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Максим\Google Диск\Проекты\Книга - Путь джедая\Третий опрос\"/>
    </mc:Choice>
  </mc:AlternateContent>
  <bookViews>
    <workbookView xWindow="0" yWindow="0" windowWidth="28800" windowHeight="13905" activeTab="1"/>
  </bookViews>
  <sheets>
    <sheet name="Ответы на форму (1)" sheetId="1" r:id="rId1"/>
    <sheet name="Рабочий стол" sheetId="2" r:id="rId2"/>
    <sheet name="Рабочее и РаботаНаВечер" sheetId="71" r:id="rId3"/>
    <sheet name="Личное и РаботаНаВечер" sheetId="70" r:id="rId4"/>
    <sheet name="Личное и НеОтвлекайтеМеня" sheetId="68" r:id="rId5"/>
    <sheet name="Работа и НеОтвлекайтеМеня" sheetId="69" r:id="rId6"/>
    <sheet name="Личное и тяжело концентр" sheetId="67" r:id="rId7"/>
    <sheet name="Работа и тяжело концентр" sheetId="66" r:id="rId8"/>
    <sheet name="Ответы" sheetId="3" r:id="rId9"/>
  </sheets>
  <definedNames>
    <definedName name="xdata1" hidden="1">-1+(ROW(OFFSET(#REF!,0,0,70,1))-1)*0.1739130435</definedName>
    <definedName name="xdata11" hidden="1">2.4991264338+(ROW(OFFSET(#REF!,0,0,70,1))-1)*0.0761522438</definedName>
    <definedName name="xdata3" hidden="1">-1+(ROW(OFFSET(#REF!,0,0,70,1))-1)*0.1739130435</definedName>
    <definedName name="xdata5" hidden="1">-1+(ROW(OFFSET(#REF!,0,0,100,1))-1)*0.1212121212</definedName>
    <definedName name="xdata7" hidden="1">-1+(ROW(OFFSET(#REF!,0,0,100,1))-1)*0.1212121212</definedName>
    <definedName name="xdata9" hidden="1">2.9904099886+(ROW(OFFSET(#REF!,0,0,70,1))-1)*0.0690321923</definedName>
    <definedName name="ydata10" hidden="1">0+1*[0]!xdata9-3.90650040278228*(1.00480769230769+([0]!xdata9-5.30769230769231)^2/808.777095103966)^0.5</definedName>
    <definedName name="ydata12" hidden="1">0+1*[0]!xdata11+3.90650040278228*(1.00480769230769+([0]!xdata11-5.30769230769231)^2/808.777095103966)^0.5</definedName>
    <definedName name="ydata2" hidden="1">3.12390804219034+0.333745133890088*[0]!xdata1-3.90650040278228*(0.00480769230769231+([0]!xdata1-6.54326923076923)^2/875.610576923077)^0.5</definedName>
    <definedName name="ydata4" hidden="1">3.12390804219034+0.333745133890088*[0]!xdata3+3.90650040278228*(0.00480769230769231+([0]!xdata3-6.54326923076923)^2/875.610576923077)^0.5</definedName>
    <definedName name="ydata6" hidden="1">3.12390804219034+0.333745133890088*[0]!xdata5-3.90650040278228*(1.00480769230769+([0]!xdata5-6.54326923076923)^2/875.610576923077)^0.5</definedName>
    <definedName name="ydata8" hidden="1">3.12390804219034+0.333745133890088*[0]!xdata7+3.90650040278228*(1.00480769230769+([0]!xdata7-6.54326923076923)^2/875.610576923077)^0.5</definedName>
    <definedName name="УровниКоличества">Ответы!$A$10:$B$14</definedName>
    <definedName name="УровниНенависти">Ответы!$A$17:$B$23</definedName>
    <definedName name="УровниСогласия">Ответы!$A$49:$B$53</definedName>
    <definedName name="УровниУспевания">Ответы!$A$2:$B$6</definedName>
    <definedName name="УровниУспокоения">Ответы!$A$34:$B$39</definedName>
    <definedName name="УровниЧастоты">Ответы!$A$26:$B$30</definedName>
    <definedName name="УровниЧастоты2">Ответы!$A$42:$B$46</definedName>
  </definedNames>
  <calcPr calcId="152511"/>
</workbook>
</file>

<file path=xl/calcChain.xml><?xml version="1.0" encoding="utf-8"?>
<calcChain xmlns="http://schemas.openxmlformats.org/spreadsheetml/2006/main">
  <c r="A239" i="2" l="1"/>
  <c r="B239" i="2"/>
  <c r="BI239" i="2" s="1"/>
  <c r="C239" i="2"/>
  <c r="D239" i="2"/>
  <c r="BJ239" i="2" s="1"/>
  <c r="E239" i="2"/>
  <c r="F239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BK239" i="2" s="1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AY239" i="2"/>
  <c r="AZ239" i="2"/>
  <c r="BA239" i="2"/>
  <c r="BB239" i="2"/>
  <c r="BC239" i="2"/>
  <c r="BD239" i="2"/>
  <c r="BE239" i="2"/>
  <c r="BF239" i="2"/>
  <c r="BG239" i="2"/>
  <c r="BH239" i="2"/>
  <c r="A240" i="2"/>
  <c r="B240" i="2"/>
  <c r="BI240" i="2" s="1"/>
  <c r="C240" i="2"/>
  <c r="D240" i="2"/>
  <c r="BJ240" i="2" s="1"/>
  <c r="E240" i="2"/>
  <c r="F240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BK240" i="2" s="1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AY240" i="2"/>
  <c r="AZ240" i="2"/>
  <c r="BA240" i="2"/>
  <c r="BB240" i="2"/>
  <c r="BC240" i="2"/>
  <c r="BD240" i="2"/>
  <c r="BE240" i="2"/>
  <c r="BF240" i="2"/>
  <c r="BG240" i="2"/>
  <c r="BH240" i="2"/>
  <c r="A241" i="2"/>
  <c r="B241" i="2"/>
  <c r="BI241" i="2" s="1"/>
  <c r="C241" i="2"/>
  <c r="D241" i="2"/>
  <c r="BJ241" i="2" s="1"/>
  <c r="E241" i="2"/>
  <c r="F241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BK241" i="2" s="1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AY241" i="2"/>
  <c r="AZ241" i="2"/>
  <c r="BA241" i="2"/>
  <c r="BB241" i="2"/>
  <c r="BC241" i="2"/>
  <c r="BD241" i="2"/>
  <c r="BE241" i="2"/>
  <c r="BF241" i="2"/>
  <c r="BG241" i="2"/>
  <c r="BH241" i="2"/>
  <c r="A242" i="2"/>
  <c r="B242" i="2"/>
  <c r="BI242" i="2" s="1"/>
  <c r="C242" i="2"/>
  <c r="D242" i="2"/>
  <c r="BJ242" i="2" s="1"/>
  <c r="E242" i="2"/>
  <c r="F242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BK242" i="2" s="1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AY242" i="2"/>
  <c r="AZ242" i="2"/>
  <c r="BA242" i="2"/>
  <c r="BB242" i="2"/>
  <c r="BC242" i="2"/>
  <c r="BD242" i="2"/>
  <c r="BE242" i="2"/>
  <c r="BF242" i="2"/>
  <c r="BG242" i="2"/>
  <c r="BH242" i="2"/>
  <c r="A243" i="2"/>
  <c r="B243" i="2"/>
  <c r="BI243" i="2" s="1"/>
  <c r="C243" i="2"/>
  <c r="D243" i="2"/>
  <c r="BJ243" i="2" s="1"/>
  <c r="E243" i="2"/>
  <c r="F243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BK243" i="2" s="1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AY243" i="2"/>
  <c r="AZ243" i="2"/>
  <c r="BA243" i="2"/>
  <c r="BB243" i="2"/>
  <c r="BC243" i="2"/>
  <c r="BD243" i="2"/>
  <c r="BE243" i="2"/>
  <c r="BF243" i="2"/>
  <c r="BG243" i="2"/>
  <c r="BH243" i="2"/>
  <c r="A244" i="2"/>
  <c r="B244" i="2"/>
  <c r="BI244" i="2" s="1"/>
  <c r="C244" i="2"/>
  <c r="D244" i="2"/>
  <c r="BJ244" i="2" s="1"/>
  <c r="E244" i="2"/>
  <c r="F244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BK244" i="2" s="1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AY244" i="2"/>
  <c r="AZ244" i="2"/>
  <c r="BA244" i="2"/>
  <c r="BB244" i="2"/>
  <c r="BC244" i="2"/>
  <c r="BD244" i="2"/>
  <c r="BE244" i="2"/>
  <c r="BF244" i="2"/>
  <c r="BG244" i="2"/>
  <c r="BH244" i="2"/>
  <c r="A245" i="2"/>
  <c r="B245" i="2"/>
  <c r="BI245" i="2" s="1"/>
  <c r="C245" i="2"/>
  <c r="D245" i="2"/>
  <c r="BJ245" i="2" s="1"/>
  <c r="E245" i="2"/>
  <c r="F245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BK245" i="2" s="1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AY245" i="2"/>
  <c r="AZ245" i="2"/>
  <c r="BA245" i="2"/>
  <c r="BB245" i="2"/>
  <c r="BC245" i="2"/>
  <c r="BD245" i="2"/>
  <c r="BE245" i="2"/>
  <c r="BF245" i="2"/>
  <c r="BG245" i="2"/>
  <c r="BH245" i="2"/>
  <c r="A246" i="2"/>
  <c r="B246" i="2"/>
  <c r="BI246" i="2" s="1"/>
  <c r="C246" i="2"/>
  <c r="D246" i="2"/>
  <c r="BJ246" i="2" s="1"/>
  <c r="E246" i="2"/>
  <c r="F246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BK246" i="2" s="1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AY246" i="2"/>
  <c r="AZ246" i="2"/>
  <c r="BA246" i="2"/>
  <c r="BB246" i="2"/>
  <c r="BC246" i="2"/>
  <c r="BD246" i="2"/>
  <c r="BE246" i="2"/>
  <c r="BF246" i="2"/>
  <c r="BG246" i="2"/>
  <c r="BH246" i="2"/>
  <c r="A247" i="2"/>
  <c r="B247" i="2"/>
  <c r="BI247" i="2" s="1"/>
  <c r="C247" i="2"/>
  <c r="D247" i="2"/>
  <c r="BJ247" i="2" s="1"/>
  <c r="E247" i="2"/>
  <c r="F247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BK247" i="2" s="1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AY247" i="2"/>
  <c r="AZ247" i="2"/>
  <c r="BA247" i="2"/>
  <c r="BB247" i="2"/>
  <c r="BC247" i="2"/>
  <c r="BD247" i="2"/>
  <c r="BE247" i="2"/>
  <c r="BF247" i="2"/>
  <c r="BG247" i="2"/>
  <c r="BH247" i="2"/>
  <c r="A248" i="2"/>
  <c r="B248" i="2"/>
  <c r="BI248" i="2" s="1"/>
  <c r="C248" i="2"/>
  <c r="D248" i="2"/>
  <c r="BJ248" i="2" s="1"/>
  <c r="E248" i="2"/>
  <c r="F248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BK248" i="2" s="1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AY248" i="2"/>
  <c r="AZ248" i="2"/>
  <c r="BA248" i="2"/>
  <c r="BB248" i="2"/>
  <c r="BC248" i="2"/>
  <c r="BD248" i="2"/>
  <c r="BE248" i="2"/>
  <c r="BF248" i="2"/>
  <c r="BG248" i="2"/>
  <c r="BH248" i="2"/>
  <c r="A249" i="2"/>
  <c r="B249" i="2"/>
  <c r="BI249" i="2" s="1"/>
  <c r="C249" i="2"/>
  <c r="D249" i="2"/>
  <c r="BJ249" i="2" s="1"/>
  <c r="E249" i="2"/>
  <c r="F249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BK249" i="2" s="1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AY249" i="2"/>
  <c r="AZ249" i="2"/>
  <c r="BA249" i="2"/>
  <c r="BB249" i="2"/>
  <c r="BC249" i="2"/>
  <c r="BD249" i="2"/>
  <c r="BE249" i="2"/>
  <c r="BF249" i="2"/>
  <c r="BG249" i="2"/>
  <c r="BH249" i="2"/>
  <c r="A250" i="2"/>
  <c r="B250" i="2"/>
  <c r="BI250" i="2" s="1"/>
  <c r="C250" i="2"/>
  <c r="D250" i="2"/>
  <c r="BJ250" i="2" s="1"/>
  <c r="E250" i="2"/>
  <c r="F250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BK250" i="2" s="1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AY250" i="2"/>
  <c r="AZ250" i="2"/>
  <c r="BA250" i="2"/>
  <c r="BB250" i="2"/>
  <c r="BC250" i="2"/>
  <c r="BD250" i="2"/>
  <c r="BE250" i="2"/>
  <c r="BF250" i="2"/>
  <c r="BG250" i="2"/>
  <c r="BH250" i="2"/>
  <c r="A251" i="2"/>
  <c r="B251" i="2"/>
  <c r="BI251" i="2" s="1"/>
  <c r="C251" i="2"/>
  <c r="D251" i="2"/>
  <c r="BJ251" i="2" s="1"/>
  <c r="E251" i="2"/>
  <c r="F251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BK251" i="2" s="1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AV251" i="2"/>
  <c r="AW251" i="2"/>
  <c r="AX251" i="2"/>
  <c r="AY251" i="2"/>
  <c r="AZ251" i="2"/>
  <c r="BA251" i="2"/>
  <c r="BB251" i="2"/>
  <c r="BC251" i="2"/>
  <c r="BD251" i="2"/>
  <c r="BE251" i="2"/>
  <c r="BF251" i="2"/>
  <c r="BG251" i="2"/>
  <c r="BH251" i="2"/>
  <c r="A252" i="2"/>
  <c r="B252" i="2"/>
  <c r="BI252" i="2" s="1"/>
  <c r="C252" i="2"/>
  <c r="D252" i="2"/>
  <c r="BJ252" i="2" s="1"/>
  <c r="E252" i="2"/>
  <c r="F252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BK252" i="2" s="1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AV252" i="2"/>
  <c r="AW252" i="2"/>
  <c r="AX252" i="2"/>
  <c r="AY252" i="2"/>
  <c r="AZ252" i="2"/>
  <c r="BA252" i="2"/>
  <c r="BB252" i="2"/>
  <c r="BC252" i="2"/>
  <c r="BD252" i="2"/>
  <c r="BE252" i="2"/>
  <c r="BF252" i="2"/>
  <c r="BG252" i="2"/>
  <c r="BH252" i="2"/>
  <c r="A253" i="2"/>
  <c r="B253" i="2"/>
  <c r="BI253" i="2" s="1"/>
  <c r="C253" i="2"/>
  <c r="D253" i="2"/>
  <c r="BJ253" i="2" s="1"/>
  <c r="E253" i="2"/>
  <c r="F253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BK253" i="2" s="1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AV253" i="2"/>
  <c r="AW253" i="2"/>
  <c r="AX253" i="2"/>
  <c r="AY253" i="2"/>
  <c r="AZ253" i="2"/>
  <c r="BA253" i="2"/>
  <c r="BB253" i="2"/>
  <c r="BC253" i="2"/>
  <c r="BD253" i="2"/>
  <c r="BE253" i="2"/>
  <c r="BF253" i="2"/>
  <c r="BG253" i="2"/>
  <c r="BH253" i="2"/>
  <c r="A254" i="2"/>
  <c r="B254" i="2"/>
  <c r="BI254" i="2" s="1"/>
  <c r="C254" i="2"/>
  <c r="D254" i="2"/>
  <c r="BJ254" i="2" s="1"/>
  <c r="E254" i="2"/>
  <c r="F254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BK254" i="2" s="1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AV254" i="2"/>
  <c r="AW254" i="2"/>
  <c r="AX254" i="2"/>
  <c r="AY254" i="2"/>
  <c r="AZ254" i="2"/>
  <c r="BA254" i="2"/>
  <c r="BB254" i="2"/>
  <c r="BC254" i="2"/>
  <c r="BD254" i="2"/>
  <c r="BE254" i="2"/>
  <c r="BF254" i="2"/>
  <c r="BG254" i="2"/>
  <c r="BH254" i="2"/>
  <c r="A255" i="2"/>
  <c r="B255" i="2"/>
  <c r="BI255" i="2" s="1"/>
  <c r="C255" i="2"/>
  <c r="D255" i="2"/>
  <c r="BJ255" i="2" s="1"/>
  <c r="E255" i="2"/>
  <c r="F255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BK255" i="2" s="1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AV255" i="2"/>
  <c r="AW255" i="2"/>
  <c r="AX255" i="2"/>
  <c r="AY255" i="2"/>
  <c r="AZ255" i="2"/>
  <c r="BA255" i="2"/>
  <c r="BB255" i="2"/>
  <c r="BC255" i="2"/>
  <c r="BD255" i="2"/>
  <c r="BE255" i="2"/>
  <c r="BF255" i="2"/>
  <c r="BG255" i="2"/>
  <c r="BH255" i="2"/>
  <c r="A256" i="2"/>
  <c r="B256" i="2"/>
  <c r="BI256" i="2" s="1"/>
  <c r="C256" i="2"/>
  <c r="D256" i="2"/>
  <c r="BJ256" i="2" s="1"/>
  <c r="E256" i="2"/>
  <c r="F256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BK256" i="2" s="1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AV256" i="2"/>
  <c r="AW256" i="2"/>
  <c r="AX256" i="2"/>
  <c r="AY256" i="2"/>
  <c r="AZ256" i="2"/>
  <c r="BA256" i="2"/>
  <c r="BB256" i="2"/>
  <c r="BC256" i="2"/>
  <c r="BD256" i="2"/>
  <c r="BE256" i="2"/>
  <c r="BF256" i="2"/>
  <c r="BG256" i="2"/>
  <c r="BH256" i="2"/>
  <c r="A257" i="2"/>
  <c r="B257" i="2"/>
  <c r="BI257" i="2" s="1"/>
  <c r="C257" i="2"/>
  <c r="D257" i="2"/>
  <c r="BJ257" i="2" s="1"/>
  <c r="E257" i="2"/>
  <c r="F257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BK257" i="2" s="1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AV257" i="2"/>
  <c r="AW257" i="2"/>
  <c r="AX257" i="2"/>
  <c r="AY257" i="2"/>
  <c r="AZ257" i="2"/>
  <c r="BA257" i="2"/>
  <c r="BB257" i="2"/>
  <c r="BC257" i="2"/>
  <c r="BD257" i="2"/>
  <c r="BE257" i="2"/>
  <c r="BF257" i="2"/>
  <c r="BG257" i="2"/>
  <c r="BH257" i="2"/>
  <c r="A258" i="2"/>
  <c r="B258" i="2"/>
  <c r="BI258" i="2" s="1"/>
  <c r="C258" i="2"/>
  <c r="D258" i="2"/>
  <c r="BJ258" i="2" s="1"/>
  <c r="E258" i="2"/>
  <c r="F258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BK258" i="2" s="1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AV258" i="2"/>
  <c r="AW258" i="2"/>
  <c r="AX258" i="2"/>
  <c r="AY258" i="2"/>
  <c r="AZ258" i="2"/>
  <c r="BA258" i="2"/>
  <c r="BB258" i="2"/>
  <c r="BC258" i="2"/>
  <c r="BD258" i="2"/>
  <c r="BE258" i="2"/>
  <c r="BF258" i="2"/>
  <c r="BG258" i="2"/>
  <c r="BH258" i="2"/>
  <c r="A259" i="2"/>
  <c r="B259" i="2"/>
  <c r="BI259" i="2" s="1"/>
  <c r="C259" i="2"/>
  <c r="D259" i="2"/>
  <c r="BJ259" i="2" s="1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BK259" i="2" s="1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AY259" i="2"/>
  <c r="AZ259" i="2"/>
  <c r="BA259" i="2"/>
  <c r="BB259" i="2"/>
  <c r="BC259" i="2"/>
  <c r="BD259" i="2"/>
  <c r="BE259" i="2"/>
  <c r="BF259" i="2"/>
  <c r="BG259" i="2"/>
  <c r="BH259" i="2"/>
  <c r="A260" i="2"/>
  <c r="B260" i="2"/>
  <c r="BI260" i="2" s="1"/>
  <c r="C260" i="2"/>
  <c r="D260" i="2"/>
  <c r="BJ260" i="2" s="1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BK260" i="2" s="1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AV260" i="2"/>
  <c r="AW260" i="2"/>
  <c r="AX260" i="2"/>
  <c r="AY260" i="2"/>
  <c r="AZ260" i="2"/>
  <c r="BA260" i="2"/>
  <c r="BB260" i="2"/>
  <c r="BC260" i="2"/>
  <c r="BD260" i="2"/>
  <c r="BE260" i="2"/>
  <c r="BF260" i="2"/>
  <c r="BG260" i="2"/>
  <c r="BH260" i="2"/>
  <c r="A261" i="2"/>
  <c r="B261" i="2"/>
  <c r="BI261" i="2" s="1"/>
  <c r="C261" i="2"/>
  <c r="D261" i="2"/>
  <c r="BJ261" i="2" s="1"/>
  <c r="E261" i="2"/>
  <c r="F261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BK261" i="2" s="1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AV261" i="2"/>
  <c r="AW261" i="2"/>
  <c r="AX261" i="2"/>
  <c r="AY261" i="2"/>
  <c r="AZ261" i="2"/>
  <c r="BA261" i="2"/>
  <c r="BB261" i="2"/>
  <c r="BC261" i="2"/>
  <c r="BD261" i="2"/>
  <c r="BE261" i="2"/>
  <c r="BF261" i="2"/>
  <c r="BG261" i="2"/>
  <c r="BH261" i="2"/>
  <c r="A262" i="2"/>
  <c r="B262" i="2"/>
  <c r="BI262" i="2" s="1"/>
  <c r="C262" i="2"/>
  <c r="D262" i="2"/>
  <c r="BJ262" i="2" s="1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BK262" i="2" s="1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AV262" i="2"/>
  <c r="AW262" i="2"/>
  <c r="AX262" i="2"/>
  <c r="AY262" i="2"/>
  <c r="AZ262" i="2"/>
  <c r="BA262" i="2"/>
  <c r="BB262" i="2"/>
  <c r="BC262" i="2"/>
  <c r="BD262" i="2"/>
  <c r="BE262" i="2"/>
  <c r="BF262" i="2"/>
  <c r="BG262" i="2"/>
  <c r="BH262" i="2"/>
  <c r="A263" i="2"/>
  <c r="B263" i="2"/>
  <c r="BI263" i="2" s="1"/>
  <c r="C263" i="2"/>
  <c r="D263" i="2"/>
  <c r="BJ263" i="2" s="1"/>
  <c r="E263" i="2"/>
  <c r="F263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BK263" i="2" s="1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AV263" i="2"/>
  <c r="AW263" i="2"/>
  <c r="AX263" i="2"/>
  <c r="AY263" i="2"/>
  <c r="AZ263" i="2"/>
  <c r="BA263" i="2"/>
  <c r="BB263" i="2"/>
  <c r="BC263" i="2"/>
  <c r="BD263" i="2"/>
  <c r="BE263" i="2"/>
  <c r="BF263" i="2"/>
  <c r="BG263" i="2"/>
  <c r="BH263" i="2"/>
  <c r="A264" i="2"/>
  <c r="B264" i="2"/>
  <c r="BI264" i="2" s="1"/>
  <c r="C264" i="2"/>
  <c r="D264" i="2"/>
  <c r="BJ264" i="2" s="1"/>
  <c r="E264" i="2"/>
  <c r="F264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BK264" i="2" s="1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AV264" i="2"/>
  <c r="AW264" i="2"/>
  <c r="AX264" i="2"/>
  <c r="AY264" i="2"/>
  <c r="AZ264" i="2"/>
  <c r="BA264" i="2"/>
  <c r="BB264" i="2"/>
  <c r="BC264" i="2"/>
  <c r="BD264" i="2"/>
  <c r="BE264" i="2"/>
  <c r="BF264" i="2"/>
  <c r="BG264" i="2"/>
  <c r="BH264" i="2"/>
  <c r="A265" i="2"/>
  <c r="B265" i="2"/>
  <c r="BI265" i="2" s="1"/>
  <c r="C265" i="2"/>
  <c r="D265" i="2"/>
  <c r="BJ265" i="2" s="1"/>
  <c r="E265" i="2"/>
  <c r="F265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BK265" i="2" s="1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AV265" i="2"/>
  <c r="AW265" i="2"/>
  <c r="AX265" i="2"/>
  <c r="AY265" i="2"/>
  <c r="AZ265" i="2"/>
  <c r="BA265" i="2"/>
  <c r="BB265" i="2"/>
  <c r="BC265" i="2"/>
  <c r="BD265" i="2"/>
  <c r="BE265" i="2"/>
  <c r="BF265" i="2"/>
  <c r="BG265" i="2"/>
  <c r="BH265" i="2"/>
  <c r="A266" i="2"/>
  <c r="B266" i="2"/>
  <c r="BI266" i="2" s="1"/>
  <c r="C266" i="2"/>
  <c r="D266" i="2"/>
  <c r="BJ266" i="2" s="1"/>
  <c r="E266" i="2"/>
  <c r="F266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BK266" i="2" s="1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AV266" i="2"/>
  <c r="AW266" i="2"/>
  <c r="AX266" i="2"/>
  <c r="AY266" i="2"/>
  <c r="AZ266" i="2"/>
  <c r="BA266" i="2"/>
  <c r="BB266" i="2"/>
  <c r="BC266" i="2"/>
  <c r="BD266" i="2"/>
  <c r="BE266" i="2"/>
  <c r="BF266" i="2"/>
  <c r="BG266" i="2"/>
  <c r="BH266" i="2"/>
  <c r="A267" i="2"/>
  <c r="B267" i="2"/>
  <c r="BI267" i="2" s="1"/>
  <c r="C267" i="2"/>
  <c r="D267" i="2"/>
  <c r="BJ267" i="2" s="1"/>
  <c r="E267" i="2"/>
  <c r="F267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BK267" i="2" s="1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AO267" i="2"/>
  <c r="AP267" i="2"/>
  <c r="AQ267" i="2"/>
  <c r="AR267" i="2"/>
  <c r="AS267" i="2"/>
  <c r="AT267" i="2"/>
  <c r="AU267" i="2"/>
  <c r="AV267" i="2"/>
  <c r="AW267" i="2"/>
  <c r="AX267" i="2"/>
  <c r="AY267" i="2"/>
  <c r="AZ267" i="2"/>
  <c r="BA267" i="2"/>
  <c r="BB267" i="2"/>
  <c r="BC267" i="2"/>
  <c r="BD267" i="2"/>
  <c r="BE267" i="2"/>
  <c r="BF267" i="2"/>
  <c r="BG267" i="2"/>
  <c r="BH267" i="2"/>
  <c r="A268" i="2"/>
  <c r="B268" i="2"/>
  <c r="BI268" i="2" s="1"/>
  <c r="C268" i="2"/>
  <c r="D268" i="2"/>
  <c r="BJ268" i="2" s="1"/>
  <c r="E268" i="2"/>
  <c r="F268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BK268" i="2" s="1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AO268" i="2"/>
  <c r="AP268" i="2"/>
  <c r="AQ268" i="2"/>
  <c r="AR268" i="2"/>
  <c r="AS268" i="2"/>
  <c r="AT268" i="2"/>
  <c r="AU268" i="2"/>
  <c r="AV268" i="2"/>
  <c r="AW268" i="2"/>
  <c r="AX268" i="2"/>
  <c r="AY268" i="2"/>
  <c r="AZ268" i="2"/>
  <c r="BA268" i="2"/>
  <c r="BB268" i="2"/>
  <c r="BC268" i="2"/>
  <c r="BD268" i="2"/>
  <c r="BE268" i="2"/>
  <c r="BF268" i="2"/>
  <c r="BG268" i="2"/>
  <c r="BH268" i="2"/>
  <c r="A269" i="2"/>
  <c r="B269" i="2"/>
  <c r="BI269" i="2" s="1"/>
  <c r="C269" i="2"/>
  <c r="D269" i="2"/>
  <c r="BJ269" i="2" s="1"/>
  <c r="E269" i="2"/>
  <c r="F269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BK269" i="2" s="1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AO269" i="2"/>
  <c r="AP269" i="2"/>
  <c r="AQ269" i="2"/>
  <c r="AR269" i="2"/>
  <c r="AS269" i="2"/>
  <c r="AT269" i="2"/>
  <c r="AU269" i="2"/>
  <c r="AV269" i="2"/>
  <c r="AW269" i="2"/>
  <c r="AX269" i="2"/>
  <c r="AY269" i="2"/>
  <c r="AZ269" i="2"/>
  <c r="BA269" i="2"/>
  <c r="BB269" i="2"/>
  <c r="BC269" i="2"/>
  <c r="BD269" i="2"/>
  <c r="BE269" i="2"/>
  <c r="BF269" i="2"/>
  <c r="BG269" i="2"/>
  <c r="BH269" i="2"/>
  <c r="A270" i="2"/>
  <c r="B270" i="2"/>
  <c r="BI270" i="2" s="1"/>
  <c r="C270" i="2"/>
  <c r="D270" i="2"/>
  <c r="BJ270" i="2" s="1"/>
  <c r="E270" i="2"/>
  <c r="F270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BK270" i="2" s="1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AO270" i="2"/>
  <c r="AP270" i="2"/>
  <c r="AQ270" i="2"/>
  <c r="AR270" i="2"/>
  <c r="AS270" i="2"/>
  <c r="AT270" i="2"/>
  <c r="AU270" i="2"/>
  <c r="AV270" i="2"/>
  <c r="AW270" i="2"/>
  <c r="AX270" i="2"/>
  <c r="AY270" i="2"/>
  <c r="AZ270" i="2"/>
  <c r="BA270" i="2"/>
  <c r="BB270" i="2"/>
  <c r="BC270" i="2"/>
  <c r="BD270" i="2"/>
  <c r="BE270" i="2"/>
  <c r="BF270" i="2"/>
  <c r="BG270" i="2"/>
  <c r="BH270" i="2"/>
  <c r="A271" i="2"/>
  <c r="B271" i="2"/>
  <c r="BI271" i="2" s="1"/>
  <c r="C271" i="2"/>
  <c r="D271" i="2"/>
  <c r="BJ271" i="2" s="1"/>
  <c r="E271" i="2"/>
  <c r="F271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BK271" i="2" s="1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AO271" i="2"/>
  <c r="AP271" i="2"/>
  <c r="AQ271" i="2"/>
  <c r="AR271" i="2"/>
  <c r="AS271" i="2"/>
  <c r="AT271" i="2"/>
  <c r="AU271" i="2"/>
  <c r="AV271" i="2"/>
  <c r="AW271" i="2"/>
  <c r="AX271" i="2"/>
  <c r="AY271" i="2"/>
  <c r="AZ271" i="2"/>
  <c r="BA271" i="2"/>
  <c r="BB271" i="2"/>
  <c r="BC271" i="2"/>
  <c r="BD271" i="2"/>
  <c r="BE271" i="2"/>
  <c r="BF271" i="2"/>
  <c r="BG271" i="2"/>
  <c r="BH271" i="2"/>
  <c r="A272" i="2"/>
  <c r="B272" i="2"/>
  <c r="BI272" i="2" s="1"/>
  <c r="C272" i="2"/>
  <c r="D272" i="2"/>
  <c r="BJ272" i="2" s="1"/>
  <c r="E272" i="2"/>
  <c r="F272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BK272" i="2" s="1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AO272" i="2"/>
  <c r="AP272" i="2"/>
  <c r="AQ272" i="2"/>
  <c r="AR272" i="2"/>
  <c r="AS272" i="2"/>
  <c r="AT272" i="2"/>
  <c r="AU272" i="2"/>
  <c r="AV272" i="2"/>
  <c r="AW272" i="2"/>
  <c r="AX272" i="2"/>
  <c r="AY272" i="2"/>
  <c r="AZ272" i="2"/>
  <c r="BA272" i="2"/>
  <c r="BB272" i="2"/>
  <c r="BC272" i="2"/>
  <c r="BD272" i="2"/>
  <c r="BE272" i="2"/>
  <c r="BF272" i="2"/>
  <c r="BG272" i="2"/>
  <c r="BH272" i="2"/>
  <c r="A273" i="2"/>
  <c r="B273" i="2"/>
  <c r="BI273" i="2" s="1"/>
  <c r="C273" i="2"/>
  <c r="D273" i="2"/>
  <c r="BJ273" i="2" s="1"/>
  <c r="E273" i="2"/>
  <c r="F273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BK273" i="2" s="1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AO273" i="2"/>
  <c r="AP273" i="2"/>
  <c r="AQ273" i="2"/>
  <c r="AR273" i="2"/>
  <c r="AS273" i="2"/>
  <c r="AT273" i="2"/>
  <c r="AU273" i="2"/>
  <c r="AV273" i="2"/>
  <c r="AW273" i="2"/>
  <c r="AX273" i="2"/>
  <c r="AY273" i="2"/>
  <c r="AZ273" i="2"/>
  <c r="BA273" i="2"/>
  <c r="BB273" i="2"/>
  <c r="BC273" i="2"/>
  <c r="BD273" i="2"/>
  <c r="BE273" i="2"/>
  <c r="BF273" i="2"/>
  <c r="BG273" i="2"/>
  <c r="BH273" i="2"/>
  <c r="A274" i="2"/>
  <c r="B274" i="2"/>
  <c r="BI274" i="2" s="1"/>
  <c r="C274" i="2"/>
  <c r="D274" i="2"/>
  <c r="BJ274" i="2" s="1"/>
  <c r="E274" i="2"/>
  <c r="F274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BK274" i="2" s="1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AY274" i="2"/>
  <c r="AZ274" i="2"/>
  <c r="BA274" i="2"/>
  <c r="BB274" i="2"/>
  <c r="BC274" i="2"/>
  <c r="BD274" i="2"/>
  <c r="BE274" i="2"/>
  <c r="BF274" i="2"/>
  <c r="BG274" i="2"/>
  <c r="BH274" i="2"/>
  <c r="A275" i="2"/>
  <c r="B275" i="2"/>
  <c r="BI275" i="2" s="1"/>
  <c r="C275" i="2"/>
  <c r="D275" i="2"/>
  <c r="BJ275" i="2" s="1"/>
  <c r="E275" i="2"/>
  <c r="F275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BK275" i="2" s="1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AY275" i="2"/>
  <c r="AZ275" i="2"/>
  <c r="BA275" i="2"/>
  <c r="BB275" i="2"/>
  <c r="BC275" i="2"/>
  <c r="BD275" i="2"/>
  <c r="BE275" i="2"/>
  <c r="BF275" i="2"/>
  <c r="BG275" i="2"/>
  <c r="BH275" i="2"/>
  <c r="A276" i="2"/>
  <c r="B276" i="2"/>
  <c r="BI276" i="2" s="1"/>
  <c r="C276" i="2"/>
  <c r="D276" i="2"/>
  <c r="BJ276" i="2" s="1"/>
  <c r="E276" i="2"/>
  <c r="F276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BK276" i="2" s="1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AZ276" i="2"/>
  <c r="BA276" i="2"/>
  <c r="BB276" i="2"/>
  <c r="BC276" i="2"/>
  <c r="BD276" i="2"/>
  <c r="BE276" i="2"/>
  <c r="BF276" i="2"/>
  <c r="BG276" i="2"/>
  <c r="BH276" i="2"/>
  <c r="A277" i="2"/>
  <c r="B277" i="2"/>
  <c r="BI277" i="2" s="1"/>
  <c r="C277" i="2"/>
  <c r="D277" i="2"/>
  <c r="BJ277" i="2" s="1"/>
  <c r="E277" i="2"/>
  <c r="F277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BK277" i="2" s="1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AY277" i="2"/>
  <c r="AZ277" i="2"/>
  <c r="BA277" i="2"/>
  <c r="BB277" i="2"/>
  <c r="BC277" i="2"/>
  <c r="BD277" i="2"/>
  <c r="BE277" i="2"/>
  <c r="BF277" i="2"/>
  <c r="BG277" i="2"/>
  <c r="BH277" i="2"/>
  <c r="A278" i="2"/>
  <c r="B278" i="2"/>
  <c r="BI278" i="2" s="1"/>
  <c r="C278" i="2"/>
  <c r="D278" i="2"/>
  <c r="BJ278" i="2" s="1"/>
  <c r="E278" i="2"/>
  <c r="F278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BK278" i="2" s="1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AY278" i="2"/>
  <c r="AZ278" i="2"/>
  <c r="BA278" i="2"/>
  <c r="BB278" i="2"/>
  <c r="BC278" i="2"/>
  <c r="BD278" i="2"/>
  <c r="BE278" i="2"/>
  <c r="BF278" i="2"/>
  <c r="BG278" i="2"/>
  <c r="BH278" i="2"/>
  <c r="A279" i="2"/>
  <c r="B279" i="2"/>
  <c r="BI279" i="2" s="1"/>
  <c r="C279" i="2"/>
  <c r="D279" i="2"/>
  <c r="BJ279" i="2" s="1"/>
  <c r="E279" i="2"/>
  <c r="F279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BK279" i="2" s="1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AY279" i="2"/>
  <c r="AZ279" i="2"/>
  <c r="BA279" i="2"/>
  <c r="BB279" i="2"/>
  <c r="BC279" i="2"/>
  <c r="BD279" i="2"/>
  <c r="BE279" i="2"/>
  <c r="BF279" i="2"/>
  <c r="BG279" i="2"/>
  <c r="BH279" i="2"/>
  <c r="A280" i="2"/>
  <c r="B280" i="2"/>
  <c r="BI280" i="2" s="1"/>
  <c r="C280" i="2"/>
  <c r="D280" i="2"/>
  <c r="BJ280" i="2" s="1"/>
  <c r="E280" i="2"/>
  <c r="F280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BK280" i="2" s="1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AY280" i="2"/>
  <c r="AZ280" i="2"/>
  <c r="BA280" i="2"/>
  <c r="BB280" i="2"/>
  <c r="BC280" i="2"/>
  <c r="BD280" i="2"/>
  <c r="BE280" i="2"/>
  <c r="BF280" i="2"/>
  <c r="BG280" i="2"/>
  <c r="BH280" i="2"/>
  <c r="A281" i="2"/>
  <c r="B281" i="2"/>
  <c r="BI281" i="2" s="1"/>
  <c r="C281" i="2"/>
  <c r="D281" i="2"/>
  <c r="BJ281" i="2" s="1"/>
  <c r="E281" i="2"/>
  <c r="F281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BK281" i="2" s="1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AY281" i="2"/>
  <c r="AZ281" i="2"/>
  <c r="BA281" i="2"/>
  <c r="BB281" i="2"/>
  <c r="BC281" i="2"/>
  <c r="BD281" i="2"/>
  <c r="BE281" i="2"/>
  <c r="BF281" i="2"/>
  <c r="BG281" i="2"/>
  <c r="BH281" i="2"/>
  <c r="A282" i="2"/>
  <c r="B282" i="2"/>
  <c r="BI282" i="2" s="1"/>
  <c r="C282" i="2"/>
  <c r="D282" i="2"/>
  <c r="BJ282" i="2" s="1"/>
  <c r="E282" i="2"/>
  <c r="F282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BK282" i="2" s="1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AY282" i="2"/>
  <c r="AZ282" i="2"/>
  <c r="BA282" i="2"/>
  <c r="BB282" i="2"/>
  <c r="BC282" i="2"/>
  <c r="BD282" i="2"/>
  <c r="BE282" i="2"/>
  <c r="BF282" i="2"/>
  <c r="BG282" i="2"/>
  <c r="BH282" i="2"/>
  <c r="A283" i="2"/>
  <c r="B283" i="2"/>
  <c r="BI283" i="2" s="1"/>
  <c r="C283" i="2"/>
  <c r="D283" i="2"/>
  <c r="BJ283" i="2" s="1"/>
  <c r="E283" i="2"/>
  <c r="F283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BK283" i="2" s="1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AY283" i="2"/>
  <c r="AZ283" i="2"/>
  <c r="BA283" i="2"/>
  <c r="BB283" i="2"/>
  <c r="BC283" i="2"/>
  <c r="BD283" i="2"/>
  <c r="BE283" i="2"/>
  <c r="BF283" i="2"/>
  <c r="BG283" i="2"/>
  <c r="BH283" i="2"/>
  <c r="A284" i="2"/>
  <c r="B284" i="2"/>
  <c r="BI284" i="2" s="1"/>
  <c r="C284" i="2"/>
  <c r="D284" i="2"/>
  <c r="BJ284" i="2" s="1"/>
  <c r="E284" i="2"/>
  <c r="F284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BK284" i="2" s="1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AY284" i="2"/>
  <c r="AZ284" i="2"/>
  <c r="BA284" i="2"/>
  <c r="BB284" i="2"/>
  <c r="BC284" i="2"/>
  <c r="BD284" i="2"/>
  <c r="BE284" i="2"/>
  <c r="BF284" i="2"/>
  <c r="BG284" i="2"/>
  <c r="BH284" i="2"/>
  <c r="A285" i="2"/>
  <c r="B285" i="2"/>
  <c r="BI285" i="2" s="1"/>
  <c r="C285" i="2"/>
  <c r="D285" i="2"/>
  <c r="BJ285" i="2" s="1"/>
  <c r="E285" i="2"/>
  <c r="F285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BK285" i="2" s="1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AY285" i="2"/>
  <c r="AZ285" i="2"/>
  <c r="BA285" i="2"/>
  <c r="BB285" i="2"/>
  <c r="BC285" i="2"/>
  <c r="BD285" i="2"/>
  <c r="BE285" i="2"/>
  <c r="BF285" i="2"/>
  <c r="BG285" i="2"/>
  <c r="BH285" i="2"/>
  <c r="A286" i="2"/>
  <c r="B286" i="2"/>
  <c r="BI286" i="2" s="1"/>
  <c r="C286" i="2"/>
  <c r="D286" i="2"/>
  <c r="BJ286" i="2" s="1"/>
  <c r="E286" i="2"/>
  <c r="F286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BK286" i="2" s="1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AY286" i="2"/>
  <c r="AZ286" i="2"/>
  <c r="BA286" i="2"/>
  <c r="BB286" i="2"/>
  <c r="BC286" i="2"/>
  <c r="BD286" i="2"/>
  <c r="BE286" i="2"/>
  <c r="BF286" i="2"/>
  <c r="BG286" i="2"/>
  <c r="BH286" i="2"/>
  <c r="A287" i="2"/>
  <c r="B287" i="2"/>
  <c r="BI287" i="2" s="1"/>
  <c r="C287" i="2"/>
  <c r="D287" i="2"/>
  <c r="BJ287" i="2" s="1"/>
  <c r="E287" i="2"/>
  <c r="F287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BK287" i="2" s="1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AY287" i="2"/>
  <c r="AZ287" i="2"/>
  <c r="BA287" i="2"/>
  <c r="BB287" i="2"/>
  <c r="BC287" i="2"/>
  <c r="BD287" i="2"/>
  <c r="BE287" i="2"/>
  <c r="BF287" i="2"/>
  <c r="BG287" i="2"/>
  <c r="BH287" i="2"/>
  <c r="A288" i="2"/>
  <c r="B288" i="2"/>
  <c r="BI288" i="2" s="1"/>
  <c r="C288" i="2"/>
  <c r="D288" i="2"/>
  <c r="BJ288" i="2" s="1"/>
  <c r="E288" i="2"/>
  <c r="F288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BK288" i="2" s="1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AY288" i="2"/>
  <c r="AZ288" i="2"/>
  <c r="BA288" i="2"/>
  <c r="BB288" i="2"/>
  <c r="BC288" i="2"/>
  <c r="BD288" i="2"/>
  <c r="BE288" i="2"/>
  <c r="BF288" i="2"/>
  <c r="BG288" i="2"/>
  <c r="BH288" i="2"/>
  <c r="A289" i="2"/>
  <c r="B289" i="2"/>
  <c r="BI289" i="2" s="1"/>
  <c r="C289" i="2"/>
  <c r="D289" i="2"/>
  <c r="BJ289" i="2" s="1"/>
  <c r="E289" i="2"/>
  <c r="F289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BK289" i="2" s="1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AY289" i="2"/>
  <c r="AZ289" i="2"/>
  <c r="BA289" i="2"/>
  <c r="BB289" i="2"/>
  <c r="BC289" i="2"/>
  <c r="BD289" i="2"/>
  <c r="BE289" i="2"/>
  <c r="BF289" i="2"/>
  <c r="BG289" i="2"/>
  <c r="BH289" i="2"/>
  <c r="A290" i="2"/>
  <c r="B290" i="2"/>
  <c r="BI290" i="2" s="1"/>
  <c r="C290" i="2"/>
  <c r="D290" i="2"/>
  <c r="BJ290" i="2" s="1"/>
  <c r="E290" i="2"/>
  <c r="F290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BK290" i="2" s="1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AY290" i="2"/>
  <c r="AZ290" i="2"/>
  <c r="BA290" i="2"/>
  <c r="BB290" i="2"/>
  <c r="BC290" i="2"/>
  <c r="BD290" i="2"/>
  <c r="BE290" i="2"/>
  <c r="BF290" i="2"/>
  <c r="BG290" i="2"/>
  <c r="BH290" i="2"/>
  <c r="A291" i="2"/>
  <c r="B291" i="2"/>
  <c r="BI291" i="2" s="1"/>
  <c r="C291" i="2"/>
  <c r="D291" i="2"/>
  <c r="BJ291" i="2" s="1"/>
  <c r="E291" i="2"/>
  <c r="F291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BK291" i="2" s="1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BA291" i="2"/>
  <c r="BB291" i="2"/>
  <c r="BC291" i="2"/>
  <c r="BD291" i="2"/>
  <c r="BE291" i="2"/>
  <c r="BF291" i="2"/>
  <c r="BG291" i="2"/>
  <c r="BH291" i="2"/>
  <c r="A292" i="2"/>
  <c r="B292" i="2"/>
  <c r="BI292" i="2" s="1"/>
  <c r="C292" i="2"/>
  <c r="D292" i="2"/>
  <c r="BJ292" i="2" s="1"/>
  <c r="E292" i="2"/>
  <c r="F292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BK292" i="2" s="1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AO292" i="2"/>
  <c r="AP292" i="2"/>
  <c r="AQ292" i="2"/>
  <c r="AR292" i="2"/>
  <c r="AS292" i="2"/>
  <c r="AT292" i="2"/>
  <c r="AU292" i="2"/>
  <c r="AV292" i="2"/>
  <c r="AW292" i="2"/>
  <c r="AX292" i="2"/>
  <c r="AY292" i="2"/>
  <c r="AZ292" i="2"/>
  <c r="BA292" i="2"/>
  <c r="BB292" i="2"/>
  <c r="BC292" i="2"/>
  <c r="BD292" i="2"/>
  <c r="BE292" i="2"/>
  <c r="BF292" i="2"/>
  <c r="BG292" i="2"/>
  <c r="BH292" i="2"/>
  <c r="A293" i="2"/>
  <c r="B293" i="2"/>
  <c r="BI293" i="2" s="1"/>
  <c r="C293" i="2"/>
  <c r="D293" i="2"/>
  <c r="BJ293" i="2" s="1"/>
  <c r="E293" i="2"/>
  <c r="F293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BK293" i="2" s="1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AP293" i="2"/>
  <c r="AQ293" i="2"/>
  <c r="AR293" i="2"/>
  <c r="AS293" i="2"/>
  <c r="AT293" i="2"/>
  <c r="AU293" i="2"/>
  <c r="AV293" i="2"/>
  <c r="AW293" i="2"/>
  <c r="AX293" i="2"/>
  <c r="AY293" i="2"/>
  <c r="AZ293" i="2"/>
  <c r="BA293" i="2"/>
  <c r="BB293" i="2"/>
  <c r="BC293" i="2"/>
  <c r="BD293" i="2"/>
  <c r="BE293" i="2"/>
  <c r="BF293" i="2"/>
  <c r="BG293" i="2"/>
  <c r="BH293" i="2"/>
  <c r="A294" i="2"/>
  <c r="B294" i="2"/>
  <c r="BI294" i="2" s="1"/>
  <c r="C294" i="2"/>
  <c r="D294" i="2"/>
  <c r="BJ294" i="2" s="1"/>
  <c r="E294" i="2"/>
  <c r="F294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BK294" i="2" s="1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O294" i="2"/>
  <c r="AP294" i="2"/>
  <c r="AQ294" i="2"/>
  <c r="AR294" i="2"/>
  <c r="AS294" i="2"/>
  <c r="AT294" i="2"/>
  <c r="AU294" i="2"/>
  <c r="AV294" i="2"/>
  <c r="AW294" i="2"/>
  <c r="AX294" i="2"/>
  <c r="AY294" i="2"/>
  <c r="AZ294" i="2"/>
  <c r="BA294" i="2"/>
  <c r="BB294" i="2"/>
  <c r="BC294" i="2"/>
  <c r="BD294" i="2"/>
  <c r="BE294" i="2"/>
  <c r="BF294" i="2"/>
  <c r="BG294" i="2"/>
  <c r="BH294" i="2"/>
  <c r="A295" i="2"/>
  <c r="B295" i="2"/>
  <c r="BI295" i="2" s="1"/>
  <c r="C295" i="2"/>
  <c r="D295" i="2"/>
  <c r="BJ295" i="2" s="1"/>
  <c r="E295" i="2"/>
  <c r="F295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BK295" i="2" s="1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AO295" i="2"/>
  <c r="AP295" i="2"/>
  <c r="AQ295" i="2"/>
  <c r="AR295" i="2"/>
  <c r="AS295" i="2"/>
  <c r="AT295" i="2"/>
  <c r="AU295" i="2"/>
  <c r="AV295" i="2"/>
  <c r="AW295" i="2"/>
  <c r="AX295" i="2"/>
  <c r="AY295" i="2"/>
  <c r="AZ295" i="2"/>
  <c r="BA295" i="2"/>
  <c r="BB295" i="2"/>
  <c r="BC295" i="2"/>
  <c r="BD295" i="2"/>
  <c r="BE295" i="2"/>
  <c r="BF295" i="2"/>
  <c r="BG295" i="2"/>
  <c r="BH295" i="2"/>
  <c r="A296" i="2"/>
  <c r="B296" i="2"/>
  <c r="BI296" i="2" s="1"/>
  <c r="C296" i="2"/>
  <c r="D296" i="2"/>
  <c r="BJ296" i="2" s="1"/>
  <c r="E296" i="2"/>
  <c r="F296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BK296" i="2" s="1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AO296" i="2"/>
  <c r="AP296" i="2"/>
  <c r="AQ296" i="2"/>
  <c r="AR296" i="2"/>
  <c r="AS296" i="2"/>
  <c r="AT296" i="2"/>
  <c r="AU296" i="2"/>
  <c r="AV296" i="2"/>
  <c r="AW296" i="2"/>
  <c r="AX296" i="2"/>
  <c r="AY296" i="2"/>
  <c r="AZ296" i="2"/>
  <c r="BA296" i="2"/>
  <c r="BB296" i="2"/>
  <c r="BC296" i="2"/>
  <c r="BD296" i="2"/>
  <c r="BE296" i="2"/>
  <c r="BF296" i="2"/>
  <c r="BG296" i="2"/>
  <c r="BH296" i="2"/>
  <c r="A297" i="2"/>
  <c r="B297" i="2"/>
  <c r="BI297" i="2" s="1"/>
  <c r="C297" i="2"/>
  <c r="D297" i="2"/>
  <c r="BJ297" i="2" s="1"/>
  <c r="E297" i="2"/>
  <c r="F297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BK297" i="2" s="1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AO297" i="2"/>
  <c r="AP297" i="2"/>
  <c r="AQ297" i="2"/>
  <c r="AR297" i="2"/>
  <c r="AS297" i="2"/>
  <c r="AT297" i="2"/>
  <c r="AU297" i="2"/>
  <c r="AV297" i="2"/>
  <c r="AW297" i="2"/>
  <c r="AX297" i="2"/>
  <c r="AY297" i="2"/>
  <c r="AZ297" i="2"/>
  <c r="BA297" i="2"/>
  <c r="BB297" i="2"/>
  <c r="BC297" i="2"/>
  <c r="BD297" i="2"/>
  <c r="BE297" i="2"/>
  <c r="BF297" i="2"/>
  <c r="BG297" i="2"/>
  <c r="BH297" i="2"/>
  <c r="A298" i="2"/>
  <c r="B298" i="2"/>
  <c r="BI298" i="2" s="1"/>
  <c r="C298" i="2"/>
  <c r="D298" i="2"/>
  <c r="BJ298" i="2" s="1"/>
  <c r="E298" i="2"/>
  <c r="F298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BK298" i="2" s="1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AO298" i="2"/>
  <c r="AP298" i="2"/>
  <c r="AQ298" i="2"/>
  <c r="AR298" i="2"/>
  <c r="AS298" i="2"/>
  <c r="AT298" i="2"/>
  <c r="AU298" i="2"/>
  <c r="AV298" i="2"/>
  <c r="AW298" i="2"/>
  <c r="AX298" i="2"/>
  <c r="AY298" i="2"/>
  <c r="AZ298" i="2"/>
  <c r="BA298" i="2"/>
  <c r="BB298" i="2"/>
  <c r="BC298" i="2"/>
  <c r="BD298" i="2"/>
  <c r="BE298" i="2"/>
  <c r="BF298" i="2"/>
  <c r="BG298" i="2"/>
  <c r="BH298" i="2"/>
  <c r="A299" i="2"/>
  <c r="B299" i="2"/>
  <c r="BI299" i="2" s="1"/>
  <c r="C299" i="2"/>
  <c r="D299" i="2"/>
  <c r="BJ299" i="2" s="1"/>
  <c r="E299" i="2"/>
  <c r="F299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BK299" i="2" s="1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AO299" i="2"/>
  <c r="AP299" i="2"/>
  <c r="AQ299" i="2"/>
  <c r="AR299" i="2"/>
  <c r="AS299" i="2"/>
  <c r="AT299" i="2"/>
  <c r="AU299" i="2"/>
  <c r="AV299" i="2"/>
  <c r="AW299" i="2"/>
  <c r="AX299" i="2"/>
  <c r="AY299" i="2"/>
  <c r="AZ299" i="2"/>
  <c r="BA299" i="2"/>
  <c r="BB299" i="2"/>
  <c r="BC299" i="2"/>
  <c r="BD299" i="2"/>
  <c r="BE299" i="2"/>
  <c r="BF299" i="2"/>
  <c r="BG299" i="2"/>
  <c r="BH299" i="2"/>
  <c r="A300" i="2"/>
  <c r="B300" i="2"/>
  <c r="BI300" i="2" s="1"/>
  <c r="C300" i="2"/>
  <c r="D300" i="2"/>
  <c r="BJ300" i="2" s="1"/>
  <c r="E300" i="2"/>
  <c r="F300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BK300" i="2" s="1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AO300" i="2"/>
  <c r="AP300" i="2"/>
  <c r="AQ300" i="2"/>
  <c r="AR300" i="2"/>
  <c r="AS300" i="2"/>
  <c r="AT300" i="2"/>
  <c r="AU300" i="2"/>
  <c r="AV300" i="2"/>
  <c r="AW300" i="2"/>
  <c r="AX300" i="2"/>
  <c r="AY300" i="2"/>
  <c r="AZ300" i="2"/>
  <c r="BA300" i="2"/>
  <c r="BB300" i="2"/>
  <c r="BC300" i="2"/>
  <c r="BD300" i="2"/>
  <c r="BE300" i="2"/>
  <c r="BF300" i="2"/>
  <c r="BG300" i="2"/>
  <c r="BH300" i="2"/>
  <c r="A301" i="2"/>
  <c r="B301" i="2"/>
  <c r="BI301" i="2" s="1"/>
  <c r="C301" i="2"/>
  <c r="D301" i="2"/>
  <c r="BJ301" i="2" s="1"/>
  <c r="E301" i="2"/>
  <c r="F301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BK301" i="2" s="1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L301" i="2"/>
  <c r="AM301" i="2"/>
  <c r="AN301" i="2"/>
  <c r="AO301" i="2"/>
  <c r="AP301" i="2"/>
  <c r="AQ301" i="2"/>
  <c r="AR301" i="2"/>
  <c r="AS301" i="2"/>
  <c r="AT301" i="2"/>
  <c r="AU301" i="2"/>
  <c r="AV301" i="2"/>
  <c r="AW301" i="2"/>
  <c r="AX301" i="2"/>
  <c r="AY301" i="2"/>
  <c r="AZ301" i="2"/>
  <c r="BA301" i="2"/>
  <c r="BB301" i="2"/>
  <c r="BC301" i="2"/>
  <c r="BD301" i="2"/>
  <c r="BE301" i="2"/>
  <c r="BF301" i="2"/>
  <c r="BG301" i="2"/>
  <c r="BH301" i="2"/>
  <c r="A302" i="2"/>
  <c r="B302" i="2"/>
  <c r="BI302" i="2" s="1"/>
  <c r="C302" i="2"/>
  <c r="D302" i="2"/>
  <c r="BJ302" i="2" s="1"/>
  <c r="E302" i="2"/>
  <c r="F302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BK302" i="2" s="1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K302" i="2"/>
  <c r="AL302" i="2"/>
  <c r="AM302" i="2"/>
  <c r="AN302" i="2"/>
  <c r="AO302" i="2"/>
  <c r="AP302" i="2"/>
  <c r="AQ302" i="2"/>
  <c r="AR302" i="2"/>
  <c r="AS302" i="2"/>
  <c r="AT302" i="2"/>
  <c r="AU302" i="2"/>
  <c r="AV302" i="2"/>
  <c r="AW302" i="2"/>
  <c r="AX302" i="2"/>
  <c r="AY302" i="2"/>
  <c r="AZ302" i="2"/>
  <c r="BA302" i="2"/>
  <c r="BB302" i="2"/>
  <c r="BC302" i="2"/>
  <c r="BD302" i="2"/>
  <c r="BE302" i="2"/>
  <c r="BF302" i="2"/>
  <c r="BG302" i="2"/>
  <c r="BH302" i="2"/>
  <c r="A303" i="2"/>
  <c r="B303" i="2"/>
  <c r="BI303" i="2" s="1"/>
  <c r="C303" i="2"/>
  <c r="D303" i="2"/>
  <c r="BJ303" i="2" s="1"/>
  <c r="E303" i="2"/>
  <c r="F303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BK303" i="2" s="1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L303" i="2"/>
  <c r="AM303" i="2"/>
  <c r="AN303" i="2"/>
  <c r="AO303" i="2"/>
  <c r="AP303" i="2"/>
  <c r="AQ303" i="2"/>
  <c r="AR303" i="2"/>
  <c r="AS303" i="2"/>
  <c r="AT303" i="2"/>
  <c r="AU303" i="2"/>
  <c r="AV303" i="2"/>
  <c r="AW303" i="2"/>
  <c r="AX303" i="2"/>
  <c r="AY303" i="2"/>
  <c r="AZ303" i="2"/>
  <c r="BA303" i="2"/>
  <c r="BB303" i="2"/>
  <c r="BC303" i="2"/>
  <c r="BD303" i="2"/>
  <c r="BE303" i="2"/>
  <c r="BF303" i="2"/>
  <c r="BG303" i="2"/>
  <c r="BH303" i="2"/>
  <c r="A304" i="2"/>
  <c r="B304" i="2"/>
  <c r="BI304" i="2" s="1"/>
  <c r="C304" i="2"/>
  <c r="D304" i="2"/>
  <c r="BJ304" i="2" s="1"/>
  <c r="E304" i="2"/>
  <c r="F304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BK304" i="2" s="1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L304" i="2"/>
  <c r="AM304" i="2"/>
  <c r="AN304" i="2"/>
  <c r="AO304" i="2"/>
  <c r="AP304" i="2"/>
  <c r="AQ304" i="2"/>
  <c r="AR304" i="2"/>
  <c r="AS304" i="2"/>
  <c r="AT304" i="2"/>
  <c r="AU304" i="2"/>
  <c r="AV304" i="2"/>
  <c r="AW304" i="2"/>
  <c r="AX304" i="2"/>
  <c r="AY304" i="2"/>
  <c r="AZ304" i="2"/>
  <c r="BA304" i="2"/>
  <c r="BB304" i="2"/>
  <c r="BC304" i="2"/>
  <c r="BD304" i="2"/>
  <c r="BE304" i="2"/>
  <c r="BF304" i="2"/>
  <c r="BG304" i="2"/>
  <c r="BH304" i="2"/>
  <c r="A305" i="2"/>
  <c r="B305" i="2"/>
  <c r="BI305" i="2" s="1"/>
  <c r="C305" i="2"/>
  <c r="D305" i="2"/>
  <c r="BJ305" i="2" s="1"/>
  <c r="E305" i="2"/>
  <c r="F305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BK305" i="2" s="1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L305" i="2"/>
  <c r="AM305" i="2"/>
  <c r="AN305" i="2"/>
  <c r="AO305" i="2"/>
  <c r="AP305" i="2"/>
  <c r="AQ305" i="2"/>
  <c r="AR305" i="2"/>
  <c r="AS305" i="2"/>
  <c r="AT305" i="2"/>
  <c r="AU305" i="2"/>
  <c r="AV305" i="2"/>
  <c r="AW305" i="2"/>
  <c r="AX305" i="2"/>
  <c r="AY305" i="2"/>
  <c r="AZ305" i="2"/>
  <c r="BA305" i="2"/>
  <c r="BB305" i="2"/>
  <c r="BC305" i="2"/>
  <c r="BD305" i="2"/>
  <c r="BE305" i="2"/>
  <c r="BF305" i="2"/>
  <c r="BG305" i="2"/>
  <c r="BH305" i="2"/>
  <c r="A306" i="2"/>
  <c r="B306" i="2"/>
  <c r="BI306" i="2" s="1"/>
  <c r="C306" i="2"/>
  <c r="D306" i="2"/>
  <c r="BJ306" i="2" s="1"/>
  <c r="E306" i="2"/>
  <c r="F306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BK306" i="2" s="1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L306" i="2"/>
  <c r="AM306" i="2"/>
  <c r="AN306" i="2"/>
  <c r="AO306" i="2"/>
  <c r="AP306" i="2"/>
  <c r="AQ306" i="2"/>
  <c r="AR306" i="2"/>
  <c r="AS306" i="2"/>
  <c r="AT306" i="2"/>
  <c r="AU306" i="2"/>
  <c r="AV306" i="2"/>
  <c r="AW306" i="2"/>
  <c r="AX306" i="2"/>
  <c r="AY306" i="2"/>
  <c r="AZ306" i="2"/>
  <c r="BA306" i="2"/>
  <c r="BB306" i="2"/>
  <c r="BC306" i="2"/>
  <c r="BD306" i="2"/>
  <c r="BE306" i="2"/>
  <c r="BF306" i="2"/>
  <c r="BG306" i="2"/>
  <c r="BH306" i="2"/>
  <c r="A307" i="2"/>
  <c r="B307" i="2"/>
  <c r="BI307" i="2" s="1"/>
  <c r="C307" i="2"/>
  <c r="D307" i="2"/>
  <c r="BJ307" i="2" s="1"/>
  <c r="E307" i="2"/>
  <c r="F307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BK307" i="2" s="1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/>
  <c r="AM307" i="2"/>
  <c r="AN307" i="2"/>
  <c r="AO307" i="2"/>
  <c r="AP307" i="2"/>
  <c r="AQ307" i="2"/>
  <c r="AR307" i="2"/>
  <c r="AS307" i="2"/>
  <c r="AT307" i="2"/>
  <c r="AU307" i="2"/>
  <c r="AV307" i="2"/>
  <c r="AW307" i="2"/>
  <c r="AX307" i="2"/>
  <c r="AY307" i="2"/>
  <c r="AZ307" i="2"/>
  <c r="BA307" i="2"/>
  <c r="BB307" i="2"/>
  <c r="BC307" i="2"/>
  <c r="BD307" i="2"/>
  <c r="BE307" i="2"/>
  <c r="BF307" i="2"/>
  <c r="BG307" i="2"/>
  <c r="BH307" i="2"/>
  <c r="A308" i="2"/>
  <c r="B308" i="2"/>
  <c r="BI308" i="2" s="1"/>
  <c r="C308" i="2"/>
  <c r="D308" i="2"/>
  <c r="BJ308" i="2" s="1"/>
  <c r="E308" i="2"/>
  <c r="F308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BK308" i="2" s="1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L308" i="2"/>
  <c r="AM308" i="2"/>
  <c r="AN308" i="2"/>
  <c r="AO308" i="2"/>
  <c r="AP308" i="2"/>
  <c r="AQ308" i="2"/>
  <c r="AR308" i="2"/>
  <c r="AS308" i="2"/>
  <c r="AT308" i="2"/>
  <c r="AU308" i="2"/>
  <c r="AV308" i="2"/>
  <c r="AW308" i="2"/>
  <c r="AX308" i="2"/>
  <c r="AY308" i="2"/>
  <c r="AZ308" i="2"/>
  <c r="BA308" i="2"/>
  <c r="BB308" i="2"/>
  <c r="BC308" i="2"/>
  <c r="BD308" i="2"/>
  <c r="BE308" i="2"/>
  <c r="BF308" i="2"/>
  <c r="BG308" i="2"/>
  <c r="BH308" i="2"/>
  <c r="A309" i="2"/>
  <c r="B309" i="2"/>
  <c r="BI309" i="2" s="1"/>
  <c r="C309" i="2"/>
  <c r="D309" i="2"/>
  <c r="BJ309" i="2" s="1"/>
  <c r="E309" i="2"/>
  <c r="F309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BK309" i="2" s="1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L309" i="2"/>
  <c r="AM309" i="2"/>
  <c r="AN309" i="2"/>
  <c r="AO309" i="2"/>
  <c r="AP309" i="2"/>
  <c r="AQ309" i="2"/>
  <c r="AR309" i="2"/>
  <c r="AS309" i="2"/>
  <c r="AT309" i="2"/>
  <c r="AU309" i="2"/>
  <c r="AV309" i="2"/>
  <c r="AW309" i="2"/>
  <c r="AX309" i="2"/>
  <c r="AY309" i="2"/>
  <c r="AZ309" i="2"/>
  <c r="BA309" i="2"/>
  <c r="BB309" i="2"/>
  <c r="BC309" i="2"/>
  <c r="BD309" i="2"/>
  <c r="BE309" i="2"/>
  <c r="BF309" i="2"/>
  <c r="BG309" i="2"/>
  <c r="BH309" i="2"/>
  <c r="A310" i="2"/>
  <c r="B310" i="2"/>
  <c r="BI310" i="2" s="1"/>
  <c r="C310" i="2"/>
  <c r="D310" i="2"/>
  <c r="BJ310" i="2" s="1"/>
  <c r="E310" i="2"/>
  <c r="F310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BK310" i="2" s="1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K310" i="2"/>
  <c r="AL310" i="2"/>
  <c r="AM310" i="2"/>
  <c r="AN310" i="2"/>
  <c r="AO310" i="2"/>
  <c r="AP310" i="2"/>
  <c r="AQ310" i="2"/>
  <c r="AR310" i="2"/>
  <c r="AS310" i="2"/>
  <c r="AT310" i="2"/>
  <c r="AU310" i="2"/>
  <c r="AV310" i="2"/>
  <c r="AW310" i="2"/>
  <c r="AX310" i="2"/>
  <c r="AY310" i="2"/>
  <c r="AZ310" i="2"/>
  <c r="BA310" i="2"/>
  <c r="BB310" i="2"/>
  <c r="BC310" i="2"/>
  <c r="BD310" i="2"/>
  <c r="BE310" i="2"/>
  <c r="BF310" i="2"/>
  <c r="BG310" i="2"/>
  <c r="BH310" i="2"/>
  <c r="A311" i="2"/>
  <c r="B311" i="2"/>
  <c r="BI311" i="2" s="1"/>
  <c r="C311" i="2"/>
  <c r="D311" i="2"/>
  <c r="BJ311" i="2" s="1"/>
  <c r="E311" i="2"/>
  <c r="F311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BK311" i="2" s="1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L311" i="2"/>
  <c r="AM311" i="2"/>
  <c r="AN311" i="2"/>
  <c r="AO311" i="2"/>
  <c r="AP311" i="2"/>
  <c r="AQ311" i="2"/>
  <c r="AR311" i="2"/>
  <c r="AS311" i="2"/>
  <c r="AT311" i="2"/>
  <c r="AU311" i="2"/>
  <c r="AV311" i="2"/>
  <c r="AW311" i="2"/>
  <c r="AX311" i="2"/>
  <c r="AY311" i="2"/>
  <c r="AZ311" i="2"/>
  <c r="BA311" i="2"/>
  <c r="BB311" i="2"/>
  <c r="BC311" i="2"/>
  <c r="BD311" i="2"/>
  <c r="BE311" i="2"/>
  <c r="BF311" i="2"/>
  <c r="BG311" i="2"/>
  <c r="BH311" i="2"/>
  <c r="A312" i="2"/>
  <c r="B312" i="2"/>
  <c r="BI312" i="2" s="1"/>
  <c r="C312" i="2"/>
  <c r="D312" i="2"/>
  <c r="BJ312" i="2" s="1"/>
  <c r="E312" i="2"/>
  <c r="F312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BK312" i="2" s="1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L312" i="2"/>
  <c r="AM312" i="2"/>
  <c r="AN312" i="2"/>
  <c r="AO312" i="2"/>
  <c r="AP312" i="2"/>
  <c r="AQ312" i="2"/>
  <c r="AR312" i="2"/>
  <c r="AS312" i="2"/>
  <c r="AT312" i="2"/>
  <c r="AU312" i="2"/>
  <c r="AV312" i="2"/>
  <c r="AW312" i="2"/>
  <c r="AX312" i="2"/>
  <c r="AY312" i="2"/>
  <c r="AZ312" i="2"/>
  <c r="BA312" i="2"/>
  <c r="BB312" i="2"/>
  <c r="BC312" i="2"/>
  <c r="BD312" i="2"/>
  <c r="BE312" i="2"/>
  <c r="BF312" i="2"/>
  <c r="BG312" i="2"/>
  <c r="BH312" i="2"/>
  <c r="A313" i="2"/>
  <c r="B313" i="2"/>
  <c r="BI313" i="2" s="1"/>
  <c r="C313" i="2"/>
  <c r="D313" i="2"/>
  <c r="BJ313" i="2" s="1"/>
  <c r="E313" i="2"/>
  <c r="F313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BK313" i="2" s="1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L313" i="2"/>
  <c r="AM313" i="2"/>
  <c r="AN313" i="2"/>
  <c r="AO313" i="2"/>
  <c r="AP313" i="2"/>
  <c r="AQ313" i="2"/>
  <c r="AR313" i="2"/>
  <c r="AS313" i="2"/>
  <c r="AT313" i="2"/>
  <c r="AU313" i="2"/>
  <c r="AV313" i="2"/>
  <c r="AW313" i="2"/>
  <c r="AX313" i="2"/>
  <c r="AY313" i="2"/>
  <c r="AZ313" i="2"/>
  <c r="BA313" i="2"/>
  <c r="BB313" i="2"/>
  <c r="BC313" i="2"/>
  <c r="BD313" i="2"/>
  <c r="BE313" i="2"/>
  <c r="BF313" i="2"/>
  <c r="BG313" i="2"/>
  <c r="BH313" i="2"/>
  <c r="A314" i="2"/>
  <c r="B314" i="2"/>
  <c r="BI314" i="2" s="1"/>
  <c r="C314" i="2"/>
  <c r="D314" i="2"/>
  <c r="BJ314" i="2" s="1"/>
  <c r="E314" i="2"/>
  <c r="F314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BK314" i="2" s="1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L314" i="2"/>
  <c r="AM314" i="2"/>
  <c r="AN314" i="2"/>
  <c r="AO314" i="2"/>
  <c r="AP314" i="2"/>
  <c r="AQ314" i="2"/>
  <c r="AR314" i="2"/>
  <c r="AS314" i="2"/>
  <c r="AT314" i="2"/>
  <c r="AU314" i="2"/>
  <c r="AV314" i="2"/>
  <c r="AW314" i="2"/>
  <c r="AX314" i="2"/>
  <c r="AY314" i="2"/>
  <c r="AZ314" i="2"/>
  <c r="BA314" i="2"/>
  <c r="BB314" i="2"/>
  <c r="BC314" i="2"/>
  <c r="BD314" i="2"/>
  <c r="BE314" i="2"/>
  <c r="BF314" i="2"/>
  <c r="BG314" i="2"/>
  <c r="BH314" i="2"/>
  <c r="A315" i="2"/>
  <c r="B315" i="2"/>
  <c r="BI315" i="2" s="1"/>
  <c r="C315" i="2"/>
  <c r="D315" i="2"/>
  <c r="BJ315" i="2" s="1"/>
  <c r="E315" i="2"/>
  <c r="F315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BK315" i="2" s="1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L315" i="2"/>
  <c r="AM315" i="2"/>
  <c r="AN315" i="2"/>
  <c r="AO315" i="2"/>
  <c r="AP315" i="2"/>
  <c r="AQ315" i="2"/>
  <c r="AR315" i="2"/>
  <c r="AS315" i="2"/>
  <c r="AT315" i="2"/>
  <c r="AU315" i="2"/>
  <c r="AV315" i="2"/>
  <c r="AW315" i="2"/>
  <c r="AX315" i="2"/>
  <c r="AY315" i="2"/>
  <c r="AZ315" i="2"/>
  <c r="BA315" i="2"/>
  <c r="BB315" i="2"/>
  <c r="BC315" i="2"/>
  <c r="BD315" i="2"/>
  <c r="BE315" i="2"/>
  <c r="BF315" i="2"/>
  <c r="BG315" i="2"/>
  <c r="BH315" i="2"/>
  <c r="A316" i="2"/>
  <c r="B316" i="2"/>
  <c r="BI316" i="2" s="1"/>
  <c r="C316" i="2"/>
  <c r="D316" i="2"/>
  <c r="BJ316" i="2" s="1"/>
  <c r="E316" i="2"/>
  <c r="F316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BK316" i="2" s="1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L316" i="2"/>
  <c r="AM316" i="2"/>
  <c r="AN316" i="2"/>
  <c r="AO316" i="2"/>
  <c r="AP316" i="2"/>
  <c r="AQ316" i="2"/>
  <c r="AR316" i="2"/>
  <c r="AS316" i="2"/>
  <c r="AT316" i="2"/>
  <c r="AU316" i="2"/>
  <c r="AV316" i="2"/>
  <c r="AW316" i="2"/>
  <c r="AX316" i="2"/>
  <c r="AY316" i="2"/>
  <c r="AZ316" i="2"/>
  <c r="BA316" i="2"/>
  <c r="BB316" i="2"/>
  <c r="BC316" i="2"/>
  <c r="BD316" i="2"/>
  <c r="BE316" i="2"/>
  <c r="BF316" i="2"/>
  <c r="BG316" i="2"/>
  <c r="BH316" i="2"/>
  <c r="A317" i="2"/>
  <c r="B317" i="2"/>
  <c r="BI317" i="2" s="1"/>
  <c r="C317" i="2"/>
  <c r="D317" i="2"/>
  <c r="BJ317" i="2" s="1"/>
  <c r="E317" i="2"/>
  <c r="F317" i="2"/>
  <c r="G317" i="2"/>
  <c r="H317" i="2"/>
  <c r="I317" i="2"/>
  <c r="J317" i="2"/>
  <c r="K317" i="2"/>
  <c r="L317" i="2"/>
  <c r="M317" i="2"/>
  <c r="N317" i="2"/>
  <c r="O317" i="2"/>
  <c r="P317" i="2"/>
  <c r="Q317" i="2"/>
  <c r="R317" i="2"/>
  <c r="BK317" i="2" s="1"/>
  <c r="S317" i="2"/>
  <c r="T317" i="2"/>
  <c r="U317" i="2"/>
  <c r="V317" i="2"/>
  <c r="W317" i="2"/>
  <c r="X317" i="2"/>
  <c r="Y317" i="2"/>
  <c r="Z317" i="2"/>
  <c r="AA317" i="2"/>
  <c r="AB317" i="2"/>
  <c r="AC317" i="2"/>
  <c r="AD317" i="2"/>
  <c r="AE317" i="2"/>
  <c r="AF317" i="2"/>
  <c r="AG317" i="2"/>
  <c r="AH317" i="2"/>
  <c r="AI317" i="2"/>
  <c r="AJ317" i="2"/>
  <c r="AK317" i="2"/>
  <c r="AL317" i="2"/>
  <c r="AM317" i="2"/>
  <c r="AN317" i="2"/>
  <c r="AO317" i="2"/>
  <c r="AP317" i="2"/>
  <c r="AQ317" i="2"/>
  <c r="AR317" i="2"/>
  <c r="AS317" i="2"/>
  <c r="AT317" i="2"/>
  <c r="AU317" i="2"/>
  <c r="AV317" i="2"/>
  <c r="AW317" i="2"/>
  <c r="AX317" i="2"/>
  <c r="AY317" i="2"/>
  <c r="AZ317" i="2"/>
  <c r="BA317" i="2"/>
  <c r="BB317" i="2"/>
  <c r="BC317" i="2"/>
  <c r="BD317" i="2"/>
  <c r="BE317" i="2"/>
  <c r="BF317" i="2"/>
  <c r="BG317" i="2"/>
  <c r="BH317" i="2"/>
  <c r="A318" i="2"/>
  <c r="B318" i="2"/>
  <c r="BI318" i="2" s="1"/>
  <c r="C318" i="2"/>
  <c r="D318" i="2"/>
  <c r="BJ318" i="2" s="1"/>
  <c r="E318" i="2"/>
  <c r="F318" i="2"/>
  <c r="G318" i="2"/>
  <c r="H318" i="2"/>
  <c r="I318" i="2"/>
  <c r="J318" i="2"/>
  <c r="K318" i="2"/>
  <c r="L318" i="2"/>
  <c r="M318" i="2"/>
  <c r="N318" i="2"/>
  <c r="O318" i="2"/>
  <c r="P318" i="2"/>
  <c r="Q318" i="2"/>
  <c r="R318" i="2"/>
  <c r="BK318" i="2" s="1"/>
  <c r="S318" i="2"/>
  <c r="T318" i="2"/>
  <c r="U318" i="2"/>
  <c r="V318" i="2"/>
  <c r="W318" i="2"/>
  <c r="X318" i="2"/>
  <c r="Y318" i="2"/>
  <c r="Z318" i="2"/>
  <c r="AA318" i="2"/>
  <c r="AB318" i="2"/>
  <c r="AC318" i="2"/>
  <c r="AD318" i="2"/>
  <c r="AE318" i="2"/>
  <c r="AF318" i="2"/>
  <c r="AG318" i="2"/>
  <c r="AH318" i="2"/>
  <c r="AI318" i="2"/>
  <c r="AJ318" i="2"/>
  <c r="AK318" i="2"/>
  <c r="AL318" i="2"/>
  <c r="AM318" i="2"/>
  <c r="AN318" i="2"/>
  <c r="AO318" i="2"/>
  <c r="AP318" i="2"/>
  <c r="AQ318" i="2"/>
  <c r="AR318" i="2"/>
  <c r="AS318" i="2"/>
  <c r="AT318" i="2"/>
  <c r="AU318" i="2"/>
  <c r="AV318" i="2"/>
  <c r="AW318" i="2"/>
  <c r="AX318" i="2"/>
  <c r="AY318" i="2"/>
  <c r="AZ318" i="2"/>
  <c r="BA318" i="2"/>
  <c r="BB318" i="2"/>
  <c r="BC318" i="2"/>
  <c r="BD318" i="2"/>
  <c r="BE318" i="2"/>
  <c r="BF318" i="2"/>
  <c r="BG318" i="2"/>
  <c r="BH318" i="2"/>
  <c r="A319" i="2"/>
  <c r="B319" i="2"/>
  <c r="BI319" i="2" s="1"/>
  <c r="C319" i="2"/>
  <c r="D319" i="2"/>
  <c r="BJ319" i="2" s="1"/>
  <c r="E319" i="2"/>
  <c r="F319" i="2"/>
  <c r="G319" i="2"/>
  <c r="H319" i="2"/>
  <c r="I319" i="2"/>
  <c r="J319" i="2"/>
  <c r="K319" i="2"/>
  <c r="L319" i="2"/>
  <c r="M319" i="2"/>
  <c r="N319" i="2"/>
  <c r="O319" i="2"/>
  <c r="P319" i="2"/>
  <c r="Q319" i="2"/>
  <c r="R319" i="2"/>
  <c r="BK319" i="2" s="1"/>
  <c r="S319" i="2"/>
  <c r="T319" i="2"/>
  <c r="U319" i="2"/>
  <c r="V319" i="2"/>
  <c r="W319" i="2"/>
  <c r="X319" i="2"/>
  <c r="Y319" i="2"/>
  <c r="Z319" i="2"/>
  <c r="AA319" i="2"/>
  <c r="AB319" i="2"/>
  <c r="AC319" i="2"/>
  <c r="AD319" i="2"/>
  <c r="AE319" i="2"/>
  <c r="AF319" i="2"/>
  <c r="AG319" i="2"/>
  <c r="AH319" i="2"/>
  <c r="AI319" i="2"/>
  <c r="AJ319" i="2"/>
  <c r="AK319" i="2"/>
  <c r="AL319" i="2"/>
  <c r="AM319" i="2"/>
  <c r="AN319" i="2"/>
  <c r="AO319" i="2"/>
  <c r="AP319" i="2"/>
  <c r="AQ319" i="2"/>
  <c r="AR319" i="2"/>
  <c r="AS319" i="2"/>
  <c r="AT319" i="2"/>
  <c r="AU319" i="2"/>
  <c r="AV319" i="2"/>
  <c r="AW319" i="2"/>
  <c r="AX319" i="2"/>
  <c r="AY319" i="2"/>
  <c r="AZ319" i="2"/>
  <c r="BA319" i="2"/>
  <c r="BB319" i="2"/>
  <c r="BC319" i="2"/>
  <c r="BD319" i="2"/>
  <c r="BE319" i="2"/>
  <c r="BF319" i="2"/>
  <c r="BG319" i="2"/>
  <c r="BH319" i="2"/>
  <c r="A320" i="2"/>
  <c r="B320" i="2"/>
  <c r="BI320" i="2" s="1"/>
  <c r="C320" i="2"/>
  <c r="D320" i="2"/>
  <c r="BJ320" i="2" s="1"/>
  <c r="E320" i="2"/>
  <c r="F320" i="2"/>
  <c r="G320" i="2"/>
  <c r="H320" i="2"/>
  <c r="I320" i="2"/>
  <c r="J320" i="2"/>
  <c r="K320" i="2"/>
  <c r="L320" i="2"/>
  <c r="M320" i="2"/>
  <c r="N320" i="2"/>
  <c r="O320" i="2"/>
  <c r="P320" i="2"/>
  <c r="Q320" i="2"/>
  <c r="R320" i="2"/>
  <c r="BK320" i="2" s="1"/>
  <c r="S320" i="2"/>
  <c r="T320" i="2"/>
  <c r="U320" i="2"/>
  <c r="V320" i="2"/>
  <c r="W320" i="2"/>
  <c r="X320" i="2"/>
  <c r="Y320" i="2"/>
  <c r="Z320" i="2"/>
  <c r="AA320" i="2"/>
  <c r="AB320" i="2"/>
  <c r="AC320" i="2"/>
  <c r="AD320" i="2"/>
  <c r="AE320" i="2"/>
  <c r="AF320" i="2"/>
  <c r="AG320" i="2"/>
  <c r="AH320" i="2"/>
  <c r="AI320" i="2"/>
  <c r="AJ320" i="2"/>
  <c r="AK320" i="2"/>
  <c r="AL320" i="2"/>
  <c r="AM320" i="2"/>
  <c r="AN320" i="2"/>
  <c r="AO320" i="2"/>
  <c r="AP320" i="2"/>
  <c r="AQ320" i="2"/>
  <c r="AR320" i="2"/>
  <c r="AS320" i="2"/>
  <c r="AT320" i="2"/>
  <c r="AU320" i="2"/>
  <c r="AV320" i="2"/>
  <c r="AW320" i="2"/>
  <c r="AX320" i="2"/>
  <c r="AY320" i="2"/>
  <c r="AZ320" i="2"/>
  <c r="BA320" i="2"/>
  <c r="BB320" i="2"/>
  <c r="BC320" i="2"/>
  <c r="BD320" i="2"/>
  <c r="BE320" i="2"/>
  <c r="BF320" i="2"/>
  <c r="BG320" i="2"/>
  <c r="BH320" i="2"/>
  <c r="A321" i="2"/>
  <c r="B321" i="2"/>
  <c r="BI321" i="2" s="1"/>
  <c r="C321" i="2"/>
  <c r="D321" i="2"/>
  <c r="BJ321" i="2" s="1"/>
  <c r="E321" i="2"/>
  <c r="F321" i="2"/>
  <c r="G321" i="2"/>
  <c r="H321" i="2"/>
  <c r="I321" i="2"/>
  <c r="J321" i="2"/>
  <c r="K321" i="2"/>
  <c r="L321" i="2"/>
  <c r="M321" i="2"/>
  <c r="N321" i="2"/>
  <c r="O321" i="2"/>
  <c r="P321" i="2"/>
  <c r="Q321" i="2"/>
  <c r="R321" i="2"/>
  <c r="BK321" i="2" s="1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L321" i="2"/>
  <c r="AM321" i="2"/>
  <c r="AN321" i="2"/>
  <c r="AO321" i="2"/>
  <c r="AP321" i="2"/>
  <c r="AQ321" i="2"/>
  <c r="AR321" i="2"/>
  <c r="AS321" i="2"/>
  <c r="AT321" i="2"/>
  <c r="AU321" i="2"/>
  <c r="AV321" i="2"/>
  <c r="AW321" i="2"/>
  <c r="AX321" i="2"/>
  <c r="AY321" i="2"/>
  <c r="AZ321" i="2"/>
  <c r="BA321" i="2"/>
  <c r="BB321" i="2"/>
  <c r="BC321" i="2"/>
  <c r="BD321" i="2"/>
  <c r="BE321" i="2"/>
  <c r="BF321" i="2"/>
  <c r="BG321" i="2"/>
  <c r="BH321" i="2"/>
  <c r="A322" i="2"/>
  <c r="B322" i="2"/>
  <c r="BI322" i="2" s="1"/>
  <c r="C322" i="2"/>
  <c r="D322" i="2"/>
  <c r="BJ322" i="2" s="1"/>
  <c r="E322" i="2"/>
  <c r="F322" i="2"/>
  <c r="G322" i="2"/>
  <c r="H322" i="2"/>
  <c r="I322" i="2"/>
  <c r="J322" i="2"/>
  <c r="K322" i="2"/>
  <c r="L322" i="2"/>
  <c r="M322" i="2"/>
  <c r="N322" i="2"/>
  <c r="O322" i="2"/>
  <c r="P322" i="2"/>
  <c r="Q322" i="2"/>
  <c r="R322" i="2"/>
  <c r="BK322" i="2" s="1"/>
  <c r="S322" i="2"/>
  <c r="T322" i="2"/>
  <c r="U322" i="2"/>
  <c r="V322" i="2"/>
  <c r="W322" i="2"/>
  <c r="X322" i="2"/>
  <c r="Y322" i="2"/>
  <c r="Z322" i="2"/>
  <c r="AA322" i="2"/>
  <c r="AB322" i="2"/>
  <c r="AC322" i="2"/>
  <c r="AD322" i="2"/>
  <c r="AE322" i="2"/>
  <c r="AF322" i="2"/>
  <c r="AG322" i="2"/>
  <c r="AH322" i="2"/>
  <c r="AI322" i="2"/>
  <c r="AJ322" i="2"/>
  <c r="AK322" i="2"/>
  <c r="AL322" i="2"/>
  <c r="AM322" i="2"/>
  <c r="AN322" i="2"/>
  <c r="AO322" i="2"/>
  <c r="AP322" i="2"/>
  <c r="AQ322" i="2"/>
  <c r="AR322" i="2"/>
  <c r="AS322" i="2"/>
  <c r="AT322" i="2"/>
  <c r="AU322" i="2"/>
  <c r="AV322" i="2"/>
  <c r="AW322" i="2"/>
  <c r="AX322" i="2"/>
  <c r="AY322" i="2"/>
  <c r="AZ322" i="2"/>
  <c r="BA322" i="2"/>
  <c r="BB322" i="2"/>
  <c r="BC322" i="2"/>
  <c r="BD322" i="2"/>
  <c r="BE322" i="2"/>
  <c r="BF322" i="2"/>
  <c r="BG322" i="2"/>
  <c r="BH322" i="2"/>
  <c r="A323" i="2"/>
  <c r="B323" i="2"/>
  <c r="BI323" i="2" s="1"/>
  <c r="C323" i="2"/>
  <c r="D323" i="2"/>
  <c r="BJ323" i="2" s="1"/>
  <c r="E323" i="2"/>
  <c r="F323" i="2"/>
  <c r="G323" i="2"/>
  <c r="H323" i="2"/>
  <c r="I323" i="2"/>
  <c r="J323" i="2"/>
  <c r="K323" i="2"/>
  <c r="L323" i="2"/>
  <c r="M323" i="2"/>
  <c r="N323" i="2"/>
  <c r="O323" i="2"/>
  <c r="P323" i="2"/>
  <c r="Q323" i="2"/>
  <c r="R323" i="2"/>
  <c r="BK323" i="2" s="1"/>
  <c r="S323" i="2"/>
  <c r="T323" i="2"/>
  <c r="U323" i="2"/>
  <c r="V323" i="2"/>
  <c r="W323" i="2"/>
  <c r="X323" i="2"/>
  <c r="Y323" i="2"/>
  <c r="Z323" i="2"/>
  <c r="AA323" i="2"/>
  <c r="AB323" i="2"/>
  <c r="AC323" i="2"/>
  <c r="AD323" i="2"/>
  <c r="AE323" i="2"/>
  <c r="AF323" i="2"/>
  <c r="AG323" i="2"/>
  <c r="AH323" i="2"/>
  <c r="AI323" i="2"/>
  <c r="AJ323" i="2"/>
  <c r="AK323" i="2"/>
  <c r="AL323" i="2"/>
  <c r="AM323" i="2"/>
  <c r="AN323" i="2"/>
  <c r="AO323" i="2"/>
  <c r="AP323" i="2"/>
  <c r="AQ323" i="2"/>
  <c r="AR323" i="2"/>
  <c r="AS323" i="2"/>
  <c r="AT323" i="2"/>
  <c r="AU323" i="2"/>
  <c r="AV323" i="2"/>
  <c r="AW323" i="2"/>
  <c r="AX323" i="2"/>
  <c r="AY323" i="2"/>
  <c r="AZ323" i="2"/>
  <c r="BA323" i="2"/>
  <c r="BB323" i="2"/>
  <c r="BC323" i="2"/>
  <c r="BD323" i="2"/>
  <c r="BE323" i="2"/>
  <c r="BF323" i="2"/>
  <c r="BG323" i="2"/>
  <c r="BH323" i="2"/>
  <c r="A324" i="2"/>
  <c r="B324" i="2"/>
  <c r="BI324" i="2" s="1"/>
  <c r="C324" i="2"/>
  <c r="D324" i="2"/>
  <c r="BJ324" i="2" s="1"/>
  <c r="E324" i="2"/>
  <c r="F324" i="2"/>
  <c r="G324" i="2"/>
  <c r="H324" i="2"/>
  <c r="I324" i="2"/>
  <c r="J324" i="2"/>
  <c r="K324" i="2"/>
  <c r="L324" i="2"/>
  <c r="M324" i="2"/>
  <c r="N324" i="2"/>
  <c r="O324" i="2"/>
  <c r="P324" i="2"/>
  <c r="Q324" i="2"/>
  <c r="R324" i="2"/>
  <c r="BK324" i="2" s="1"/>
  <c r="S324" i="2"/>
  <c r="T324" i="2"/>
  <c r="U324" i="2"/>
  <c r="V324" i="2"/>
  <c r="W324" i="2"/>
  <c r="X324" i="2"/>
  <c r="Y324" i="2"/>
  <c r="Z324" i="2"/>
  <c r="AA324" i="2"/>
  <c r="AB324" i="2"/>
  <c r="AC324" i="2"/>
  <c r="AD324" i="2"/>
  <c r="AE324" i="2"/>
  <c r="AF324" i="2"/>
  <c r="AG324" i="2"/>
  <c r="AH324" i="2"/>
  <c r="AI324" i="2"/>
  <c r="AJ324" i="2"/>
  <c r="AK324" i="2"/>
  <c r="AL324" i="2"/>
  <c r="AM324" i="2"/>
  <c r="AN324" i="2"/>
  <c r="AO324" i="2"/>
  <c r="AP324" i="2"/>
  <c r="AQ324" i="2"/>
  <c r="AR324" i="2"/>
  <c r="AS324" i="2"/>
  <c r="AT324" i="2"/>
  <c r="AU324" i="2"/>
  <c r="AV324" i="2"/>
  <c r="AW324" i="2"/>
  <c r="AX324" i="2"/>
  <c r="AY324" i="2"/>
  <c r="AZ324" i="2"/>
  <c r="BA324" i="2"/>
  <c r="BB324" i="2"/>
  <c r="BC324" i="2"/>
  <c r="BD324" i="2"/>
  <c r="BE324" i="2"/>
  <c r="BF324" i="2"/>
  <c r="BG324" i="2"/>
  <c r="BH324" i="2"/>
  <c r="A325" i="2"/>
  <c r="B325" i="2"/>
  <c r="BI325" i="2" s="1"/>
  <c r="C325" i="2"/>
  <c r="D325" i="2"/>
  <c r="BJ325" i="2" s="1"/>
  <c r="E325" i="2"/>
  <c r="F325" i="2"/>
  <c r="G325" i="2"/>
  <c r="H325" i="2"/>
  <c r="I325" i="2"/>
  <c r="J325" i="2"/>
  <c r="K325" i="2"/>
  <c r="L325" i="2"/>
  <c r="M325" i="2"/>
  <c r="N325" i="2"/>
  <c r="O325" i="2"/>
  <c r="P325" i="2"/>
  <c r="Q325" i="2"/>
  <c r="R325" i="2"/>
  <c r="BK325" i="2" s="1"/>
  <c r="S325" i="2"/>
  <c r="T325" i="2"/>
  <c r="U325" i="2"/>
  <c r="V325" i="2"/>
  <c r="W325" i="2"/>
  <c r="X325" i="2"/>
  <c r="Y325" i="2"/>
  <c r="Z325" i="2"/>
  <c r="AA325" i="2"/>
  <c r="AB325" i="2"/>
  <c r="AC325" i="2"/>
  <c r="AD325" i="2"/>
  <c r="AE325" i="2"/>
  <c r="AF325" i="2"/>
  <c r="AG325" i="2"/>
  <c r="AH325" i="2"/>
  <c r="AI325" i="2"/>
  <c r="AJ325" i="2"/>
  <c r="AK325" i="2"/>
  <c r="AL325" i="2"/>
  <c r="AM325" i="2"/>
  <c r="AN325" i="2"/>
  <c r="AO325" i="2"/>
  <c r="AP325" i="2"/>
  <c r="AQ325" i="2"/>
  <c r="AR325" i="2"/>
  <c r="AS325" i="2"/>
  <c r="AT325" i="2"/>
  <c r="AU325" i="2"/>
  <c r="AV325" i="2"/>
  <c r="AW325" i="2"/>
  <c r="AX325" i="2"/>
  <c r="AY325" i="2"/>
  <c r="AZ325" i="2"/>
  <c r="BA325" i="2"/>
  <c r="BB325" i="2"/>
  <c r="BC325" i="2"/>
  <c r="BD325" i="2"/>
  <c r="BE325" i="2"/>
  <c r="BF325" i="2"/>
  <c r="BG325" i="2"/>
  <c r="BH325" i="2"/>
  <c r="A326" i="2"/>
  <c r="B326" i="2"/>
  <c r="BI326" i="2" s="1"/>
  <c r="C326" i="2"/>
  <c r="D326" i="2"/>
  <c r="BJ326" i="2" s="1"/>
  <c r="E326" i="2"/>
  <c r="F326" i="2"/>
  <c r="G326" i="2"/>
  <c r="H326" i="2"/>
  <c r="I326" i="2"/>
  <c r="J326" i="2"/>
  <c r="K326" i="2"/>
  <c r="L326" i="2"/>
  <c r="M326" i="2"/>
  <c r="N326" i="2"/>
  <c r="O326" i="2"/>
  <c r="P326" i="2"/>
  <c r="Q326" i="2"/>
  <c r="R326" i="2"/>
  <c r="BK326" i="2" s="1"/>
  <c r="S326" i="2"/>
  <c r="T326" i="2"/>
  <c r="U326" i="2"/>
  <c r="V326" i="2"/>
  <c r="W326" i="2"/>
  <c r="X326" i="2"/>
  <c r="Y326" i="2"/>
  <c r="Z326" i="2"/>
  <c r="AA326" i="2"/>
  <c r="AB326" i="2"/>
  <c r="AC326" i="2"/>
  <c r="AD326" i="2"/>
  <c r="AE326" i="2"/>
  <c r="AF326" i="2"/>
  <c r="AG326" i="2"/>
  <c r="AH326" i="2"/>
  <c r="AI326" i="2"/>
  <c r="AJ326" i="2"/>
  <c r="AK326" i="2"/>
  <c r="AL326" i="2"/>
  <c r="AM326" i="2"/>
  <c r="AN326" i="2"/>
  <c r="AO326" i="2"/>
  <c r="AP326" i="2"/>
  <c r="AQ326" i="2"/>
  <c r="AR326" i="2"/>
  <c r="AS326" i="2"/>
  <c r="AT326" i="2"/>
  <c r="AU326" i="2"/>
  <c r="AV326" i="2"/>
  <c r="AW326" i="2"/>
  <c r="AX326" i="2"/>
  <c r="AY326" i="2"/>
  <c r="AZ326" i="2"/>
  <c r="BA326" i="2"/>
  <c r="BB326" i="2"/>
  <c r="BC326" i="2"/>
  <c r="BD326" i="2"/>
  <c r="BE326" i="2"/>
  <c r="BF326" i="2"/>
  <c r="BG326" i="2"/>
  <c r="BH326" i="2"/>
  <c r="A327" i="2"/>
  <c r="B327" i="2"/>
  <c r="BI327" i="2" s="1"/>
  <c r="C327" i="2"/>
  <c r="D327" i="2"/>
  <c r="BJ327" i="2" s="1"/>
  <c r="E327" i="2"/>
  <c r="F327" i="2"/>
  <c r="G327" i="2"/>
  <c r="H327" i="2"/>
  <c r="I327" i="2"/>
  <c r="J327" i="2"/>
  <c r="K327" i="2"/>
  <c r="L327" i="2"/>
  <c r="M327" i="2"/>
  <c r="N327" i="2"/>
  <c r="O327" i="2"/>
  <c r="P327" i="2"/>
  <c r="Q327" i="2"/>
  <c r="R327" i="2"/>
  <c r="BK327" i="2" s="1"/>
  <c r="S327" i="2"/>
  <c r="T327" i="2"/>
  <c r="U327" i="2"/>
  <c r="V327" i="2"/>
  <c r="W327" i="2"/>
  <c r="X327" i="2"/>
  <c r="Y327" i="2"/>
  <c r="Z327" i="2"/>
  <c r="AA327" i="2"/>
  <c r="AB327" i="2"/>
  <c r="AC327" i="2"/>
  <c r="AD327" i="2"/>
  <c r="AE327" i="2"/>
  <c r="AF327" i="2"/>
  <c r="AG327" i="2"/>
  <c r="AH327" i="2"/>
  <c r="AI327" i="2"/>
  <c r="AJ327" i="2"/>
  <c r="AK327" i="2"/>
  <c r="AL327" i="2"/>
  <c r="AM327" i="2"/>
  <c r="AN327" i="2"/>
  <c r="AO327" i="2"/>
  <c r="AP327" i="2"/>
  <c r="AQ327" i="2"/>
  <c r="AR327" i="2"/>
  <c r="AS327" i="2"/>
  <c r="AT327" i="2"/>
  <c r="AU327" i="2"/>
  <c r="AV327" i="2"/>
  <c r="AW327" i="2"/>
  <c r="AX327" i="2"/>
  <c r="AY327" i="2"/>
  <c r="AZ327" i="2"/>
  <c r="BA327" i="2"/>
  <c r="BB327" i="2"/>
  <c r="BC327" i="2"/>
  <c r="BD327" i="2"/>
  <c r="BE327" i="2"/>
  <c r="BF327" i="2"/>
  <c r="BG327" i="2"/>
  <c r="BH327" i="2"/>
  <c r="A328" i="2"/>
  <c r="B328" i="2"/>
  <c r="BI328" i="2" s="1"/>
  <c r="C328" i="2"/>
  <c r="D328" i="2"/>
  <c r="BJ328" i="2" s="1"/>
  <c r="E328" i="2"/>
  <c r="F328" i="2"/>
  <c r="G328" i="2"/>
  <c r="H328" i="2"/>
  <c r="I328" i="2"/>
  <c r="J328" i="2"/>
  <c r="K328" i="2"/>
  <c r="L328" i="2"/>
  <c r="M328" i="2"/>
  <c r="N328" i="2"/>
  <c r="O328" i="2"/>
  <c r="P328" i="2"/>
  <c r="Q328" i="2"/>
  <c r="R328" i="2"/>
  <c r="BK328" i="2" s="1"/>
  <c r="S328" i="2"/>
  <c r="T328" i="2"/>
  <c r="U328" i="2"/>
  <c r="V328" i="2"/>
  <c r="W328" i="2"/>
  <c r="X328" i="2"/>
  <c r="Y328" i="2"/>
  <c r="Z328" i="2"/>
  <c r="AA328" i="2"/>
  <c r="AB328" i="2"/>
  <c r="AC328" i="2"/>
  <c r="AD328" i="2"/>
  <c r="AE328" i="2"/>
  <c r="AF328" i="2"/>
  <c r="AG328" i="2"/>
  <c r="AH328" i="2"/>
  <c r="AI328" i="2"/>
  <c r="AJ328" i="2"/>
  <c r="AK328" i="2"/>
  <c r="AL328" i="2"/>
  <c r="AM328" i="2"/>
  <c r="AN328" i="2"/>
  <c r="AO328" i="2"/>
  <c r="AP328" i="2"/>
  <c r="AQ328" i="2"/>
  <c r="AR328" i="2"/>
  <c r="AS328" i="2"/>
  <c r="AT328" i="2"/>
  <c r="AU328" i="2"/>
  <c r="AV328" i="2"/>
  <c r="AW328" i="2"/>
  <c r="AX328" i="2"/>
  <c r="AY328" i="2"/>
  <c r="AZ328" i="2"/>
  <c r="BA328" i="2"/>
  <c r="BB328" i="2"/>
  <c r="BC328" i="2"/>
  <c r="BD328" i="2"/>
  <c r="BE328" i="2"/>
  <c r="BF328" i="2"/>
  <c r="BG328" i="2"/>
  <c r="BH328" i="2"/>
  <c r="A329" i="2"/>
  <c r="B329" i="2"/>
  <c r="BI329" i="2" s="1"/>
  <c r="C329" i="2"/>
  <c r="D329" i="2"/>
  <c r="BJ329" i="2" s="1"/>
  <c r="E329" i="2"/>
  <c r="F329" i="2"/>
  <c r="G329" i="2"/>
  <c r="H329" i="2"/>
  <c r="I329" i="2"/>
  <c r="J329" i="2"/>
  <c r="K329" i="2"/>
  <c r="L329" i="2"/>
  <c r="M329" i="2"/>
  <c r="N329" i="2"/>
  <c r="O329" i="2"/>
  <c r="P329" i="2"/>
  <c r="Q329" i="2"/>
  <c r="R329" i="2"/>
  <c r="BK329" i="2" s="1"/>
  <c r="S329" i="2"/>
  <c r="T329" i="2"/>
  <c r="U329" i="2"/>
  <c r="V329" i="2"/>
  <c r="W329" i="2"/>
  <c r="X329" i="2"/>
  <c r="Y329" i="2"/>
  <c r="Z329" i="2"/>
  <c r="AA329" i="2"/>
  <c r="AB329" i="2"/>
  <c r="AC329" i="2"/>
  <c r="AD329" i="2"/>
  <c r="AE329" i="2"/>
  <c r="AF329" i="2"/>
  <c r="AG329" i="2"/>
  <c r="AH329" i="2"/>
  <c r="AI329" i="2"/>
  <c r="AJ329" i="2"/>
  <c r="AK329" i="2"/>
  <c r="AL329" i="2"/>
  <c r="AM329" i="2"/>
  <c r="AN329" i="2"/>
  <c r="AO329" i="2"/>
  <c r="AP329" i="2"/>
  <c r="AQ329" i="2"/>
  <c r="AR329" i="2"/>
  <c r="AS329" i="2"/>
  <c r="AT329" i="2"/>
  <c r="AU329" i="2"/>
  <c r="AV329" i="2"/>
  <c r="AW329" i="2"/>
  <c r="AX329" i="2"/>
  <c r="AY329" i="2"/>
  <c r="AZ329" i="2"/>
  <c r="BA329" i="2"/>
  <c r="BB329" i="2"/>
  <c r="BC329" i="2"/>
  <c r="BD329" i="2"/>
  <c r="BE329" i="2"/>
  <c r="BF329" i="2"/>
  <c r="BG329" i="2"/>
  <c r="BH329" i="2"/>
  <c r="A330" i="2"/>
  <c r="B330" i="2"/>
  <c r="BI330" i="2" s="1"/>
  <c r="C330" i="2"/>
  <c r="D330" i="2"/>
  <c r="BJ330" i="2" s="1"/>
  <c r="E330" i="2"/>
  <c r="F330" i="2"/>
  <c r="G330" i="2"/>
  <c r="H330" i="2"/>
  <c r="I330" i="2"/>
  <c r="J330" i="2"/>
  <c r="K330" i="2"/>
  <c r="L330" i="2"/>
  <c r="M330" i="2"/>
  <c r="N330" i="2"/>
  <c r="O330" i="2"/>
  <c r="P330" i="2"/>
  <c r="Q330" i="2"/>
  <c r="R330" i="2"/>
  <c r="BK330" i="2" s="1"/>
  <c r="S330" i="2"/>
  <c r="T330" i="2"/>
  <c r="U330" i="2"/>
  <c r="V330" i="2"/>
  <c r="W330" i="2"/>
  <c r="X330" i="2"/>
  <c r="Y330" i="2"/>
  <c r="Z330" i="2"/>
  <c r="AA330" i="2"/>
  <c r="AB330" i="2"/>
  <c r="AC330" i="2"/>
  <c r="AD330" i="2"/>
  <c r="AE330" i="2"/>
  <c r="AF330" i="2"/>
  <c r="AG330" i="2"/>
  <c r="AH330" i="2"/>
  <c r="AI330" i="2"/>
  <c r="AJ330" i="2"/>
  <c r="AK330" i="2"/>
  <c r="AL330" i="2"/>
  <c r="AM330" i="2"/>
  <c r="AN330" i="2"/>
  <c r="AO330" i="2"/>
  <c r="AP330" i="2"/>
  <c r="AQ330" i="2"/>
  <c r="AR330" i="2"/>
  <c r="AS330" i="2"/>
  <c r="AT330" i="2"/>
  <c r="AU330" i="2"/>
  <c r="AV330" i="2"/>
  <c r="AW330" i="2"/>
  <c r="AX330" i="2"/>
  <c r="AY330" i="2"/>
  <c r="AZ330" i="2"/>
  <c r="BA330" i="2"/>
  <c r="BB330" i="2"/>
  <c r="BC330" i="2"/>
  <c r="BD330" i="2"/>
  <c r="BE330" i="2"/>
  <c r="BF330" i="2"/>
  <c r="BG330" i="2"/>
  <c r="BH330" i="2"/>
  <c r="A331" i="2"/>
  <c r="B331" i="2"/>
  <c r="BI331" i="2" s="1"/>
  <c r="C331" i="2"/>
  <c r="D331" i="2"/>
  <c r="BJ331" i="2" s="1"/>
  <c r="E331" i="2"/>
  <c r="F331" i="2"/>
  <c r="G331" i="2"/>
  <c r="H331" i="2"/>
  <c r="I331" i="2"/>
  <c r="J331" i="2"/>
  <c r="K331" i="2"/>
  <c r="L331" i="2"/>
  <c r="M331" i="2"/>
  <c r="N331" i="2"/>
  <c r="O331" i="2"/>
  <c r="P331" i="2"/>
  <c r="Q331" i="2"/>
  <c r="R331" i="2"/>
  <c r="BK331" i="2" s="1"/>
  <c r="S331" i="2"/>
  <c r="T331" i="2"/>
  <c r="U331" i="2"/>
  <c r="V331" i="2"/>
  <c r="W331" i="2"/>
  <c r="X331" i="2"/>
  <c r="Y331" i="2"/>
  <c r="Z331" i="2"/>
  <c r="AA331" i="2"/>
  <c r="AB331" i="2"/>
  <c r="AC331" i="2"/>
  <c r="AD331" i="2"/>
  <c r="AE331" i="2"/>
  <c r="AF331" i="2"/>
  <c r="AG331" i="2"/>
  <c r="AH331" i="2"/>
  <c r="AI331" i="2"/>
  <c r="AJ331" i="2"/>
  <c r="AK331" i="2"/>
  <c r="AL331" i="2"/>
  <c r="AM331" i="2"/>
  <c r="AN331" i="2"/>
  <c r="AO331" i="2"/>
  <c r="AP331" i="2"/>
  <c r="AQ331" i="2"/>
  <c r="AR331" i="2"/>
  <c r="AS331" i="2"/>
  <c r="AT331" i="2"/>
  <c r="AU331" i="2"/>
  <c r="AV331" i="2"/>
  <c r="AW331" i="2"/>
  <c r="AX331" i="2"/>
  <c r="AY331" i="2"/>
  <c r="AZ331" i="2"/>
  <c r="BA331" i="2"/>
  <c r="BB331" i="2"/>
  <c r="BC331" i="2"/>
  <c r="BD331" i="2"/>
  <c r="BE331" i="2"/>
  <c r="BF331" i="2"/>
  <c r="BG331" i="2"/>
  <c r="BH331" i="2"/>
  <c r="A332" i="2"/>
  <c r="B332" i="2"/>
  <c r="BI332" i="2" s="1"/>
  <c r="C332" i="2"/>
  <c r="D332" i="2"/>
  <c r="BJ332" i="2" s="1"/>
  <c r="E332" i="2"/>
  <c r="F332" i="2"/>
  <c r="G332" i="2"/>
  <c r="H332" i="2"/>
  <c r="I332" i="2"/>
  <c r="J332" i="2"/>
  <c r="K332" i="2"/>
  <c r="L332" i="2"/>
  <c r="M332" i="2"/>
  <c r="N332" i="2"/>
  <c r="O332" i="2"/>
  <c r="P332" i="2"/>
  <c r="Q332" i="2"/>
  <c r="R332" i="2"/>
  <c r="BK332" i="2" s="1"/>
  <c r="S332" i="2"/>
  <c r="T332" i="2"/>
  <c r="U332" i="2"/>
  <c r="V332" i="2"/>
  <c r="W332" i="2"/>
  <c r="X332" i="2"/>
  <c r="Y332" i="2"/>
  <c r="Z332" i="2"/>
  <c r="AA332" i="2"/>
  <c r="AB332" i="2"/>
  <c r="AC332" i="2"/>
  <c r="AD332" i="2"/>
  <c r="AE332" i="2"/>
  <c r="AF332" i="2"/>
  <c r="AG332" i="2"/>
  <c r="AH332" i="2"/>
  <c r="AI332" i="2"/>
  <c r="AJ332" i="2"/>
  <c r="AK332" i="2"/>
  <c r="AL332" i="2"/>
  <c r="AM332" i="2"/>
  <c r="AN332" i="2"/>
  <c r="AO332" i="2"/>
  <c r="AP332" i="2"/>
  <c r="AQ332" i="2"/>
  <c r="AR332" i="2"/>
  <c r="AS332" i="2"/>
  <c r="AT332" i="2"/>
  <c r="AU332" i="2"/>
  <c r="AV332" i="2"/>
  <c r="AW332" i="2"/>
  <c r="AX332" i="2"/>
  <c r="AY332" i="2"/>
  <c r="AZ332" i="2"/>
  <c r="BA332" i="2"/>
  <c r="BB332" i="2"/>
  <c r="BC332" i="2"/>
  <c r="BD332" i="2"/>
  <c r="BE332" i="2"/>
  <c r="BF332" i="2"/>
  <c r="BG332" i="2"/>
  <c r="BH332" i="2"/>
  <c r="A333" i="2"/>
  <c r="B333" i="2"/>
  <c r="BI333" i="2" s="1"/>
  <c r="C333" i="2"/>
  <c r="D333" i="2"/>
  <c r="BJ333" i="2" s="1"/>
  <c r="E333" i="2"/>
  <c r="F333" i="2"/>
  <c r="G333" i="2"/>
  <c r="H333" i="2"/>
  <c r="I333" i="2"/>
  <c r="J333" i="2"/>
  <c r="K333" i="2"/>
  <c r="L333" i="2"/>
  <c r="M333" i="2"/>
  <c r="N333" i="2"/>
  <c r="O333" i="2"/>
  <c r="P333" i="2"/>
  <c r="Q333" i="2"/>
  <c r="R333" i="2"/>
  <c r="BK333" i="2" s="1"/>
  <c r="S333" i="2"/>
  <c r="T333" i="2"/>
  <c r="U333" i="2"/>
  <c r="V333" i="2"/>
  <c r="W333" i="2"/>
  <c r="X333" i="2"/>
  <c r="Y333" i="2"/>
  <c r="Z333" i="2"/>
  <c r="AA333" i="2"/>
  <c r="AB333" i="2"/>
  <c r="AC333" i="2"/>
  <c r="AD333" i="2"/>
  <c r="AE333" i="2"/>
  <c r="AF333" i="2"/>
  <c r="AG333" i="2"/>
  <c r="AH333" i="2"/>
  <c r="AI333" i="2"/>
  <c r="AJ333" i="2"/>
  <c r="AK333" i="2"/>
  <c r="AL333" i="2"/>
  <c r="AM333" i="2"/>
  <c r="AN333" i="2"/>
  <c r="AO333" i="2"/>
  <c r="AP333" i="2"/>
  <c r="AQ333" i="2"/>
  <c r="AR333" i="2"/>
  <c r="AS333" i="2"/>
  <c r="AT333" i="2"/>
  <c r="AU333" i="2"/>
  <c r="AV333" i="2"/>
  <c r="AW333" i="2"/>
  <c r="AX333" i="2"/>
  <c r="AY333" i="2"/>
  <c r="AZ333" i="2"/>
  <c r="BA333" i="2"/>
  <c r="BB333" i="2"/>
  <c r="BC333" i="2"/>
  <c r="BD333" i="2"/>
  <c r="BE333" i="2"/>
  <c r="BF333" i="2"/>
  <c r="BG333" i="2"/>
  <c r="BH333" i="2"/>
  <c r="A334" i="2"/>
  <c r="B334" i="2"/>
  <c r="BI334" i="2" s="1"/>
  <c r="C334" i="2"/>
  <c r="D334" i="2"/>
  <c r="BJ334" i="2" s="1"/>
  <c r="E334" i="2"/>
  <c r="F334" i="2"/>
  <c r="G334" i="2"/>
  <c r="H334" i="2"/>
  <c r="I334" i="2"/>
  <c r="J334" i="2"/>
  <c r="K334" i="2"/>
  <c r="L334" i="2"/>
  <c r="M334" i="2"/>
  <c r="N334" i="2"/>
  <c r="O334" i="2"/>
  <c r="P334" i="2"/>
  <c r="Q334" i="2"/>
  <c r="R334" i="2"/>
  <c r="BK334" i="2" s="1"/>
  <c r="S334" i="2"/>
  <c r="T334" i="2"/>
  <c r="U334" i="2"/>
  <c r="V334" i="2"/>
  <c r="W334" i="2"/>
  <c r="X334" i="2"/>
  <c r="Y334" i="2"/>
  <c r="Z334" i="2"/>
  <c r="AA334" i="2"/>
  <c r="AB334" i="2"/>
  <c r="AC334" i="2"/>
  <c r="AD334" i="2"/>
  <c r="AE334" i="2"/>
  <c r="AF334" i="2"/>
  <c r="AG334" i="2"/>
  <c r="AH334" i="2"/>
  <c r="AI334" i="2"/>
  <c r="AJ334" i="2"/>
  <c r="AK334" i="2"/>
  <c r="AL334" i="2"/>
  <c r="AM334" i="2"/>
  <c r="AN334" i="2"/>
  <c r="AO334" i="2"/>
  <c r="AP334" i="2"/>
  <c r="AQ334" i="2"/>
  <c r="AR334" i="2"/>
  <c r="AS334" i="2"/>
  <c r="AT334" i="2"/>
  <c r="AU334" i="2"/>
  <c r="AV334" i="2"/>
  <c r="AW334" i="2"/>
  <c r="AX334" i="2"/>
  <c r="AY334" i="2"/>
  <c r="AZ334" i="2"/>
  <c r="BA334" i="2"/>
  <c r="BB334" i="2"/>
  <c r="BC334" i="2"/>
  <c r="BD334" i="2"/>
  <c r="BE334" i="2"/>
  <c r="BF334" i="2"/>
  <c r="BG334" i="2"/>
  <c r="BH334" i="2"/>
  <c r="A335" i="2"/>
  <c r="B335" i="2"/>
  <c r="BI335" i="2" s="1"/>
  <c r="C335" i="2"/>
  <c r="D335" i="2"/>
  <c r="BJ335" i="2" s="1"/>
  <c r="E335" i="2"/>
  <c r="F335" i="2"/>
  <c r="G335" i="2"/>
  <c r="H335" i="2"/>
  <c r="I335" i="2"/>
  <c r="J335" i="2"/>
  <c r="K335" i="2"/>
  <c r="L335" i="2"/>
  <c r="M335" i="2"/>
  <c r="N335" i="2"/>
  <c r="O335" i="2"/>
  <c r="P335" i="2"/>
  <c r="Q335" i="2"/>
  <c r="R335" i="2"/>
  <c r="BK335" i="2" s="1"/>
  <c r="S335" i="2"/>
  <c r="T335" i="2"/>
  <c r="U335" i="2"/>
  <c r="V335" i="2"/>
  <c r="W335" i="2"/>
  <c r="X335" i="2"/>
  <c r="Y335" i="2"/>
  <c r="Z335" i="2"/>
  <c r="AA335" i="2"/>
  <c r="AB335" i="2"/>
  <c r="AC335" i="2"/>
  <c r="AD335" i="2"/>
  <c r="AE335" i="2"/>
  <c r="AF335" i="2"/>
  <c r="AG335" i="2"/>
  <c r="AH335" i="2"/>
  <c r="AI335" i="2"/>
  <c r="AJ335" i="2"/>
  <c r="AK335" i="2"/>
  <c r="AL335" i="2"/>
  <c r="AM335" i="2"/>
  <c r="AN335" i="2"/>
  <c r="AO335" i="2"/>
  <c r="AP335" i="2"/>
  <c r="AQ335" i="2"/>
  <c r="AR335" i="2"/>
  <c r="AS335" i="2"/>
  <c r="AT335" i="2"/>
  <c r="AU335" i="2"/>
  <c r="AV335" i="2"/>
  <c r="AW335" i="2"/>
  <c r="AX335" i="2"/>
  <c r="AY335" i="2"/>
  <c r="AZ335" i="2"/>
  <c r="BA335" i="2"/>
  <c r="BB335" i="2"/>
  <c r="BC335" i="2"/>
  <c r="BD335" i="2"/>
  <c r="BE335" i="2"/>
  <c r="BF335" i="2"/>
  <c r="BG335" i="2"/>
  <c r="BH335" i="2"/>
  <c r="A336" i="2"/>
  <c r="B336" i="2"/>
  <c r="BI336" i="2" s="1"/>
  <c r="C336" i="2"/>
  <c r="D336" i="2"/>
  <c r="BJ336" i="2" s="1"/>
  <c r="E336" i="2"/>
  <c r="F336" i="2"/>
  <c r="G336" i="2"/>
  <c r="H336" i="2"/>
  <c r="I336" i="2"/>
  <c r="J336" i="2"/>
  <c r="K336" i="2"/>
  <c r="L336" i="2"/>
  <c r="M336" i="2"/>
  <c r="N336" i="2"/>
  <c r="O336" i="2"/>
  <c r="P336" i="2"/>
  <c r="Q336" i="2"/>
  <c r="R336" i="2"/>
  <c r="BK336" i="2" s="1"/>
  <c r="S336" i="2"/>
  <c r="T336" i="2"/>
  <c r="U336" i="2"/>
  <c r="V336" i="2"/>
  <c r="W336" i="2"/>
  <c r="X336" i="2"/>
  <c r="Y336" i="2"/>
  <c r="Z336" i="2"/>
  <c r="AA336" i="2"/>
  <c r="AB336" i="2"/>
  <c r="AC336" i="2"/>
  <c r="AD336" i="2"/>
  <c r="AE336" i="2"/>
  <c r="AF336" i="2"/>
  <c r="AG336" i="2"/>
  <c r="AH336" i="2"/>
  <c r="AI336" i="2"/>
  <c r="AJ336" i="2"/>
  <c r="AK336" i="2"/>
  <c r="AL336" i="2"/>
  <c r="AM336" i="2"/>
  <c r="AN336" i="2"/>
  <c r="AO336" i="2"/>
  <c r="AP336" i="2"/>
  <c r="AQ336" i="2"/>
  <c r="AR336" i="2"/>
  <c r="AS336" i="2"/>
  <c r="AT336" i="2"/>
  <c r="AU336" i="2"/>
  <c r="AV336" i="2"/>
  <c r="AW336" i="2"/>
  <c r="AX336" i="2"/>
  <c r="AY336" i="2"/>
  <c r="AZ336" i="2"/>
  <c r="BA336" i="2"/>
  <c r="BB336" i="2"/>
  <c r="BC336" i="2"/>
  <c r="BD336" i="2"/>
  <c r="BE336" i="2"/>
  <c r="BF336" i="2"/>
  <c r="BG336" i="2"/>
  <c r="BH336" i="2"/>
  <c r="A337" i="2"/>
  <c r="B337" i="2"/>
  <c r="BI337" i="2" s="1"/>
  <c r="C337" i="2"/>
  <c r="D337" i="2"/>
  <c r="BJ337" i="2" s="1"/>
  <c r="E337" i="2"/>
  <c r="F337" i="2"/>
  <c r="G337" i="2"/>
  <c r="H337" i="2"/>
  <c r="I337" i="2"/>
  <c r="J337" i="2"/>
  <c r="K337" i="2"/>
  <c r="L337" i="2"/>
  <c r="M337" i="2"/>
  <c r="N337" i="2"/>
  <c r="O337" i="2"/>
  <c r="P337" i="2"/>
  <c r="Q337" i="2"/>
  <c r="R337" i="2"/>
  <c r="BK337" i="2" s="1"/>
  <c r="S337" i="2"/>
  <c r="T337" i="2"/>
  <c r="U337" i="2"/>
  <c r="V337" i="2"/>
  <c r="W337" i="2"/>
  <c r="X337" i="2"/>
  <c r="Y337" i="2"/>
  <c r="Z337" i="2"/>
  <c r="AA337" i="2"/>
  <c r="AB337" i="2"/>
  <c r="AC337" i="2"/>
  <c r="AD337" i="2"/>
  <c r="AE337" i="2"/>
  <c r="AF337" i="2"/>
  <c r="AG337" i="2"/>
  <c r="AH337" i="2"/>
  <c r="AI337" i="2"/>
  <c r="AJ337" i="2"/>
  <c r="AK337" i="2"/>
  <c r="AL337" i="2"/>
  <c r="AM337" i="2"/>
  <c r="AN337" i="2"/>
  <c r="AO337" i="2"/>
  <c r="AP337" i="2"/>
  <c r="AQ337" i="2"/>
  <c r="AR337" i="2"/>
  <c r="AS337" i="2"/>
  <c r="AT337" i="2"/>
  <c r="AU337" i="2"/>
  <c r="AV337" i="2"/>
  <c r="AW337" i="2"/>
  <c r="AX337" i="2"/>
  <c r="AY337" i="2"/>
  <c r="AZ337" i="2"/>
  <c r="BA337" i="2"/>
  <c r="BB337" i="2"/>
  <c r="BC337" i="2"/>
  <c r="BD337" i="2"/>
  <c r="BE337" i="2"/>
  <c r="BF337" i="2"/>
  <c r="BG337" i="2"/>
  <c r="BH337" i="2"/>
  <c r="A338" i="2"/>
  <c r="B338" i="2"/>
  <c r="BI338" i="2" s="1"/>
  <c r="C338" i="2"/>
  <c r="D338" i="2"/>
  <c r="BJ338" i="2" s="1"/>
  <c r="E338" i="2"/>
  <c r="F338" i="2"/>
  <c r="G338" i="2"/>
  <c r="H338" i="2"/>
  <c r="I338" i="2"/>
  <c r="J338" i="2"/>
  <c r="K338" i="2"/>
  <c r="L338" i="2"/>
  <c r="M338" i="2"/>
  <c r="N338" i="2"/>
  <c r="O338" i="2"/>
  <c r="P338" i="2"/>
  <c r="Q338" i="2"/>
  <c r="R338" i="2"/>
  <c r="BK338" i="2" s="1"/>
  <c r="S338" i="2"/>
  <c r="T338" i="2"/>
  <c r="U338" i="2"/>
  <c r="V338" i="2"/>
  <c r="W338" i="2"/>
  <c r="X338" i="2"/>
  <c r="Y338" i="2"/>
  <c r="Z338" i="2"/>
  <c r="AA338" i="2"/>
  <c r="AB338" i="2"/>
  <c r="AC338" i="2"/>
  <c r="AD338" i="2"/>
  <c r="AE338" i="2"/>
  <c r="AF338" i="2"/>
  <c r="AG338" i="2"/>
  <c r="AH338" i="2"/>
  <c r="AI338" i="2"/>
  <c r="AJ338" i="2"/>
  <c r="AK338" i="2"/>
  <c r="AL338" i="2"/>
  <c r="AM338" i="2"/>
  <c r="AN338" i="2"/>
  <c r="AO338" i="2"/>
  <c r="AP338" i="2"/>
  <c r="AQ338" i="2"/>
  <c r="AR338" i="2"/>
  <c r="AS338" i="2"/>
  <c r="AT338" i="2"/>
  <c r="AU338" i="2"/>
  <c r="AV338" i="2"/>
  <c r="AW338" i="2"/>
  <c r="AX338" i="2"/>
  <c r="AY338" i="2"/>
  <c r="AZ338" i="2"/>
  <c r="BA338" i="2"/>
  <c r="BB338" i="2"/>
  <c r="BC338" i="2"/>
  <c r="BD338" i="2"/>
  <c r="BE338" i="2"/>
  <c r="BF338" i="2"/>
  <c r="BG338" i="2"/>
  <c r="BH338" i="2"/>
  <c r="A339" i="2"/>
  <c r="B339" i="2"/>
  <c r="BI339" i="2" s="1"/>
  <c r="C339" i="2"/>
  <c r="D339" i="2"/>
  <c r="BJ339" i="2" s="1"/>
  <c r="E339" i="2"/>
  <c r="F339" i="2"/>
  <c r="G339" i="2"/>
  <c r="H339" i="2"/>
  <c r="I339" i="2"/>
  <c r="J339" i="2"/>
  <c r="K339" i="2"/>
  <c r="L339" i="2"/>
  <c r="M339" i="2"/>
  <c r="N339" i="2"/>
  <c r="O339" i="2"/>
  <c r="P339" i="2"/>
  <c r="Q339" i="2"/>
  <c r="R339" i="2"/>
  <c r="BK339" i="2" s="1"/>
  <c r="S339" i="2"/>
  <c r="T339" i="2"/>
  <c r="U339" i="2"/>
  <c r="V339" i="2"/>
  <c r="W339" i="2"/>
  <c r="X339" i="2"/>
  <c r="Y339" i="2"/>
  <c r="Z339" i="2"/>
  <c r="AA339" i="2"/>
  <c r="AB339" i="2"/>
  <c r="AC339" i="2"/>
  <c r="AD339" i="2"/>
  <c r="AE339" i="2"/>
  <c r="AF339" i="2"/>
  <c r="AG339" i="2"/>
  <c r="AH339" i="2"/>
  <c r="AI339" i="2"/>
  <c r="AJ339" i="2"/>
  <c r="AK339" i="2"/>
  <c r="AL339" i="2"/>
  <c r="AM339" i="2"/>
  <c r="AN339" i="2"/>
  <c r="AO339" i="2"/>
  <c r="AP339" i="2"/>
  <c r="AQ339" i="2"/>
  <c r="AR339" i="2"/>
  <c r="AS339" i="2"/>
  <c r="AT339" i="2"/>
  <c r="AU339" i="2"/>
  <c r="AV339" i="2"/>
  <c r="AW339" i="2"/>
  <c r="AX339" i="2"/>
  <c r="AY339" i="2"/>
  <c r="AZ339" i="2"/>
  <c r="BA339" i="2"/>
  <c r="BB339" i="2"/>
  <c r="BC339" i="2"/>
  <c r="BD339" i="2"/>
  <c r="BE339" i="2"/>
  <c r="BF339" i="2"/>
  <c r="BG339" i="2"/>
  <c r="BH339" i="2"/>
  <c r="A340" i="2"/>
  <c r="B340" i="2"/>
  <c r="BI340" i="2" s="1"/>
  <c r="C340" i="2"/>
  <c r="D340" i="2"/>
  <c r="BJ340" i="2" s="1"/>
  <c r="E340" i="2"/>
  <c r="F340" i="2"/>
  <c r="G340" i="2"/>
  <c r="H340" i="2"/>
  <c r="I340" i="2"/>
  <c r="J340" i="2"/>
  <c r="K340" i="2"/>
  <c r="L340" i="2"/>
  <c r="M340" i="2"/>
  <c r="N340" i="2"/>
  <c r="O340" i="2"/>
  <c r="P340" i="2"/>
  <c r="Q340" i="2"/>
  <c r="R340" i="2"/>
  <c r="BK340" i="2" s="1"/>
  <c r="S340" i="2"/>
  <c r="T340" i="2"/>
  <c r="U340" i="2"/>
  <c r="V340" i="2"/>
  <c r="W340" i="2"/>
  <c r="X340" i="2"/>
  <c r="Y340" i="2"/>
  <c r="Z340" i="2"/>
  <c r="AA340" i="2"/>
  <c r="AB340" i="2"/>
  <c r="AC340" i="2"/>
  <c r="AD340" i="2"/>
  <c r="AE340" i="2"/>
  <c r="AF340" i="2"/>
  <c r="AG340" i="2"/>
  <c r="AH340" i="2"/>
  <c r="AI340" i="2"/>
  <c r="AJ340" i="2"/>
  <c r="AK340" i="2"/>
  <c r="AL340" i="2"/>
  <c r="AM340" i="2"/>
  <c r="AN340" i="2"/>
  <c r="AO340" i="2"/>
  <c r="AP340" i="2"/>
  <c r="AQ340" i="2"/>
  <c r="AR340" i="2"/>
  <c r="AS340" i="2"/>
  <c r="AT340" i="2"/>
  <c r="AU340" i="2"/>
  <c r="AV340" i="2"/>
  <c r="AW340" i="2"/>
  <c r="AX340" i="2"/>
  <c r="AY340" i="2"/>
  <c r="AZ340" i="2"/>
  <c r="BA340" i="2"/>
  <c r="BB340" i="2"/>
  <c r="BC340" i="2"/>
  <c r="BD340" i="2"/>
  <c r="BE340" i="2"/>
  <c r="BF340" i="2"/>
  <c r="BG340" i="2"/>
  <c r="BH340" i="2"/>
  <c r="A341" i="2"/>
  <c r="B341" i="2"/>
  <c r="BI341" i="2" s="1"/>
  <c r="C341" i="2"/>
  <c r="D341" i="2"/>
  <c r="BJ341" i="2" s="1"/>
  <c r="E341" i="2"/>
  <c r="F341" i="2"/>
  <c r="G341" i="2"/>
  <c r="H341" i="2"/>
  <c r="I341" i="2"/>
  <c r="J341" i="2"/>
  <c r="K341" i="2"/>
  <c r="L341" i="2"/>
  <c r="M341" i="2"/>
  <c r="N341" i="2"/>
  <c r="O341" i="2"/>
  <c r="P341" i="2"/>
  <c r="Q341" i="2"/>
  <c r="R341" i="2"/>
  <c r="BK341" i="2" s="1"/>
  <c r="S341" i="2"/>
  <c r="T341" i="2"/>
  <c r="U341" i="2"/>
  <c r="V341" i="2"/>
  <c r="W341" i="2"/>
  <c r="X341" i="2"/>
  <c r="Y341" i="2"/>
  <c r="Z341" i="2"/>
  <c r="AA341" i="2"/>
  <c r="AB341" i="2"/>
  <c r="AC341" i="2"/>
  <c r="AD341" i="2"/>
  <c r="AE341" i="2"/>
  <c r="AF341" i="2"/>
  <c r="AG341" i="2"/>
  <c r="AH341" i="2"/>
  <c r="AI341" i="2"/>
  <c r="AJ341" i="2"/>
  <c r="AK341" i="2"/>
  <c r="AL341" i="2"/>
  <c r="AM341" i="2"/>
  <c r="AN341" i="2"/>
  <c r="AO341" i="2"/>
  <c r="AP341" i="2"/>
  <c r="AQ341" i="2"/>
  <c r="AR341" i="2"/>
  <c r="AS341" i="2"/>
  <c r="AT341" i="2"/>
  <c r="AU341" i="2"/>
  <c r="AV341" i="2"/>
  <c r="AW341" i="2"/>
  <c r="AX341" i="2"/>
  <c r="AY341" i="2"/>
  <c r="AZ341" i="2"/>
  <c r="BA341" i="2"/>
  <c r="BB341" i="2"/>
  <c r="BC341" i="2"/>
  <c r="BD341" i="2"/>
  <c r="BE341" i="2"/>
  <c r="BF341" i="2"/>
  <c r="BG341" i="2"/>
  <c r="BH341" i="2"/>
  <c r="A342" i="2"/>
  <c r="B342" i="2"/>
  <c r="BI342" i="2" s="1"/>
  <c r="C342" i="2"/>
  <c r="D342" i="2"/>
  <c r="BJ342" i="2" s="1"/>
  <c r="E342" i="2"/>
  <c r="F342" i="2"/>
  <c r="G342" i="2"/>
  <c r="H342" i="2"/>
  <c r="I342" i="2"/>
  <c r="J342" i="2"/>
  <c r="K342" i="2"/>
  <c r="L342" i="2"/>
  <c r="M342" i="2"/>
  <c r="N342" i="2"/>
  <c r="O342" i="2"/>
  <c r="P342" i="2"/>
  <c r="Q342" i="2"/>
  <c r="R342" i="2"/>
  <c r="BK342" i="2" s="1"/>
  <c r="S342" i="2"/>
  <c r="T342" i="2"/>
  <c r="U342" i="2"/>
  <c r="V342" i="2"/>
  <c r="W342" i="2"/>
  <c r="X342" i="2"/>
  <c r="Y342" i="2"/>
  <c r="Z342" i="2"/>
  <c r="AA342" i="2"/>
  <c r="AB342" i="2"/>
  <c r="AC342" i="2"/>
  <c r="AD342" i="2"/>
  <c r="AE342" i="2"/>
  <c r="AF342" i="2"/>
  <c r="AG342" i="2"/>
  <c r="AH342" i="2"/>
  <c r="AI342" i="2"/>
  <c r="AJ342" i="2"/>
  <c r="AK342" i="2"/>
  <c r="AL342" i="2"/>
  <c r="AM342" i="2"/>
  <c r="AN342" i="2"/>
  <c r="AO342" i="2"/>
  <c r="AP342" i="2"/>
  <c r="AQ342" i="2"/>
  <c r="AR342" i="2"/>
  <c r="AS342" i="2"/>
  <c r="AT342" i="2"/>
  <c r="AU342" i="2"/>
  <c r="AV342" i="2"/>
  <c r="AW342" i="2"/>
  <c r="AX342" i="2"/>
  <c r="AY342" i="2"/>
  <c r="AZ342" i="2"/>
  <c r="BA342" i="2"/>
  <c r="BB342" i="2"/>
  <c r="BC342" i="2"/>
  <c r="BD342" i="2"/>
  <c r="BE342" i="2"/>
  <c r="BF342" i="2"/>
  <c r="BG342" i="2"/>
  <c r="BH342" i="2"/>
  <c r="A343" i="2"/>
  <c r="B343" i="2"/>
  <c r="BI343" i="2" s="1"/>
  <c r="C343" i="2"/>
  <c r="D343" i="2"/>
  <c r="BJ343" i="2" s="1"/>
  <c r="E343" i="2"/>
  <c r="F343" i="2"/>
  <c r="G343" i="2"/>
  <c r="H343" i="2"/>
  <c r="I343" i="2"/>
  <c r="J343" i="2"/>
  <c r="K343" i="2"/>
  <c r="L343" i="2"/>
  <c r="M343" i="2"/>
  <c r="N343" i="2"/>
  <c r="O343" i="2"/>
  <c r="P343" i="2"/>
  <c r="Q343" i="2"/>
  <c r="R343" i="2"/>
  <c r="BK343" i="2" s="1"/>
  <c r="S343" i="2"/>
  <c r="T343" i="2"/>
  <c r="U343" i="2"/>
  <c r="V343" i="2"/>
  <c r="W343" i="2"/>
  <c r="X343" i="2"/>
  <c r="Y343" i="2"/>
  <c r="Z343" i="2"/>
  <c r="AA343" i="2"/>
  <c r="AB343" i="2"/>
  <c r="AC343" i="2"/>
  <c r="AD343" i="2"/>
  <c r="AE343" i="2"/>
  <c r="AF343" i="2"/>
  <c r="AG343" i="2"/>
  <c r="AH343" i="2"/>
  <c r="AI343" i="2"/>
  <c r="AJ343" i="2"/>
  <c r="AK343" i="2"/>
  <c r="AL343" i="2"/>
  <c r="AM343" i="2"/>
  <c r="AN343" i="2"/>
  <c r="AO343" i="2"/>
  <c r="AP343" i="2"/>
  <c r="AQ343" i="2"/>
  <c r="AR343" i="2"/>
  <c r="AS343" i="2"/>
  <c r="AT343" i="2"/>
  <c r="AU343" i="2"/>
  <c r="AV343" i="2"/>
  <c r="AW343" i="2"/>
  <c r="AX343" i="2"/>
  <c r="AY343" i="2"/>
  <c r="AZ343" i="2"/>
  <c r="BA343" i="2"/>
  <c r="BB343" i="2"/>
  <c r="BC343" i="2"/>
  <c r="BD343" i="2"/>
  <c r="BE343" i="2"/>
  <c r="BF343" i="2"/>
  <c r="BG343" i="2"/>
  <c r="BH343" i="2"/>
  <c r="A344" i="2"/>
  <c r="B344" i="2"/>
  <c r="BI344" i="2" s="1"/>
  <c r="C344" i="2"/>
  <c r="D344" i="2"/>
  <c r="BJ344" i="2" s="1"/>
  <c r="E344" i="2"/>
  <c r="F344" i="2"/>
  <c r="G344" i="2"/>
  <c r="H344" i="2"/>
  <c r="I344" i="2"/>
  <c r="J344" i="2"/>
  <c r="K344" i="2"/>
  <c r="L344" i="2"/>
  <c r="M344" i="2"/>
  <c r="N344" i="2"/>
  <c r="O344" i="2"/>
  <c r="P344" i="2"/>
  <c r="Q344" i="2"/>
  <c r="R344" i="2"/>
  <c r="BK344" i="2" s="1"/>
  <c r="S344" i="2"/>
  <c r="T344" i="2"/>
  <c r="U344" i="2"/>
  <c r="V344" i="2"/>
  <c r="W344" i="2"/>
  <c r="X344" i="2"/>
  <c r="Y344" i="2"/>
  <c r="Z344" i="2"/>
  <c r="AA344" i="2"/>
  <c r="AB344" i="2"/>
  <c r="AC344" i="2"/>
  <c r="AD344" i="2"/>
  <c r="AE344" i="2"/>
  <c r="AF344" i="2"/>
  <c r="AG344" i="2"/>
  <c r="AH344" i="2"/>
  <c r="AI344" i="2"/>
  <c r="AJ344" i="2"/>
  <c r="AK344" i="2"/>
  <c r="AL344" i="2"/>
  <c r="AM344" i="2"/>
  <c r="AN344" i="2"/>
  <c r="AO344" i="2"/>
  <c r="AP344" i="2"/>
  <c r="AQ344" i="2"/>
  <c r="AR344" i="2"/>
  <c r="AS344" i="2"/>
  <c r="AT344" i="2"/>
  <c r="AU344" i="2"/>
  <c r="AV344" i="2"/>
  <c r="AW344" i="2"/>
  <c r="AX344" i="2"/>
  <c r="AY344" i="2"/>
  <c r="AZ344" i="2"/>
  <c r="BA344" i="2"/>
  <c r="BB344" i="2"/>
  <c r="BC344" i="2"/>
  <c r="BD344" i="2"/>
  <c r="BE344" i="2"/>
  <c r="BF344" i="2"/>
  <c r="BG344" i="2"/>
  <c r="BH344" i="2"/>
  <c r="A345" i="2"/>
  <c r="B345" i="2"/>
  <c r="BI345" i="2" s="1"/>
  <c r="C345" i="2"/>
  <c r="D345" i="2"/>
  <c r="BJ345" i="2" s="1"/>
  <c r="E345" i="2"/>
  <c r="F345" i="2"/>
  <c r="G345" i="2"/>
  <c r="H345" i="2"/>
  <c r="I345" i="2"/>
  <c r="J345" i="2"/>
  <c r="K345" i="2"/>
  <c r="L345" i="2"/>
  <c r="M345" i="2"/>
  <c r="N345" i="2"/>
  <c r="O345" i="2"/>
  <c r="P345" i="2"/>
  <c r="Q345" i="2"/>
  <c r="R345" i="2"/>
  <c r="BK345" i="2" s="1"/>
  <c r="S345" i="2"/>
  <c r="T345" i="2"/>
  <c r="U345" i="2"/>
  <c r="V345" i="2"/>
  <c r="W345" i="2"/>
  <c r="X345" i="2"/>
  <c r="Y345" i="2"/>
  <c r="Z345" i="2"/>
  <c r="AA345" i="2"/>
  <c r="AB345" i="2"/>
  <c r="AC345" i="2"/>
  <c r="AD345" i="2"/>
  <c r="AE345" i="2"/>
  <c r="AF345" i="2"/>
  <c r="AG345" i="2"/>
  <c r="AH345" i="2"/>
  <c r="AI345" i="2"/>
  <c r="AJ345" i="2"/>
  <c r="AK345" i="2"/>
  <c r="AL345" i="2"/>
  <c r="AM345" i="2"/>
  <c r="AN345" i="2"/>
  <c r="AO345" i="2"/>
  <c r="AP345" i="2"/>
  <c r="AQ345" i="2"/>
  <c r="AR345" i="2"/>
  <c r="AS345" i="2"/>
  <c r="AT345" i="2"/>
  <c r="AU345" i="2"/>
  <c r="AV345" i="2"/>
  <c r="AW345" i="2"/>
  <c r="AX345" i="2"/>
  <c r="AY345" i="2"/>
  <c r="AZ345" i="2"/>
  <c r="BA345" i="2"/>
  <c r="BB345" i="2"/>
  <c r="BC345" i="2"/>
  <c r="BD345" i="2"/>
  <c r="BE345" i="2"/>
  <c r="BF345" i="2"/>
  <c r="BG345" i="2"/>
  <c r="BH345" i="2"/>
  <c r="A346" i="2"/>
  <c r="B346" i="2"/>
  <c r="BI346" i="2" s="1"/>
  <c r="C346" i="2"/>
  <c r="D346" i="2"/>
  <c r="BJ346" i="2" s="1"/>
  <c r="E346" i="2"/>
  <c r="F346" i="2"/>
  <c r="G346" i="2"/>
  <c r="H346" i="2"/>
  <c r="I346" i="2"/>
  <c r="J346" i="2"/>
  <c r="K346" i="2"/>
  <c r="L346" i="2"/>
  <c r="M346" i="2"/>
  <c r="N346" i="2"/>
  <c r="O346" i="2"/>
  <c r="P346" i="2"/>
  <c r="Q346" i="2"/>
  <c r="R346" i="2"/>
  <c r="BK346" i="2" s="1"/>
  <c r="S346" i="2"/>
  <c r="T346" i="2"/>
  <c r="U346" i="2"/>
  <c r="V346" i="2"/>
  <c r="W346" i="2"/>
  <c r="X346" i="2"/>
  <c r="Y346" i="2"/>
  <c r="Z346" i="2"/>
  <c r="AA346" i="2"/>
  <c r="AB346" i="2"/>
  <c r="AC346" i="2"/>
  <c r="AD346" i="2"/>
  <c r="AE346" i="2"/>
  <c r="AF346" i="2"/>
  <c r="AG346" i="2"/>
  <c r="AH346" i="2"/>
  <c r="AI346" i="2"/>
  <c r="AJ346" i="2"/>
  <c r="AK346" i="2"/>
  <c r="AL346" i="2"/>
  <c r="AM346" i="2"/>
  <c r="AN346" i="2"/>
  <c r="AO346" i="2"/>
  <c r="AP346" i="2"/>
  <c r="AQ346" i="2"/>
  <c r="AR346" i="2"/>
  <c r="AS346" i="2"/>
  <c r="AT346" i="2"/>
  <c r="AU346" i="2"/>
  <c r="AV346" i="2"/>
  <c r="AW346" i="2"/>
  <c r="AX346" i="2"/>
  <c r="AY346" i="2"/>
  <c r="AZ346" i="2"/>
  <c r="BA346" i="2"/>
  <c r="BB346" i="2"/>
  <c r="BC346" i="2"/>
  <c r="BD346" i="2"/>
  <c r="BE346" i="2"/>
  <c r="BF346" i="2"/>
  <c r="BG346" i="2"/>
  <c r="BH346" i="2"/>
  <c r="A347" i="2"/>
  <c r="B347" i="2"/>
  <c r="BI347" i="2" s="1"/>
  <c r="C347" i="2"/>
  <c r="D347" i="2"/>
  <c r="BJ347" i="2" s="1"/>
  <c r="E347" i="2"/>
  <c r="F347" i="2"/>
  <c r="G347" i="2"/>
  <c r="H347" i="2"/>
  <c r="I347" i="2"/>
  <c r="J347" i="2"/>
  <c r="K347" i="2"/>
  <c r="L347" i="2"/>
  <c r="M347" i="2"/>
  <c r="N347" i="2"/>
  <c r="O347" i="2"/>
  <c r="P347" i="2"/>
  <c r="Q347" i="2"/>
  <c r="R347" i="2"/>
  <c r="BK347" i="2" s="1"/>
  <c r="S347" i="2"/>
  <c r="T347" i="2"/>
  <c r="U347" i="2"/>
  <c r="V347" i="2"/>
  <c r="W347" i="2"/>
  <c r="X347" i="2"/>
  <c r="Y347" i="2"/>
  <c r="Z347" i="2"/>
  <c r="AA347" i="2"/>
  <c r="AB347" i="2"/>
  <c r="AC347" i="2"/>
  <c r="AD347" i="2"/>
  <c r="AE347" i="2"/>
  <c r="AF347" i="2"/>
  <c r="AG347" i="2"/>
  <c r="AH347" i="2"/>
  <c r="AI347" i="2"/>
  <c r="AJ347" i="2"/>
  <c r="AK347" i="2"/>
  <c r="AL347" i="2"/>
  <c r="AM347" i="2"/>
  <c r="AN347" i="2"/>
  <c r="AO347" i="2"/>
  <c r="AP347" i="2"/>
  <c r="AQ347" i="2"/>
  <c r="AR347" i="2"/>
  <c r="AS347" i="2"/>
  <c r="AT347" i="2"/>
  <c r="AU347" i="2"/>
  <c r="AV347" i="2"/>
  <c r="AW347" i="2"/>
  <c r="AX347" i="2"/>
  <c r="AY347" i="2"/>
  <c r="AZ347" i="2"/>
  <c r="BA347" i="2"/>
  <c r="BB347" i="2"/>
  <c r="BC347" i="2"/>
  <c r="BD347" i="2"/>
  <c r="BE347" i="2"/>
  <c r="BF347" i="2"/>
  <c r="BG347" i="2"/>
  <c r="BH347" i="2"/>
  <c r="A348" i="2"/>
  <c r="B348" i="2"/>
  <c r="BI348" i="2" s="1"/>
  <c r="C348" i="2"/>
  <c r="D348" i="2"/>
  <c r="BJ348" i="2" s="1"/>
  <c r="E348" i="2"/>
  <c r="F348" i="2"/>
  <c r="G348" i="2"/>
  <c r="H348" i="2"/>
  <c r="I348" i="2"/>
  <c r="J348" i="2"/>
  <c r="K348" i="2"/>
  <c r="L348" i="2"/>
  <c r="M348" i="2"/>
  <c r="N348" i="2"/>
  <c r="O348" i="2"/>
  <c r="P348" i="2"/>
  <c r="Q348" i="2"/>
  <c r="R348" i="2"/>
  <c r="BK348" i="2" s="1"/>
  <c r="S348" i="2"/>
  <c r="T348" i="2"/>
  <c r="U348" i="2"/>
  <c r="V348" i="2"/>
  <c r="W348" i="2"/>
  <c r="X348" i="2"/>
  <c r="Y348" i="2"/>
  <c r="Z348" i="2"/>
  <c r="AA348" i="2"/>
  <c r="AB348" i="2"/>
  <c r="AC348" i="2"/>
  <c r="AD348" i="2"/>
  <c r="AE348" i="2"/>
  <c r="AF348" i="2"/>
  <c r="AG348" i="2"/>
  <c r="AH348" i="2"/>
  <c r="AI348" i="2"/>
  <c r="AJ348" i="2"/>
  <c r="AK348" i="2"/>
  <c r="AL348" i="2"/>
  <c r="AM348" i="2"/>
  <c r="AN348" i="2"/>
  <c r="AO348" i="2"/>
  <c r="AP348" i="2"/>
  <c r="AQ348" i="2"/>
  <c r="AR348" i="2"/>
  <c r="AS348" i="2"/>
  <c r="AT348" i="2"/>
  <c r="AU348" i="2"/>
  <c r="AV348" i="2"/>
  <c r="AW348" i="2"/>
  <c r="AX348" i="2"/>
  <c r="AY348" i="2"/>
  <c r="AZ348" i="2"/>
  <c r="BA348" i="2"/>
  <c r="BB348" i="2"/>
  <c r="BC348" i="2"/>
  <c r="BD348" i="2"/>
  <c r="BE348" i="2"/>
  <c r="BF348" i="2"/>
  <c r="BG348" i="2"/>
  <c r="BH348" i="2"/>
  <c r="A349" i="2"/>
  <c r="B349" i="2"/>
  <c r="BI349" i="2" s="1"/>
  <c r="C349" i="2"/>
  <c r="D349" i="2"/>
  <c r="BJ349" i="2" s="1"/>
  <c r="E349" i="2"/>
  <c r="F349" i="2"/>
  <c r="G349" i="2"/>
  <c r="H349" i="2"/>
  <c r="I349" i="2"/>
  <c r="J349" i="2"/>
  <c r="K349" i="2"/>
  <c r="L349" i="2"/>
  <c r="M349" i="2"/>
  <c r="N349" i="2"/>
  <c r="O349" i="2"/>
  <c r="P349" i="2"/>
  <c r="Q349" i="2"/>
  <c r="R349" i="2"/>
  <c r="BK349" i="2" s="1"/>
  <c r="S349" i="2"/>
  <c r="T349" i="2"/>
  <c r="U349" i="2"/>
  <c r="V349" i="2"/>
  <c r="W349" i="2"/>
  <c r="X349" i="2"/>
  <c r="Y349" i="2"/>
  <c r="Z349" i="2"/>
  <c r="AA349" i="2"/>
  <c r="AB349" i="2"/>
  <c r="AC349" i="2"/>
  <c r="AD349" i="2"/>
  <c r="AE349" i="2"/>
  <c r="AF349" i="2"/>
  <c r="AG349" i="2"/>
  <c r="AH349" i="2"/>
  <c r="AI349" i="2"/>
  <c r="AJ349" i="2"/>
  <c r="AK349" i="2"/>
  <c r="AL349" i="2"/>
  <c r="AM349" i="2"/>
  <c r="AN349" i="2"/>
  <c r="AO349" i="2"/>
  <c r="AP349" i="2"/>
  <c r="AQ349" i="2"/>
  <c r="AR349" i="2"/>
  <c r="AS349" i="2"/>
  <c r="AT349" i="2"/>
  <c r="AU349" i="2"/>
  <c r="AV349" i="2"/>
  <c r="AW349" i="2"/>
  <c r="AX349" i="2"/>
  <c r="AY349" i="2"/>
  <c r="AZ349" i="2"/>
  <c r="BA349" i="2"/>
  <c r="BB349" i="2"/>
  <c r="BC349" i="2"/>
  <c r="BD349" i="2"/>
  <c r="BE349" i="2"/>
  <c r="BF349" i="2"/>
  <c r="BG349" i="2"/>
  <c r="BH349" i="2"/>
  <c r="A350" i="2"/>
  <c r="B350" i="2"/>
  <c r="BI350" i="2" s="1"/>
  <c r="C350" i="2"/>
  <c r="D350" i="2"/>
  <c r="BJ350" i="2" s="1"/>
  <c r="E350" i="2"/>
  <c r="F350" i="2"/>
  <c r="G350" i="2"/>
  <c r="H350" i="2"/>
  <c r="I350" i="2"/>
  <c r="J350" i="2"/>
  <c r="K350" i="2"/>
  <c r="L350" i="2"/>
  <c r="M350" i="2"/>
  <c r="N350" i="2"/>
  <c r="O350" i="2"/>
  <c r="P350" i="2"/>
  <c r="Q350" i="2"/>
  <c r="R350" i="2"/>
  <c r="BK350" i="2" s="1"/>
  <c r="S350" i="2"/>
  <c r="T350" i="2"/>
  <c r="U350" i="2"/>
  <c r="V350" i="2"/>
  <c r="W350" i="2"/>
  <c r="X350" i="2"/>
  <c r="Y350" i="2"/>
  <c r="Z350" i="2"/>
  <c r="AA350" i="2"/>
  <c r="AB350" i="2"/>
  <c r="AC350" i="2"/>
  <c r="AD350" i="2"/>
  <c r="AE350" i="2"/>
  <c r="AF350" i="2"/>
  <c r="AG350" i="2"/>
  <c r="AH350" i="2"/>
  <c r="AI350" i="2"/>
  <c r="AJ350" i="2"/>
  <c r="AK350" i="2"/>
  <c r="AL350" i="2"/>
  <c r="AM350" i="2"/>
  <c r="AN350" i="2"/>
  <c r="AO350" i="2"/>
  <c r="AP350" i="2"/>
  <c r="AQ350" i="2"/>
  <c r="AR350" i="2"/>
  <c r="AS350" i="2"/>
  <c r="AT350" i="2"/>
  <c r="AU350" i="2"/>
  <c r="AV350" i="2"/>
  <c r="AW350" i="2"/>
  <c r="AX350" i="2"/>
  <c r="AY350" i="2"/>
  <c r="AZ350" i="2"/>
  <c r="BA350" i="2"/>
  <c r="BB350" i="2"/>
  <c r="BC350" i="2"/>
  <c r="BD350" i="2"/>
  <c r="BE350" i="2"/>
  <c r="BF350" i="2"/>
  <c r="BG350" i="2"/>
  <c r="BH350" i="2"/>
  <c r="A351" i="2"/>
  <c r="B351" i="2"/>
  <c r="BI351" i="2" s="1"/>
  <c r="C351" i="2"/>
  <c r="D351" i="2"/>
  <c r="BJ351" i="2" s="1"/>
  <c r="E351" i="2"/>
  <c r="F351" i="2"/>
  <c r="G351" i="2"/>
  <c r="H351" i="2"/>
  <c r="I351" i="2"/>
  <c r="J351" i="2"/>
  <c r="K351" i="2"/>
  <c r="L351" i="2"/>
  <c r="M351" i="2"/>
  <c r="N351" i="2"/>
  <c r="O351" i="2"/>
  <c r="P351" i="2"/>
  <c r="Q351" i="2"/>
  <c r="R351" i="2"/>
  <c r="BK351" i="2" s="1"/>
  <c r="S351" i="2"/>
  <c r="T351" i="2"/>
  <c r="U351" i="2"/>
  <c r="V351" i="2"/>
  <c r="W351" i="2"/>
  <c r="X351" i="2"/>
  <c r="Y351" i="2"/>
  <c r="Z351" i="2"/>
  <c r="AA351" i="2"/>
  <c r="AB351" i="2"/>
  <c r="AC351" i="2"/>
  <c r="AD351" i="2"/>
  <c r="AE351" i="2"/>
  <c r="AF351" i="2"/>
  <c r="AG351" i="2"/>
  <c r="AH351" i="2"/>
  <c r="AI351" i="2"/>
  <c r="AJ351" i="2"/>
  <c r="AK351" i="2"/>
  <c r="AL351" i="2"/>
  <c r="AM351" i="2"/>
  <c r="AN351" i="2"/>
  <c r="AO351" i="2"/>
  <c r="AP351" i="2"/>
  <c r="AQ351" i="2"/>
  <c r="AR351" i="2"/>
  <c r="AS351" i="2"/>
  <c r="AT351" i="2"/>
  <c r="AU351" i="2"/>
  <c r="AV351" i="2"/>
  <c r="AW351" i="2"/>
  <c r="AX351" i="2"/>
  <c r="AY351" i="2"/>
  <c r="AZ351" i="2"/>
  <c r="BA351" i="2"/>
  <c r="BB351" i="2"/>
  <c r="BC351" i="2"/>
  <c r="BD351" i="2"/>
  <c r="BE351" i="2"/>
  <c r="BF351" i="2"/>
  <c r="BG351" i="2"/>
  <c r="BH351" i="2"/>
  <c r="A352" i="2"/>
  <c r="B352" i="2"/>
  <c r="BI352" i="2" s="1"/>
  <c r="C352" i="2"/>
  <c r="D352" i="2"/>
  <c r="BJ352" i="2" s="1"/>
  <c r="E352" i="2"/>
  <c r="F352" i="2"/>
  <c r="G352" i="2"/>
  <c r="H352" i="2"/>
  <c r="I352" i="2"/>
  <c r="J352" i="2"/>
  <c r="K352" i="2"/>
  <c r="L352" i="2"/>
  <c r="M352" i="2"/>
  <c r="N352" i="2"/>
  <c r="O352" i="2"/>
  <c r="P352" i="2"/>
  <c r="Q352" i="2"/>
  <c r="R352" i="2"/>
  <c r="BK352" i="2" s="1"/>
  <c r="S352" i="2"/>
  <c r="T352" i="2"/>
  <c r="U352" i="2"/>
  <c r="V352" i="2"/>
  <c r="W352" i="2"/>
  <c r="X352" i="2"/>
  <c r="Y352" i="2"/>
  <c r="Z352" i="2"/>
  <c r="AA352" i="2"/>
  <c r="AB352" i="2"/>
  <c r="AC352" i="2"/>
  <c r="AD352" i="2"/>
  <c r="AE352" i="2"/>
  <c r="AF352" i="2"/>
  <c r="AG352" i="2"/>
  <c r="AH352" i="2"/>
  <c r="AI352" i="2"/>
  <c r="AJ352" i="2"/>
  <c r="AK352" i="2"/>
  <c r="AL352" i="2"/>
  <c r="AM352" i="2"/>
  <c r="AN352" i="2"/>
  <c r="AO352" i="2"/>
  <c r="AP352" i="2"/>
  <c r="AQ352" i="2"/>
  <c r="AR352" i="2"/>
  <c r="AS352" i="2"/>
  <c r="AT352" i="2"/>
  <c r="AU352" i="2"/>
  <c r="AV352" i="2"/>
  <c r="AW352" i="2"/>
  <c r="AX352" i="2"/>
  <c r="AY352" i="2"/>
  <c r="AZ352" i="2"/>
  <c r="BA352" i="2"/>
  <c r="BB352" i="2"/>
  <c r="BC352" i="2"/>
  <c r="BD352" i="2"/>
  <c r="BE352" i="2"/>
  <c r="BF352" i="2"/>
  <c r="BG352" i="2"/>
  <c r="BH352" i="2"/>
  <c r="A353" i="2"/>
  <c r="B353" i="2"/>
  <c r="BI353" i="2" s="1"/>
  <c r="C353" i="2"/>
  <c r="D353" i="2"/>
  <c r="BJ353" i="2" s="1"/>
  <c r="E353" i="2"/>
  <c r="F353" i="2"/>
  <c r="G353" i="2"/>
  <c r="H353" i="2"/>
  <c r="I353" i="2"/>
  <c r="J353" i="2"/>
  <c r="K353" i="2"/>
  <c r="L353" i="2"/>
  <c r="M353" i="2"/>
  <c r="N353" i="2"/>
  <c r="O353" i="2"/>
  <c r="P353" i="2"/>
  <c r="Q353" i="2"/>
  <c r="R353" i="2"/>
  <c r="BK353" i="2" s="1"/>
  <c r="S353" i="2"/>
  <c r="T353" i="2"/>
  <c r="U353" i="2"/>
  <c r="V353" i="2"/>
  <c r="W353" i="2"/>
  <c r="X353" i="2"/>
  <c r="Y353" i="2"/>
  <c r="Z353" i="2"/>
  <c r="AA353" i="2"/>
  <c r="AB353" i="2"/>
  <c r="AC353" i="2"/>
  <c r="AD353" i="2"/>
  <c r="AE353" i="2"/>
  <c r="AF353" i="2"/>
  <c r="AG353" i="2"/>
  <c r="AH353" i="2"/>
  <c r="AI353" i="2"/>
  <c r="AJ353" i="2"/>
  <c r="AK353" i="2"/>
  <c r="AL353" i="2"/>
  <c r="AM353" i="2"/>
  <c r="AN353" i="2"/>
  <c r="AO353" i="2"/>
  <c r="AP353" i="2"/>
  <c r="AQ353" i="2"/>
  <c r="AR353" i="2"/>
  <c r="AS353" i="2"/>
  <c r="AT353" i="2"/>
  <c r="AU353" i="2"/>
  <c r="AV353" i="2"/>
  <c r="AW353" i="2"/>
  <c r="AX353" i="2"/>
  <c r="AY353" i="2"/>
  <c r="AZ353" i="2"/>
  <c r="BA353" i="2"/>
  <c r="BB353" i="2"/>
  <c r="BC353" i="2"/>
  <c r="BD353" i="2"/>
  <c r="BE353" i="2"/>
  <c r="BF353" i="2"/>
  <c r="BG353" i="2"/>
  <c r="BH353" i="2"/>
  <c r="A210" i="2" l="1"/>
  <c r="B210" i="2"/>
  <c r="BI210" i="2" s="1"/>
  <c r="C210" i="2"/>
  <c r="D210" i="2"/>
  <c r="BJ210" i="2" s="1"/>
  <c r="E210" i="2"/>
  <c r="F210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BK210" i="2" s="1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AY210" i="2"/>
  <c r="AZ210" i="2"/>
  <c r="BA210" i="2"/>
  <c r="BB210" i="2"/>
  <c r="BC210" i="2"/>
  <c r="BD210" i="2"/>
  <c r="BE210" i="2"/>
  <c r="BF210" i="2"/>
  <c r="BG210" i="2"/>
  <c r="BH210" i="2"/>
  <c r="A211" i="2"/>
  <c r="B211" i="2"/>
  <c r="BI211" i="2" s="1"/>
  <c r="C211" i="2"/>
  <c r="D211" i="2"/>
  <c r="BJ211" i="2" s="1"/>
  <c r="E211" i="2"/>
  <c r="F211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BK211" i="2" s="1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AY211" i="2"/>
  <c r="AZ211" i="2"/>
  <c r="BA211" i="2"/>
  <c r="BB211" i="2"/>
  <c r="BC211" i="2"/>
  <c r="BD211" i="2"/>
  <c r="BE211" i="2"/>
  <c r="BF211" i="2"/>
  <c r="BG211" i="2"/>
  <c r="BH211" i="2"/>
  <c r="A212" i="2"/>
  <c r="B212" i="2"/>
  <c r="BI212" i="2" s="1"/>
  <c r="C212" i="2"/>
  <c r="D212" i="2"/>
  <c r="BJ212" i="2" s="1"/>
  <c r="E212" i="2"/>
  <c r="F212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BK212" i="2" s="1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AZ212" i="2"/>
  <c r="BA212" i="2"/>
  <c r="BB212" i="2"/>
  <c r="BC212" i="2"/>
  <c r="BD212" i="2"/>
  <c r="BE212" i="2"/>
  <c r="BF212" i="2"/>
  <c r="BG212" i="2"/>
  <c r="BH212" i="2"/>
  <c r="A213" i="2"/>
  <c r="B213" i="2"/>
  <c r="BI213" i="2" s="1"/>
  <c r="C213" i="2"/>
  <c r="D213" i="2"/>
  <c r="BJ213" i="2" s="1"/>
  <c r="E213" i="2"/>
  <c r="F213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BK213" i="2" s="1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AZ213" i="2"/>
  <c r="BA213" i="2"/>
  <c r="BB213" i="2"/>
  <c r="BC213" i="2"/>
  <c r="BD213" i="2"/>
  <c r="BE213" i="2"/>
  <c r="BF213" i="2"/>
  <c r="BG213" i="2"/>
  <c r="BH213" i="2"/>
  <c r="A214" i="2"/>
  <c r="B214" i="2"/>
  <c r="BI214" i="2" s="1"/>
  <c r="C214" i="2"/>
  <c r="D214" i="2"/>
  <c r="BJ214" i="2" s="1"/>
  <c r="E214" i="2"/>
  <c r="F214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BK214" i="2" s="1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AY214" i="2"/>
  <c r="AZ214" i="2"/>
  <c r="BA214" i="2"/>
  <c r="BB214" i="2"/>
  <c r="BC214" i="2"/>
  <c r="BD214" i="2"/>
  <c r="BE214" i="2"/>
  <c r="BF214" i="2"/>
  <c r="BG214" i="2"/>
  <c r="BH214" i="2"/>
  <c r="A215" i="2"/>
  <c r="B215" i="2"/>
  <c r="BI215" i="2" s="1"/>
  <c r="C215" i="2"/>
  <c r="D215" i="2"/>
  <c r="BJ215" i="2" s="1"/>
  <c r="E215" i="2"/>
  <c r="F215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BK215" i="2" s="1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AY215" i="2"/>
  <c r="AZ215" i="2"/>
  <c r="BA215" i="2"/>
  <c r="BB215" i="2"/>
  <c r="BC215" i="2"/>
  <c r="BD215" i="2"/>
  <c r="BE215" i="2"/>
  <c r="BF215" i="2"/>
  <c r="BG215" i="2"/>
  <c r="BH215" i="2"/>
  <c r="A216" i="2"/>
  <c r="B216" i="2"/>
  <c r="BI216" i="2" s="1"/>
  <c r="C216" i="2"/>
  <c r="D216" i="2"/>
  <c r="BJ216" i="2" s="1"/>
  <c r="E216" i="2"/>
  <c r="F216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BK216" i="2" s="1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AY216" i="2"/>
  <c r="AZ216" i="2"/>
  <c r="BA216" i="2"/>
  <c r="BB216" i="2"/>
  <c r="BC216" i="2"/>
  <c r="BD216" i="2"/>
  <c r="BE216" i="2"/>
  <c r="BF216" i="2"/>
  <c r="BG216" i="2"/>
  <c r="BH216" i="2"/>
  <c r="A217" i="2"/>
  <c r="B217" i="2"/>
  <c r="BI217" i="2" s="1"/>
  <c r="C217" i="2"/>
  <c r="D217" i="2"/>
  <c r="BJ217" i="2" s="1"/>
  <c r="E217" i="2"/>
  <c r="F217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BK217" i="2" s="1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AY217" i="2"/>
  <c r="AZ217" i="2"/>
  <c r="BA217" i="2"/>
  <c r="BB217" i="2"/>
  <c r="BC217" i="2"/>
  <c r="BD217" i="2"/>
  <c r="BE217" i="2"/>
  <c r="BF217" i="2"/>
  <c r="BG217" i="2"/>
  <c r="BH217" i="2"/>
  <c r="A218" i="2"/>
  <c r="B218" i="2"/>
  <c r="BI218" i="2" s="1"/>
  <c r="C218" i="2"/>
  <c r="D218" i="2"/>
  <c r="BJ218" i="2" s="1"/>
  <c r="E218" i="2"/>
  <c r="F218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BK218" i="2" s="1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AY218" i="2"/>
  <c r="AZ218" i="2"/>
  <c r="BA218" i="2"/>
  <c r="BB218" i="2"/>
  <c r="BC218" i="2"/>
  <c r="BD218" i="2"/>
  <c r="BE218" i="2"/>
  <c r="BF218" i="2"/>
  <c r="BG218" i="2"/>
  <c r="BH218" i="2"/>
  <c r="A219" i="2"/>
  <c r="B219" i="2"/>
  <c r="BI219" i="2" s="1"/>
  <c r="C219" i="2"/>
  <c r="D219" i="2"/>
  <c r="BJ219" i="2" s="1"/>
  <c r="E219" i="2"/>
  <c r="F219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BK219" i="2" s="1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AY219" i="2"/>
  <c r="AZ219" i="2"/>
  <c r="BA219" i="2"/>
  <c r="BB219" i="2"/>
  <c r="BC219" i="2"/>
  <c r="BD219" i="2"/>
  <c r="BE219" i="2"/>
  <c r="BF219" i="2"/>
  <c r="BG219" i="2"/>
  <c r="BH219" i="2"/>
  <c r="A220" i="2"/>
  <c r="B220" i="2"/>
  <c r="BI220" i="2" s="1"/>
  <c r="C220" i="2"/>
  <c r="D220" i="2"/>
  <c r="BJ220" i="2" s="1"/>
  <c r="E220" i="2"/>
  <c r="F220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BK220" i="2" s="1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AY220" i="2"/>
  <c r="AZ220" i="2"/>
  <c r="BA220" i="2"/>
  <c r="BB220" i="2"/>
  <c r="BC220" i="2"/>
  <c r="BD220" i="2"/>
  <c r="BE220" i="2"/>
  <c r="BF220" i="2"/>
  <c r="BG220" i="2"/>
  <c r="BH220" i="2"/>
  <c r="A221" i="2"/>
  <c r="B221" i="2"/>
  <c r="BI221" i="2" s="1"/>
  <c r="C221" i="2"/>
  <c r="D221" i="2"/>
  <c r="BJ221" i="2" s="1"/>
  <c r="E221" i="2"/>
  <c r="F221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BK221" i="2" s="1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Y221" i="2"/>
  <c r="AZ221" i="2"/>
  <c r="BA221" i="2"/>
  <c r="BB221" i="2"/>
  <c r="BC221" i="2"/>
  <c r="BD221" i="2"/>
  <c r="BE221" i="2"/>
  <c r="BF221" i="2"/>
  <c r="BG221" i="2"/>
  <c r="BH221" i="2"/>
  <c r="A222" i="2"/>
  <c r="B222" i="2"/>
  <c r="BI222" i="2" s="1"/>
  <c r="C222" i="2"/>
  <c r="D222" i="2"/>
  <c r="BJ222" i="2" s="1"/>
  <c r="E222" i="2"/>
  <c r="F222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BK222" i="2" s="1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AY222" i="2"/>
  <c r="AZ222" i="2"/>
  <c r="BA222" i="2"/>
  <c r="BB222" i="2"/>
  <c r="BC222" i="2"/>
  <c r="BD222" i="2"/>
  <c r="BE222" i="2"/>
  <c r="BF222" i="2"/>
  <c r="BG222" i="2"/>
  <c r="BH222" i="2"/>
  <c r="A223" i="2"/>
  <c r="B223" i="2"/>
  <c r="BI223" i="2" s="1"/>
  <c r="C223" i="2"/>
  <c r="D223" i="2"/>
  <c r="BJ223" i="2" s="1"/>
  <c r="E223" i="2"/>
  <c r="F223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BK223" i="2" s="1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AY223" i="2"/>
  <c r="AZ223" i="2"/>
  <c r="BA223" i="2"/>
  <c r="BB223" i="2"/>
  <c r="BC223" i="2"/>
  <c r="BD223" i="2"/>
  <c r="BE223" i="2"/>
  <c r="BF223" i="2"/>
  <c r="BG223" i="2"/>
  <c r="BH223" i="2"/>
  <c r="A224" i="2"/>
  <c r="B224" i="2"/>
  <c r="BI224" i="2" s="1"/>
  <c r="C224" i="2"/>
  <c r="D224" i="2"/>
  <c r="BJ224" i="2" s="1"/>
  <c r="E224" i="2"/>
  <c r="F224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BK224" i="2" s="1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AY224" i="2"/>
  <c r="AZ224" i="2"/>
  <c r="BA224" i="2"/>
  <c r="BB224" i="2"/>
  <c r="BC224" i="2"/>
  <c r="BD224" i="2"/>
  <c r="BE224" i="2"/>
  <c r="BF224" i="2"/>
  <c r="BG224" i="2"/>
  <c r="BH224" i="2"/>
  <c r="A225" i="2"/>
  <c r="B225" i="2"/>
  <c r="BI225" i="2" s="1"/>
  <c r="C225" i="2"/>
  <c r="D225" i="2"/>
  <c r="BJ225" i="2" s="1"/>
  <c r="E225" i="2"/>
  <c r="F225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BK225" i="2" s="1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AY225" i="2"/>
  <c r="AZ225" i="2"/>
  <c r="BA225" i="2"/>
  <c r="BB225" i="2"/>
  <c r="BC225" i="2"/>
  <c r="BD225" i="2"/>
  <c r="BE225" i="2"/>
  <c r="BF225" i="2"/>
  <c r="BG225" i="2"/>
  <c r="BH225" i="2"/>
  <c r="A226" i="2"/>
  <c r="B226" i="2"/>
  <c r="BI226" i="2" s="1"/>
  <c r="C226" i="2"/>
  <c r="D226" i="2"/>
  <c r="BJ226" i="2" s="1"/>
  <c r="E226" i="2"/>
  <c r="F226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BK226" i="2" s="1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Y226" i="2"/>
  <c r="AZ226" i="2"/>
  <c r="BA226" i="2"/>
  <c r="BB226" i="2"/>
  <c r="BC226" i="2"/>
  <c r="BD226" i="2"/>
  <c r="BE226" i="2"/>
  <c r="BF226" i="2"/>
  <c r="BG226" i="2"/>
  <c r="BH226" i="2"/>
  <c r="A227" i="2"/>
  <c r="B227" i="2"/>
  <c r="BI227" i="2" s="1"/>
  <c r="C227" i="2"/>
  <c r="D227" i="2"/>
  <c r="BJ227" i="2" s="1"/>
  <c r="E227" i="2"/>
  <c r="F227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BK227" i="2" s="1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BA227" i="2"/>
  <c r="BB227" i="2"/>
  <c r="BC227" i="2"/>
  <c r="BD227" i="2"/>
  <c r="BE227" i="2"/>
  <c r="BF227" i="2"/>
  <c r="BG227" i="2"/>
  <c r="BH227" i="2"/>
  <c r="A228" i="2"/>
  <c r="B228" i="2"/>
  <c r="BI228" i="2" s="1"/>
  <c r="C228" i="2"/>
  <c r="D228" i="2"/>
  <c r="BJ228" i="2" s="1"/>
  <c r="E228" i="2"/>
  <c r="F228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BK228" i="2" s="1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AY228" i="2"/>
  <c r="AZ228" i="2"/>
  <c r="BA228" i="2"/>
  <c r="BB228" i="2"/>
  <c r="BC228" i="2"/>
  <c r="BD228" i="2"/>
  <c r="BE228" i="2"/>
  <c r="BF228" i="2"/>
  <c r="BG228" i="2"/>
  <c r="BH228" i="2"/>
  <c r="A229" i="2"/>
  <c r="B229" i="2"/>
  <c r="BI229" i="2" s="1"/>
  <c r="C229" i="2"/>
  <c r="D229" i="2"/>
  <c r="BJ229" i="2" s="1"/>
  <c r="E229" i="2"/>
  <c r="F229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BK229" i="2" s="1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AY229" i="2"/>
  <c r="AZ229" i="2"/>
  <c r="BA229" i="2"/>
  <c r="BB229" i="2"/>
  <c r="BC229" i="2"/>
  <c r="BD229" i="2"/>
  <c r="BE229" i="2"/>
  <c r="BF229" i="2"/>
  <c r="BG229" i="2"/>
  <c r="BH229" i="2"/>
  <c r="A230" i="2"/>
  <c r="B230" i="2"/>
  <c r="BI230" i="2" s="1"/>
  <c r="C230" i="2"/>
  <c r="D230" i="2"/>
  <c r="BJ230" i="2" s="1"/>
  <c r="E230" i="2"/>
  <c r="F230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BK230" i="2" s="1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Y230" i="2"/>
  <c r="AZ230" i="2"/>
  <c r="BA230" i="2"/>
  <c r="BB230" i="2"/>
  <c r="BC230" i="2"/>
  <c r="BD230" i="2"/>
  <c r="BE230" i="2"/>
  <c r="BF230" i="2"/>
  <c r="BG230" i="2"/>
  <c r="BH230" i="2"/>
  <c r="A231" i="2"/>
  <c r="B231" i="2"/>
  <c r="BI231" i="2" s="1"/>
  <c r="C231" i="2"/>
  <c r="D231" i="2"/>
  <c r="BJ231" i="2" s="1"/>
  <c r="E231" i="2"/>
  <c r="F231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BK231" i="2" s="1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A231" i="2"/>
  <c r="BB231" i="2"/>
  <c r="BC231" i="2"/>
  <c r="BD231" i="2"/>
  <c r="BE231" i="2"/>
  <c r="BF231" i="2"/>
  <c r="BG231" i="2"/>
  <c r="BH231" i="2"/>
  <c r="A232" i="2"/>
  <c r="B232" i="2"/>
  <c r="BI232" i="2" s="1"/>
  <c r="C232" i="2"/>
  <c r="D232" i="2"/>
  <c r="BJ232" i="2" s="1"/>
  <c r="E232" i="2"/>
  <c r="F232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BK232" i="2" s="1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AY232" i="2"/>
  <c r="AZ232" i="2"/>
  <c r="BA232" i="2"/>
  <c r="BB232" i="2"/>
  <c r="BC232" i="2"/>
  <c r="BD232" i="2"/>
  <c r="BE232" i="2"/>
  <c r="BF232" i="2"/>
  <c r="BG232" i="2"/>
  <c r="BH232" i="2"/>
  <c r="A233" i="2"/>
  <c r="B233" i="2"/>
  <c r="BI233" i="2" s="1"/>
  <c r="C233" i="2"/>
  <c r="D233" i="2"/>
  <c r="BJ233" i="2" s="1"/>
  <c r="E233" i="2"/>
  <c r="F233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BK233" i="2" s="1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AY233" i="2"/>
  <c r="AZ233" i="2"/>
  <c r="BA233" i="2"/>
  <c r="BB233" i="2"/>
  <c r="BC233" i="2"/>
  <c r="BD233" i="2"/>
  <c r="BE233" i="2"/>
  <c r="BF233" i="2"/>
  <c r="BG233" i="2"/>
  <c r="BH233" i="2"/>
  <c r="A234" i="2"/>
  <c r="B234" i="2"/>
  <c r="BI234" i="2" s="1"/>
  <c r="C234" i="2"/>
  <c r="D234" i="2"/>
  <c r="BJ234" i="2" s="1"/>
  <c r="E234" i="2"/>
  <c r="F234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BK234" i="2" s="1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AY234" i="2"/>
  <c r="AZ234" i="2"/>
  <c r="BA234" i="2"/>
  <c r="BB234" i="2"/>
  <c r="BC234" i="2"/>
  <c r="BD234" i="2"/>
  <c r="BE234" i="2"/>
  <c r="BF234" i="2"/>
  <c r="BG234" i="2"/>
  <c r="BH234" i="2"/>
  <c r="A235" i="2"/>
  <c r="B235" i="2"/>
  <c r="BI235" i="2" s="1"/>
  <c r="C235" i="2"/>
  <c r="D235" i="2"/>
  <c r="BJ235" i="2" s="1"/>
  <c r="E235" i="2"/>
  <c r="F235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BK235" i="2" s="1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AY235" i="2"/>
  <c r="AZ235" i="2"/>
  <c r="BA235" i="2"/>
  <c r="BB235" i="2"/>
  <c r="BC235" i="2"/>
  <c r="BD235" i="2"/>
  <c r="BE235" i="2"/>
  <c r="BF235" i="2"/>
  <c r="BG235" i="2"/>
  <c r="BH235" i="2"/>
  <c r="A236" i="2"/>
  <c r="B236" i="2"/>
  <c r="BI236" i="2" s="1"/>
  <c r="C236" i="2"/>
  <c r="D236" i="2"/>
  <c r="BJ236" i="2" s="1"/>
  <c r="E236" i="2"/>
  <c r="F236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BK236" i="2" s="1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AY236" i="2"/>
  <c r="AZ236" i="2"/>
  <c r="BA236" i="2"/>
  <c r="BB236" i="2"/>
  <c r="BC236" i="2"/>
  <c r="BD236" i="2"/>
  <c r="BE236" i="2"/>
  <c r="BF236" i="2"/>
  <c r="BG236" i="2"/>
  <c r="BH236" i="2"/>
  <c r="A237" i="2"/>
  <c r="B237" i="2"/>
  <c r="BI237" i="2" s="1"/>
  <c r="C237" i="2"/>
  <c r="D237" i="2"/>
  <c r="BJ237" i="2" s="1"/>
  <c r="E237" i="2"/>
  <c r="F237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BK237" i="2" s="1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AY237" i="2"/>
  <c r="AZ237" i="2"/>
  <c r="BA237" i="2"/>
  <c r="BB237" i="2"/>
  <c r="BC237" i="2"/>
  <c r="BD237" i="2"/>
  <c r="BE237" i="2"/>
  <c r="BF237" i="2"/>
  <c r="BG237" i="2"/>
  <c r="BH237" i="2"/>
  <c r="A238" i="2"/>
  <c r="B238" i="2"/>
  <c r="BI238" i="2" s="1"/>
  <c r="C238" i="2"/>
  <c r="D238" i="2"/>
  <c r="BJ238" i="2" s="1"/>
  <c r="E238" i="2"/>
  <c r="F238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BK238" i="2" s="1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AY238" i="2"/>
  <c r="AZ238" i="2"/>
  <c r="BA238" i="2"/>
  <c r="BB238" i="2"/>
  <c r="BC238" i="2"/>
  <c r="BD238" i="2"/>
  <c r="BE238" i="2"/>
  <c r="BF238" i="2"/>
  <c r="BG238" i="2"/>
  <c r="BH238" i="2"/>
  <c r="R3" i="2"/>
  <c r="BK3" i="2" s="1"/>
  <c r="R4" i="2"/>
  <c r="BK4" i="2" s="1"/>
  <c r="R5" i="2"/>
  <c r="BK5" i="2" s="1"/>
  <c r="R6" i="2"/>
  <c r="BK6" i="2" s="1"/>
  <c r="R7" i="2"/>
  <c r="BK7" i="2" s="1"/>
  <c r="R8" i="2"/>
  <c r="BK8" i="2" s="1"/>
  <c r="R9" i="2"/>
  <c r="BK9" i="2" s="1"/>
  <c r="R10" i="2"/>
  <c r="BK10" i="2" s="1"/>
  <c r="R11" i="2"/>
  <c r="BK11" i="2" s="1"/>
  <c r="R12" i="2"/>
  <c r="BK12" i="2" s="1"/>
  <c r="R13" i="2"/>
  <c r="BK13" i="2" s="1"/>
  <c r="R14" i="2"/>
  <c r="BK14" i="2" s="1"/>
  <c r="R15" i="2"/>
  <c r="BK15" i="2" s="1"/>
  <c r="R16" i="2"/>
  <c r="BK16" i="2" s="1"/>
  <c r="R17" i="2"/>
  <c r="BK17" i="2" s="1"/>
  <c r="R18" i="2"/>
  <c r="BK18" i="2" s="1"/>
  <c r="R19" i="2"/>
  <c r="BK19" i="2" s="1"/>
  <c r="R20" i="2"/>
  <c r="BK20" i="2" s="1"/>
  <c r="R21" i="2"/>
  <c r="BK21" i="2" s="1"/>
  <c r="R22" i="2"/>
  <c r="BK22" i="2" s="1"/>
  <c r="R23" i="2"/>
  <c r="BK23" i="2" s="1"/>
  <c r="R24" i="2"/>
  <c r="BK24" i="2" s="1"/>
  <c r="R25" i="2"/>
  <c r="BK25" i="2" s="1"/>
  <c r="R26" i="2"/>
  <c r="BK26" i="2" s="1"/>
  <c r="R27" i="2"/>
  <c r="BK27" i="2" s="1"/>
  <c r="R28" i="2"/>
  <c r="BK28" i="2" s="1"/>
  <c r="R29" i="2"/>
  <c r="BK29" i="2" s="1"/>
  <c r="R30" i="2"/>
  <c r="BK30" i="2" s="1"/>
  <c r="R31" i="2"/>
  <c r="BK31" i="2" s="1"/>
  <c r="R32" i="2"/>
  <c r="BK32" i="2" s="1"/>
  <c r="R33" i="2"/>
  <c r="BK33" i="2" s="1"/>
  <c r="R34" i="2"/>
  <c r="BK34" i="2" s="1"/>
  <c r="R35" i="2"/>
  <c r="BK35" i="2" s="1"/>
  <c r="R36" i="2"/>
  <c r="BK36" i="2" s="1"/>
  <c r="R37" i="2"/>
  <c r="BK37" i="2" s="1"/>
  <c r="R38" i="2"/>
  <c r="BK38" i="2" s="1"/>
  <c r="R39" i="2"/>
  <c r="BK39" i="2" s="1"/>
  <c r="R40" i="2"/>
  <c r="BK40" i="2" s="1"/>
  <c r="R41" i="2"/>
  <c r="BK41" i="2" s="1"/>
  <c r="R42" i="2"/>
  <c r="BK42" i="2" s="1"/>
  <c r="R43" i="2"/>
  <c r="BK43" i="2" s="1"/>
  <c r="R44" i="2"/>
  <c r="BK44" i="2" s="1"/>
  <c r="R45" i="2"/>
  <c r="BK45" i="2" s="1"/>
  <c r="R46" i="2"/>
  <c r="BK46" i="2" s="1"/>
  <c r="R47" i="2"/>
  <c r="BK47" i="2" s="1"/>
  <c r="R48" i="2"/>
  <c r="BK48" i="2" s="1"/>
  <c r="R49" i="2"/>
  <c r="BK49" i="2" s="1"/>
  <c r="R50" i="2"/>
  <c r="BK50" i="2" s="1"/>
  <c r="R51" i="2"/>
  <c r="BK51" i="2" s="1"/>
  <c r="R52" i="2"/>
  <c r="BK52" i="2" s="1"/>
  <c r="R53" i="2"/>
  <c r="BK53" i="2" s="1"/>
  <c r="R54" i="2"/>
  <c r="BK54" i="2" s="1"/>
  <c r="R55" i="2"/>
  <c r="BK55" i="2" s="1"/>
  <c r="R56" i="2"/>
  <c r="BK56" i="2" s="1"/>
  <c r="R57" i="2"/>
  <c r="BK57" i="2" s="1"/>
  <c r="R58" i="2"/>
  <c r="BK58" i="2" s="1"/>
  <c r="R59" i="2"/>
  <c r="BK59" i="2" s="1"/>
  <c r="R60" i="2"/>
  <c r="BK60" i="2" s="1"/>
  <c r="R61" i="2"/>
  <c r="BK61" i="2" s="1"/>
  <c r="R62" i="2"/>
  <c r="BK62" i="2" s="1"/>
  <c r="R63" i="2"/>
  <c r="BK63" i="2" s="1"/>
  <c r="R64" i="2"/>
  <c r="BK64" i="2" s="1"/>
  <c r="R65" i="2"/>
  <c r="BK65" i="2" s="1"/>
  <c r="R66" i="2"/>
  <c r="BK66" i="2" s="1"/>
  <c r="R67" i="2"/>
  <c r="BK67" i="2" s="1"/>
  <c r="R68" i="2"/>
  <c r="BK68" i="2" s="1"/>
  <c r="R69" i="2"/>
  <c r="BK69" i="2" s="1"/>
  <c r="R70" i="2"/>
  <c r="BK70" i="2" s="1"/>
  <c r="R71" i="2"/>
  <c r="BK71" i="2" s="1"/>
  <c r="R72" i="2"/>
  <c r="BK72" i="2" s="1"/>
  <c r="R73" i="2"/>
  <c r="BK73" i="2" s="1"/>
  <c r="R74" i="2"/>
  <c r="BK74" i="2" s="1"/>
  <c r="R75" i="2"/>
  <c r="BK75" i="2" s="1"/>
  <c r="R76" i="2"/>
  <c r="BK76" i="2" s="1"/>
  <c r="R77" i="2"/>
  <c r="BK77" i="2" s="1"/>
  <c r="R78" i="2"/>
  <c r="BK78" i="2" s="1"/>
  <c r="R79" i="2"/>
  <c r="BK79" i="2" s="1"/>
  <c r="R80" i="2"/>
  <c r="BK80" i="2" s="1"/>
  <c r="R81" i="2"/>
  <c r="BK81" i="2" s="1"/>
  <c r="R82" i="2"/>
  <c r="BK82" i="2" s="1"/>
  <c r="R83" i="2"/>
  <c r="BK83" i="2" s="1"/>
  <c r="R84" i="2"/>
  <c r="BK84" i="2" s="1"/>
  <c r="R85" i="2"/>
  <c r="BK85" i="2" s="1"/>
  <c r="R86" i="2"/>
  <c r="BK86" i="2" s="1"/>
  <c r="R87" i="2"/>
  <c r="BK87" i="2" s="1"/>
  <c r="R88" i="2"/>
  <c r="BK88" i="2" s="1"/>
  <c r="R89" i="2"/>
  <c r="BK89" i="2" s="1"/>
  <c r="R90" i="2"/>
  <c r="BK90" i="2" s="1"/>
  <c r="R91" i="2"/>
  <c r="BK91" i="2" s="1"/>
  <c r="R92" i="2"/>
  <c r="BK92" i="2" s="1"/>
  <c r="R93" i="2"/>
  <c r="BK93" i="2" s="1"/>
  <c r="R94" i="2"/>
  <c r="BK94" i="2" s="1"/>
  <c r="R95" i="2"/>
  <c r="BK95" i="2" s="1"/>
  <c r="R96" i="2"/>
  <c r="BK96" i="2" s="1"/>
  <c r="R97" i="2"/>
  <c r="BK97" i="2" s="1"/>
  <c r="R98" i="2"/>
  <c r="BK98" i="2" s="1"/>
  <c r="R99" i="2"/>
  <c r="BK99" i="2" s="1"/>
  <c r="R100" i="2"/>
  <c r="BK100" i="2" s="1"/>
  <c r="R101" i="2"/>
  <c r="BK101" i="2" s="1"/>
  <c r="R102" i="2"/>
  <c r="BK102" i="2" s="1"/>
  <c r="R103" i="2"/>
  <c r="BK103" i="2" s="1"/>
  <c r="R104" i="2"/>
  <c r="BK104" i="2" s="1"/>
  <c r="R105" i="2"/>
  <c r="BK105" i="2" s="1"/>
  <c r="R106" i="2"/>
  <c r="BK106" i="2" s="1"/>
  <c r="R107" i="2"/>
  <c r="BK107" i="2" s="1"/>
  <c r="R108" i="2"/>
  <c r="BK108" i="2" s="1"/>
  <c r="R109" i="2"/>
  <c r="BK109" i="2" s="1"/>
  <c r="R110" i="2"/>
  <c r="BK110" i="2" s="1"/>
  <c r="R111" i="2"/>
  <c r="BK111" i="2" s="1"/>
  <c r="R112" i="2"/>
  <c r="BK112" i="2" s="1"/>
  <c r="R113" i="2"/>
  <c r="BK113" i="2" s="1"/>
  <c r="R114" i="2"/>
  <c r="BK114" i="2" s="1"/>
  <c r="R115" i="2"/>
  <c r="BK115" i="2" s="1"/>
  <c r="R116" i="2"/>
  <c r="BK116" i="2" s="1"/>
  <c r="R117" i="2"/>
  <c r="BK117" i="2" s="1"/>
  <c r="R118" i="2"/>
  <c r="BK118" i="2" s="1"/>
  <c r="R119" i="2"/>
  <c r="BK119" i="2" s="1"/>
  <c r="R120" i="2"/>
  <c r="BK120" i="2" s="1"/>
  <c r="R121" i="2"/>
  <c r="BK121" i="2" s="1"/>
  <c r="R122" i="2"/>
  <c r="BK122" i="2" s="1"/>
  <c r="R123" i="2"/>
  <c r="BK123" i="2" s="1"/>
  <c r="R124" i="2"/>
  <c r="BK124" i="2" s="1"/>
  <c r="R125" i="2"/>
  <c r="BK125" i="2" s="1"/>
  <c r="R126" i="2"/>
  <c r="BK126" i="2" s="1"/>
  <c r="R127" i="2"/>
  <c r="BK127" i="2" s="1"/>
  <c r="R128" i="2"/>
  <c r="BK128" i="2" s="1"/>
  <c r="R129" i="2"/>
  <c r="BK129" i="2" s="1"/>
  <c r="R130" i="2"/>
  <c r="BK130" i="2" s="1"/>
  <c r="R131" i="2"/>
  <c r="BK131" i="2" s="1"/>
  <c r="R132" i="2"/>
  <c r="BK132" i="2" s="1"/>
  <c r="R133" i="2"/>
  <c r="BK133" i="2" s="1"/>
  <c r="R134" i="2"/>
  <c r="BK134" i="2" s="1"/>
  <c r="R135" i="2"/>
  <c r="BK135" i="2" s="1"/>
  <c r="R136" i="2"/>
  <c r="BK136" i="2" s="1"/>
  <c r="R137" i="2"/>
  <c r="BK137" i="2" s="1"/>
  <c r="R138" i="2"/>
  <c r="BK138" i="2" s="1"/>
  <c r="R139" i="2"/>
  <c r="BK139" i="2" s="1"/>
  <c r="R140" i="2"/>
  <c r="BK140" i="2" s="1"/>
  <c r="R141" i="2"/>
  <c r="BK141" i="2" s="1"/>
  <c r="R142" i="2"/>
  <c r="BK142" i="2" s="1"/>
  <c r="R143" i="2"/>
  <c r="BK143" i="2" s="1"/>
  <c r="R144" i="2"/>
  <c r="BK144" i="2" s="1"/>
  <c r="R145" i="2"/>
  <c r="BK145" i="2" s="1"/>
  <c r="R146" i="2"/>
  <c r="BK146" i="2" s="1"/>
  <c r="R147" i="2"/>
  <c r="BK147" i="2" s="1"/>
  <c r="R148" i="2"/>
  <c r="BK148" i="2" s="1"/>
  <c r="R149" i="2"/>
  <c r="BK149" i="2" s="1"/>
  <c r="R150" i="2"/>
  <c r="BK150" i="2" s="1"/>
  <c r="R151" i="2"/>
  <c r="BK151" i="2" s="1"/>
  <c r="R152" i="2"/>
  <c r="BK152" i="2" s="1"/>
  <c r="R153" i="2"/>
  <c r="BK153" i="2" s="1"/>
  <c r="R154" i="2"/>
  <c r="BK154" i="2" s="1"/>
  <c r="R155" i="2"/>
  <c r="BK155" i="2" s="1"/>
  <c r="R156" i="2"/>
  <c r="BK156" i="2" s="1"/>
  <c r="R157" i="2"/>
  <c r="BK157" i="2" s="1"/>
  <c r="R158" i="2"/>
  <c r="BK158" i="2" s="1"/>
  <c r="R159" i="2"/>
  <c r="BK159" i="2" s="1"/>
  <c r="R160" i="2"/>
  <c r="BK160" i="2" s="1"/>
  <c r="R161" i="2"/>
  <c r="BK161" i="2" s="1"/>
  <c r="R162" i="2"/>
  <c r="BK162" i="2" s="1"/>
  <c r="R163" i="2"/>
  <c r="BK163" i="2" s="1"/>
  <c r="R164" i="2"/>
  <c r="BK164" i="2" s="1"/>
  <c r="R165" i="2"/>
  <c r="BK165" i="2" s="1"/>
  <c r="R166" i="2"/>
  <c r="BK166" i="2" s="1"/>
  <c r="R167" i="2"/>
  <c r="BK167" i="2" s="1"/>
  <c r="R168" i="2"/>
  <c r="BK168" i="2" s="1"/>
  <c r="R169" i="2"/>
  <c r="BK169" i="2" s="1"/>
  <c r="R170" i="2"/>
  <c r="BK170" i="2" s="1"/>
  <c r="R171" i="2"/>
  <c r="BK171" i="2" s="1"/>
  <c r="R172" i="2"/>
  <c r="BK172" i="2" s="1"/>
  <c r="R173" i="2"/>
  <c r="BK173" i="2" s="1"/>
  <c r="R174" i="2"/>
  <c r="BK174" i="2" s="1"/>
  <c r="R175" i="2"/>
  <c r="BK175" i="2" s="1"/>
  <c r="R176" i="2"/>
  <c r="BK176" i="2" s="1"/>
  <c r="R177" i="2"/>
  <c r="BK177" i="2" s="1"/>
  <c r="R178" i="2"/>
  <c r="BK178" i="2" s="1"/>
  <c r="R179" i="2"/>
  <c r="BK179" i="2" s="1"/>
  <c r="R180" i="2"/>
  <c r="BK180" i="2" s="1"/>
  <c r="R181" i="2"/>
  <c r="BK181" i="2" s="1"/>
  <c r="R182" i="2"/>
  <c r="BK182" i="2" s="1"/>
  <c r="R183" i="2"/>
  <c r="BK183" i="2" s="1"/>
  <c r="R184" i="2"/>
  <c r="BK184" i="2" s="1"/>
  <c r="R185" i="2"/>
  <c r="BK185" i="2" s="1"/>
  <c r="R186" i="2"/>
  <c r="BK186" i="2" s="1"/>
  <c r="R187" i="2"/>
  <c r="BK187" i="2" s="1"/>
  <c r="R188" i="2"/>
  <c r="BK188" i="2" s="1"/>
  <c r="R189" i="2"/>
  <c r="BK189" i="2" s="1"/>
  <c r="R190" i="2"/>
  <c r="BK190" i="2" s="1"/>
  <c r="R191" i="2"/>
  <c r="BK191" i="2" s="1"/>
  <c r="R192" i="2"/>
  <c r="BK192" i="2" s="1"/>
  <c r="R193" i="2"/>
  <c r="BK193" i="2" s="1"/>
  <c r="R194" i="2"/>
  <c r="BK194" i="2" s="1"/>
  <c r="R195" i="2"/>
  <c r="BK195" i="2" s="1"/>
  <c r="R196" i="2"/>
  <c r="BK196" i="2" s="1"/>
  <c r="R197" i="2"/>
  <c r="BK197" i="2" s="1"/>
  <c r="R198" i="2"/>
  <c r="BK198" i="2" s="1"/>
  <c r="R199" i="2"/>
  <c r="BK199" i="2" s="1"/>
  <c r="R200" i="2"/>
  <c r="BK200" i="2" s="1"/>
  <c r="R201" i="2"/>
  <c r="BK201" i="2" s="1"/>
  <c r="R202" i="2"/>
  <c r="BK202" i="2" s="1"/>
  <c r="R203" i="2"/>
  <c r="BK203" i="2" s="1"/>
  <c r="R204" i="2"/>
  <c r="BK204" i="2" s="1"/>
  <c r="R205" i="2"/>
  <c r="BK205" i="2" s="1"/>
  <c r="R206" i="2"/>
  <c r="BK206" i="2" s="1"/>
  <c r="R207" i="2"/>
  <c r="BK207" i="2" s="1"/>
  <c r="R208" i="2"/>
  <c r="BK208" i="2" s="1"/>
  <c r="R209" i="2"/>
  <c r="BK209" i="2" s="1"/>
  <c r="R2" i="2"/>
  <c r="BK2" i="2" s="1"/>
  <c r="K3" i="2"/>
  <c r="L3" i="2"/>
  <c r="M3" i="2"/>
  <c r="N3" i="2"/>
  <c r="O3" i="2"/>
  <c r="P3" i="2"/>
  <c r="Q3" i="2"/>
  <c r="S3" i="2"/>
  <c r="T3" i="2"/>
  <c r="U3" i="2"/>
  <c r="V3" i="2"/>
  <c r="W3" i="2"/>
  <c r="X3" i="2"/>
  <c r="Y3" i="2"/>
  <c r="Z3" i="2"/>
  <c r="AA3" i="2"/>
  <c r="AB3" i="2"/>
  <c r="AC3" i="2"/>
  <c r="K4" i="2"/>
  <c r="L4" i="2"/>
  <c r="M4" i="2"/>
  <c r="N4" i="2"/>
  <c r="O4" i="2"/>
  <c r="P4" i="2"/>
  <c r="Q4" i="2"/>
  <c r="S4" i="2"/>
  <c r="T4" i="2"/>
  <c r="U4" i="2"/>
  <c r="V4" i="2"/>
  <c r="W4" i="2"/>
  <c r="X4" i="2"/>
  <c r="Y4" i="2"/>
  <c r="Z4" i="2"/>
  <c r="AA4" i="2"/>
  <c r="AB4" i="2"/>
  <c r="AC4" i="2"/>
  <c r="K5" i="2"/>
  <c r="L5" i="2"/>
  <c r="M5" i="2"/>
  <c r="N5" i="2"/>
  <c r="O5" i="2"/>
  <c r="P5" i="2"/>
  <c r="Q5" i="2"/>
  <c r="S5" i="2"/>
  <c r="T5" i="2"/>
  <c r="U5" i="2"/>
  <c r="V5" i="2"/>
  <c r="W5" i="2"/>
  <c r="X5" i="2"/>
  <c r="Y5" i="2"/>
  <c r="Z5" i="2"/>
  <c r="AA5" i="2"/>
  <c r="AB5" i="2"/>
  <c r="AC5" i="2"/>
  <c r="K6" i="2"/>
  <c r="L6" i="2"/>
  <c r="M6" i="2"/>
  <c r="N6" i="2"/>
  <c r="O6" i="2"/>
  <c r="P6" i="2"/>
  <c r="Q6" i="2"/>
  <c r="S6" i="2"/>
  <c r="T6" i="2"/>
  <c r="U6" i="2"/>
  <c r="V6" i="2"/>
  <c r="W6" i="2"/>
  <c r="X6" i="2"/>
  <c r="Y6" i="2"/>
  <c r="Z6" i="2"/>
  <c r="AA6" i="2"/>
  <c r="AB6" i="2"/>
  <c r="AC6" i="2"/>
  <c r="K7" i="2"/>
  <c r="L7" i="2"/>
  <c r="M7" i="2"/>
  <c r="N7" i="2"/>
  <c r="O7" i="2"/>
  <c r="P7" i="2"/>
  <c r="Q7" i="2"/>
  <c r="S7" i="2"/>
  <c r="T7" i="2"/>
  <c r="U7" i="2"/>
  <c r="V7" i="2"/>
  <c r="W7" i="2"/>
  <c r="X7" i="2"/>
  <c r="Y7" i="2"/>
  <c r="Z7" i="2"/>
  <c r="AA7" i="2"/>
  <c r="AB7" i="2"/>
  <c r="AC7" i="2"/>
  <c r="K8" i="2"/>
  <c r="L8" i="2"/>
  <c r="M8" i="2"/>
  <c r="N8" i="2"/>
  <c r="O8" i="2"/>
  <c r="P8" i="2"/>
  <c r="Q8" i="2"/>
  <c r="S8" i="2"/>
  <c r="T8" i="2"/>
  <c r="U8" i="2"/>
  <c r="V8" i="2"/>
  <c r="W8" i="2"/>
  <c r="X8" i="2"/>
  <c r="Y8" i="2"/>
  <c r="Z8" i="2"/>
  <c r="AA8" i="2"/>
  <c r="AB8" i="2"/>
  <c r="AC8" i="2"/>
  <c r="K9" i="2"/>
  <c r="L9" i="2"/>
  <c r="M9" i="2"/>
  <c r="N9" i="2"/>
  <c r="O9" i="2"/>
  <c r="P9" i="2"/>
  <c r="Q9" i="2"/>
  <c r="S9" i="2"/>
  <c r="T9" i="2"/>
  <c r="U9" i="2"/>
  <c r="V9" i="2"/>
  <c r="W9" i="2"/>
  <c r="X9" i="2"/>
  <c r="Y9" i="2"/>
  <c r="Z9" i="2"/>
  <c r="AA9" i="2"/>
  <c r="AB9" i="2"/>
  <c r="AC9" i="2"/>
  <c r="K10" i="2"/>
  <c r="L10" i="2"/>
  <c r="M10" i="2"/>
  <c r="N10" i="2"/>
  <c r="O10" i="2"/>
  <c r="P10" i="2"/>
  <c r="Q10" i="2"/>
  <c r="S10" i="2"/>
  <c r="T10" i="2"/>
  <c r="U10" i="2"/>
  <c r="V10" i="2"/>
  <c r="W10" i="2"/>
  <c r="X10" i="2"/>
  <c r="Y10" i="2"/>
  <c r="Z10" i="2"/>
  <c r="AA10" i="2"/>
  <c r="AB10" i="2"/>
  <c r="AC10" i="2"/>
  <c r="K11" i="2"/>
  <c r="L11" i="2"/>
  <c r="M11" i="2"/>
  <c r="N11" i="2"/>
  <c r="O11" i="2"/>
  <c r="P11" i="2"/>
  <c r="Q11" i="2"/>
  <c r="S11" i="2"/>
  <c r="T11" i="2"/>
  <c r="U11" i="2"/>
  <c r="V11" i="2"/>
  <c r="W11" i="2"/>
  <c r="X11" i="2"/>
  <c r="Y11" i="2"/>
  <c r="Z11" i="2"/>
  <c r="AA11" i="2"/>
  <c r="AB11" i="2"/>
  <c r="AC11" i="2"/>
  <c r="K12" i="2"/>
  <c r="L12" i="2"/>
  <c r="M12" i="2"/>
  <c r="N12" i="2"/>
  <c r="O12" i="2"/>
  <c r="P12" i="2"/>
  <c r="Q12" i="2"/>
  <c r="S12" i="2"/>
  <c r="T12" i="2"/>
  <c r="U12" i="2"/>
  <c r="V12" i="2"/>
  <c r="W12" i="2"/>
  <c r="X12" i="2"/>
  <c r="Y12" i="2"/>
  <c r="Z12" i="2"/>
  <c r="AA12" i="2"/>
  <c r="AB12" i="2"/>
  <c r="AC12" i="2"/>
  <c r="K13" i="2"/>
  <c r="L13" i="2"/>
  <c r="M13" i="2"/>
  <c r="N13" i="2"/>
  <c r="O13" i="2"/>
  <c r="P13" i="2"/>
  <c r="Q13" i="2"/>
  <c r="S13" i="2"/>
  <c r="T13" i="2"/>
  <c r="U13" i="2"/>
  <c r="V13" i="2"/>
  <c r="W13" i="2"/>
  <c r="X13" i="2"/>
  <c r="Y13" i="2"/>
  <c r="Z13" i="2"/>
  <c r="AA13" i="2"/>
  <c r="AB13" i="2"/>
  <c r="AC13" i="2"/>
  <c r="K14" i="2"/>
  <c r="L14" i="2"/>
  <c r="M14" i="2"/>
  <c r="N14" i="2"/>
  <c r="O14" i="2"/>
  <c r="P14" i="2"/>
  <c r="Q14" i="2"/>
  <c r="S14" i="2"/>
  <c r="T14" i="2"/>
  <c r="U14" i="2"/>
  <c r="V14" i="2"/>
  <c r="W14" i="2"/>
  <c r="X14" i="2"/>
  <c r="Y14" i="2"/>
  <c r="Z14" i="2"/>
  <c r="AA14" i="2"/>
  <c r="AB14" i="2"/>
  <c r="AC14" i="2"/>
  <c r="K15" i="2"/>
  <c r="L15" i="2"/>
  <c r="M15" i="2"/>
  <c r="N15" i="2"/>
  <c r="O15" i="2"/>
  <c r="P15" i="2"/>
  <c r="Q15" i="2"/>
  <c r="S15" i="2"/>
  <c r="T15" i="2"/>
  <c r="U15" i="2"/>
  <c r="V15" i="2"/>
  <c r="W15" i="2"/>
  <c r="X15" i="2"/>
  <c r="Y15" i="2"/>
  <c r="Z15" i="2"/>
  <c r="AA15" i="2"/>
  <c r="AB15" i="2"/>
  <c r="AC15" i="2"/>
  <c r="K16" i="2"/>
  <c r="L16" i="2"/>
  <c r="M16" i="2"/>
  <c r="N16" i="2"/>
  <c r="O16" i="2"/>
  <c r="P16" i="2"/>
  <c r="Q16" i="2"/>
  <c r="S16" i="2"/>
  <c r="T16" i="2"/>
  <c r="U16" i="2"/>
  <c r="V16" i="2"/>
  <c r="W16" i="2"/>
  <c r="X16" i="2"/>
  <c r="Y16" i="2"/>
  <c r="Z16" i="2"/>
  <c r="AA16" i="2"/>
  <c r="AB16" i="2"/>
  <c r="AC16" i="2"/>
  <c r="K17" i="2"/>
  <c r="L17" i="2"/>
  <c r="M17" i="2"/>
  <c r="N17" i="2"/>
  <c r="O17" i="2"/>
  <c r="P17" i="2"/>
  <c r="Q17" i="2"/>
  <c r="S17" i="2"/>
  <c r="T17" i="2"/>
  <c r="U17" i="2"/>
  <c r="V17" i="2"/>
  <c r="W17" i="2"/>
  <c r="X17" i="2"/>
  <c r="Y17" i="2"/>
  <c r="Z17" i="2"/>
  <c r="AA17" i="2"/>
  <c r="AB17" i="2"/>
  <c r="AC17" i="2"/>
  <c r="K18" i="2"/>
  <c r="L18" i="2"/>
  <c r="M18" i="2"/>
  <c r="N18" i="2"/>
  <c r="O18" i="2"/>
  <c r="P18" i="2"/>
  <c r="Q18" i="2"/>
  <c r="S18" i="2"/>
  <c r="T18" i="2"/>
  <c r="U18" i="2"/>
  <c r="V18" i="2"/>
  <c r="W18" i="2"/>
  <c r="X18" i="2"/>
  <c r="Y18" i="2"/>
  <c r="Z18" i="2"/>
  <c r="AA18" i="2"/>
  <c r="AB18" i="2"/>
  <c r="AC18" i="2"/>
  <c r="K19" i="2"/>
  <c r="L19" i="2"/>
  <c r="M19" i="2"/>
  <c r="N19" i="2"/>
  <c r="O19" i="2"/>
  <c r="P19" i="2"/>
  <c r="Q19" i="2"/>
  <c r="S19" i="2"/>
  <c r="T19" i="2"/>
  <c r="U19" i="2"/>
  <c r="V19" i="2"/>
  <c r="W19" i="2"/>
  <c r="X19" i="2"/>
  <c r="Y19" i="2"/>
  <c r="Z19" i="2"/>
  <c r="AA19" i="2"/>
  <c r="AB19" i="2"/>
  <c r="AC19" i="2"/>
  <c r="K20" i="2"/>
  <c r="L20" i="2"/>
  <c r="M20" i="2"/>
  <c r="N20" i="2"/>
  <c r="O20" i="2"/>
  <c r="P20" i="2"/>
  <c r="Q20" i="2"/>
  <c r="S20" i="2"/>
  <c r="T20" i="2"/>
  <c r="U20" i="2"/>
  <c r="V20" i="2"/>
  <c r="W20" i="2"/>
  <c r="X20" i="2"/>
  <c r="Y20" i="2"/>
  <c r="Z20" i="2"/>
  <c r="AA20" i="2"/>
  <c r="AB20" i="2"/>
  <c r="AC20" i="2"/>
  <c r="K21" i="2"/>
  <c r="L21" i="2"/>
  <c r="M21" i="2"/>
  <c r="N21" i="2"/>
  <c r="O21" i="2"/>
  <c r="P21" i="2"/>
  <c r="Q21" i="2"/>
  <c r="S21" i="2"/>
  <c r="T21" i="2"/>
  <c r="U21" i="2"/>
  <c r="V21" i="2"/>
  <c r="W21" i="2"/>
  <c r="X21" i="2"/>
  <c r="Y21" i="2"/>
  <c r="Z21" i="2"/>
  <c r="AA21" i="2"/>
  <c r="AB21" i="2"/>
  <c r="AC21" i="2"/>
  <c r="K22" i="2"/>
  <c r="L22" i="2"/>
  <c r="M22" i="2"/>
  <c r="N22" i="2"/>
  <c r="O22" i="2"/>
  <c r="P22" i="2"/>
  <c r="Q22" i="2"/>
  <c r="S22" i="2"/>
  <c r="T22" i="2"/>
  <c r="U22" i="2"/>
  <c r="V22" i="2"/>
  <c r="W22" i="2"/>
  <c r="X22" i="2"/>
  <c r="Y22" i="2"/>
  <c r="Z22" i="2"/>
  <c r="AA22" i="2"/>
  <c r="AB22" i="2"/>
  <c r="AC22" i="2"/>
  <c r="K23" i="2"/>
  <c r="L23" i="2"/>
  <c r="M23" i="2"/>
  <c r="N23" i="2"/>
  <c r="O23" i="2"/>
  <c r="P23" i="2"/>
  <c r="Q23" i="2"/>
  <c r="S23" i="2"/>
  <c r="T23" i="2"/>
  <c r="U23" i="2"/>
  <c r="V23" i="2"/>
  <c r="W23" i="2"/>
  <c r="X23" i="2"/>
  <c r="Y23" i="2"/>
  <c r="Z23" i="2"/>
  <c r="AA23" i="2"/>
  <c r="AB23" i="2"/>
  <c r="AC23" i="2"/>
  <c r="K24" i="2"/>
  <c r="L24" i="2"/>
  <c r="M24" i="2"/>
  <c r="N24" i="2"/>
  <c r="O24" i="2"/>
  <c r="P24" i="2"/>
  <c r="Q24" i="2"/>
  <c r="S24" i="2"/>
  <c r="T24" i="2"/>
  <c r="U24" i="2"/>
  <c r="V24" i="2"/>
  <c r="W24" i="2"/>
  <c r="X24" i="2"/>
  <c r="Y24" i="2"/>
  <c r="Z24" i="2"/>
  <c r="AA24" i="2"/>
  <c r="AB24" i="2"/>
  <c r="AC24" i="2"/>
  <c r="K25" i="2"/>
  <c r="L25" i="2"/>
  <c r="M25" i="2"/>
  <c r="N25" i="2"/>
  <c r="O25" i="2"/>
  <c r="P25" i="2"/>
  <c r="Q25" i="2"/>
  <c r="S25" i="2"/>
  <c r="T25" i="2"/>
  <c r="U25" i="2"/>
  <c r="V25" i="2"/>
  <c r="W25" i="2"/>
  <c r="X25" i="2"/>
  <c r="Y25" i="2"/>
  <c r="Z25" i="2"/>
  <c r="AA25" i="2"/>
  <c r="AB25" i="2"/>
  <c r="AC25" i="2"/>
  <c r="K26" i="2"/>
  <c r="L26" i="2"/>
  <c r="M26" i="2"/>
  <c r="N26" i="2"/>
  <c r="O26" i="2"/>
  <c r="P26" i="2"/>
  <c r="Q26" i="2"/>
  <c r="S26" i="2"/>
  <c r="T26" i="2"/>
  <c r="U26" i="2"/>
  <c r="V26" i="2"/>
  <c r="W26" i="2"/>
  <c r="X26" i="2"/>
  <c r="Y26" i="2"/>
  <c r="Z26" i="2"/>
  <c r="AA26" i="2"/>
  <c r="AB26" i="2"/>
  <c r="AC26" i="2"/>
  <c r="K27" i="2"/>
  <c r="L27" i="2"/>
  <c r="M27" i="2"/>
  <c r="N27" i="2"/>
  <c r="O27" i="2"/>
  <c r="P27" i="2"/>
  <c r="Q27" i="2"/>
  <c r="S27" i="2"/>
  <c r="T27" i="2"/>
  <c r="U27" i="2"/>
  <c r="V27" i="2"/>
  <c r="W27" i="2"/>
  <c r="X27" i="2"/>
  <c r="Y27" i="2"/>
  <c r="Z27" i="2"/>
  <c r="AA27" i="2"/>
  <c r="AB27" i="2"/>
  <c r="AC27" i="2"/>
  <c r="K28" i="2"/>
  <c r="L28" i="2"/>
  <c r="M28" i="2"/>
  <c r="N28" i="2"/>
  <c r="O28" i="2"/>
  <c r="P28" i="2"/>
  <c r="Q28" i="2"/>
  <c r="S28" i="2"/>
  <c r="T28" i="2"/>
  <c r="U28" i="2"/>
  <c r="V28" i="2"/>
  <c r="W28" i="2"/>
  <c r="X28" i="2"/>
  <c r="Y28" i="2"/>
  <c r="Z28" i="2"/>
  <c r="AA28" i="2"/>
  <c r="AB28" i="2"/>
  <c r="AC28" i="2"/>
  <c r="K29" i="2"/>
  <c r="L29" i="2"/>
  <c r="M29" i="2"/>
  <c r="N29" i="2"/>
  <c r="O29" i="2"/>
  <c r="P29" i="2"/>
  <c r="Q29" i="2"/>
  <c r="S29" i="2"/>
  <c r="T29" i="2"/>
  <c r="U29" i="2"/>
  <c r="V29" i="2"/>
  <c r="W29" i="2"/>
  <c r="X29" i="2"/>
  <c r="Y29" i="2"/>
  <c r="Z29" i="2"/>
  <c r="AA29" i="2"/>
  <c r="AB29" i="2"/>
  <c r="AC29" i="2"/>
  <c r="K30" i="2"/>
  <c r="L30" i="2"/>
  <c r="M30" i="2"/>
  <c r="N30" i="2"/>
  <c r="O30" i="2"/>
  <c r="P30" i="2"/>
  <c r="Q30" i="2"/>
  <c r="S30" i="2"/>
  <c r="T30" i="2"/>
  <c r="U30" i="2"/>
  <c r="V30" i="2"/>
  <c r="W30" i="2"/>
  <c r="X30" i="2"/>
  <c r="Y30" i="2"/>
  <c r="Z30" i="2"/>
  <c r="AA30" i="2"/>
  <c r="AB30" i="2"/>
  <c r="AC30" i="2"/>
  <c r="K31" i="2"/>
  <c r="L31" i="2"/>
  <c r="M31" i="2"/>
  <c r="N31" i="2"/>
  <c r="O31" i="2"/>
  <c r="P31" i="2"/>
  <c r="Q31" i="2"/>
  <c r="S31" i="2"/>
  <c r="T31" i="2"/>
  <c r="U31" i="2"/>
  <c r="V31" i="2"/>
  <c r="W31" i="2"/>
  <c r="X31" i="2"/>
  <c r="Y31" i="2"/>
  <c r="Z31" i="2"/>
  <c r="AA31" i="2"/>
  <c r="AB31" i="2"/>
  <c r="AC31" i="2"/>
  <c r="K32" i="2"/>
  <c r="L32" i="2"/>
  <c r="M32" i="2"/>
  <c r="N32" i="2"/>
  <c r="O32" i="2"/>
  <c r="P32" i="2"/>
  <c r="Q32" i="2"/>
  <c r="S32" i="2"/>
  <c r="T32" i="2"/>
  <c r="U32" i="2"/>
  <c r="V32" i="2"/>
  <c r="W32" i="2"/>
  <c r="X32" i="2"/>
  <c r="Y32" i="2"/>
  <c r="Z32" i="2"/>
  <c r="AA32" i="2"/>
  <c r="AB32" i="2"/>
  <c r="AC32" i="2"/>
  <c r="K33" i="2"/>
  <c r="L33" i="2"/>
  <c r="M33" i="2"/>
  <c r="N33" i="2"/>
  <c r="O33" i="2"/>
  <c r="P33" i="2"/>
  <c r="Q33" i="2"/>
  <c r="S33" i="2"/>
  <c r="T33" i="2"/>
  <c r="U33" i="2"/>
  <c r="V33" i="2"/>
  <c r="W33" i="2"/>
  <c r="X33" i="2"/>
  <c r="Y33" i="2"/>
  <c r="Z33" i="2"/>
  <c r="AA33" i="2"/>
  <c r="AB33" i="2"/>
  <c r="AC33" i="2"/>
  <c r="K34" i="2"/>
  <c r="L34" i="2"/>
  <c r="M34" i="2"/>
  <c r="N34" i="2"/>
  <c r="O34" i="2"/>
  <c r="P34" i="2"/>
  <c r="Q34" i="2"/>
  <c r="S34" i="2"/>
  <c r="T34" i="2"/>
  <c r="U34" i="2"/>
  <c r="V34" i="2"/>
  <c r="W34" i="2"/>
  <c r="X34" i="2"/>
  <c r="Y34" i="2"/>
  <c r="Z34" i="2"/>
  <c r="AA34" i="2"/>
  <c r="AB34" i="2"/>
  <c r="AC34" i="2"/>
  <c r="K35" i="2"/>
  <c r="L35" i="2"/>
  <c r="M35" i="2"/>
  <c r="N35" i="2"/>
  <c r="O35" i="2"/>
  <c r="P35" i="2"/>
  <c r="Q35" i="2"/>
  <c r="S35" i="2"/>
  <c r="T35" i="2"/>
  <c r="U35" i="2"/>
  <c r="V35" i="2"/>
  <c r="W35" i="2"/>
  <c r="X35" i="2"/>
  <c r="Y35" i="2"/>
  <c r="Z35" i="2"/>
  <c r="AA35" i="2"/>
  <c r="AB35" i="2"/>
  <c r="AC35" i="2"/>
  <c r="K36" i="2"/>
  <c r="L36" i="2"/>
  <c r="M36" i="2"/>
  <c r="N36" i="2"/>
  <c r="O36" i="2"/>
  <c r="P36" i="2"/>
  <c r="Q36" i="2"/>
  <c r="S36" i="2"/>
  <c r="T36" i="2"/>
  <c r="U36" i="2"/>
  <c r="V36" i="2"/>
  <c r="W36" i="2"/>
  <c r="X36" i="2"/>
  <c r="Y36" i="2"/>
  <c r="Z36" i="2"/>
  <c r="AA36" i="2"/>
  <c r="AB36" i="2"/>
  <c r="AC36" i="2"/>
  <c r="K37" i="2"/>
  <c r="L37" i="2"/>
  <c r="M37" i="2"/>
  <c r="N37" i="2"/>
  <c r="O37" i="2"/>
  <c r="P37" i="2"/>
  <c r="Q37" i="2"/>
  <c r="S37" i="2"/>
  <c r="T37" i="2"/>
  <c r="U37" i="2"/>
  <c r="V37" i="2"/>
  <c r="W37" i="2"/>
  <c r="X37" i="2"/>
  <c r="Y37" i="2"/>
  <c r="Z37" i="2"/>
  <c r="AA37" i="2"/>
  <c r="AB37" i="2"/>
  <c r="AC37" i="2"/>
  <c r="K38" i="2"/>
  <c r="L38" i="2"/>
  <c r="M38" i="2"/>
  <c r="N38" i="2"/>
  <c r="O38" i="2"/>
  <c r="P38" i="2"/>
  <c r="Q38" i="2"/>
  <c r="S38" i="2"/>
  <c r="T38" i="2"/>
  <c r="U38" i="2"/>
  <c r="V38" i="2"/>
  <c r="W38" i="2"/>
  <c r="X38" i="2"/>
  <c r="Y38" i="2"/>
  <c r="Z38" i="2"/>
  <c r="AA38" i="2"/>
  <c r="AB38" i="2"/>
  <c r="AC38" i="2"/>
  <c r="K39" i="2"/>
  <c r="L39" i="2"/>
  <c r="M39" i="2"/>
  <c r="N39" i="2"/>
  <c r="O39" i="2"/>
  <c r="P39" i="2"/>
  <c r="Q39" i="2"/>
  <c r="S39" i="2"/>
  <c r="T39" i="2"/>
  <c r="U39" i="2"/>
  <c r="V39" i="2"/>
  <c r="W39" i="2"/>
  <c r="X39" i="2"/>
  <c r="Y39" i="2"/>
  <c r="Z39" i="2"/>
  <c r="AA39" i="2"/>
  <c r="AB39" i="2"/>
  <c r="AC39" i="2"/>
  <c r="K40" i="2"/>
  <c r="L40" i="2"/>
  <c r="M40" i="2"/>
  <c r="N40" i="2"/>
  <c r="O40" i="2"/>
  <c r="P40" i="2"/>
  <c r="Q40" i="2"/>
  <c r="S40" i="2"/>
  <c r="T40" i="2"/>
  <c r="U40" i="2"/>
  <c r="V40" i="2"/>
  <c r="W40" i="2"/>
  <c r="X40" i="2"/>
  <c r="Y40" i="2"/>
  <c r="Z40" i="2"/>
  <c r="AA40" i="2"/>
  <c r="AB40" i="2"/>
  <c r="AC40" i="2"/>
  <c r="K41" i="2"/>
  <c r="L41" i="2"/>
  <c r="M41" i="2"/>
  <c r="N41" i="2"/>
  <c r="O41" i="2"/>
  <c r="P41" i="2"/>
  <c r="Q41" i="2"/>
  <c r="S41" i="2"/>
  <c r="T41" i="2"/>
  <c r="U41" i="2"/>
  <c r="V41" i="2"/>
  <c r="W41" i="2"/>
  <c r="X41" i="2"/>
  <c r="Y41" i="2"/>
  <c r="Z41" i="2"/>
  <c r="AA41" i="2"/>
  <c r="AB41" i="2"/>
  <c r="AC41" i="2"/>
  <c r="K42" i="2"/>
  <c r="L42" i="2"/>
  <c r="M42" i="2"/>
  <c r="N42" i="2"/>
  <c r="O42" i="2"/>
  <c r="P42" i="2"/>
  <c r="Q42" i="2"/>
  <c r="S42" i="2"/>
  <c r="T42" i="2"/>
  <c r="U42" i="2"/>
  <c r="V42" i="2"/>
  <c r="W42" i="2"/>
  <c r="X42" i="2"/>
  <c r="Y42" i="2"/>
  <c r="Z42" i="2"/>
  <c r="AA42" i="2"/>
  <c r="AB42" i="2"/>
  <c r="AC42" i="2"/>
  <c r="K43" i="2"/>
  <c r="L43" i="2"/>
  <c r="M43" i="2"/>
  <c r="N43" i="2"/>
  <c r="O43" i="2"/>
  <c r="P43" i="2"/>
  <c r="Q43" i="2"/>
  <c r="S43" i="2"/>
  <c r="T43" i="2"/>
  <c r="U43" i="2"/>
  <c r="V43" i="2"/>
  <c r="W43" i="2"/>
  <c r="X43" i="2"/>
  <c r="Y43" i="2"/>
  <c r="Z43" i="2"/>
  <c r="AA43" i="2"/>
  <c r="AB43" i="2"/>
  <c r="AC43" i="2"/>
  <c r="K44" i="2"/>
  <c r="L44" i="2"/>
  <c r="M44" i="2"/>
  <c r="N44" i="2"/>
  <c r="O44" i="2"/>
  <c r="P44" i="2"/>
  <c r="Q44" i="2"/>
  <c r="S44" i="2"/>
  <c r="T44" i="2"/>
  <c r="U44" i="2"/>
  <c r="V44" i="2"/>
  <c r="W44" i="2"/>
  <c r="X44" i="2"/>
  <c r="Y44" i="2"/>
  <c r="Z44" i="2"/>
  <c r="AA44" i="2"/>
  <c r="AB44" i="2"/>
  <c r="AC44" i="2"/>
  <c r="K45" i="2"/>
  <c r="L45" i="2"/>
  <c r="M45" i="2"/>
  <c r="N45" i="2"/>
  <c r="O45" i="2"/>
  <c r="P45" i="2"/>
  <c r="Q45" i="2"/>
  <c r="S45" i="2"/>
  <c r="T45" i="2"/>
  <c r="U45" i="2"/>
  <c r="V45" i="2"/>
  <c r="W45" i="2"/>
  <c r="X45" i="2"/>
  <c r="Y45" i="2"/>
  <c r="Z45" i="2"/>
  <c r="AA45" i="2"/>
  <c r="AB45" i="2"/>
  <c r="AC45" i="2"/>
  <c r="K46" i="2"/>
  <c r="L46" i="2"/>
  <c r="M46" i="2"/>
  <c r="N46" i="2"/>
  <c r="O46" i="2"/>
  <c r="P46" i="2"/>
  <c r="Q46" i="2"/>
  <c r="S46" i="2"/>
  <c r="T46" i="2"/>
  <c r="U46" i="2"/>
  <c r="V46" i="2"/>
  <c r="W46" i="2"/>
  <c r="X46" i="2"/>
  <c r="Y46" i="2"/>
  <c r="Z46" i="2"/>
  <c r="AA46" i="2"/>
  <c r="AB46" i="2"/>
  <c r="AC46" i="2"/>
  <c r="K47" i="2"/>
  <c r="L47" i="2"/>
  <c r="M47" i="2"/>
  <c r="N47" i="2"/>
  <c r="O47" i="2"/>
  <c r="P47" i="2"/>
  <c r="Q47" i="2"/>
  <c r="S47" i="2"/>
  <c r="T47" i="2"/>
  <c r="U47" i="2"/>
  <c r="V47" i="2"/>
  <c r="W47" i="2"/>
  <c r="X47" i="2"/>
  <c r="Y47" i="2"/>
  <c r="Z47" i="2"/>
  <c r="AA47" i="2"/>
  <c r="AB47" i="2"/>
  <c r="AC47" i="2"/>
  <c r="K48" i="2"/>
  <c r="L48" i="2"/>
  <c r="M48" i="2"/>
  <c r="N48" i="2"/>
  <c r="O48" i="2"/>
  <c r="P48" i="2"/>
  <c r="Q48" i="2"/>
  <c r="S48" i="2"/>
  <c r="T48" i="2"/>
  <c r="U48" i="2"/>
  <c r="V48" i="2"/>
  <c r="W48" i="2"/>
  <c r="X48" i="2"/>
  <c r="Y48" i="2"/>
  <c r="Z48" i="2"/>
  <c r="AA48" i="2"/>
  <c r="AB48" i="2"/>
  <c r="AC48" i="2"/>
  <c r="K49" i="2"/>
  <c r="L49" i="2"/>
  <c r="M49" i="2"/>
  <c r="N49" i="2"/>
  <c r="O49" i="2"/>
  <c r="P49" i="2"/>
  <c r="Q49" i="2"/>
  <c r="S49" i="2"/>
  <c r="T49" i="2"/>
  <c r="U49" i="2"/>
  <c r="V49" i="2"/>
  <c r="W49" i="2"/>
  <c r="X49" i="2"/>
  <c r="Y49" i="2"/>
  <c r="Z49" i="2"/>
  <c r="AA49" i="2"/>
  <c r="AB49" i="2"/>
  <c r="AC49" i="2"/>
  <c r="K50" i="2"/>
  <c r="L50" i="2"/>
  <c r="M50" i="2"/>
  <c r="N50" i="2"/>
  <c r="O50" i="2"/>
  <c r="P50" i="2"/>
  <c r="Q50" i="2"/>
  <c r="S50" i="2"/>
  <c r="T50" i="2"/>
  <c r="U50" i="2"/>
  <c r="V50" i="2"/>
  <c r="W50" i="2"/>
  <c r="X50" i="2"/>
  <c r="Y50" i="2"/>
  <c r="Z50" i="2"/>
  <c r="AA50" i="2"/>
  <c r="AB50" i="2"/>
  <c r="AC50" i="2"/>
  <c r="K51" i="2"/>
  <c r="L51" i="2"/>
  <c r="M51" i="2"/>
  <c r="N51" i="2"/>
  <c r="O51" i="2"/>
  <c r="P51" i="2"/>
  <c r="Q51" i="2"/>
  <c r="S51" i="2"/>
  <c r="T51" i="2"/>
  <c r="U51" i="2"/>
  <c r="V51" i="2"/>
  <c r="W51" i="2"/>
  <c r="X51" i="2"/>
  <c r="Y51" i="2"/>
  <c r="Z51" i="2"/>
  <c r="AA51" i="2"/>
  <c r="AB51" i="2"/>
  <c r="AC51" i="2"/>
  <c r="K52" i="2"/>
  <c r="L52" i="2"/>
  <c r="M52" i="2"/>
  <c r="N52" i="2"/>
  <c r="O52" i="2"/>
  <c r="P52" i="2"/>
  <c r="Q52" i="2"/>
  <c r="S52" i="2"/>
  <c r="T52" i="2"/>
  <c r="U52" i="2"/>
  <c r="V52" i="2"/>
  <c r="W52" i="2"/>
  <c r="X52" i="2"/>
  <c r="Y52" i="2"/>
  <c r="Z52" i="2"/>
  <c r="AA52" i="2"/>
  <c r="AB52" i="2"/>
  <c r="AC52" i="2"/>
  <c r="K53" i="2"/>
  <c r="L53" i="2"/>
  <c r="M53" i="2"/>
  <c r="N53" i="2"/>
  <c r="O53" i="2"/>
  <c r="P53" i="2"/>
  <c r="Q53" i="2"/>
  <c r="S53" i="2"/>
  <c r="T53" i="2"/>
  <c r="U53" i="2"/>
  <c r="V53" i="2"/>
  <c r="W53" i="2"/>
  <c r="X53" i="2"/>
  <c r="Y53" i="2"/>
  <c r="Z53" i="2"/>
  <c r="AA53" i="2"/>
  <c r="AB53" i="2"/>
  <c r="AC53" i="2"/>
  <c r="K54" i="2"/>
  <c r="L54" i="2"/>
  <c r="M54" i="2"/>
  <c r="N54" i="2"/>
  <c r="O54" i="2"/>
  <c r="P54" i="2"/>
  <c r="Q54" i="2"/>
  <c r="S54" i="2"/>
  <c r="T54" i="2"/>
  <c r="U54" i="2"/>
  <c r="V54" i="2"/>
  <c r="W54" i="2"/>
  <c r="X54" i="2"/>
  <c r="Y54" i="2"/>
  <c r="Z54" i="2"/>
  <c r="AA54" i="2"/>
  <c r="AB54" i="2"/>
  <c r="AC54" i="2"/>
  <c r="K55" i="2"/>
  <c r="L55" i="2"/>
  <c r="M55" i="2"/>
  <c r="N55" i="2"/>
  <c r="O55" i="2"/>
  <c r="P55" i="2"/>
  <c r="Q55" i="2"/>
  <c r="S55" i="2"/>
  <c r="T55" i="2"/>
  <c r="U55" i="2"/>
  <c r="V55" i="2"/>
  <c r="W55" i="2"/>
  <c r="X55" i="2"/>
  <c r="Y55" i="2"/>
  <c r="Z55" i="2"/>
  <c r="AA55" i="2"/>
  <c r="AB55" i="2"/>
  <c r="AC55" i="2"/>
  <c r="K56" i="2"/>
  <c r="L56" i="2"/>
  <c r="M56" i="2"/>
  <c r="N56" i="2"/>
  <c r="O56" i="2"/>
  <c r="P56" i="2"/>
  <c r="Q56" i="2"/>
  <c r="S56" i="2"/>
  <c r="T56" i="2"/>
  <c r="U56" i="2"/>
  <c r="V56" i="2"/>
  <c r="W56" i="2"/>
  <c r="X56" i="2"/>
  <c r="Y56" i="2"/>
  <c r="Z56" i="2"/>
  <c r="AA56" i="2"/>
  <c r="AB56" i="2"/>
  <c r="AC56" i="2"/>
  <c r="K57" i="2"/>
  <c r="L57" i="2"/>
  <c r="M57" i="2"/>
  <c r="N57" i="2"/>
  <c r="O57" i="2"/>
  <c r="P57" i="2"/>
  <c r="Q57" i="2"/>
  <c r="S57" i="2"/>
  <c r="T57" i="2"/>
  <c r="U57" i="2"/>
  <c r="V57" i="2"/>
  <c r="W57" i="2"/>
  <c r="X57" i="2"/>
  <c r="Y57" i="2"/>
  <c r="Z57" i="2"/>
  <c r="AA57" i="2"/>
  <c r="AB57" i="2"/>
  <c r="AC57" i="2"/>
  <c r="K58" i="2"/>
  <c r="L58" i="2"/>
  <c r="M58" i="2"/>
  <c r="N58" i="2"/>
  <c r="O58" i="2"/>
  <c r="P58" i="2"/>
  <c r="Q58" i="2"/>
  <c r="S58" i="2"/>
  <c r="T58" i="2"/>
  <c r="U58" i="2"/>
  <c r="V58" i="2"/>
  <c r="W58" i="2"/>
  <c r="X58" i="2"/>
  <c r="Y58" i="2"/>
  <c r="Z58" i="2"/>
  <c r="AA58" i="2"/>
  <c r="AB58" i="2"/>
  <c r="AC58" i="2"/>
  <c r="K59" i="2"/>
  <c r="L59" i="2"/>
  <c r="M59" i="2"/>
  <c r="N59" i="2"/>
  <c r="O59" i="2"/>
  <c r="P59" i="2"/>
  <c r="Q59" i="2"/>
  <c r="S59" i="2"/>
  <c r="T59" i="2"/>
  <c r="U59" i="2"/>
  <c r="V59" i="2"/>
  <c r="W59" i="2"/>
  <c r="X59" i="2"/>
  <c r="Y59" i="2"/>
  <c r="Z59" i="2"/>
  <c r="AA59" i="2"/>
  <c r="AB59" i="2"/>
  <c r="AC59" i="2"/>
  <c r="K60" i="2"/>
  <c r="L60" i="2"/>
  <c r="M60" i="2"/>
  <c r="N60" i="2"/>
  <c r="O60" i="2"/>
  <c r="P60" i="2"/>
  <c r="Q60" i="2"/>
  <c r="S60" i="2"/>
  <c r="T60" i="2"/>
  <c r="U60" i="2"/>
  <c r="V60" i="2"/>
  <c r="W60" i="2"/>
  <c r="X60" i="2"/>
  <c r="Y60" i="2"/>
  <c r="Z60" i="2"/>
  <c r="AA60" i="2"/>
  <c r="AB60" i="2"/>
  <c r="AC60" i="2"/>
  <c r="K61" i="2"/>
  <c r="L61" i="2"/>
  <c r="M61" i="2"/>
  <c r="N61" i="2"/>
  <c r="O61" i="2"/>
  <c r="P61" i="2"/>
  <c r="Q61" i="2"/>
  <c r="S61" i="2"/>
  <c r="T61" i="2"/>
  <c r="U61" i="2"/>
  <c r="V61" i="2"/>
  <c r="W61" i="2"/>
  <c r="X61" i="2"/>
  <c r="Y61" i="2"/>
  <c r="Z61" i="2"/>
  <c r="AA61" i="2"/>
  <c r="AB61" i="2"/>
  <c r="AC61" i="2"/>
  <c r="K62" i="2"/>
  <c r="L62" i="2"/>
  <c r="M62" i="2"/>
  <c r="N62" i="2"/>
  <c r="O62" i="2"/>
  <c r="P62" i="2"/>
  <c r="Q62" i="2"/>
  <c r="S62" i="2"/>
  <c r="T62" i="2"/>
  <c r="U62" i="2"/>
  <c r="V62" i="2"/>
  <c r="W62" i="2"/>
  <c r="X62" i="2"/>
  <c r="Y62" i="2"/>
  <c r="Z62" i="2"/>
  <c r="AA62" i="2"/>
  <c r="AB62" i="2"/>
  <c r="AC62" i="2"/>
  <c r="K63" i="2"/>
  <c r="L63" i="2"/>
  <c r="M63" i="2"/>
  <c r="N63" i="2"/>
  <c r="O63" i="2"/>
  <c r="P63" i="2"/>
  <c r="Q63" i="2"/>
  <c r="S63" i="2"/>
  <c r="T63" i="2"/>
  <c r="U63" i="2"/>
  <c r="V63" i="2"/>
  <c r="W63" i="2"/>
  <c r="X63" i="2"/>
  <c r="Y63" i="2"/>
  <c r="Z63" i="2"/>
  <c r="AA63" i="2"/>
  <c r="AB63" i="2"/>
  <c r="AC63" i="2"/>
  <c r="K64" i="2"/>
  <c r="L64" i="2"/>
  <c r="M64" i="2"/>
  <c r="N64" i="2"/>
  <c r="O64" i="2"/>
  <c r="P64" i="2"/>
  <c r="Q64" i="2"/>
  <c r="S64" i="2"/>
  <c r="T64" i="2"/>
  <c r="U64" i="2"/>
  <c r="V64" i="2"/>
  <c r="W64" i="2"/>
  <c r="X64" i="2"/>
  <c r="Y64" i="2"/>
  <c r="Z64" i="2"/>
  <c r="AA64" i="2"/>
  <c r="AB64" i="2"/>
  <c r="AC64" i="2"/>
  <c r="K65" i="2"/>
  <c r="L65" i="2"/>
  <c r="M65" i="2"/>
  <c r="N65" i="2"/>
  <c r="O65" i="2"/>
  <c r="P65" i="2"/>
  <c r="Q65" i="2"/>
  <c r="S65" i="2"/>
  <c r="T65" i="2"/>
  <c r="U65" i="2"/>
  <c r="V65" i="2"/>
  <c r="W65" i="2"/>
  <c r="X65" i="2"/>
  <c r="Y65" i="2"/>
  <c r="Z65" i="2"/>
  <c r="AA65" i="2"/>
  <c r="AB65" i="2"/>
  <c r="AC65" i="2"/>
  <c r="K66" i="2"/>
  <c r="L66" i="2"/>
  <c r="M66" i="2"/>
  <c r="N66" i="2"/>
  <c r="O66" i="2"/>
  <c r="P66" i="2"/>
  <c r="Q66" i="2"/>
  <c r="S66" i="2"/>
  <c r="T66" i="2"/>
  <c r="U66" i="2"/>
  <c r="V66" i="2"/>
  <c r="W66" i="2"/>
  <c r="X66" i="2"/>
  <c r="Y66" i="2"/>
  <c r="Z66" i="2"/>
  <c r="AA66" i="2"/>
  <c r="AB66" i="2"/>
  <c r="AC66" i="2"/>
  <c r="K67" i="2"/>
  <c r="L67" i="2"/>
  <c r="M67" i="2"/>
  <c r="N67" i="2"/>
  <c r="O67" i="2"/>
  <c r="P67" i="2"/>
  <c r="Q67" i="2"/>
  <c r="S67" i="2"/>
  <c r="T67" i="2"/>
  <c r="U67" i="2"/>
  <c r="V67" i="2"/>
  <c r="W67" i="2"/>
  <c r="X67" i="2"/>
  <c r="Y67" i="2"/>
  <c r="Z67" i="2"/>
  <c r="AA67" i="2"/>
  <c r="AB67" i="2"/>
  <c r="AC67" i="2"/>
  <c r="K68" i="2"/>
  <c r="L68" i="2"/>
  <c r="M68" i="2"/>
  <c r="N68" i="2"/>
  <c r="O68" i="2"/>
  <c r="P68" i="2"/>
  <c r="Q68" i="2"/>
  <c r="S68" i="2"/>
  <c r="T68" i="2"/>
  <c r="U68" i="2"/>
  <c r="V68" i="2"/>
  <c r="W68" i="2"/>
  <c r="X68" i="2"/>
  <c r="Y68" i="2"/>
  <c r="Z68" i="2"/>
  <c r="AA68" i="2"/>
  <c r="AB68" i="2"/>
  <c r="AC68" i="2"/>
  <c r="K69" i="2"/>
  <c r="L69" i="2"/>
  <c r="M69" i="2"/>
  <c r="N69" i="2"/>
  <c r="O69" i="2"/>
  <c r="P69" i="2"/>
  <c r="Q69" i="2"/>
  <c r="S69" i="2"/>
  <c r="T69" i="2"/>
  <c r="U69" i="2"/>
  <c r="V69" i="2"/>
  <c r="W69" i="2"/>
  <c r="X69" i="2"/>
  <c r="Y69" i="2"/>
  <c r="Z69" i="2"/>
  <c r="AA69" i="2"/>
  <c r="AB69" i="2"/>
  <c r="AC69" i="2"/>
  <c r="K70" i="2"/>
  <c r="L70" i="2"/>
  <c r="M70" i="2"/>
  <c r="N70" i="2"/>
  <c r="O70" i="2"/>
  <c r="P70" i="2"/>
  <c r="Q70" i="2"/>
  <c r="S70" i="2"/>
  <c r="T70" i="2"/>
  <c r="U70" i="2"/>
  <c r="V70" i="2"/>
  <c r="W70" i="2"/>
  <c r="X70" i="2"/>
  <c r="Y70" i="2"/>
  <c r="Z70" i="2"/>
  <c r="AA70" i="2"/>
  <c r="AB70" i="2"/>
  <c r="AC70" i="2"/>
  <c r="K71" i="2"/>
  <c r="L71" i="2"/>
  <c r="M71" i="2"/>
  <c r="N71" i="2"/>
  <c r="O71" i="2"/>
  <c r="P71" i="2"/>
  <c r="Q71" i="2"/>
  <c r="S71" i="2"/>
  <c r="T71" i="2"/>
  <c r="U71" i="2"/>
  <c r="V71" i="2"/>
  <c r="W71" i="2"/>
  <c r="X71" i="2"/>
  <c r="Y71" i="2"/>
  <c r="Z71" i="2"/>
  <c r="AA71" i="2"/>
  <c r="AB71" i="2"/>
  <c r="AC71" i="2"/>
  <c r="K72" i="2"/>
  <c r="L72" i="2"/>
  <c r="M72" i="2"/>
  <c r="N72" i="2"/>
  <c r="O72" i="2"/>
  <c r="P72" i="2"/>
  <c r="Q72" i="2"/>
  <c r="S72" i="2"/>
  <c r="T72" i="2"/>
  <c r="U72" i="2"/>
  <c r="V72" i="2"/>
  <c r="W72" i="2"/>
  <c r="X72" i="2"/>
  <c r="Y72" i="2"/>
  <c r="Z72" i="2"/>
  <c r="AA72" i="2"/>
  <c r="AB72" i="2"/>
  <c r="AC72" i="2"/>
  <c r="K73" i="2"/>
  <c r="L73" i="2"/>
  <c r="M73" i="2"/>
  <c r="N73" i="2"/>
  <c r="O73" i="2"/>
  <c r="P73" i="2"/>
  <c r="Q73" i="2"/>
  <c r="S73" i="2"/>
  <c r="T73" i="2"/>
  <c r="U73" i="2"/>
  <c r="V73" i="2"/>
  <c r="W73" i="2"/>
  <c r="X73" i="2"/>
  <c r="Y73" i="2"/>
  <c r="Z73" i="2"/>
  <c r="AA73" i="2"/>
  <c r="AB73" i="2"/>
  <c r="AC73" i="2"/>
  <c r="K74" i="2"/>
  <c r="L74" i="2"/>
  <c r="M74" i="2"/>
  <c r="N74" i="2"/>
  <c r="O74" i="2"/>
  <c r="P74" i="2"/>
  <c r="Q74" i="2"/>
  <c r="S74" i="2"/>
  <c r="T74" i="2"/>
  <c r="U74" i="2"/>
  <c r="V74" i="2"/>
  <c r="W74" i="2"/>
  <c r="X74" i="2"/>
  <c r="Y74" i="2"/>
  <c r="Z74" i="2"/>
  <c r="AA74" i="2"/>
  <c r="AB74" i="2"/>
  <c r="AC74" i="2"/>
  <c r="K75" i="2"/>
  <c r="L75" i="2"/>
  <c r="M75" i="2"/>
  <c r="N75" i="2"/>
  <c r="O75" i="2"/>
  <c r="P75" i="2"/>
  <c r="Q75" i="2"/>
  <c r="S75" i="2"/>
  <c r="T75" i="2"/>
  <c r="U75" i="2"/>
  <c r="V75" i="2"/>
  <c r="W75" i="2"/>
  <c r="X75" i="2"/>
  <c r="Y75" i="2"/>
  <c r="Z75" i="2"/>
  <c r="AA75" i="2"/>
  <c r="AB75" i="2"/>
  <c r="AC75" i="2"/>
  <c r="K76" i="2"/>
  <c r="L76" i="2"/>
  <c r="M76" i="2"/>
  <c r="N76" i="2"/>
  <c r="O76" i="2"/>
  <c r="P76" i="2"/>
  <c r="Q76" i="2"/>
  <c r="S76" i="2"/>
  <c r="T76" i="2"/>
  <c r="U76" i="2"/>
  <c r="V76" i="2"/>
  <c r="W76" i="2"/>
  <c r="X76" i="2"/>
  <c r="Y76" i="2"/>
  <c r="Z76" i="2"/>
  <c r="AA76" i="2"/>
  <c r="AB76" i="2"/>
  <c r="AC76" i="2"/>
  <c r="K77" i="2"/>
  <c r="L77" i="2"/>
  <c r="M77" i="2"/>
  <c r="N77" i="2"/>
  <c r="O77" i="2"/>
  <c r="P77" i="2"/>
  <c r="Q77" i="2"/>
  <c r="S77" i="2"/>
  <c r="T77" i="2"/>
  <c r="U77" i="2"/>
  <c r="V77" i="2"/>
  <c r="W77" i="2"/>
  <c r="X77" i="2"/>
  <c r="Y77" i="2"/>
  <c r="Z77" i="2"/>
  <c r="AA77" i="2"/>
  <c r="AB77" i="2"/>
  <c r="AC77" i="2"/>
  <c r="K78" i="2"/>
  <c r="L78" i="2"/>
  <c r="M78" i="2"/>
  <c r="N78" i="2"/>
  <c r="O78" i="2"/>
  <c r="P78" i="2"/>
  <c r="Q78" i="2"/>
  <c r="S78" i="2"/>
  <c r="T78" i="2"/>
  <c r="U78" i="2"/>
  <c r="V78" i="2"/>
  <c r="W78" i="2"/>
  <c r="X78" i="2"/>
  <c r="Y78" i="2"/>
  <c r="Z78" i="2"/>
  <c r="AA78" i="2"/>
  <c r="AB78" i="2"/>
  <c r="AC78" i="2"/>
  <c r="K79" i="2"/>
  <c r="L79" i="2"/>
  <c r="M79" i="2"/>
  <c r="N79" i="2"/>
  <c r="O79" i="2"/>
  <c r="P79" i="2"/>
  <c r="Q79" i="2"/>
  <c r="S79" i="2"/>
  <c r="T79" i="2"/>
  <c r="U79" i="2"/>
  <c r="V79" i="2"/>
  <c r="W79" i="2"/>
  <c r="X79" i="2"/>
  <c r="Y79" i="2"/>
  <c r="Z79" i="2"/>
  <c r="AA79" i="2"/>
  <c r="AB79" i="2"/>
  <c r="AC79" i="2"/>
  <c r="K80" i="2"/>
  <c r="L80" i="2"/>
  <c r="M80" i="2"/>
  <c r="N80" i="2"/>
  <c r="O80" i="2"/>
  <c r="P80" i="2"/>
  <c r="Q80" i="2"/>
  <c r="S80" i="2"/>
  <c r="T80" i="2"/>
  <c r="U80" i="2"/>
  <c r="V80" i="2"/>
  <c r="W80" i="2"/>
  <c r="X80" i="2"/>
  <c r="Y80" i="2"/>
  <c r="Z80" i="2"/>
  <c r="AA80" i="2"/>
  <c r="AB80" i="2"/>
  <c r="AC80" i="2"/>
  <c r="K81" i="2"/>
  <c r="L81" i="2"/>
  <c r="M81" i="2"/>
  <c r="N81" i="2"/>
  <c r="O81" i="2"/>
  <c r="P81" i="2"/>
  <c r="Q81" i="2"/>
  <c r="S81" i="2"/>
  <c r="T81" i="2"/>
  <c r="U81" i="2"/>
  <c r="V81" i="2"/>
  <c r="W81" i="2"/>
  <c r="X81" i="2"/>
  <c r="Y81" i="2"/>
  <c r="Z81" i="2"/>
  <c r="AA81" i="2"/>
  <c r="AB81" i="2"/>
  <c r="AC81" i="2"/>
  <c r="K82" i="2"/>
  <c r="L82" i="2"/>
  <c r="M82" i="2"/>
  <c r="N82" i="2"/>
  <c r="O82" i="2"/>
  <c r="P82" i="2"/>
  <c r="Q82" i="2"/>
  <c r="S82" i="2"/>
  <c r="T82" i="2"/>
  <c r="U82" i="2"/>
  <c r="V82" i="2"/>
  <c r="W82" i="2"/>
  <c r="X82" i="2"/>
  <c r="Y82" i="2"/>
  <c r="Z82" i="2"/>
  <c r="AA82" i="2"/>
  <c r="AB82" i="2"/>
  <c r="AC82" i="2"/>
  <c r="K83" i="2"/>
  <c r="L83" i="2"/>
  <c r="M83" i="2"/>
  <c r="N83" i="2"/>
  <c r="O83" i="2"/>
  <c r="P83" i="2"/>
  <c r="Q83" i="2"/>
  <c r="S83" i="2"/>
  <c r="T83" i="2"/>
  <c r="U83" i="2"/>
  <c r="V83" i="2"/>
  <c r="W83" i="2"/>
  <c r="X83" i="2"/>
  <c r="Y83" i="2"/>
  <c r="Z83" i="2"/>
  <c r="AA83" i="2"/>
  <c r="AB83" i="2"/>
  <c r="AC83" i="2"/>
  <c r="K84" i="2"/>
  <c r="L84" i="2"/>
  <c r="M84" i="2"/>
  <c r="N84" i="2"/>
  <c r="O84" i="2"/>
  <c r="P84" i="2"/>
  <c r="Q84" i="2"/>
  <c r="S84" i="2"/>
  <c r="T84" i="2"/>
  <c r="U84" i="2"/>
  <c r="V84" i="2"/>
  <c r="W84" i="2"/>
  <c r="X84" i="2"/>
  <c r="Y84" i="2"/>
  <c r="Z84" i="2"/>
  <c r="AA84" i="2"/>
  <c r="AB84" i="2"/>
  <c r="AC84" i="2"/>
  <c r="K85" i="2"/>
  <c r="L85" i="2"/>
  <c r="M85" i="2"/>
  <c r="N85" i="2"/>
  <c r="O85" i="2"/>
  <c r="P85" i="2"/>
  <c r="Q85" i="2"/>
  <c r="S85" i="2"/>
  <c r="T85" i="2"/>
  <c r="U85" i="2"/>
  <c r="V85" i="2"/>
  <c r="W85" i="2"/>
  <c r="X85" i="2"/>
  <c r="Y85" i="2"/>
  <c r="Z85" i="2"/>
  <c r="AA85" i="2"/>
  <c r="AB85" i="2"/>
  <c r="AC85" i="2"/>
  <c r="K86" i="2"/>
  <c r="L86" i="2"/>
  <c r="M86" i="2"/>
  <c r="N86" i="2"/>
  <c r="O86" i="2"/>
  <c r="P86" i="2"/>
  <c r="Q86" i="2"/>
  <c r="S86" i="2"/>
  <c r="T86" i="2"/>
  <c r="U86" i="2"/>
  <c r="V86" i="2"/>
  <c r="W86" i="2"/>
  <c r="X86" i="2"/>
  <c r="Y86" i="2"/>
  <c r="Z86" i="2"/>
  <c r="AA86" i="2"/>
  <c r="AB86" i="2"/>
  <c r="AC86" i="2"/>
  <c r="K87" i="2"/>
  <c r="L87" i="2"/>
  <c r="M87" i="2"/>
  <c r="N87" i="2"/>
  <c r="O87" i="2"/>
  <c r="P87" i="2"/>
  <c r="Q87" i="2"/>
  <c r="S87" i="2"/>
  <c r="T87" i="2"/>
  <c r="U87" i="2"/>
  <c r="V87" i="2"/>
  <c r="W87" i="2"/>
  <c r="X87" i="2"/>
  <c r="Y87" i="2"/>
  <c r="Z87" i="2"/>
  <c r="AA87" i="2"/>
  <c r="AB87" i="2"/>
  <c r="AC87" i="2"/>
  <c r="K88" i="2"/>
  <c r="L88" i="2"/>
  <c r="M88" i="2"/>
  <c r="N88" i="2"/>
  <c r="O88" i="2"/>
  <c r="P88" i="2"/>
  <c r="Q88" i="2"/>
  <c r="S88" i="2"/>
  <c r="T88" i="2"/>
  <c r="U88" i="2"/>
  <c r="V88" i="2"/>
  <c r="W88" i="2"/>
  <c r="X88" i="2"/>
  <c r="Y88" i="2"/>
  <c r="Z88" i="2"/>
  <c r="AA88" i="2"/>
  <c r="AB88" i="2"/>
  <c r="AC88" i="2"/>
  <c r="K89" i="2"/>
  <c r="L89" i="2"/>
  <c r="M89" i="2"/>
  <c r="N89" i="2"/>
  <c r="O89" i="2"/>
  <c r="P89" i="2"/>
  <c r="Q89" i="2"/>
  <c r="S89" i="2"/>
  <c r="T89" i="2"/>
  <c r="U89" i="2"/>
  <c r="V89" i="2"/>
  <c r="W89" i="2"/>
  <c r="X89" i="2"/>
  <c r="Y89" i="2"/>
  <c r="Z89" i="2"/>
  <c r="AA89" i="2"/>
  <c r="AB89" i="2"/>
  <c r="AC89" i="2"/>
  <c r="K90" i="2"/>
  <c r="L90" i="2"/>
  <c r="M90" i="2"/>
  <c r="N90" i="2"/>
  <c r="O90" i="2"/>
  <c r="P90" i="2"/>
  <c r="Q90" i="2"/>
  <c r="S90" i="2"/>
  <c r="T90" i="2"/>
  <c r="U90" i="2"/>
  <c r="V90" i="2"/>
  <c r="W90" i="2"/>
  <c r="X90" i="2"/>
  <c r="Y90" i="2"/>
  <c r="Z90" i="2"/>
  <c r="AA90" i="2"/>
  <c r="AB90" i="2"/>
  <c r="AC90" i="2"/>
  <c r="K91" i="2"/>
  <c r="L91" i="2"/>
  <c r="M91" i="2"/>
  <c r="N91" i="2"/>
  <c r="O91" i="2"/>
  <c r="P91" i="2"/>
  <c r="Q91" i="2"/>
  <c r="S91" i="2"/>
  <c r="T91" i="2"/>
  <c r="U91" i="2"/>
  <c r="V91" i="2"/>
  <c r="W91" i="2"/>
  <c r="X91" i="2"/>
  <c r="Y91" i="2"/>
  <c r="Z91" i="2"/>
  <c r="AA91" i="2"/>
  <c r="AB91" i="2"/>
  <c r="AC91" i="2"/>
  <c r="K92" i="2"/>
  <c r="L92" i="2"/>
  <c r="M92" i="2"/>
  <c r="N92" i="2"/>
  <c r="O92" i="2"/>
  <c r="P92" i="2"/>
  <c r="Q92" i="2"/>
  <c r="S92" i="2"/>
  <c r="T92" i="2"/>
  <c r="U92" i="2"/>
  <c r="V92" i="2"/>
  <c r="W92" i="2"/>
  <c r="X92" i="2"/>
  <c r="Y92" i="2"/>
  <c r="Z92" i="2"/>
  <c r="AA92" i="2"/>
  <c r="AB92" i="2"/>
  <c r="AC92" i="2"/>
  <c r="K93" i="2"/>
  <c r="L93" i="2"/>
  <c r="M93" i="2"/>
  <c r="N93" i="2"/>
  <c r="O93" i="2"/>
  <c r="P93" i="2"/>
  <c r="Q93" i="2"/>
  <c r="S93" i="2"/>
  <c r="T93" i="2"/>
  <c r="U93" i="2"/>
  <c r="V93" i="2"/>
  <c r="W93" i="2"/>
  <c r="X93" i="2"/>
  <c r="Y93" i="2"/>
  <c r="Z93" i="2"/>
  <c r="AA93" i="2"/>
  <c r="AB93" i="2"/>
  <c r="AC93" i="2"/>
  <c r="K94" i="2"/>
  <c r="L94" i="2"/>
  <c r="M94" i="2"/>
  <c r="N94" i="2"/>
  <c r="O94" i="2"/>
  <c r="P94" i="2"/>
  <c r="Q94" i="2"/>
  <c r="S94" i="2"/>
  <c r="T94" i="2"/>
  <c r="U94" i="2"/>
  <c r="V94" i="2"/>
  <c r="W94" i="2"/>
  <c r="X94" i="2"/>
  <c r="Y94" i="2"/>
  <c r="Z94" i="2"/>
  <c r="AA94" i="2"/>
  <c r="AB94" i="2"/>
  <c r="AC94" i="2"/>
  <c r="K95" i="2"/>
  <c r="L95" i="2"/>
  <c r="M95" i="2"/>
  <c r="N95" i="2"/>
  <c r="O95" i="2"/>
  <c r="P95" i="2"/>
  <c r="Q95" i="2"/>
  <c r="S95" i="2"/>
  <c r="T95" i="2"/>
  <c r="U95" i="2"/>
  <c r="V95" i="2"/>
  <c r="W95" i="2"/>
  <c r="X95" i="2"/>
  <c r="Y95" i="2"/>
  <c r="Z95" i="2"/>
  <c r="AA95" i="2"/>
  <c r="AB95" i="2"/>
  <c r="AC95" i="2"/>
  <c r="K96" i="2"/>
  <c r="L96" i="2"/>
  <c r="M96" i="2"/>
  <c r="N96" i="2"/>
  <c r="O96" i="2"/>
  <c r="P96" i="2"/>
  <c r="Q96" i="2"/>
  <c r="S96" i="2"/>
  <c r="T96" i="2"/>
  <c r="U96" i="2"/>
  <c r="V96" i="2"/>
  <c r="W96" i="2"/>
  <c r="X96" i="2"/>
  <c r="Y96" i="2"/>
  <c r="Z96" i="2"/>
  <c r="AA96" i="2"/>
  <c r="AB96" i="2"/>
  <c r="AC96" i="2"/>
  <c r="K97" i="2"/>
  <c r="L97" i="2"/>
  <c r="M97" i="2"/>
  <c r="N97" i="2"/>
  <c r="O97" i="2"/>
  <c r="P97" i="2"/>
  <c r="Q97" i="2"/>
  <c r="S97" i="2"/>
  <c r="T97" i="2"/>
  <c r="U97" i="2"/>
  <c r="V97" i="2"/>
  <c r="W97" i="2"/>
  <c r="X97" i="2"/>
  <c r="Y97" i="2"/>
  <c r="Z97" i="2"/>
  <c r="AA97" i="2"/>
  <c r="AB97" i="2"/>
  <c r="AC97" i="2"/>
  <c r="K98" i="2"/>
  <c r="L98" i="2"/>
  <c r="M98" i="2"/>
  <c r="N98" i="2"/>
  <c r="O98" i="2"/>
  <c r="P98" i="2"/>
  <c r="Q98" i="2"/>
  <c r="S98" i="2"/>
  <c r="T98" i="2"/>
  <c r="U98" i="2"/>
  <c r="V98" i="2"/>
  <c r="W98" i="2"/>
  <c r="X98" i="2"/>
  <c r="Y98" i="2"/>
  <c r="Z98" i="2"/>
  <c r="AA98" i="2"/>
  <c r="AB98" i="2"/>
  <c r="AC98" i="2"/>
  <c r="K99" i="2"/>
  <c r="L99" i="2"/>
  <c r="M99" i="2"/>
  <c r="N99" i="2"/>
  <c r="O99" i="2"/>
  <c r="P99" i="2"/>
  <c r="Q99" i="2"/>
  <c r="S99" i="2"/>
  <c r="T99" i="2"/>
  <c r="U99" i="2"/>
  <c r="V99" i="2"/>
  <c r="W99" i="2"/>
  <c r="X99" i="2"/>
  <c r="Y99" i="2"/>
  <c r="Z99" i="2"/>
  <c r="AA99" i="2"/>
  <c r="AB99" i="2"/>
  <c r="AC99" i="2"/>
  <c r="K100" i="2"/>
  <c r="L100" i="2"/>
  <c r="M100" i="2"/>
  <c r="N100" i="2"/>
  <c r="O100" i="2"/>
  <c r="P100" i="2"/>
  <c r="Q100" i="2"/>
  <c r="S100" i="2"/>
  <c r="T100" i="2"/>
  <c r="U100" i="2"/>
  <c r="V100" i="2"/>
  <c r="W100" i="2"/>
  <c r="X100" i="2"/>
  <c r="Y100" i="2"/>
  <c r="Z100" i="2"/>
  <c r="AA100" i="2"/>
  <c r="AB100" i="2"/>
  <c r="AC100" i="2"/>
  <c r="K101" i="2"/>
  <c r="L101" i="2"/>
  <c r="M101" i="2"/>
  <c r="N101" i="2"/>
  <c r="O101" i="2"/>
  <c r="P101" i="2"/>
  <c r="Q101" i="2"/>
  <c r="S101" i="2"/>
  <c r="T101" i="2"/>
  <c r="U101" i="2"/>
  <c r="V101" i="2"/>
  <c r="W101" i="2"/>
  <c r="X101" i="2"/>
  <c r="Y101" i="2"/>
  <c r="Z101" i="2"/>
  <c r="AA101" i="2"/>
  <c r="AB101" i="2"/>
  <c r="AC101" i="2"/>
  <c r="K102" i="2"/>
  <c r="L102" i="2"/>
  <c r="M102" i="2"/>
  <c r="N102" i="2"/>
  <c r="O102" i="2"/>
  <c r="P102" i="2"/>
  <c r="Q102" i="2"/>
  <c r="S102" i="2"/>
  <c r="T102" i="2"/>
  <c r="U102" i="2"/>
  <c r="V102" i="2"/>
  <c r="W102" i="2"/>
  <c r="X102" i="2"/>
  <c r="Y102" i="2"/>
  <c r="Z102" i="2"/>
  <c r="AA102" i="2"/>
  <c r="AB102" i="2"/>
  <c r="AC102" i="2"/>
  <c r="K103" i="2"/>
  <c r="L103" i="2"/>
  <c r="M103" i="2"/>
  <c r="N103" i="2"/>
  <c r="O103" i="2"/>
  <c r="P103" i="2"/>
  <c r="Q103" i="2"/>
  <c r="S103" i="2"/>
  <c r="T103" i="2"/>
  <c r="U103" i="2"/>
  <c r="V103" i="2"/>
  <c r="W103" i="2"/>
  <c r="X103" i="2"/>
  <c r="Y103" i="2"/>
  <c r="Z103" i="2"/>
  <c r="AA103" i="2"/>
  <c r="AB103" i="2"/>
  <c r="AC103" i="2"/>
  <c r="K104" i="2"/>
  <c r="L104" i="2"/>
  <c r="M104" i="2"/>
  <c r="N104" i="2"/>
  <c r="O104" i="2"/>
  <c r="P104" i="2"/>
  <c r="Q104" i="2"/>
  <c r="S104" i="2"/>
  <c r="T104" i="2"/>
  <c r="U104" i="2"/>
  <c r="V104" i="2"/>
  <c r="W104" i="2"/>
  <c r="X104" i="2"/>
  <c r="Y104" i="2"/>
  <c r="Z104" i="2"/>
  <c r="AA104" i="2"/>
  <c r="AB104" i="2"/>
  <c r="AC104" i="2"/>
  <c r="K105" i="2"/>
  <c r="L105" i="2"/>
  <c r="M105" i="2"/>
  <c r="N105" i="2"/>
  <c r="O105" i="2"/>
  <c r="P105" i="2"/>
  <c r="Q105" i="2"/>
  <c r="S105" i="2"/>
  <c r="T105" i="2"/>
  <c r="U105" i="2"/>
  <c r="V105" i="2"/>
  <c r="W105" i="2"/>
  <c r="X105" i="2"/>
  <c r="Y105" i="2"/>
  <c r="Z105" i="2"/>
  <c r="AA105" i="2"/>
  <c r="AB105" i="2"/>
  <c r="AC105" i="2"/>
  <c r="K106" i="2"/>
  <c r="L106" i="2"/>
  <c r="M106" i="2"/>
  <c r="N106" i="2"/>
  <c r="O106" i="2"/>
  <c r="P106" i="2"/>
  <c r="Q106" i="2"/>
  <c r="S106" i="2"/>
  <c r="T106" i="2"/>
  <c r="U106" i="2"/>
  <c r="V106" i="2"/>
  <c r="W106" i="2"/>
  <c r="X106" i="2"/>
  <c r="Y106" i="2"/>
  <c r="Z106" i="2"/>
  <c r="AA106" i="2"/>
  <c r="AB106" i="2"/>
  <c r="AC106" i="2"/>
  <c r="K107" i="2"/>
  <c r="L107" i="2"/>
  <c r="M107" i="2"/>
  <c r="N107" i="2"/>
  <c r="O107" i="2"/>
  <c r="P107" i="2"/>
  <c r="Q107" i="2"/>
  <c r="S107" i="2"/>
  <c r="T107" i="2"/>
  <c r="U107" i="2"/>
  <c r="V107" i="2"/>
  <c r="W107" i="2"/>
  <c r="X107" i="2"/>
  <c r="Y107" i="2"/>
  <c r="Z107" i="2"/>
  <c r="AA107" i="2"/>
  <c r="AB107" i="2"/>
  <c r="AC107" i="2"/>
  <c r="K108" i="2"/>
  <c r="L108" i="2"/>
  <c r="M108" i="2"/>
  <c r="N108" i="2"/>
  <c r="O108" i="2"/>
  <c r="P108" i="2"/>
  <c r="Q108" i="2"/>
  <c r="S108" i="2"/>
  <c r="T108" i="2"/>
  <c r="U108" i="2"/>
  <c r="V108" i="2"/>
  <c r="W108" i="2"/>
  <c r="X108" i="2"/>
  <c r="Y108" i="2"/>
  <c r="Z108" i="2"/>
  <c r="AA108" i="2"/>
  <c r="AB108" i="2"/>
  <c r="AC108" i="2"/>
  <c r="K109" i="2"/>
  <c r="L109" i="2"/>
  <c r="M109" i="2"/>
  <c r="N109" i="2"/>
  <c r="O109" i="2"/>
  <c r="P109" i="2"/>
  <c r="Q109" i="2"/>
  <c r="S109" i="2"/>
  <c r="T109" i="2"/>
  <c r="U109" i="2"/>
  <c r="V109" i="2"/>
  <c r="W109" i="2"/>
  <c r="X109" i="2"/>
  <c r="Y109" i="2"/>
  <c r="Z109" i="2"/>
  <c r="AA109" i="2"/>
  <c r="AB109" i="2"/>
  <c r="AC109" i="2"/>
  <c r="K110" i="2"/>
  <c r="L110" i="2"/>
  <c r="M110" i="2"/>
  <c r="N110" i="2"/>
  <c r="O110" i="2"/>
  <c r="P110" i="2"/>
  <c r="Q110" i="2"/>
  <c r="S110" i="2"/>
  <c r="T110" i="2"/>
  <c r="U110" i="2"/>
  <c r="V110" i="2"/>
  <c r="W110" i="2"/>
  <c r="X110" i="2"/>
  <c r="Y110" i="2"/>
  <c r="Z110" i="2"/>
  <c r="AA110" i="2"/>
  <c r="AB110" i="2"/>
  <c r="AC110" i="2"/>
  <c r="K111" i="2"/>
  <c r="L111" i="2"/>
  <c r="M111" i="2"/>
  <c r="N111" i="2"/>
  <c r="O111" i="2"/>
  <c r="P111" i="2"/>
  <c r="Q111" i="2"/>
  <c r="S111" i="2"/>
  <c r="T111" i="2"/>
  <c r="U111" i="2"/>
  <c r="V111" i="2"/>
  <c r="W111" i="2"/>
  <c r="X111" i="2"/>
  <c r="Y111" i="2"/>
  <c r="Z111" i="2"/>
  <c r="AA111" i="2"/>
  <c r="AB111" i="2"/>
  <c r="AC111" i="2"/>
  <c r="K112" i="2"/>
  <c r="L112" i="2"/>
  <c r="M112" i="2"/>
  <c r="N112" i="2"/>
  <c r="O112" i="2"/>
  <c r="P112" i="2"/>
  <c r="Q112" i="2"/>
  <c r="S112" i="2"/>
  <c r="T112" i="2"/>
  <c r="U112" i="2"/>
  <c r="V112" i="2"/>
  <c r="W112" i="2"/>
  <c r="X112" i="2"/>
  <c r="Y112" i="2"/>
  <c r="Z112" i="2"/>
  <c r="AA112" i="2"/>
  <c r="AB112" i="2"/>
  <c r="AC112" i="2"/>
  <c r="K113" i="2"/>
  <c r="L113" i="2"/>
  <c r="M113" i="2"/>
  <c r="N113" i="2"/>
  <c r="O113" i="2"/>
  <c r="P113" i="2"/>
  <c r="Q113" i="2"/>
  <c r="S113" i="2"/>
  <c r="T113" i="2"/>
  <c r="U113" i="2"/>
  <c r="V113" i="2"/>
  <c r="W113" i="2"/>
  <c r="X113" i="2"/>
  <c r="Y113" i="2"/>
  <c r="Z113" i="2"/>
  <c r="AA113" i="2"/>
  <c r="AB113" i="2"/>
  <c r="AC113" i="2"/>
  <c r="K114" i="2"/>
  <c r="L114" i="2"/>
  <c r="M114" i="2"/>
  <c r="N114" i="2"/>
  <c r="O114" i="2"/>
  <c r="P114" i="2"/>
  <c r="Q114" i="2"/>
  <c r="S114" i="2"/>
  <c r="T114" i="2"/>
  <c r="U114" i="2"/>
  <c r="V114" i="2"/>
  <c r="W114" i="2"/>
  <c r="X114" i="2"/>
  <c r="Y114" i="2"/>
  <c r="Z114" i="2"/>
  <c r="AA114" i="2"/>
  <c r="AB114" i="2"/>
  <c r="AC114" i="2"/>
  <c r="K115" i="2"/>
  <c r="L115" i="2"/>
  <c r="M115" i="2"/>
  <c r="N115" i="2"/>
  <c r="O115" i="2"/>
  <c r="P115" i="2"/>
  <c r="Q115" i="2"/>
  <c r="S115" i="2"/>
  <c r="T115" i="2"/>
  <c r="U115" i="2"/>
  <c r="V115" i="2"/>
  <c r="W115" i="2"/>
  <c r="X115" i="2"/>
  <c r="Y115" i="2"/>
  <c r="Z115" i="2"/>
  <c r="AA115" i="2"/>
  <c r="AB115" i="2"/>
  <c r="AC115" i="2"/>
  <c r="K116" i="2"/>
  <c r="L116" i="2"/>
  <c r="M116" i="2"/>
  <c r="N116" i="2"/>
  <c r="O116" i="2"/>
  <c r="P116" i="2"/>
  <c r="Q116" i="2"/>
  <c r="S116" i="2"/>
  <c r="T116" i="2"/>
  <c r="U116" i="2"/>
  <c r="V116" i="2"/>
  <c r="W116" i="2"/>
  <c r="X116" i="2"/>
  <c r="Y116" i="2"/>
  <c r="Z116" i="2"/>
  <c r="AA116" i="2"/>
  <c r="AB116" i="2"/>
  <c r="AC116" i="2"/>
  <c r="K117" i="2"/>
  <c r="L117" i="2"/>
  <c r="M117" i="2"/>
  <c r="N117" i="2"/>
  <c r="O117" i="2"/>
  <c r="P117" i="2"/>
  <c r="Q117" i="2"/>
  <c r="S117" i="2"/>
  <c r="T117" i="2"/>
  <c r="U117" i="2"/>
  <c r="V117" i="2"/>
  <c r="W117" i="2"/>
  <c r="X117" i="2"/>
  <c r="Y117" i="2"/>
  <c r="Z117" i="2"/>
  <c r="AA117" i="2"/>
  <c r="AB117" i="2"/>
  <c r="AC117" i="2"/>
  <c r="K118" i="2"/>
  <c r="L118" i="2"/>
  <c r="M118" i="2"/>
  <c r="N118" i="2"/>
  <c r="O118" i="2"/>
  <c r="P118" i="2"/>
  <c r="Q118" i="2"/>
  <c r="S118" i="2"/>
  <c r="T118" i="2"/>
  <c r="U118" i="2"/>
  <c r="V118" i="2"/>
  <c r="W118" i="2"/>
  <c r="X118" i="2"/>
  <c r="Y118" i="2"/>
  <c r="Z118" i="2"/>
  <c r="AA118" i="2"/>
  <c r="AB118" i="2"/>
  <c r="AC118" i="2"/>
  <c r="K119" i="2"/>
  <c r="L119" i="2"/>
  <c r="M119" i="2"/>
  <c r="N119" i="2"/>
  <c r="O119" i="2"/>
  <c r="P119" i="2"/>
  <c r="Q119" i="2"/>
  <c r="S119" i="2"/>
  <c r="T119" i="2"/>
  <c r="U119" i="2"/>
  <c r="V119" i="2"/>
  <c r="W119" i="2"/>
  <c r="X119" i="2"/>
  <c r="Y119" i="2"/>
  <c r="Z119" i="2"/>
  <c r="AA119" i="2"/>
  <c r="AB119" i="2"/>
  <c r="AC119" i="2"/>
  <c r="K120" i="2"/>
  <c r="L120" i="2"/>
  <c r="M120" i="2"/>
  <c r="N120" i="2"/>
  <c r="O120" i="2"/>
  <c r="P120" i="2"/>
  <c r="Q120" i="2"/>
  <c r="S120" i="2"/>
  <c r="T120" i="2"/>
  <c r="U120" i="2"/>
  <c r="V120" i="2"/>
  <c r="W120" i="2"/>
  <c r="X120" i="2"/>
  <c r="Y120" i="2"/>
  <c r="Z120" i="2"/>
  <c r="AA120" i="2"/>
  <c r="AB120" i="2"/>
  <c r="AC120" i="2"/>
  <c r="K121" i="2"/>
  <c r="L121" i="2"/>
  <c r="M121" i="2"/>
  <c r="N121" i="2"/>
  <c r="O121" i="2"/>
  <c r="P121" i="2"/>
  <c r="Q121" i="2"/>
  <c r="S121" i="2"/>
  <c r="T121" i="2"/>
  <c r="U121" i="2"/>
  <c r="V121" i="2"/>
  <c r="W121" i="2"/>
  <c r="X121" i="2"/>
  <c r="Y121" i="2"/>
  <c r="Z121" i="2"/>
  <c r="AA121" i="2"/>
  <c r="AB121" i="2"/>
  <c r="AC121" i="2"/>
  <c r="K122" i="2"/>
  <c r="L122" i="2"/>
  <c r="M122" i="2"/>
  <c r="N122" i="2"/>
  <c r="O122" i="2"/>
  <c r="P122" i="2"/>
  <c r="Q122" i="2"/>
  <c r="S122" i="2"/>
  <c r="T122" i="2"/>
  <c r="U122" i="2"/>
  <c r="V122" i="2"/>
  <c r="W122" i="2"/>
  <c r="X122" i="2"/>
  <c r="Y122" i="2"/>
  <c r="Z122" i="2"/>
  <c r="AA122" i="2"/>
  <c r="AB122" i="2"/>
  <c r="AC122" i="2"/>
  <c r="K123" i="2"/>
  <c r="L123" i="2"/>
  <c r="M123" i="2"/>
  <c r="N123" i="2"/>
  <c r="O123" i="2"/>
  <c r="P123" i="2"/>
  <c r="Q123" i="2"/>
  <c r="S123" i="2"/>
  <c r="T123" i="2"/>
  <c r="U123" i="2"/>
  <c r="V123" i="2"/>
  <c r="W123" i="2"/>
  <c r="X123" i="2"/>
  <c r="Y123" i="2"/>
  <c r="Z123" i="2"/>
  <c r="AA123" i="2"/>
  <c r="AB123" i="2"/>
  <c r="AC123" i="2"/>
  <c r="K124" i="2"/>
  <c r="L124" i="2"/>
  <c r="M124" i="2"/>
  <c r="N124" i="2"/>
  <c r="O124" i="2"/>
  <c r="P124" i="2"/>
  <c r="Q124" i="2"/>
  <c r="S124" i="2"/>
  <c r="T124" i="2"/>
  <c r="U124" i="2"/>
  <c r="V124" i="2"/>
  <c r="W124" i="2"/>
  <c r="X124" i="2"/>
  <c r="Y124" i="2"/>
  <c r="Z124" i="2"/>
  <c r="AA124" i="2"/>
  <c r="AB124" i="2"/>
  <c r="AC124" i="2"/>
  <c r="K125" i="2"/>
  <c r="L125" i="2"/>
  <c r="M125" i="2"/>
  <c r="N125" i="2"/>
  <c r="O125" i="2"/>
  <c r="P125" i="2"/>
  <c r="Q125" i="2"/>
  <c r="S125" i="2"/>
  <c r="T125" i="2"/>
  <c r="U125" i="2"/>
  <c r="V125" i="2"/>
  <c r="W125" i="2"/>
  <c r="X125" i="2"/>
  <c r="Y125" i="2"/>
  <c r="Z125" i="2"/>
  <c r="AA125" i="2"/>
  <c r="AB125" i="2"/>
  <c r="AC125" i="2"/>
  <c r="K126" i="2"/>
  <c r="L126" i="2"/>
  <c r="M126" i="2"/>
  <c r="N126" i="2"/>
  <c r="O126" i="2"/>
  <c r="P126" i="2"/>
  <c r="Q126" i="2"/>
  <c r="S126" i="2"/>
  <c r="T126" i="2"/>
  <c r="U126" i="2"/>
  <c r="V126" i="2"/>
  <c r="W126" i="2"/>
  <c r="X126" i="2"/>
  <c r="Y126" i="2"/>
  <c r="Z126" i="2"/>
  <c r="AA126" i="2"/>
  <c r="AB126" i="2"/>
  <c r="AC126" i="2"/>
  <c r="K127" i="2"/>
  <c r="L127" i="2"/>
  <c r="M127" i="2"/>
  <c r="N127" i="2"/>
  <c r="O127" i="2"/>
  <c r="P127" i="2"/>
  <c r="Q127" i="2"/>
  <c r="S127" i="2"/>
  <c r="T127" i="2"/>
  <c r="U127" i="2"/>
  <c r="V127" i="2"/>
  <c r="W127" i="2"/>
  <c r="X127" i="2"/>
  <c r="Y127" i="2"/>
  <c r="Z127" i="2"/>
  <c r="AA127" i="2"/>
  <c r="AB127" i="2"/>
  <c r="AC127" i="2"/>
  <c r="K128" i="2"/>
  <c r="L128" i="2"/>
  <c r="M128" i="2"/>
  <c r="N128" i="2"/>
  <c r="O128" i="2"/>
  <c r="P128" i="2"/>
  <c r="Q128" i="2"/>
  <c r="S128" i="2"/>
  <c r="T128" i="2"/>
  <c r="U128" i="2"/>
  <c r="V128" i="2"/>
  <c r="W128" i="2"/>
  <c r="X128" i="2"/>
  <c r="Y128" i="2"/>
  <c r="Z128" i="2"/>
  <c r="AA128" i="2"/>
  <c r="AB128" i="2"/>
  <c r="AC128" i="2"/>
  <c r="K129" i="2"/>
  <c r="L129" i="2"/>
  <c r="M129" i="2"/>
  <c r="N129" i="2"/>
  <c r="O129" i="2"/>
  <c r="P129" i="2"/>
  <c r="Q129" i="2"/>
  <c r="S129" i="2"/>
  <c r="T129" i="2"/>
  <c r="U129" i="2"/>
  <c r="V129" i="2"/>
  <c r="W129" i="2"/>
  <c r="X129" i="2"/>
  <c r="Y129" i="2"/>
  <c r="Z129" i="2"/>
  <c r="AA129" i="2"/>
  <c r="AB129" i="2"/>
  <c r="AC129" i="2"/>
  <c r="K130" i="2"/>
  <c r="L130" i="2"/>
  <c r="M130" i="2"/>
  <c r="N130" i="2"/>
  <c r="O130" i="2"/>
  <c r="P130" i="2"/>
  <c r="Q130" i="2"/>
  <c r="S130" i="2"/>
  <c r="T130" i="2"/>
  <c r="U130" i="2"/>
  <c r="V130" i="2"/>
  <c r="W130" i="2"/>
  <c r="X130" i="2"/>
  <c r="Y130" i="2"/>
  <c r="Z130" i="2"/>
  <c r="AA130" i="2"/>
  <c r="AB130" i="2"/>
  <c r="AC130" i="2"/>
  <c r="K131" i="2"/>
  <c r="L131" i="2"/>
  <c r="M131" i="2"/>
  <c r="N131" i="2"/>
  <c r="O131" i="2"/>
  <c r="P131" i="2"/>
  <c r="Q131" i="2"/>
  <c r="S131" i="2"/>
  <c r="T131" i="2"/>
  <c r="U131" i="2"/>
  <c r="V131" i="2"/>
  <c r="W131" i="2"/>
  <c r="X131" i="2"/>
  <c r="Y131" i="2"/>
  <c r="Z131" i="2"/>
  <c r="AA131" i="2"/>
  <c r="AB131" i="2"/>
  <c r="AC131" i="2"/>
  <c r="K132" i="2"/>
  <c r="L132" i="2"/>
  <c r="M132" i="2"/>
  <c r="N132" i="2"/>
  <c r="O132" i="2"/>
  <c r="P132" i="2"/>
  <c r="Q132" i="2"/>
  <c r="S132" i="2"/>
  <c r="T132" i="2"/>
  <c r="U132" i="2"/>
  <c r="V132" i="2"/>
  <c r="W132" i="2"/>
  <c r="X132" i="2"/>
  <c r="Y132" i="2"/>
  <c r="Z132" i="2"/>
  <c r="AA132" i="2"/>
  <c r="AB132" i="2"/>
  <c r="AC132" i="2"/>
  <c r="K133" i="2"/>
  <c r="L133" i="2"/>
  <c r="M133" i="2"/>
  <c r="N133" i="2"/>
  <c r="O133" i="2"/>
  <c r="P133" i="2"/>
  <c r="Q133" i="2"/>
  <c r="S133" i="2"/>
  <c r="T133" i="2"/>
  <c r="U133" i="2"/>
  <c r="V133" i="2"/>
  <c r="W133" i="2"/>
  <c r="X133" i="2"/>
  <c r="Y133" i="2"/>
  <c r="Z133" i="2"/>
  <c r="AA133" i="2"/>
  <c r="AB133" i="2"/>
  <c r="AC133" i="2"/>
  <c r="K134" i="2"/>
  <c r="L134" i="2"/>
  <c r="M134" i="2"/>
  <c r="N134" i="2"/>
  <c r="O134" i="2"/>
  <c r="P134" i="2"/>
  <c r="Q134" i="2"/>
  <c r="S134" i="2"/>
  <c r="T134" i="2"/>
  <c r="U134" i="2"/>
  <c r="V134" i="2"/>
  <c r="W134" i="2"/>
  <c r="X134" i="2"/>
  <c r="Y134" i="2"/>
  <c r="Z134" i="2"/>
  <c r="AA134" i="2"/>
  <c r="AB134" i="2"/>
  <c r="AC134" i="2"/>
  <c r="K135" i="2"/>
  <c r="L135" i="2"/>
  <c r="M135" i="2"/>
  <c r="N135" i="2"/>
  <c r="O135" i="2"/>
  <c r="P135" i="2"/>
  <c r="Q135" i="2"/>
  <c r="S135" i="2"/>
  <c r="T135" i="2"/>
  <c r="U135" i="2"/>
  <c r="V135" i="2"/>
  <c r="W135" i="2"/>
  <c r="X135" i="2"/>
  <c r="Y135" i="2"/>
  <c r="Z135" i="2"/>
  <c r="AA135" i="2"/>
  <c r="AB135" i="2"/>
  <c r="AC135" i="2"/>
  <c r="K136" i="2"/>
  <c r="L136" i="2"/>
  <c r="M136" i="2"/>
  <c r="N136" i="2"/>
  <c r="O136" i="2"/>
  <c r="P136" i="2"/>
  <c r="Q136" i="2"/>
  <c r="S136" i="2"/>
  <c r="T136" i="2"/>
  <c r="U136" i="2"/>
  <c r="V136" i="2"/>
  <c r="W136" i="2"/>
  <c r="X136" i="2"/>
  <c r="Y136" i="2"/>
  <c r="Z136" i="2"/>
  <c r="AA136" i="2"/>
  <c r="AB136" i="2"/>
  <c r="AC136" i="2"/>
  <c r="K137" i="2"/>
  <c r="L137" i="2"/>
  <c r="M137" i="2"/>
  <c r="N137" i="2"/>
  <c r="O137" i="2"/>
  <c r="P137" i="2"/>
  <c r="Q137" i="2"/>
  <c r="S137" i="2"/>
  <c r="T137" i="2"/>
  <c r="U137" i="2"/>
  <c r="V137" i="2"/>
  <c r="W137" i="2"/>
  <c r="X137" i="2"/>
  <c r="Y137" i="2"/>
  <c r="Z137" i="2"/>
  <c r="AA137" i="2"/>
  <c r="AB137" i="2"/>
  <c r="AC137" i="2"/>
  <c r="K138" i="2"/>
  <c r="L138" i="2"/>
  <c r="M138" i="2"/>
  <c r="N138" i="2"/>
  <c r="O138" i="2"/>
  <c r="P138" i="2"/>
  <c r="Q138" i="2"/>
  <c r="S138" i="2"/>
  <c r="T138" i="2"/>
  <c r="U138" i="2"/>
  <c r="V138" i="2"/>
  <c r="W138" i="2"/>
  <c r="X138" i="2"/>
  <c r="Y138" i="2"/>
  <c r="Z138" i="2"/>
  <c r="AA138" i="2"/>
  <c r="AB138" i="2"/>
  <c r="AC138" i="2"/>
  <c r="K139" i="2"/>
  <c r="L139" i="2"/>
  <c r="M139" i="2"/>
  <c r="N139" i="2"/>
  <c r="O139" i="2"/>
  <c r="P139" i="2"/>
  <c r="Q139" i="2"/>
  <c r="S139" i="2"/>
  <c r="T139" i="2"/>
  <c r="U139" i="2"/>
  <c r="V139" i="2"/>
  <c r="W139" i="2"/>
  <c r="X139" i="2"/>
  <c r="Y139" i="2"/>
  <c r="Z139" i="2"/>
  <c r="AA139" i="2"/>
  <c r="AB139" i="2"/>
  <c r="AC139" i="2"/>
  <c r="K140" i="2"/>
  <c r="L140" i="2"/>
  <c r="M140" i="2"/>
  <c r="N140" i="2"/>
  <c r="O140" i="2"/>
  <c r="P140" i="2"/>
  <c r="Q140" i="2"/>
  <c r="S140" i="2"/>
  <c r="T140" i="2"/>
  <c r="U140" i="2"/>
  <c r="V140" i="2"/>
  <c r="W140" i="2"/>
  <c r="X140" i="2"/>
  <c r="Y140" i="2"/>
  <c r="Z140" i="2"/>
  <c r="AA140" i="2"/>
  <c r="AB140" i="2"/>
  <c r="AC140" i="2"/>
  <c r="K141" i="2"/>
  <c r="L141" i="2"/>
  <c r="M141" i="2"/>
  <c r="N141" i="2"/>
  <c r="O141" i="2"/>
  <c r="P141" i="2"/>
  <c r="Q141" i="2"/>
  <c r="S141" i="2"/>
  <c r="T141" i="2"/>
  <c r="U141" i="2"/>
  <c r="V141" i="2"/>
  <c r="W141" i="2"/>
  <c r="X141" i="2"/>
  <c r="Y141" i="2"/>
  <c r="Z141" i="2"/>
  <c r="AA141" i="2"/>
  <c r="AB141" i="2"/>
  <c r="AC141" i="2"/>
  <c r="K142" i="2"/>
  <c r="L142" i="2"/>
  <c r="M142" i="2"/>
  <c r="N142" i="2"/>
  <c r="O142" i="2"/>
  <c r="P142" i="2"/>
  <c r="Q142" i="2"/>
  <c r="S142" i="2"/>
  <c r="T142" i="2"/>
  <c r="U142" i="2"/>
  <c r="V142" i="2"/>
  <c r="W142" i="2"/>
  <c r="X142" i="2"/>
  <c r="Y142" i="2"/>
  <c r="Z142" i="2"/>
  <c r="AA142" i="2"/>
  <c r="AB142" i="2"/>
  <c r="AC142" i="2"/>
  <c r="K143" i="2"/>
  <c r="L143" i="2"/>
  <c r="M143" i="2"/>
  <c r="N143" i="2"/>
  <c r="O143" i="2"/>
  <c r="P143" i="2"/>
  <c r="Q143" i="2"/>
  <c r="S143" i="2"/>
  <c r="T143" i="2"/>
  <c r="U143" i="2"/>
  <c r="V143" i="2"/>
  <c r="W143" i="2"/>
  <c r="X143" i="2"/>
  <c r="Y143" i="2"/>
  <c r="Z143" i="2"/>
  <c r="AA143" i="2"/>
  <c r="AB143" i="2"/>
  <c r="AC143" i="2"/>
  <c r="K144" i="2"/>
  <c r="L144" i="2"/>
  <c r="M144" i="2"/>
  <c r="N144" i="2"/>
  <c r="O144" i="2"/>
  <c r="P144" i="2"/>
  <c r="Q144" i="2"/>
  <c r="S144" i="2"/>
  <c r="T144" i="2"/>
  <c r="U144" i="2"/>
  <c r="V144" i="2"/>
  <c r="W144" i="2"/>
  <c r="X144" i="2"/>
  <c r="Y144" i="2"/>
  <c r="Z144" i="2"/>
  <c r="AA144" i="2"/>
  <c r="AB144" i="2"/>
  <c r="AC144" i="2"/>
  <c r="K145" i="2"/>
  <c r="L145" i="2"/>
  <c r="M145" i="2"/>
  <c r="N145" i="2"/>
  <c r="O145" i="2"/>
  <c r="P145" i="2"/>
  <c r="Q145" i="2"/>
  <c r="S145" i="2"/>
  <c r="T145" i="2"/>
  <c r="U145" i="2"/>
  <c r="V145" i="2"/>
  <c r="W145" i="2"/>
  <c r="X145" i="2"/>
  <c r="Y145" i="2"/>
  <c r="Z145" i="2"/>
  <c r="AA145" i="2"/>
  <c r="AB145" i="2"/>
  <c r="AC145" i="2"/>
  <c r="K146" i="2"/>
  <c r="L146" i="2"/>
  <c r="M146" i="2"/>
  <c r="N146" i="2"/>
  <c r="O146" i="2"/>
  <c r="P146" i="2"/>
  <c r="Q146" i="2"/>
  <c r="S146" i="2"/>
  <c r="T146" i="2"/>
  <c r="U146" i="2"/>
  <c r="V146" i="2"/>
  <c r="W146" i="2"/>
  <c r="X146" i="2"/>
  <c r="Y146" i="2"/>
  <c r="Z146" i="2"/>
  <c r="AA146" i="2"/>
  <c r="AB146" i="2"/>
  <c r="AC146" i="2"/>
  <c r="K147" i="2"/>
  <c r="L147" i="2"/>
  <c r="M147" i="2"/>
  <c r="N147" i="2"/>
  <c r="O147" i="2"/>
  <c r="P147" i="2"/>
  <c r="Q147" i="2"/>
  <c r="S147" i="2"/>
  <c r="T147" i="2"/>
  <c r="U147" i="2"/>
  <c r="V147" i="2"/>
  <c r="W147" i="2"/>
  <c r="X147" i="2"/>
  <c r="Y147" i="2"/>
  <c r="Z147" i="2"/>
  <c r="AA147" i="2"/>
  <c r="AB147" i="2"/>
  <c r="AC147" i="2"/>
  <c r="K148" i="2"/>
  <c r="L148" i="2"/>
  <c r="M148" i="2"/>
  <c r="N148" i="2"/>
  <c r="O148" i="2"/>
  <c r="P148" i="2"/>
  <c r="Q148" i="2"/>
  <c r="S148" i="2"/>
  <c r="T148" i="2"/>
  <c r="U148" i="2"/>
  <c r="V148" i="2"/>
  <c r="W148" i="2"/>
  <c r="X148" i="2"/>
  <c r="Y148" i="2"/>
  <c r="Z148" i="2"/>
  <c r="AA148" i="2"/>
  <c r="AB148" i="2"/>
  <c r="AC148" i="2"/>
  <c r="K149" i="2"/>
  <c r="L149" i="2"/>
  <c r="M149" i="2"/>
  <c r="N149" i="2"/>
  <c r="O149" i="2"/>
  <c r="P149" i="2"/>
  <c r="Q149" i="2"/>
  <c r="S149" i="2"/>
  <c r="T149" i="2"/>
  <c r="U149" i="2"/>
  <c r="V149" i="2"/>
  <c r="W149" i="2"/>
  <c r="X149" i="2"/>
  <c r="Y149" i="2"/>
  <c r="Z149" i="2"/>
  <c r="AA149" i="2"/>
  <c r="AB149" i="2"/>
  <c r="AC149" i="2"/>
  <c r="K150" i="2"/>
  <c r="L150" i="2"/>
  <c r="M150" i="2"/>
  <c r="N150" i="2"/>
  <c r="O150" i="2"/>
  <c r="P150" i="2"/>
  <c r="Q150" i="2"/>
  <c r="S150" i="2"/>
  <c r="T150" i="2"/>
  <c r="U150" i="2"/>
  <c r="V150" i="2"/>
  <c r="W150" i="2"/>
  <c r="X150" i="2"/>
  <c r="Y150" i="2"/>
  <c r="Z150" i="2"/>
  <c r="AA150" i="2"/>
  <c r="AB150" i="2"/>
  <c r="AC150" i="2"/>
  <c r="K151" i="2"/>
  <c r="L151" i="2"/>
  <c r="M151" i="2"/>
  <c r="N151" i="2"/>
  <c r="O151" i="2"/>
  <c r="P151" i="2"/>
  <c r="Q151" i="2"/>
  <c r="S151" i="2"/>
  <c r="T151" i="2"/>
  <c r="U151" i="2"/>
  <c r="V151" i="2"/>
  <c r="W151" i="2"/>
  <c r="X151" i="2"/>
  <c r="Y151" i="2"/>
  <c r="Z151" i="2"/>
  <c r="AA151" i="2"/>
  <c r="AB151" i="2"/>
  <c r="AC151" i="2"/>
  <c r="K152" i="2"/>
  <c r="L152" i="2"/>
  <c r="M152" i="2"/>
  <c r="N152" i="2"/>
  <c r="O152" i="2"/>
  <c r="P152" i="2"/>
  <c r="Q152" i="2"/>
  <c r="S152" i="2"/>
  <c r="T152" i="2"/>
  <c r="U152" i="2"/>
  <c r="V152" i="2"/>
  <c r="W152" i="2"/>
  <c r="X152" i="2"/>
  <c r="Y152" i="2"/>
  <c r="Z152" i="2"/>
  <c r="AA152" i="2"/>
  <c r="AB152" i="2"/>
  <c r="AC152" i="2"/>
  <c r="K153" i="2"/>
  <c r="L153" i="2"/>
  <c r="M153" i="2"/>
  <c r="N153" i="2"/>
  <c r="O153" i="2"/>
  <c r="P153" i="2"/>
  <c r="Q153" i="2"/>
  <c r="S153" i="2"/>
  <c r="T153" i="2"/>
  <c r="U153" i="2"/>
  <c r="V153" i="2"/>
  <c r="W153" i="2"/>
  <c r="X153" i="2"/>
  <c r="Y153" i="2"/>
  <c r="Z153" i="2"/>
  <c r="AA153" i="2"/>
  <c r="AB153" i="2"/>
  <c r="AC153" i="2"/>
  <c r="K154" i="2"/>
  <c r="L154" i="2"/>
  <c r="M154" i="2"/>
  <c r="N154" i="2"/>
  <c r="O154" i="2"/>
  <c r="P154" i="2"/>
  <c r="Q154" i="2"/>
  <c r="S154" i="2"/>
  <c r="T154" i="2"/>
  <c r="U154" i="2"/>
  <c r="V154" i="2"/>
  <c r="W154" i="2"/>
  <c r="X154" i="2"/>
  <c r="Y154" i="2"/>
  <c r="Z154" i="2"/>
  <c r="AA154" i="2"/>
  <c r="AB154" i="2"/>
  <c r="AC154" i="2"/>
  <c r="K155" i="2"/>
  <c r="L155" i="2"/>
  <c r="M155" i="2"/>
  <c r="N155" i="2"/>
  <c r="O155" i="2"/>
  <c r="P155" i="2"/>
  <c r="Q155" i="2"/>
  <c r="S155" i="2"/>
  <c r="T155" i="2"/>
  <c r="U155" i="2"/>
  <c r="V155" i="2"/>
  <c r="W155" i="2"/>
  <c r="X155" i="2"/>
  <c r="Y155" i="2"/>
  <c r="Z155" i="2"/>
  <c r="AA155" i="2"/>
  <c r="AB155" i="2"/>
  <c r="AC155" i="2"/>
  <c r="K156" i="2"/>
  <c r="L156" i="2"/>
  <c r="M156" i="2"/>
  <c r="N156" i="2"/>
  <c r="O156" i="2"/>
  <c r="P156" i="2"/>
  <c r="Q156" i="2"/>
  <c r="S156" i="2"/>
  <c r="T156" i="2"/>
  <c r="U156" i="2"/>
  <c r="V156" i="2"/>
  <c r="W156" i="2"/>
  <c r="X156" i="2"/>
  <c r="Y156" i="2"/>
  <c r="Z156" i="2"/>
  <c r="AA156" i="2"/>
  <c r="AB156" i="2"/>
  <c r="AC156" i="2"/>
  <c r="K157" i="2"/>
  <c r="L157" i="2"/>
  <c r="M157" i="2"/>
  <c r="N157" i="2"/>
  <c r="O157" i="2"/>
  <c r="P157" i="2"/>
  <c r="Q157" i="2"/>
  <c r="S157" i="2"/>
  <c r="T157" i="2"/>
  <c r="U157" i="2"/>
  <c r="V157" i="2"/>
  <c r="W157" i="2"/>
  <c r="X157" i="2"/>
  <c r="Y157" i="2"/>
  <c r="Z157" i="2"/>
  <c r="AA157" i="2"/>
  <c r="AB157" i="2"/>
  <c r="AC157" i="2"/>
  <c r="K158" i="2"/>
  <c r="L158" i="2"/>
  <c r="M158" i="2"/>
  <c r="N158" i="2"/>
  <c r="O158" i="2"/>
  <c r="P158" i="2"/>
  <c r="Q158" i="2"/>
  <c r="S158" i="2"/>
  <c r="T158" i="2"/>
  <c r="U158" i="2"/>
  <c r="V158" i="2"/>
  <c r="W158" i="2"/>
  <c r="X158" i="2"/>
  <c r="Y158" i="2"/>
  <c r="Z158" i="2"/>
  <c r="AA158" i="2"/>
  <c r="AB158" i="2"/>
  <c r="AC158" i="2"/>
  <c r="K159" i="2"/>
  <c r="L159" i="2"/>
  <c r="M159" i="2"/>
  <c r="N159" i="2"/>
  <c r="O159" i="2"/>
  <c r="P159" i="2"/>
  <c r="Q159" i="2"/>
  <c r="S159" i="2"/>
  <c r="T159" i="2"/>
  <c r="U159" i="2"/>
  <c r="V159" i="2"/>
  <c r="W159" i="2"/>
  <c r="X159" i="2"/>
  <c r="Y159" i="2"/>
  <c r="Z159" i="2"/>
  <c r="AA159" i="2"/>
  <c r="AB159" i="2"/>
  <c r="AC159" i="2"/>
  <c r="K160" i="2"/>
  <c r="L160" i="2"/>
  <c r="M160" i="2"/>
  <c r="N160" i="2"/>
  <c r="O160" i="2"/>
  <c r="P160" i="2"/>
  <c r="Q160" i="2"/>
  <c r="S160" i="2"/>
  <c r="T160" i="2"/>
  <c r="U160" i="2"/>
  <c r="V160" i="2"/>
  <c r="W160" i="2"/>
  <c r="X160" i="2"/>
  <c r="Y160" i="2"/>
  <c r="Z160" i="2"/>
  <c r="AA160" i="2"/>
  <c r="AB160" i="2"/>
  <c r="AC160" i="2"/>
  <c r="K161" i="2"/>
  <c r="L161" i="2"/>
  <c r="M161" i="2"/>
  <c r="N161" i="2"/>
  <c r="O161" i="2"/>
  <c r="P161" i="2"/>
  <c r="Q161" i="2"/>
  <c r="S161" i="2"/>
  <c r="T161" i="2"/>
  <c r="U161" i="2"/>
  <c r="V161" i="2"/>
  <c r="W161" i="2"/>
  <c r="X161" i="2"/>
  <c r="Y161" i="2"/>
  <c r="Z161" i="2"/>
  <c r="AA161" i="2"/>
  <c r="AB161" i="2"/>
  <c r="AC161" i="2"/>
  <c r="K162" i="2"/>
  <c r="L162" i="2"/>
  <c r="M162" i="2"/>
  <c r="N162" i="2"/>
  <c r="O162" i="2"/>
  <c r="P162" i="2"/>
  <c r="Q162" i="2"/>
  <c r="S162" i="2"/>
  <c r="T162" i="2"/>
  <c r="U162" i="2"/>
  <c r="V162" i="2"/>
  <c r="W162" i="2"/>
  <c r="X162" i="2"/>
  <c r="Y162" i="2"/>
  <c r="Z162" i="2"/>
  <c r="AA162" i="2"/>
  <c r="AB162" i="2"/>
  <c r="AC162" i="2"/>
  <c r="K163" i="2"/>
  <c r="L163" i="2"/>
  <c r="M163" i="2"/>
  <c r="N163" i="2"/>
  <c r="O163" i="2"/>
  <c r="P163" i="2"/>
  <c r="Q163" i="2"/>
  <c r="S163" i="2"/>
  <c r="T163" i="2"/>
  <c r="U163" i="2"/>
  <c r="V163" i="2"/>
  <c r="W163" i="2"/>
  <c r="X163" i="2"/>
  <c r="Y163" i="2"/>
  <c r="Z163" i="2"/>
  <c r="AA163" i="2"/>
  <c r="AB163" i="2"/>
  <c r="AC163" i="2"/>
  <c r="K164" i="2"/>
  <c r="L164" i="2"/>
  <c r="M164" i="2"/>
  <c r="N164" i="2"/>
  <c r="O164" i="2"/>
  <c r="P164" i="2"/>
  <c r="Q164" i="2"/>
  <c r="S164" i="2"/>
  <c r="T164" i="2"/>
  <c r="U164" i="2"/>
  <c r="V164" i="2"/>
  <c r="W164" i="2"/>
  <c r="X164" i="2"/>
  <c r="Y164" i="2"/>
  <c r="Z164" i="2"/>
  <c r="AA164" i="2"/>
  <c r="AB164" i="2"/>
  <c r="AC164" i="2"/>
  <c r="K165" i="2"/>
  <c r="L165" i="2"/>
  <c r="M165" i="2"/>
  <c r="N165" i="2"/>
  <c r="O165" i="2"/>
  <c r="P165" i="2"/>
  <c r="Q165" i="2"/>
  <c r="S165" i="2"/>
  <c r="T165" i="2"/>
  <c r="U165" i="2"/>
  <c r="V165" i="2"/>
  <c r="W165" i="2"/>
  <c r="X165" i="2"/>
  <c r="Y165" i="2"/>
  <c r="Z165" i="2"/>
  <c r="AA165" i="2"/>
  <c r="AB165" i="2"/>
  <c r="AC165" i="2"/>
  <c r="K166" i="2"/>
  <c r="L166" i="2"/>
  <c r="M166" i="2"/>
  <c r="N166" i="2"/>
  <c r="O166" i="2"/>
  <c r="P166" i="2"/>
  <c r="Q166" i="2"/>
  <c r="S166" i="2"/>
  <c r="T166" i="2"/>
  <c r="U166" i="2"/>
  <c r="V166" i="2"/>
  <c r="W166" i="2"/>
  <c r="X166" i="2"/>
  <c r="Y166" i="2"/>
  <c r="Z166" i="2"/>
  <c r="AA166" i="2"/>
  <c r="AB166" i="2"/>
  <c r="AC166" i="2"/>
  <c r="K167" i="2"/>
  <c r="L167" i="2"/>
  <c r="M167" i="2"/>
  <c r="N167" i="2"/>
  <c r="O167" i="2"/>
  <c r="P167" i="2"/>
  <c r="Q167" i="2"/>
  <c r="S167" i="2"/>
  <c r="T167" i="2"/>
  <c r="U167" i="2"/>
  <c r="V167" i="2"/>
  <c r="W167" i="2"/>
  <c r="X167" i="2"/>
  <c r="Y167" i="2"/>
  <c r="Z167" i="2"/>
  <c r="AA167" i="2"/>
  <c r="AB167" i="2"/>
  <c r="AC167" i="2"/>
  <c r="K168" i="2"/>
  <c r="L168" i="2"/>
  <c r="M168" i="2"/>
  <c r="N168" i="2"/>
  <c r="O168" i="2"/>
  <c r="P168" i="2"/>
  <c r="Q168" i="2"/>
  <c r="S168" i="2"/>
  <c r="T168" i="2"/>
  <c r="U168" i="2"/>
  <c r="V168" i="2"/>
  <c r="W168" i="2"/>
  <c r="X168" i="2"/>
  <c r="Y168" i="2"/>
  <c r="Z168" i="2"/>
  <c r="AA168" i="2"/>
  <c r="AB168" i="2"/>
  <c r="AC168" i="2"/>
  <c r="K169" i="2"/>
  <c r="L169" i="2"/>
  <c r="M169" i="2"/>
  <c r="N169" i="2"/>
  <c r="O169" i="2"/>
  <c r="P169" i="2"/>
  <c r="Q169" i="2"/>
  <c r="S169" i="2"/>
  <c r="T169" i="2"/>
  <c r="U169" i="2"/>
  <c r="V169" i="2"/>
  <c r="W169" i="2"/>
  <c r="X169" i="2"/>
  <c r="Y169" i="2"/>
  <c r="Z169" i="2"/>
  <c r="AA169" i="2"/>
  <c r="AB169" i="2"/>
  <c r="AC169" i="2"/>
  <c r="K170" i="2"/>
  <c r="L170" i="2"/>
  <c r="M170" i="2"/>
  <c r="N170" i="2"/>
  <c r="O170" i="2"/>
  <c r="P170" i="2"/>
  <c r="Q170" i="2"/>
  <c r="S170" i="2"/>
  <c r="T170" i="2"/>
  <c r="U170" i="2"/>
  <c r="V170" i="2"/>
  <c r="W170" i="2"/>
  <c r="X170" i="2"/>
  <c r="Y170" i="2"/>
  <c r="Z170" i="2"/>
  <c r="AA170" i="2"/>
  <c r="AB170" i="2"/>
  <c r="AC170" i="2"/>
  <c r="K171" i="2"/>
  <c r="L171" i="2"/>
  <c r="M171" i="2"/>
  <c r="N171" i="2"/>
  <c r="O171" i="2"/>
  <c r="P171" i="2"/>
  <c r="Q171" i="2"/>
  <c r="S171" i="2"/>
  <c r="T171" i="2"/>
  <c r="U171" i="2"/>
  <c r="V171" i="2"/>
  <c r="W171" i="2"/>
  <c r="X171" i="2"/>
  <c r="Y171" i="2"/>
  <c r="Z171" i="2"/>
  <c r="AA171" i="2"/>
  <c r="AB171" i="2"/>
  <c r="AC171" i="2"/>
  <c r="K172" i="2"/>
  <c r="L172" i="2"/>
  <c r="M172" i="2"/>
  <c r="N172" i="2"/>
  <c r="O172" i="2"/>
  <c r="P172" i="2"/>
  <c r="Q172" i="2"/>
  <c r="S172" i="2"/>
  <c r="T172" i="2"/>
  <c r="U172" i="2"/>
  <c r="V172" i="2"/>
  <c r="W172" i="2"/>
  <c r="X172" i="2"/>
  <c r="Y172" i="2"/>
  <c r="Z172" i="2"/>
  <c r="AA172" i="2"/>
  <c r="AB172" i="2"/>
  <c r="AC172" i="2"/>
  <c r="K173" i="2"/>
  <c r="L173" i="2"/>
  <c r="M173" i="2"/>
  <c r="N173" i="2"/>
  <c r="O173" i="2"/>
  <c r="P173" i="2"/>
  <c r="Q173" i="2"/>
  <c r="S173" i="2"/>
  <c r="T173" i="2"/>
  <c r="U173" i="2"/>
  <c r="V173" i="2"/>
  <c r="W173" i="2"/>
  <c r="X173" i="2"/>
  <c r="Y173" i="2"/>
  <c r="Z173" i="2"/>
  <c r="AA173" i="2"/>
  <c r="AB173" i="2"/>
  <c r="AC173" i="2"/>
  <c r="K174" i="2"/>
  <c r="L174" i="2"/>
  <c r="M174" i="2"/>
  <c r="N174" i="2"/>
  <c r="O174" i="2"/>
  <c r="P174" i="2"/>
  <c r="Q174" i="2"/>
  <c r="S174" i="2"/>
  <c r="T174" i="2"/>
  <c r="U174" i="2"/>
  <c r="V174" i="2"/>
  <c r="W174" i="2"/>
  <c r="X174" i="2"/>
  <c r="Y174" i="2"/>
  <c r="Z174" i="2"/>
  <c r="AA174" i="2"/>
  <c r="AB174" i="2"/>
  <c r="AC174" i="2"/>
  <c r="K175" i="2"/>
  <c r="L175" i="2"/>
  <c r="M175" i="2"/>
  <c r="N175" i="2"/>
  <c r="O175" i="2"/>
  <c r="P175" i="2"/>
  <c r="Q175" i="2"/>
  <c r="S175" i="2"/>
  <c r="T175" i="2"/>
  <c r="U175" i="2"/>
  <c r="V175" i="2"/>
  <c r="W175" i="2"/>
  <c r="X175" i="2"/>
  <c r="Y175" i="2"/>
  <c r="Z175" i="2"/>
  <c r="AA175" i="2"/>
  <c r="AB175" i="2"/>
  <c r="AC175" i="2"/>
  <c r="K176" i="2"/>
  <c r="L176" i="2"/>
  <c r="M176" i="2"/>
  <c r="N176" i="2"/>
  <c r="O176" i="2"/>
  <c r="P176" i="2"/>
  <c r="Q176" i="2"/>
  <c r="S176" i="2"/>
  <c r="T176" i="2"/>
  <c r="U176" i="2"/>
  <c r="V176" i="2"/>
  <c r="W176" i="2"/>
  <c r="X176" i="2"/>
  <c r="Y176" i="2"/>
  <c r="Z176" i="2"/>
  <c r="AA176" i="2"/>
  <c r="AB176" i="2"/>
  <c r="AC176" i="2"/>
  <c r="K177" i="2"/>
  <c r="L177" i="2"/>
  <c r="M177" i="2"/>
  <c r="N177" i="2"/>
  <c r="O177" i="2"/>
  <c r="P177" i="2"/>
  <c r="Q177" i="2"/>
  <c r="S177" i="2"/>
  <c r="T177" i="2"/>
  <c r="U177" i="2"/>
  <c r="V177" i="2"/>
  <c r="W177" i="2"/>
  <c r="X177" i="2"/>
  <c r="Y177" i="2"/>
  <c r="Z177" i="2"/>
  <c r="AA177" i="2"/>
  <c r="AB177" i="2"/>
  <c r="AC177" i="2"/>
  <c r="K178" i="2"/>
  <c r="L178" i="2"/>
  <c r="M178" i="2"/>
  <c r="N178" i="2"/>
  <c r="O178" i="2"/>
  <c r="P178" i="2"/>
  <c r="Q178" i="2"/>
  <c r="S178" i="2"/>
  <c r="T178" i="2"/>
  <c r="U178" i="2"/>
  <c r="V178" i="2"/>
  <c r="W178" i="2"/>
  <c r="X178" i="2"/>
  <c r="Y178" i="2"/>
  <c r="Z178" i="2"/>
  <c r="AA178" i="2"/>
  <c r="AB178" i="2"/>
  <c r="AC178" i="2"/>
  <c r="K179" i="2"/>
  <c r="L179" i="2"/>
  <c r="M179" i="2"/>
  <c r="N179" i="2"/>
  <c r="O179" i="2"/>
  <c r="P179" i="2"/>
  <c r="Q179" i="2"/>
  <c r="S179" i="2"/>
  <c r="T179" i="2"/>
  <c r="U179" i="2"/>
  <c r="V179" i="2"/>
  <c r="W179" i="2"/>
  <c r="X179" i="2"/>
  <c r="Y179" i="2"/>
  <c r="Z179" i="2"/>
  <c r="AA179" i="2"/>
  <c r="AB179" i="2"/>
  <c r="AC179" i="2"/>
  <c r="K180" i="2"/>
  <c r="L180" i="2"/>
  <c r="M180" i="2"/>
  <c r="N180" i="2"/>
  <c r="O180" i="2"/>
  <c r="P180" i="2"/>
  <c r="Q180" i="2"/>
  <c r="S180" i="2"/>
  <c r="T180" i="2"/>
  <c r="U180" i="2"/>
  <c r="V180" i="2"/>
  <c r="W180" i="2"/>
  <c r="X180" i="2"/>
  <c r="Y180" i="2"/>
  <c r="Z180" i="2"/>
  <c r="AA180" i="2"/>
  <c r="AB180" i="2"/>
  <c r="AC180" i="2"/>
  <c r="K181" i="2"/>
  <c r="L181" i="2"/>
  <c r="M181" i="2"/>
  <c r="N181" i="2"/>
  <c r="O181" i="2"/>
  <c r="P181" i="2"/>
  <c r="Q181" i="2"/>
  <c r="S181" i="2"/>
  <c r="T181" i="2"/>
  <c r="U181" i="2"/>
  <c r="V181" i="2"/>
  <c r="W181" i="2"/>
  <c r="X181" i="2"/>
  <c r="Y181" i="2"/>
  <c r="Z181" i="2"/>
  <c r="AA181" i="2"/>
  <c r="AB181" i="2"/>
  <c r="AC181" i="2"/>
  <c r="K182" i="2"/>
  <c r="L182" i="2"/>
  <c r="M182" i="2"/>
  <c r="N182" i="2"/>
  <c r="O182" i="2"/>
  <c r="P182" i="2"/>
  <c r="Q182" i="2"/>
  <c r="S182" i="2"/>
  <c r="T182" i="2"/>
  <c r="U182" i="2"/>
  <c r="V182" i="2"/>
  <c r="W182" i="2"/>
  <c r="X182" i="2"/>
  <c r="Y182" i="2"/>
  <c r="Z182" i="2"/>
  <c r="AA182" i="2"/>
  <c r="AB182" i="2"/>
  <c r="AC182" i="2"/>
  <c r="K183" i="2"/>
  <c r="L183" i="2"/>
  <c r="M183" i="2"/>
  <c r="N183" i="2"/>
  <c r="O183" i="2"/>
  <c r="P183" i="2"/>
  <c r="Q183" i="2"/>
  <c r="S183" i="2"/>
  <c r="T183" i="2"/>
  <c r="U183" i="2"/>
  <c r="V183" i="2"/>
  <c r="W183" i="2"/>
  <c r="X183" i="2"/>
  <c r="Y183" i="2"/>
  <c r="Z183" i="2"/>
  <c r="AA183" i="2"/>
  <c r="AB183" i="2"/>
  <c r="AC183" i="2"/>
  <c r="K184" i="2"/>
  <c r="L184" i="2"/>
  <c r="M184" i="2"/>
  <c r="N184" i="2"/>
  <c r="O184" i="2"/>
  <c r="P184" i="2"/>
  <c r="Q184" i="2"/>
  <c r="S184" i="2"/>
  <c r="T184" i="2"/>
  <c r="U184" i="2"/>
  <c r="V184" i="2"/>
  <c r="W184" i="2"/>
  <c r="X184" i="2"/>
  <c r="Y184" i="2"/>
  <c r="Z184" i="2"/>
  <c r="AA184" i="2"/>
  <c r="AB184" i="2"/>
  <c r="AC184" i="2"/>
  <c r="K185" i="2"/>
  <c r="L185" i="2"/>
  <c r="M185" i="2"/>
  <c r="N185" i="2"/>
  <c r="O185" i="2"/>
  <c r="P185" i="2"/>
  <c r="Q185" i="2"/>
  <c r="S185" i="2"/>
  <c r="T185" i="2"/>
  <c r="U185" i="2"/>
  <c r="V185" i="2"/>
  <c r="W185" i="2"/>
  <c r="X185" i="2"/>
  <c r="Y185" i="2"/>
  <c r="Z185" i="2"/>
  <c r="AA185" i="2"/>
  <c r="AB185" i="2"/>
  <c r="AC185" i="2"/>
  <c r="K186" i="2"/>
  <c r="L186" i="2"/>
  <c r="M186" i="2"/>
  <c r="N186" i="2"/>
  <c r="O186" i="2"/>
  <c r="P186" i="2"/>
  <c r="Q186" i="2"/>
  <c r="S186" i="2"/>
  <c r="T186" i="2"/>
  <c r="U186" i="2"/>
  <c r="V186" i="2"/>
  <c r="W186" i="2"/>
  <c r="X186" i="2"/>
  <c r="Y186" i="2"/>
  <c r="Z186" i="2"/>
  <c r="AA186" i="2"/>
  <c r="AB186" i="2"/>
  <c r="AC186" i="2"/>
  <c r="K187" i="2"/>
  <c r="L187" i="2"/>
  <c r="M187" i="2"/>
  <c r="N187" i="2"/>
  <c r="O187" i="2"/>
  <c r="P187" i="2"/>
  <c r="Q187" i="2"/>
  <c r="S187" i="2"/>
  <c r="T187" i="2"/>
  <c r="U187" i="2"/>
  <c r="V187" i="2"/>
  <c r="W187" i="2"/>
  <c r="X187" i="2"/>
  <c r="Y187" i="2"/>
  <c r="Z187" i="2"/>
  <c r="AA187" i="2"/>
  <c r="AB187" i="2"/>
  <c r="AC187" i="2"/>
  <c r="K188" i="2"/>
  <c r="L188" i="2"/>
  <c r="M188" i="2"/>
  <c r="N188" i="2"/>
  <c r="O188" i="2"/>
  <c r="P188" i="2"/>
  <c r="Q188" i="2"/>
  <c r="S188" i="2"/>
  <c r="T188" i="2"/>
  <c r="U188" i="2"/>
  <c r="V188" i="2"/>
  <c r="W188" i="2"/>
  <c r="X188" i="2"/>
  <c r="Y188" i="2"/>
  <c r="Z188" i="2"/>
  <c r="AA188" i="2"/>
  <c r="AB188" i="2"/>
  <c r="AC188" i="2"/>
  <c r="K189" i="2"/>
  <c r="L189" i="2"/>
  <c r="M189" i="2"/>
  <c r="N189" i="2"/>
  <c r="O189" i="2"/>
  <c r="P189" i="2"/>
  <c r="Q189" i="2"/>
  <c r="S189" i="2"/>
  <c r="T189" i="2"/>
  <c r="U189" i="2"/>
  <c r="V189" i="2"/>
  <c r="W189" i="2"/>
  <c r="X189" i="2"/>
  <c r="Y189" i="2"/>
  <c r="Z189" i="2"/>
  <c r="AA189" i="2"/>
  <c r="AB189" i="2"/>
  <c r="AC189" i="2"/>
  <c r="K190" i="2"/>
  <c r="L190" i="2"/>
  <c r="M190" i="2"/>
  <c r="N190" i="2"/>
  <c r="O190" i="2"/>
  <c r="P190" i="2"/>
  <c r="Q190" i="2"/>
  <c r="S190" i="2"/>
  <c r="T190" i="2"/>
  <c r="U190" i="2"/>
  <c r="V190" i="2"/>
  <c r="W190" i="2"/>
  <c r="X190" i="2"/>
  <c r="Y190" i="2"/>
  <c r="Z190" i="2"/>
  <c r="AA190" i="2"/>
  <c r="AB190" i="2"/>
  <c r="AC190" i="2"/>
  <c r="K191" i="2"/>
  <c r="L191" i="2"/>
  <c r="M191" i="2"/>
  <c r="N191" i="2"/>
  <c r="O191" i="2"/>
  <c r="P191" i="2"/>
  <c r="Q191" i="2"/>
  <c r="S191" i="2"/>
  <c r="T191" i="2"/>
  <c r="U191" i="2"/>
  <c r="V191" i="2"/>
  <c r="W191" i="2"/>
  <c r="X191" i="2"/>
  <c r="Y191" i="2"/>
  <c r="Z191" i="2"/>
  <c r="AA191" i="2"/>
  <c r="AB191" i="2"/>
  <c r="AC191" i="2"/>
  <c r="K192" i="2"/>
  <c r="L192" i="2"/>
  <c r="M192" i="2"/>
  <c r="N192" i="2"/>
  <c r="O192" i="2"/>
  <c r="P192" i="2"/>
  <c r="Q192" i="2"/>
  <c r="S192" i="2"/>
  <c r="T192" i="2"/>
  <c r="U192" i="2"/>
  <c r="V192" i="2"/>
  <c r="W192" i="2"/>
  <c r="X192" i="2"/>
  <c r="Y192" i="2"/>
  <c r="Z192" i="2"/>
  <c r="AA192" i="2"/>
  <c r="AB192" i="2"/>
  <c r="AC192" i="2"/>
  <c r="K193" i="2"/>
  <c r="L193" i="2"/>
  <c r="M193" i="2"/>
  <c r="N193" i="2"/>
  <c r="O193" i="2"/>
  <c r="P193" i="2"/>
  <c r="Q193" i="2"/>
  <c r="S193" i="2"/>
  <c r="T193" i="2"/>
  <c r="U193" i="2"/>
  <c r="V193" i="2"/>
  <c r="W193" i="2"/>
  <c r="X193" i="2"/>
  <c r="Y193" i="2"/>
  <c r="Z193" i="2"/>
  <c r="AA193" i="2"/>
  <c r="AB193" i="2"/>
  <c r="AC193" i="2"/>
  <c r="K194" i="2"/>
  <c r="L194" i="2"/>
  <c r="M194" i="2"/>
  <c r="N194" i="2"/>
  <c r="O194" i="2"/>
  <c r="P194" i="2"/>
  <c r="Q194" i="2"/>
  <c r="S194" i="2"/>
  <c r="T194" i="2"/>
  <c r="U194" i="2"/>
  <c r="V194" i="2"/>
  <c r="W194" i="2"/>
  <c r="X194" i="2"/>
  <c r="Y194" i="2"/>
  <c r="Z194" i="2"/>
  <c r="AA194" i="2"/>
  <c r="AB194" i="2"/>
  <c r="AC194" i="2"/>
  <c r="K195" i="2"/>
  <c r="L195" i="2"/>
  <c r="M195" i="2"/>
  <c r="N195" i="2"/>
  <c r="O195" i="2"/>
  <c r="P195" i="2"/>
  <c r="Q195" i="2"/>
  <c r="S195" i="2"/>
  <c r="T195" i="2"/>
  <c r="U195" i="2"/>
  <c r="V195" i="2"/>
  <c r="W195" i="2"/>
  <c r="X195" i="2"/>
  <c r="Y195" i="2"/>
  <c r="Z195" i="2"/>
  <c r="AA195" i="2"/>
  <c r="AB195" i="2"/>
  <c r="AC195" i="2"/>
  <c r="K196" i="2"/>
  <c r="L196" i="2"/>
  <c r="M196" i="2"/>
  <c r="N196" i="2"/>
  <c r="O196" i="2"/>
  <c r="P196" i="2"/>
  <c r="Q196" i="2"/>
  <c r="S196" i="2"/>
  <c r="T196" i="2"/>
  <c r="U196" i="2"/>
  <c r="V196" i="2"/>
  <c r="W196" i="2"/>
  <c r="X196" i="2"/>
  <c r="Y196" i="2"/>
  <c r="Z196" i="2"/>
  <c r="AA196" i="2"/>
  <c r="AB196" i="2"/>
  <c r="AC196" i="2"/>
  <c r="K197" i="2"/>
  <c r="L197" i="2"/>
  <c r="M197" i="2"/>
  <c r="N197" i="2"/>
  <c r="O197" i="2"/>
  <c r="P197" i="2"/>
  <c r="Q197" i="2"/>
  <c r="S197" i="2"/>
  <c r="T197" i="2"/>
  <c r="U197" i="2"/>
  <c r="V197" i="2"/>
  <c r="W197" i="2"/>
  <c r="X197" i="2"/>
  <c r="Y197" i="2"/>
  <c r="Z197" i="2"/>
  <c r="AA197" i="2"/>
  <c r="AB197" i="2"/>
  <c r="AC197" i="2"/>
  <c r="K198" i="2"/>
  <c r="L198" i="2"/>
  <c r="M198" i="2"/>
  <c r="N198" i="2"/>
  <c r="O198" i="2"/>
  <c r="P198" i="2"/>
  <c r="Q198" i="2"/>
  <c r="S198" i="2"/>
  <c r="T198" i="2"/>
  <c r="U198" i="2"/>
  <c r="V198" i="2"/>
  <c r="W198" i="2"/>
  <c r="X198" i="2"/>
  <c r="Y198" i="2"/>
  <c r="Z198" i="2"/>
  <c r="AA198" i="2"/>
  <c r="AB198" i="2"/>
  <c r="AC198" i="2"/>
  <c r="K199" i="2"/>
  <c r="L199" i="2"/>
  <c r="M199" i="2"/>
  <c r="N199" i="2"/>
  <c r="O199" i="2"/>
  <c r="P199" i="2"/>
  <c r="Q199" i="2"/>
  <c r="S199" i="2"/>
  <c r="T199" i="2"/>
  <c r="U199" i="2"/>
  <c r="V199" i="2"/>
  <c r="W199" i="2"/>
  <c r="X199" i="2"/>
  <c r="Y199" i="2"/>
  <c r="Z199" i="2"/>
  <c r="AA199" i="2"/>
  <c r="AB199" i="2"/>
  <c r="AC199" i="2"/>
  <c r="K200" i="2"/>
  <c r="L200" i="2"/>
  <c r="M200" i="2"/>
  <c r="N200" i="2"/>
  <c r="O200" i="2"/>
  <c r="P200" i="2"/>
  <c r="Q200" i="2"/>
  <c r="S200" i="2"/>
  <c r="T200" i="2"/>
  <c r="U200" i="2"/>
  <c r="V200" i="2"/>
  <c r="W200" i="2"/>
  <c r="X200" i="2"/>
  <c r="Y200" i="2"/>
  <c r="Z200" i="2"/>
  <c r="AA200" i="2"/>
  <c r="AB200" i="2"/>
  <c r="AC200" i="2"/>
  <c r="K201" i="2"/>
  <c r="L201" i="2"/>
  <c r="M201" i="2"/>
  <c r="N201" i="2"/>
  <c r="O201" i="2"/>
  <c r="P201" i="2"/>
  <c r="Q201" i="2"/>
  <c r="S201" i="2"/>
  <c r="T201" i="2"/>
  <c r="U201" i="2"/>
  <c r="V201" i="2"/>
  <c r="W201" i="2"/>
  <c r="X201" i="2"/>
  <c r="Y201" i="2"/>
  <c r="Z201" i="2"/>
  <c r="AA201" i="2"/>
  <c r="AB201" i="2"/>
  <c r="AC201" i="2"/>
  <c r="K202" i="2"/>
  <c r="L202" i="2"/>
  <c r="M202" i="2"/>
  <c r="N202" i="2"/>
  <c r="O202" i="2"/>
  <c r="P202" i="2"/>
  <c r="Q202" i="2"/>
  <c r="S202" i="2"/>
  <c r="T202" i="2"/>
  <c r="U202" i="2"/>
  <c r="V202" i="2"/>
  <c r="W202" i="2"/>
  <c r="X202" i="2"/>
  <c r="Y202" i="2"/>
  <c r="Z202" i="2"/>
  <c r="AA202" i="2"/>
  <c r="AB202" i="2"/>
  <c r="AC202" i="2"/>
  <c r="K203" i="2"/>
  <c r="L203" i="2"/>
  <c r="M203" i="2"/>
  <c r="N203" i="2"/>
  <c r="O203" i="2"/>
  <c r="P203" i="2"/>
  <c r="Q203" i="2"/>
  <c r="S203" i="2"/>
  <c r="T203" i="2"/>
  <c r="U203" i="2"/>
  <c r="V203" i="2"/>
  <c r="W203" i="2"/>
  <c r="X203" i="2"/>
  <c r="Y203" i="2"/>
  <c r="Z203" i="2"/>
  <c r="AA203" i="2"/>
  <c r="AB203" i="2"/>
  <c r="AC203" i="2"/>
  <c r="K204" i="2"/>
  <c r="L204" i="2"/>
  <c r="M204" i="2"/>
  <c r="N204" i="2"/>
  <c r="O204" i="2"/>
  <c r="P204" i="2"/>
  <c r="Q204" i="2"/>
  <c r="S204" i="2"/>
  <c r="T204" i="2"/>
  <c r="U204" i="2"/>
  <c r="V204" i="2"/>
  <c r="W204" i="2"/>
  <c r="X204" i="2"/>
  <c r="Y204" i="2"/>
  <c r="Z204" i="2"/>
  <c r="AA204" i="2"/>
  <c r="AB204" i="2"/>
  <c r="AC204" i="2"/>
  <c r="K205" i="2"/>
  <c r="L205" i="2"/>
  <c r="M205" i="2"/>
  <c r="N205" i="2"/>
  <c r="O205" i="2"/>
  <c r="P205" i="2"/>
  <c r="Q205" i="2"/>
  <c r="S205" i="2"/>
  <c r="T205" i="2"/>
  <c r="U205" i="2"/>
  <c r="V205" i="2"/>
  <c r="W205" i="2"/>
  <c r="X205" i="2"/>
  <c r="Y205" i="2"/>
  <c r="Z205" i="2"/>
  <c r="AA205" i="2"/>
  <c r="AB205" i="2"/>
  <c r="AC205" i="2"/>
  <c r="K206" i="2"/>
  <c r="L206" i="2"/>
  <c r="M206" i="2"/>
  <c r="N206" i="2"/>
  <c r="O206" i="2"/>
  <c r="P206" i="2"/>
  <c r="Q206" i="2"/>
  <c r="S206" i="2"/>
  <c r="T206" i="2"/>
  <c r="U206" i="2"/>
  <c r="V206" i="2"/>
  <c r="W206" i="2"/>
  <c r="X206" i="2"/>
  <c r="Y206" i="2"/>
  <c r="Z206" i="2"/>
  <c r="AA206" i="2"/>
  <c r="AB206" i="2"/>
  <c r="AC206" i="2"/>
  <c r="K207" i="2"/>
  <c r="L207" i="2"/>
  <c r="M207" i="2"/>
  <c r="N207" i="2"/>
  <c r="O207" i="2"/>
  <c r="P207" i="2"/>
  <c r="Q207" i="2"/>
  <c r="S207" i="2"/>
  <c r="T207" i="2"/>
  <c r="U207" i="2"/>
  <c r="V207" i="2"/>
  <c r="W207" i="2"/>
  <c r="X207" i="2"/>
  <c r="Y207" i="2"/>
  <c r="Z207" i="2"/>
  <c r="AA207" i="2"/>
  <c r="AB207" i="2"/>
  <c r="AC207" i="2"/>
  <c r="K208" i="2"/>
  <c r="L208" i="2"/>
  <c r="M208" i="2"/>
  <c r="N208" i="2"/>
  <c r="O208" i="2"/>
  <c r="P208" i="2"/>
  <c r="Q208" i="2"/>
  <c r="S208" i="2"/>
  <c r="T208" i="2"/>
  <c r="U208" i="2"/>
  <c r="V208" i="2"/>
  <c r="W208" i="2"/>
  <c r="X208" i="2"/>
  <c r="Y208" i="2"/>
  <c r="Z208" i="2"/>
  <c r="AA208" i="2"/>
  <c r="AB208" i="2"/>
  <c r="AC208" i="2"/>
  <c r="K209" i="2"/>
  <c r="L209" i="2"/>
  <c r="M209" i="2"/>
  <c r="N209" i="2"/>
  <c r="O209" i="2"/>
  <c r="P209" i="2"/>
  <c r="Q209" i="2"/>
  <c r="S209" i="2"/>
  <c r="T209" i="2"/>
  <c r="U209" i="2"/>
  <c r="V209" i="2"/>
  <c r="W209" i="2"/>
  <c r="X209" i="2"/>
  <c r="Y209" i="2"/>
  <c r="Z209" i="2"/>
  <c r="AA209" i="2"/>
  <c r="AB209" i="2"/>
  <c r="AC209" i="2"/>
  <c r="L2" i="2"/>
  <c r="M2" i="2"/>
  <c r="N2" i="2"/>
  <c r="O2" i="2"/>
  <c r="P2" i="2"/>
  <c r="Q2" i="2"/>
  <c r="S2" i="2"/>
  <c r="T2" i="2"/>
  <c r="U2" i="2"/>
  <c r="V2" i="2"/>
  <c r="W2" i="2"/>
  <c r="X2" i="2"/>
  <c r="Y2" i="2"/>
  <c r="Z2" i="2"/>
  <c r="AA2" i="2"/>
  <c r="AB2" i="2"/>
  <c r="AC2" i="2"/>
  <c r="K2" i="2"/>
  <c r="H2" i="2"/>
  <c r="BC3" i="2"/>
  <c r="BD3" i="2"/>
  <c r="BE3" i="2"/>
  <c r="BF3" i="2"/>
  <c r="BG3" i="2"/>
  <c r="BH3" i="2"/>
  <c r="BC4" i="2"/>
  <c r="BD4" i="2"/>
  <c r="BE4" i="2"/>
  <c r="BF4" i="2"/>
  <c r="BG4" i="2"/>
  <c r="BH4" i="2"/>
  <c r="BC5" i="2"/>
  <c r="BD5" i="2"/>
  <c r="BE5" i="2"/>
  <c r="BF5" i="2"/>
  <c r="BG5" i="2"/>
  <c r="BH5" i="2"/>
  <c r="BC6" i="2"/>
  <c r="BD6" i="2"/>
  <c r="BE6" i="2"/>
  <c r="BF6" i="2"/>
  <c r="BG6" i="2"/>
  <c r="BH6" i="2"/>
  <c r="BC7" i="2"/>
  <c r="BD7" i="2"/>
  <c r="BE7" i="2"/>
  <c r="BF7" i="2"/>
  <c r="BG7" i="2"/>
  <c r="BH7" i="2"/>
  <c r="BC8" i="2"/>
  <c r="BD8" i="2"/>
  <c r="BE8" i="2"/>
  <c r="BF8" i="2"/>
  <c r="BG8" i="2"/>
  <c r="BH8" i="2"/>
  <c r="BC9" i="2"/>
  <c r="BD9" i="2"/>
  <c r="BE9" i="2"/>
  <c r="BF9" i="2"/>
  <c r="BG9" i="2"/>
  <c r="BH9" i="2"/>
  <c r="BC10" i="2"/>
  <c r="BD10" i="2"/>
  <c r="BE10" i="2"/>
  <c r="BF10" i="2"/>
  <c r="BG10" i="2"/>
  <c r="BH10" i="2"/>
  <c r="BC11" i="2"/>
  <c r="BD11" i="2"/>
  <c r="BE11" i="2"/>
  <c r="BF11" i="2"/>
  <c r="BG11" i="2"/>
  <c r="BH11" i="2"/>
  <c r="BC12" i="2"/>
  <c r="BD12" i="2"/>
  <c r="BE12" i="2"/>
  <c r="BF12" i="2"/>
  <c r="BG12" i="2"/>
  <c r="BH12" i="2"/>
  <c r="BC13" i="2"/>
  <c r="BD13" i="2"/>
  <c r="BE13" i="2"/>
  <c r="BF13" i="2"/>
  <c r="BG13" i="2"/>
  <c r="BH13" i="2"/>
  <c r="BC14" i="2"/>
  <c r="BD14" i="2"/>
  <c r="BE14" i="2"/>
  <c r="BF14" i="2"/>
  <c r="BG14" i="2"/>
  <c r="BH14" i="2"/>
  <c r="BC15" i="2"/>
  <c r="BD15" i="2"/>
  <c r="BE15" i="2"/>
  <c r="BF15" i="2"/>
  <c r="BG15" i="2"/>
  <c r="BH15" i="2"/>
  <c r="BC16" i="2"/>
  <c r="BD16" i="2"/>
  <c r="BE16" i="2"/>
  <c r="BF16" i="2"/>
  <c r="BG16" i="2"/>
  <c r="BH16" i="2"/>
  <c r="BC17" i="2"/>
  <c r="BD17" i="2"/>
  <c r="BE17" i="2"/>
  <c r="BF17" i="2"/>
  <c r="BG17" i="2"/>
  <c r="BH17" i="2"/>
  <c r="BC18" i="2"/>
  <c r="BD18" i="2"/>
  <c r="BE18" i="2"/>
  <c r="BF18" i="2"/>
  <c r="BG18" i="2"/>
  <c r="BH18" i="2"/>
  <c r="BC19" i="2"/>
  <c r="BD19" i="2"/>
  <c r="BE19" i="2"/>
  <c r="BF19" i="2"/>
  <c r="BG19" i="2"/>
  <c r="BH19" i="2"/>
  <c r="BC20" i="2"/>
  <c r="BD20" i="2"/>
  <c r="BE20" i="2"/>
  <c r="BF20" i="2"/>
  <c r="BG20" i="2"/>
  <c r="BH20" i="2"/>
  <c r="BC21" i="2"/>
  <c r="BD21" i="2"/>
  <c r="BE21" i="2"/>
  <c r="BF21" i="2"/>
  <c r="BG21" i="2"/>
  <c r="BH21" i="2"/>
  <c r="BC22" i="2"/>
  <c r="BD22" i="2"/>
  <c r="BE22" i="2"/>
  <c r="BF22" i="2"/>
  <c r="BG22" i="2"/>
  <c r="BH22" i="2"/>
  <c r="BC23" i="2"/>
  <c r="BD23" i="2"/>
  <c r="BE23" i="2"/>
  <c r="BF23" i="2"/>
  <c r="BG23" i="2"/>
  <c r="BH23" i="2"/>
  <c r="BC24" i="2"/>
  <c r="BD24" i="2"/>
  <c r="BE24" i="2"/>
  <c r="BF24" i="2"/>
  <c r="BG24" i="2"/>
  <c r="BH24" i="2"/>
  <c r="BC25" i="2"/>
  <c r="BD25" i="2"/>
  <c r="BE25" i="2"/>
  <c r="BF25" i="2"/>
  <c r="BG25" i="2"/>
  <c r="BH25" i="2"/>
  <c r="BC26" i="2"/>
  <c r="BD26" i="2"/>
  <c r="BE26" i="2"/>
  <c r="BF26" i="2"/>
  <c r="BG26" i="2"/>
  <c r="BH26" i="2"/>
  <c r="BC27" i="2"/>
  <c r="BD27" i="2"/>
  <c r="BE27" i="2"/>
  <c r="BF27" i="2"/>
  <c r="BG27" i="2"/>
  <c r="BH27" i="2"/>
  <c r="BC28" i="2"/>
  <c r="BD28" i="2"/>
  <c r="BE28" i="2"/>
  <c r="BF28" i="2"/>
  <c r="BG28" i="2"/>
  <c r="BH28" i="2"/>
  <c r="BC29" i="2"/>
  <c r="BD29" i="2"/>
  <c r="BE29" i="2"/>
  <c r="BF29" i="2"/>
  <c r="BG29" i="2"/>
  <c r="BH29" i="2"/>
  <c r="BC30" i="2"/>
  <c r="BD30" i="2"/>
  <c r="BE30" i="2"/>
  <c r="BF30" i="2"/>
  <c r="BG30" i="2"/>
  <c r="BH30" i="2"/>
  <c r="BC31" i="2"/>
  <c r="BD31" i="2"/>
  <c r="BE31" i="2"/>
  <c r="BF31" i="2"/>
  <c r="BG31" i="2"/>
  <c r="BH31" i="2"/>
  <c r="BC32" i="2"/>
  <c r="BD32" i="2"/>
  <c r="BE32" i="2"/>
  <c r="BF32" i="2"/>
  <c r="BG32" i="2"/>
  <c r="BH32" i="2"/>
  <c r="BC33" i="2"/>
  <c r="BD33" i="2"/>
  <c r="BE33" i="2"/>
  <c r="BF33" i="2"/>
  <c r="BG33" i="2"/>
  <c r="BH33" i="2"/>
  <c r="BC34" i="2"/>
  <c r="BD34" i="2"/>
  <c r="BE34" i="2"/>
  <c r="BF34" i="2"/>
  <c r="BG34" i="2"/>
  <c r="BH34" i="2"/>
  <c r="BC35" i="2"/>
  <c r="BD35" i="2"/>
  <c r="BE35" i="2"/>
  <c r="BF35" i="2"/>
  <c r="BG35" i="2"/>
  <c r="BH35" i="2"/>
  <c r="BC36" i="2"/>
  <c r="BD36" i="2"/>
  <c r="BE36" i="2"/>
  <c r="BF36" i="2"/>
  <c r="BG36" i="2"/>
  <c r="BH36" i="2"/>
  <c r="BC37" i="2"/>
  <c r="BD37" i="2"/>
  <c r="BE37" i="2"/>
  <c r="BF37" i="2"/>
  <c r="BG37" i="2"/>
  <c r="BH37" i="2"/>
  <c r="BC38" i="2"/>
  <c r="BD38" i="2"/>
  <c r="BE38" i="2"/>
  <c r="BF38" i="2"/>
  <c r="BG38" i="2"/>
  <c r="BH38" i="2"/>
  <c r="BC39" i="2"/>
  <c r="BD39" i="2"/>
  <c r="BE39" i="2"/>
  <c r="BF39" i="2"/>
  <c r="BG39" i="2"/>
  <c r="BH39" i="2"/>
  <c r="BC40" i="2"/>
  <c r="BD40" i="2"/>
  <c r="BE40" i="2"/>
  <c r="BF40" i="2"/>
  <c r="BG40" i="2"/>
  <c r="BH40" i="2"/>
  <c r="BC41" i="2"/>
  <c r="BD41" i="2"/>
  <c r="BE41" i="2"/>
  <c r="BF41" i="2"/>
  <c r="BG41" i="2"/>
  <c r="BH41" i="2"/>
  <c r="BC42" i="2"/>
  <c r="BD42" i="2"/>
  <c r="BE42" i="2"/>
  <c r="BF42" i="2"/>
  <c r="BG42" i="2"/>
  <c r="BH42" i="2"/>
  <c r="BC43" i="2"/>
  <c r="BD43" i="2"/>
  <c r="BE43" i="2"/>
  <c r="BF43" i="2"/>
  <c r="BG43" i="2"/>
  <c r="BH43" i="2"/>
  <c r="BC44" i="2"/>
  <c r="BD44" i="2"/>
  <c r="BE44" i="2"/>
  <c r="BF44" i="2"/>
  <c r="BG44" i="2"/>
  <c r="BH44" i="2"/>
  <c r="BC45" i="2"/>
  <c r="BD45" i="2"/>
  <c r="BE45" i="2"/>
  <c r="BF45" i="2"/>
  <c r="BG45" i="2"/>
  <c r="BH45" i="2"/>
  <c r="BC46" i="2"/>
  <c r="BD46" i="2"/>
  <c r="BE46" i="2"/>
  <c r="BF46" i="2"/>
  <c r="BG46" i="2"/>
  <c r="BH46" i="2"/>
  <c r="BC47" i="2"/>
  <c r="BD47" i="2"/>
  <c r="BE47" i="2"/>
  <c r="BF47" i="2"/>
  <c r="BG47" i="2"/>
  <c r="BH47" i="2"/>
  <c r="BC48" i="2"/>
  <c r="BD48" i="2"/>
  <c r="BE48" i="2"/>
  <c r="BF48" i="2"/>
  <c r="BG48" i="2"/>
  <c r="BH48" i="2"/>
  <c r="BC49" i="2"/>
  <c r="BD49" i="2"/>
  <c r="BE49" i="2"/>
  <c r="BF49" i="2"/>
  <c r="BG49" i="2"/>
  <c r="BH49" i="2"/>
  <c r="BC50" i="2"/>
  <c r="BD50" i="2"/>
  <c r="BE50" i="2"/>
  <c r="BF50" i="2"/>
  <c r="BG50" i="2"/>
  <c r="BH50" i="2"/>
  <c r="BC51" i="2"/>
  <c r="BD51" i="2"/>
  <c r="BE51" i="2"/>
  <c r="BF51" i="2"/>
  <c r="BG51" i="2"/>
  <c r="BH51" i="2"/>
  <c r="BC52" i="2"/>
  <c r="BD52" i="2"/>
  <c r="BE52" i="2"/>
  <c r="BF52" i="2"/>
  <c r="BG52" i="2"/>
  <c r="BH52" i="2"/>
  <c r="BC53" i="2"/>
  <c r="BD53" i="2"/>
  <c r="BE53" i="2"/>
  <c r="BF53" i="2"/>
  <c r="BG53" i="2"/>
  <c r="BH53" i="2"/>
  <c r="BC54" i="2"/>
  <c r="BD54" i="2"/>
  <c r="BE54" i="2"/>
  <c r="BF54" i="2"/>
  <c r="BG54" i="2"/>
  <c r="BH54" i="2"/>
  <c r="BC55" i="2"/>
  <c r="BD55" i="2"/>
  <c r="BE55" i="2"/>
  <c r="BF55" i="2"/>
  <c r="BG55" i="2"/>
  <c r="BH55" i="2"/>
  <c r="BC56" i="2"/>
  <c r="BD56" i="2"/>
  <c r="BE56" i="2"/>
  <c r="BF56" i="2"/>
  <c r="BG56" i="2"/>
  <c r="BH56" i="2"/>
  <c r="BC57" i="2"/>
  <c r="BD57" i="2"/>
  <c r="BE57" i="2"/>
  <c r="BF57" i="2"/>
  <c r="BG57" i="2"/>
  <c r="BH57" i="2"/>
  <c r="BC58" i="2"/>
  <c r="BD58" i="2"/>
  <c r="BE58" i="2"/>
  <c r="BF58" i="2"/>
  <c r="BG58" i="2"/>
  <c r="BH58" i="2"/>
  <c r="BC59" i="2"/>
  <c r="BD59" i="2"/>
  <c r="BE59" i="2"/>
  <c r="BF59" i="2"/>
  <c r="BG59" i="2"/>
  <c r="BH59" i="2"/>
  <c r="BC60" i="2"/>
  <c r="BD60" i="2"/>
  <c r="BE60" i="2"/>
  <c r="BF60" i="2"/>
  <c r="BG60" i="2"/>
  <c r="BH60" i="2"/>
  <c r="BC61" i="2"/>
  <c r="BD61" i="2"/>
  <c r="BE61" i="2"/>
  <c r="BF61" i="2"/>
  <c r="BG61" i="2"/>
  <c r="BH61" i="2"/>
  <c r="BC62" i="2"/>
  <c r="BD62" i="2"/>
  <c r="BE62" i="2"/>
  <c r="BF62" i="2"/>
  <c r="BG62" i="2"/>
  <c r="BH62" i="2"/>
  <c r="BC63" i="2"/>
  <c r="BD63" i="2"/>
  <c r="BE63" i="2"/>
  <c r="BF63" i="2"/>
  <c r="BG63" i="2"/>
  <c r="BH63" i="2"/>
  <c r="BC64" i="2"/>
  <c r="BD64" i="2"/>
  <c r="BE64" i="2"/>
  <c r="BF64" i="2"/>
  <c r="BG64" i="2"/>
  <c r="BH64" i="2"/>
  <c r="BC65" i="2"/>
  <c r="BD65" i="2"/>
  <c r="BE65" i="2"/>
  <c r="BF65" i="2"/>
  <c r="BG65" i="2"/>
  <c r="BH65" i="2"/>
  <c r="BC66" i="2"/>
  <c r="BD66" i="2"/>
  <c r="BE66" i="2"/>
  <c r="BF66" i="2"/>
  <c r="BG66" i="2"/>
  <c r="BH66" i="2"/>
  <c r="BC67" i="2"/>
  <c r="BD67" i="2"/>
  <c r="BE67" i="2"/>
  <c r="BF67" i="2"/>
  <c r="BG67" i="2"/>
  <c r="BH67" i="2"/>
  <c r="BC68" i="2"/>
  <c r="BD68" i="2"/>
  <c r="BE68" i="2"/>
  <c r="BF68" i="2"/>
  <c r="BG68" i="2"/>
  <c r="BH68" i="2"/>
  <c r="BC69" i="2"/>
  <c r="BD69" i="2"/>
  <c r="BE69" i="2"/>
  <c r="BF69" i="2"/>
  <c r="BG69" i="2"/>
  <c r="BH69" i="2"/>
  <c r="BC70" i="2"/>
  <c r="BD70" i="2"/>
  <c r="BE70" i="2"/>
  <c r="BF70" i="2"/>
  <c r="BG70" i="2"/>
  <c r="BH70" i="2"/>
  <c r="BC71" i="2"/>
  <c r="BD71" i="2"/>
  <c r="BE71" i="2"/>
  <c r="BF71" i="2"/>
  <c r="BG71" i="2"/>
  <c r="BH71" i="2"/>
  <c r="BC72" i="2"/>
  <c r="BD72" i="2"/>
  <c r="BE72" i="2"/>
  <c r="BF72" i="2"/>
  <c r="BG72" i="2"/>
  <c r="BH72" i="2"/>
  <c r="BC73" i="2"/>
  <c r="BD73" i="2"/>
  <c r="BE73" i="2"/>
  <c r="BF73" i="2"/>
  <c r="BG73" i="2"/>
  <c r="BH73" i="2"/>
  <c r="BC74" i="2"/>
  <c r="BD74" i="2"/>
  <c r="BE74" i="2"/>
  <c r="BF74" i="2"/>
  <c r="BG74" i="2"/>
  <c r="BH74" i="2"/>
  <c r="BC75" i="2"/>
  <c r="BD75" i="2"/>
  <c r="BE75" i="2"/>
  <c r="BF75" i="2"/>
  <c r="BG75" i="2"/>
  <c r="BH75" i="2"/>
  <c r="BC76" i="2"/>
  <c r="BD76" i="2"/>
  <c r="BE76" i="2"/>
  <c r="BF76" i="2"/>
  <c r="BG76" i="2"/>
  <c r="BH76" i="2"/>
  <c r="BC77" i="2"/>
  <c r="BD77" i="2"/>
  <c r="BE77" i="2"/>
  <c r="BF77" i="2"/>
  <c r="BG77" i="2"/>
  <c r="BH77" i="2"/>
  <c r="BC78" i="2"/>
  <c r="BD78" i="2"/>
  <c r="BE78" i="2"/>
  <c r="BF78" i="2"/>
  <c r="BG78" i="2"/>
  <c r="BH78" i="2"/>
  <c r="BC79" i="2"/>
  <c r="BD79" i="2"/>
  <c r="BE79" i="2"/>
  <c r="BF79" i="2"/>
  <c r="BG79" i="2"/>
  <c r="BH79" i="2"/>
  <c r="BC80" i="2"/>
  <c r="BD80" i="2"/>
  <c r="BE80" i="2"/>
  <c r="BF80" i="2"/>
  <c r="BG80" i="2"/>
  <c r="BH80" i="2"/>
  <c r="BC81" i="2"/>
  <c r="BD81" i="2"/>
  <c r="BE81" i="2"/>
  <c r="BF81" i="2"/>
  <c r="BG81" i="2"/>
  <c r="BH81" i="2"/>
  <c r="BC82" i="2"/>
  <c r="BD82" i="2"/>
  <c r="BE82" i="2"/>
  <c r="BF82" i="2"/>
  <c r="BG82" i="2"/>
  <c r="BH82" i="2"/>
  <c r="BC83" i="2"/>
  <c r="BD83" i="2"/>
  <c r="BE83" i="2"/>
  <c r="BF83" i="2"/>
  <c r="BG83" i="2"/>
  <c r="BH83" i="2"/>
  <c r="BC84" i="2"/>
  <c r="BD84" i="2"/>
  <c r="BE84" i="2"/>
  <c r="BF84" i="2"/>
  <c r="BG84" i="2"/>
  <c r="BH84" i="2"/>
  <c r="BC85" i="2"/>
  <c r="BD85" i="2"/>
  <c r="BE85" i="2"/>
  <c r="BF85" i="2"/>
  <c r="BG85" i="2"/>
  <c r="BH85" i="2"/>
  <c r="BC86" i="2"/>
  <c r="BD86" i="2"/>
  <c r="BE86" i="2"/>
  <c r="BF86" i="2"/>
  <c r="BG86" i="2"/>
  <c r="BH86" i="2"/>
  <c r="BC87" i="2"/>
  <c r="BD87" i="2"/>
  <c r="BE87" i="2"/>
  <c r="BF87" i="2"/>
  <c r="BG87" i="2"/>
  <c r="BH87" i="2"/>
  <c r="BC88" i="2"/>
  <c r="BD88" i="2"/>
  <c r="BE88" i="2"/>
  <c r="BF88" i="2"/>
  <c r="BG88" i="2"/>
  <c r="BH88" i="2"/>
  <c r="BC89" i="2"/>
  <c r="BD89" i="2"/>
  <c r="BE89" i="2"/>
  <c r="BF89" i="2"/>
  <c r="BG89" i="2"/>
  <c r="BH89" i="2"/>
  <c r="BC90" i="2"/>
  <c r="BD90" i="2"/>
  <c r="BE90" i="2"/>
  <c r="BF90" i="2"/>
  <c r="BG90" i="2"/>
  <c r="BH90" i="2"/>
  <c r="BC91" i="2"/>
  <c r="BD91" i="2"/>
  <c r="BE91" i="2"/>
  <c r="BF91" i="2"/>
  <c r="BG91" i="2"/>
  <c r="BH91" i="2"/>
  <c r="BC92" i="2"/>
  <c r="BD92" i="2"/>
  <c r="BE92" i="2"/>
  <c r="BF92" i="2"/>
  <c r="BG92" i="2"/>
  <c r="BH92" i="2"/>
  <c r="BC93" i="2"/>
  <c r="BD93" i="2"/>
  <c r="BE93" i="2"/>
  <c r="BF93" i="2"/>
  <c r="BG93" i="2"/>
  <c r="BH93" i="2"/>
  <c r="BC94" i="2"/>
  <c r="BD94" i="2"/>
  <c r="BE94" i="2"/>
  <c r="BF94" i="2"/>
  <c r="BG94" i="2"/>
  <c r="BH94" i="2"/>
  <c r="BC95" i="2"/>
  <c r="BD95" i="2"/>
  <c r="BE95" i="2"/>
  <c r="BF95" i="2"/>
  <c r="BG95" i="2"/>
  <c r="BH95" i="2"/>
  <c r="BC96" i="2"/>
  <c r="BD96" i="2"/>
  <c r="BE96" i="2"/>
  <c r="BF96" i="2"/>
  <c r="BG96" i="2"/>
  <c r="BH96" i="2"/>
  <c r="BC97" i="2"/>
  <c r="BD97" i="2"/>
  <c r="BE97" i="2"/>
  <c r="BF97" i="2"/>
  <c r="BG97" i="2"/>
  <c r="BH97" i="2"/>
  <c r="BC98" i="2"/>
  <c r="BD98" i="2"/>
  <c r="BE98" i="2"/>
  <c r="BF98" i="2"/>
  <c r="BG98" i="2"/>
  <c r="BH98" i="2"/>
  <c r="BC99" i="2"/>
  <c r="BD99" i="2"/>
  <c r="BE99" i="2"/>
  <c r="BF99" i="2"/>
  <c r="BG99" i="2"/>
  <c r="BH99" i="2"/>
  <c r="BC100" i="2"/>
  <c r="BD100" i="2"/>
  <c r="BE100" i="2"/>
  <c r="BF100" i="2"/>
  <c r="BG100" i="2"/>
  <c r="BH100" i="2"/>
  <c r="BC101" i="2"/>
  <c r="BD101" i="2"/>
  <c r="BE101" i="2"/>
  <c r="BF101" i="2"/>
  <c r="BG101" i="2"/>
  <c r="BH101" i="2"/>
  <c r="BC102" i="2"/>
  <c r="BD102" i="2"/>
  <c r="BE102" i="2"/>
  <c r="BF102" i="2"/>
  <c r="BG102" i="2"/>
  <c r="BH102" i="2"/>
  <c r="BC103" i="2"/>
  <c r="BD103" i="2"/>
  <c r="BE103" i="2"/>
  <c r="BF103" i="2"/>
  <c r="BG103" i="2"/>
  <c r="BH103" i="2"/>
  <c r="BC104" i="2"/>
  <c r="BD104" i="2"/>
  <c r="BE104" i="2"/>
  <c r="BF104" i="2"/>
  <c r="BG104" i="2"/>
  <c r="BH104" i="2"/>
  <c r="BC105" i="2"/>
  <c r="BD105" i="2"/>
  <c r="BE105" i="2"/>
  <c r="BF105" i="2"/>
  <c r="BG105" i="2"/>
  <c r="BH105" i="2"/>
  <c r="BC106" i="2"/>
  <c r="BD106" i="2"/>
  <c r="BE106" i="2"/>
  <c r="BF106" i="2"/>
  <c r="BG106" i="2"/>
  <c r="BH106" i="2"/>
  <c r="BC107" i="2"/>
  <c r="BD107" i="2"/>
  <c r="BE107" i="2"/>
  <c r="BF107" i="2"/>
  <c r="BG107" i="2"/>
  <c r="BH107" i="2"/>
  <c r="BC108" i="2"/>
  <c r="BD108" i="2"/>
  <c r="BE108" i="2"/>
  <c r="BF108" i="2"/>
  <c r="BG108" i="2"/>
  <c r="BH108" i="2"/>
  <c r="BC109" i="2"/>
  <c r="BD109" i="2"/>
  <c r="BE109" i="2"/>
  <c r="BF109" i="2"/>
  <c r="BG109" i="2"/>
  <c r="BH109" i="2"/>
  <c r="BC110" i="2"/>
  <c r="BD110" i="2"/>
  <c r="BE110" i="2"/>
  <c r="BF110" i="2"/>
  <c r="BG110" i="2"/>
  <c r="BH110" i="2"/>
  <c r="BC111" i="2"/>
  <c r="BD111" i="2"/>
  <c r="BE111" i="2"/>
  <c r="BF111" i="2"/>
  <c r="BG111" i="2"/>
  <c r="BH111" i="2"/>
  <c r="BC112" i="2"/>
  <c r="BD112" i="2"/>
  <c r="BE112" i="2"/>
  <c r="BF112" i="2"/>
  <c r="BG112" i="2"/>
  <c r="BH112" i="2"/>
  <c r="BC113" i="2"/>
  <c r="BD113" i="2"/>
  <c r="BE113" i="2"/>
  <c r="BF113" i="2"/>
  <c r="BG113" i="2"/>
  <c r="BH113" i="2"/>
  <c r="BC114" i="2"/>
  <c r="BD114" i="2"/>
  <c r="BE114" i="2"/>
  <c r="BF114" i="2"/>
  <c r="BG114" i="2"/>
  <c r="BH114" i="2"/>
  <c r="BC115" i="2"/>
  <c r="BD115" i="2"/>
  <c r="BE115" i="2"/>
  <c r="BF115" i="2"/>
  <c r="BG115" i="2"/>
  <c r="BH115" i="2"/>
  <c r="BC116" i="2"/>
  <c r="BD116" i="2"/>
  <c r="BE116" i="2"/>
  <c r="BF116" i="2"/>
  <c r="BG116" i="2"/>
  <c r="BH116" i="2"/>
  <c r="BC117" i="2"/>
  <c r="BD117" i="2"/>
  <c r="BE117" i="2"/>
  <c r="BF117" i="2"/>
  <c r="BG117" i="2"/>
  <c r="BH117" i="2"/>
  <c r="BC118" i="2"/>
  <c r="BD118" i="2"/>
  <c r="BE118" i="2"/>
  <c r="BF118" i="2"/>
  <c r="BG118" i="2"/>
  <c r="BH118" i="2"/>
  <c r="BC119" i="2"/>
  <c r="BD119" i="2"/>
  <c r="BE119" i="2"/>
  <c r="BF119" i="2"/>
  <c r="BG119" i="2"/>
  <c r="BH119" i="2"/>
  <c r="BC120" i="2"/>
  <c r="BD120" i="2"/>
  <c r="BE120" i="2"/>
  <c r="BF120" i="2"/>
  <c r="BG120" i="2"/>
  <c r="BH120" i="2"/>
  <c r="BC121" i="2"/>
  <c r="BD121" i="2"/>
  <c r="BE121" i="2"/>
  <c r="BF121" i="2"/>
  <c r="BG121" i="2"/>
  <c r="BH121" i="2"/>
  <c r="BC122" i="2"/>
  <c r="BD122" i="2"/>
  <c r="BE122" i="2"/>
  <c r="BF122" i="2"/>
  <c r="BG122" i="2"/>
  <c r="BH122" i="2"/>
  <c r="BC123" i="2"/>
  <c r="BD123" i="2"/>
  <c r="BE123" i="2"/>
  <c r="BF123" i="2"/>
  <c r="BG123" i="2"/>
  <c r="BH123" i="2"/>
  <c r="BC124" i="2"/>
  <c r="BD124" i="2"/>
  <c r="BE124" i="2"/>
  <c r="BF124" i="2"/>
  <c r="BG124" i="2"/>
  <c r="BH124" i="2"/>
  <c r="BC125" i="2"/>
  <c r="BD125" i="2"/>
  <c r="BE125" i="2"/>
  <c r="BF125" i="2"/>
  <c r="BG125" i="2"/>
  <c r="BH125" i="2"/>
  <c r="BC126" i="2"/>
  <c r="BD126" i="2"/>
  <c r="BE126" i="2"/>
  <c r="BF126" i="2"/>
  <c r="BG126" i="2"/>
  <c r="BH126" i="2"/>
  <c r="BC127" i="2"/>
  <c r="BD127" i="2"/>
  <c r="BE127" i="2"/>
  <c r="BF127" i="2"/>
  <c r="BG127" i="2"/>
  <c r="BH127" i="2"/>
  <c r="BC128" i="2"/>
  <c r="BD128" i="2"/>
  <c r="BE128" i="2"/>
  <c r="BF128" i="2"/>
  <c r="BG128" i="2"/>
  <c r="BH128" i="2"/>
  <c r="BC129" i="2"/>
  <c r="BD129" i="2"/>
  <c r="BE129" i="2"/>
  <c r="BF129" i="2"/>
  <c r="BG129" i="2"/>
  <c r="BH129" i="2"/>
  <c r="BC130" i="2"/>
  <c r="BD130" i="2"/>
  <c r="BE130" i="2"/>
  <c r="BF130" i="2"/>
  <c r="BG130" i="2"/>
  <c r="BH130" i="2"/>
  <c r="BC131" i="2"/>
  <c r="BD131" i="2"/>
  <c r="BE131" i="2"/>
  <c r="BF131" i="2"/>
  <c r="BG131" i="2"/>
  <c r="BH131" i="2"/>
  <c r="BC132" i="2"/>
  <c r="BD132" i="2"/>
  <c r="BE132" i="2"/>
  <c r="BF132" i="2"/>
  <c r="BG132" i="2"/>
  <c r="BH132" i="2"/>
  <c r="BC133" i="2"/>
  <c r="BD133" i="2"/>
  <c r="BE133" i="2"/>
  <c r="BF133" i="2"/>
  <c r="BG133" i="2"/>
  <c r="BH133" i="2"/>
  <c r="BC134" i="2"/>
  <c r="BD134" i="2"/>
  <c r="BE134" i="2"/>
  <c r="BF134" i="2"/>
  <c r="BG134" i="2"/>
  <c r="BH134" i="2"/>
  <c r="BC135" i="2"/>
  <c r="BD135" i="2"/>
  <c r="BE135" i="2"/>
  <c r="BF135" i="2"/>
  <c r="BG135" i="2"/>
  <c r="BH135" i="2"/>
  <c r="BC136" i="2"/>
  <c r="BD136" i="2"/>
  <c r="BE136" i="2"/>
  <c r="BF136" i="2"/>
  <c r="BG136" i="2"/>
  <c r="BH136" i="2"/>
  <c r="BC137" i="2"/>
  <c r="BD137" i="2"/>
  <c r="BE137" i="2"/>
  <c r="BF137" i="2"/>
  <c r="BG137" i="2"/>
  <c r="BH137" i="2"/>
  <c r="BC138" i="2"/>
  <c r="BD138" i="2"/>
  <c r="BE138" i="2"/>
  <c r="BF138" i="2"/>
  <c r="BG138" i="2"/>
  <c r="BH138" i="2"/>
  <c r="BC139" i="2"/>
  <c r="BD139" i="2"/>
  <c r="BE139" i="2"/>
  <c r="BF139" i="2"/>
  <c r="BG139" i="2"/>
  <c r="BH139" i="2"/>
  <c r="BC140" i="2"/>
  <c r="BD140" i="2"/>
  <c r="BE140" i="2"/>
  <c r="BF140" i="2"/>
  <c r="BG140" i="2"/>
  <c r="BH140" i="2"/>
  <c r="BC141" i="2"/>
  <c r="BD141" i="2"/>
  <c r="BE141" i="2"/>
  <c r="BF141" i="2"/>
  <c r="BG141" i="2"/>
  <c r="BH141" i="2"/>
  <c r="BC142" i="2"/>
  <c r="BD142" i="2"/>
  <c r="BE142" i="2"/>
  <c r="BF142" i="2"/>
  <c r="BG142" i="2"/>
  <c r="BH142" i="2"/>
  <c r="BC143" i="2"/>
  <c r="BD143" i="2"/>
  <c r="BE143" i="2"/>
  <c r="BF143" i="2"/>
  <c r="BG143" i="2"/>
  <c r="BH143" i="2"/>
  <c r="BC144" i="2"/>
  <c r="BD144" i="2"/>
  <c r="BE144" i="2"/>
  <c r="BF144" i="2"/>
  <c r="BG144" i="2"/>
  <c r="BH144" i="2"/>
  <c r="BC145" i="2"/>
  <c r="BD145" i="2"/>
  <c r="BE145" i="2"/>
  <c r="BF145" i="2"/>
  <c r="BG145" i="2"/>
  <c r="BH145" i="2"/>
  <c r="BC146" i="2"/>
  <c r="BD146" i="2"/>
  <c r="BE146" i="2"/>
  <c r="BF146" i="2"/>
  <c r="BG146" i="2"/>
  <c r="BH146" i="2"/>
  <c r="BC147" i="2"/>
  <c r="BD147" i="2"/>
  <c r="BE147" i="2"/>
  <c r="BF147" i="2"/>
  <c r="BG147" i="2"/>
  <c r="BH147" i="2"/>
  <c r="BC148" i="2"/>
  <c r="BD148" i="2"/>
  <c r="BE148" i="2"/>
  <c r="BF148" i="2"/>
  <c r="BG148" i="2"/>
  <c r="BH148" i="2"/>
  <c r="BC149" i="2"/>
  <c r="BD149" i="2"/>
  <c r="BE149" i="2"/>
  <c r="BF149" i="2"/>
  <c r="BG149" i="2"/>
  <c r="BH149" i="2"/>
  <c r="BC150" i="2"/>
  <c r="BD150" i="2"/>
  <c r="BE150" i="2"/>
  <c r="BF150" i="2"/>
  <c r="BG150" i="2"/>
  <c r="BH150" i="2"/>
  <c r="BC151" i="2"/>
  <c r="BD151" i="2"/>
  <c r="BE151" i="2"/>
  <c r="BF151" i="2"/>
  <c r="BG151" i="2"/>
  <c r="BH151" i="2"/>
  <c r="BC152" i="2"/>
  <c r="BD152" i="2"/>
  <c r="BE152" i="2"/>
  <c r="BF152" i="2"/>
  <c r="BG152" i="2"/>
  <c r="BH152" i="2"/>
  <c r="BC153" i="2"/>
  <c r="BD153" i="2"/>
  <c r="BE153" i="2"/>
  <c r="BF153" i="2"/>
  <c r="BG153" i="2"/>
  <c r="BH153" i="2"/>
  <c r="BC154" i="2"/>
  <c r="BD154" i="2"/>
  <c r="BE154" i="2"/>
  <c r="BF154" i="2"/>
  <c r="BG154" i="2"/>
  <c r="BH154" i="2"/>
  <c r="BC155" i="2"/>
  <c r="BD155" i="2"/>
  <c r="BE155" i="2"/>
  <c r="BF155" i="2"/>
  <c r="BG155" i="2"/>
  <c r="BH155" i="2"/>
  <c r="BC156" i="2"/>
  <c r="BD156" i="2"/>
  <c r="BE156" i="2"/>
  <c r="BF156" i="2"/>
  <c r="BG156" i="2"/>
  <c r="BH156" i="2"/>
  <c r="BC157" i="2"/>
  <c r="BD157" i="2"/>
  <c r="BE157" i="2"/>
  <c r="BF157" i="2"/>
  <c r="BG157" i="2"/>
  <c r="BH157" i="2"/>
  <c r="BC158" i="2"/>
  <c r="BD158" i="2"/>
  <c r="BE158" i="2"/>
  <c r="BF158" i="2"/>
  <c r="BG158" i="2"/>
  <c r="BH158" i="2"/>
  <c r="BC159" i="2"/>
  <c r="BD159" i="2"/>
  <c r="BE159" i="2"/>
  <c r="BF159" i="2"/>
  <c r="BG159" i="2"/>
  <c r="BH159" i="2"/>
  <c r="BC160" i="2"/>
  <c r="BD160" i="2"/>
  <c r="BE160" i="2"/>
  <c r="BF160" i="2"/>
  <c r="BG160" i="2"/>
  <c r="BH160" i="2"/>
  <c r="BC161" i="2"/>
  <c r="BD161" i="2"/>
  <c r="BE161" i="2"/>
  <c r="BF161" i="2"/>
  <c r="BG161" i="2"/>
  <c r="BH161" i="2"/>
  <c r="BC162" i="2"/>
  <c r="BD162" i="2"/>
  <c r="BE162" i="2"/>
  <c r="BF162" i="2"/>
  <c r="BG162" i="2"/>
  <c r="BH162" i="2"/>
  <c r="BC163" i="2"/>
  <c r="BD163" i="2"/>
  <c r="BE163" i="2"/>
  <c r="BF163" i="2"/>
  <c r="BG163" i="2"/>
  <c r="BH163" i="2"/>
  <c r="BC164" i="2"/>
  <c r="BD164" i="2"/>
  <c r="BE164" i="2"/>
  <c r="BF164" i="2"/>
  <c r="BG164" i="2"/>
  <c r="BH164" i="2"/>
  <c r="BC165" i="2"/>
  <c r="BD165" i="2"/>
  <c r="BE165" i="2"/>
  <c r="BF165" i="2"/>
  <c r="BG165" i="2"/>
  <c r="BH165" i="2"/>
  <c r="BC166" i="2"/>
  <c r="BD166" i="2"/>
  <c r="BE166" i="2"/>
  <c r="BF166" i="2"/>
  <c r="BG166" i="2"/>
  <c r="BH166" i="2"/>
  <c r="BC167" i="2"/>
  <c r="BD167" i="2"/>
  <c r="BE167" i="2"/>
  <c r="BF167" i="2"/>
  <c r="BG167" i="2"/>
  <c r="BH167" i="2"/>
  <c r="BC168" i="2"/>
  <c r="BD168" i="2"/>
  <c r="BE168" i="2"/>
  <c r="BF168" i="2"/>
  <c r="BG168" i="2"/>
  <c r="BH168" i="2"/>
  <c r="BC169" i="2"/>
  <c r="BD169" i="2"/>
  <c r="BE169" i="2"/>
  <c r="BF169" i="2"/>
  <c r="BG169" i="2"/>
  <c r="BH169" i="2"/>
  <c r="BC170" i="2"/>
  <c r="BD170" i="2"/>
  <c r="BE170" i="2"/>
  <c r="BF170" i="2"/>
  <c r="BG170" i="2"/>
  <c r="BH170" i="2"/>
  <c r="BC171" i="2"/>
  <c r="BD171" i="2"/>
  <c r="BE171" i="2"/>
  <c r="BF171" i="2"/>
  <c r="BG171" i="2"/>
  <c r="BH171" i="2"/>
  <c r="BC172" i="2"/>
  <c r="BD172" i="2"/>
  <c r="BE172" i="2"/>
  <c r="BF172" i="2"/>
  <c r="BG172" i="2"/>
  <c r="BH172" i="2"/>
  <c r="BC173" i="2"/>
  <c r="BD173" i="2"/>
  <c r="BE173" i="2"/>
  <c r="BF173" i="2"/>
  <c r="BG173" i="2"/>
  <c r="BH173" i="2"/>
  <c r="BC174" i="2"/>
  <c r="BD174" i="2"/>
  <c r="BE174" i="2"/>
  <c r="BF174" i="2"/>
  <c r="BG174" i="2"/>
  <c r="BH174" i="2"/>
  <c r="BC175" i="2"/>
  <c r="BD175" i="2"/>
  <c r="BE175" i="2"/>
  <c r="BF175" i="2"/>
  <c r="BG175" i="2"/>
  <c r="BH175" i="2"/>
  <c r="BC176" i="2"/>
  <c r="BD176" i="2"/>
  <c r="BE176" i="2"/>
  <c r="BF176" i="2"/>
  <c r="BG176" i="2"/>
  <c r="BH176" i="2"/>
  <c r="BC177" i="2"/>
  <c r="BD177" i="2"/>
  <c r="BE177" i="2"/>
  <c r="BF177" i="2"/>
  <c r="BG177" i="2"/>
  <c r="BH177" i="2"/>
  <c r="BC178" i="2"/>
  <c r="BD178" i="2"/>
  <c r="BE178" i="2"/>
  <c r="BF178" i="2"/>
  <c r="BG178" i="2"/>
  <c r="BH178" i="2"/>
  <c r="BC179" i="2"/>
  <c r="BD179" i="2"/>
  <c r="BE179" i="2"/>
  <c r="BF179" i="2"/>
  <c r="BG179" i="2"/>
  <c r="BH179" i="2"/>
  <c r="BC180" i="2"/>
  <c r="BD180" i="2"/>
  <c r="BE180" i="2"/>
  <c r="BF180" i="2"/>
  <c r="BG180" i="2"/>
  <c r="BH180" i="2"/>
  <c r="BC181" i="2"/>
  <c r="BD181" i="2"/>
  <c r="BE181" i="2"/>
  <c r="BF181" i="2"/>
  <c r="BG181" i="2"/>
  <c r="BH181" i="2"/>
  <c r="BC182" i="2"/>
  <c r="BD182" i="2"/>
  <c r="BE182" i="2"/>
  <c r="BF182" i="2"/>
  <c r="BG182" i="2"/>
  <c r="BH182" i="2"/>
  <c r="BC183" i="2"/>
  <c r="BD183" i="2"/>
  <c r="BE183" i="2"/>
  <c r="BF183" i="2"/>
  <c r="BG183" i="2"/>
  <c r="BH183" i="2"/>
  <c r="BC184" i="2"/>
  <c r="BD184" i="2"/>
  <c r="BE184" i="2"/>
  <c r="BF184" i="2"/>
  <c r="BG184" i="2"/>
  <c r="BH184" i="2"/>
  <c r="BC185" i="2"/>
  <c r="BD185" i="2"/>
  <c r="BE185" i="2"/>
  <c r="BF185" i="2"/>
  <c r="BG185" i="2"/>
  <c r="BH185" i="2"/>
  <c r="BC186" i="2"/>
  <c r="BD186" i="2"/>
  <c r="BE186" i="2"/>
  <c r="BF186" i="2"/>
  <c r="BG186" i="2"/>
  <c r="BH186" i="2"/>
  <c r="BC187" i="2"/>
  <c r="BD187" i="2"/>
  <c r="BE187" i="2"/>
  <c r="BF187" i="2"/>
  <c r="BG187" i="2"/>
  <c r="BH187" i="2"/>
  <c r="BC188" i="2"/>
  <c r="BD188" i="2"/>
  <c r="BE188" i="2"/>
  <c r="BF188" i="2"/>
  <c r="BG188" i="2"/>
  <c r="BH188" i="2"/>
  <c r="BC189" i="2"/>
  <c r="BD189" i="2"/>
  <c r="BE189" i="2"/>
  <c r="BF189" i="2"/>
  <c r="BG189" i="2"/>
  <c r="BH189" i="2"/>
  <c r="BC190" i="2"/>
  <c r="BD190" i="2"/>
  <c r="BE190" i="2"/>
  <c r="BF190" i="2"/>
  <c r="BG190" i="2"/>
  <c r="BH190" i="2"/>
  <c r="BC191" i="2"/>
  <c r="BD191" i="2"/>
  <c r="BE191" i="2"/>
  <c r="BF191" i="2"/>
  <c r="BG191" i="2"/>
  <c r="BH191" i="2"/>
  <c r="BC192" i="2"/>
  <c r="BD192" i="2"/>
  <c r="BE192" i="2"/>
  <c r="BF192" i="2"/>
  <c r="BG192" i="2"/>
  <c r="BH192" i="2"/>
  <c r="BC193" i="2"/>
  <c r="BD193" i="2"/>
  <c r="BE193" i="2"/>
  <c r="BF193" i="2"/>
  <c r="BG193" i="2"/>
  <c r="BH193" i="2"/>
  <c r="BC194" i="2"/>
  <c r="BD194" i="2"/>
  <c r="BE194" i="2"/>
  <c r="BF194" i="2"/>
  <c r="BG194" i="2"/>
  <c r="BH194" i="2"/>
  <c r="BC195" i="2"/>
  <c r="BD195" i="2"/>
  <c r="BE195" i="2"/>
  <c r="BF195" i="2"/>
  <c r="BG195" i="2"/>
  <c r="BH195" i="2"/>
  <c r="BC196" i="2"/>
  <c r="BD196" i="2"/>
  <c r="BE196" i="2"/>
  <c r="BF196" i="2"/>
  <c r="BG196" i="2"/>
  <c r="BH196" i="2"/>
  <c r="BC197" i="2"/>
  <c r="BD197" i="2"/>
  <c r="BE197" i="2"/>
  <c r="BF197" i="2"/>
  <c r="BG197" i="2"/>
  <c r="BH197" i="2"/>
  <c r="BC198" i="2"/>
  <c r="BD198" i="2"/>
  <c r="BE198" i="2"/>
  <c r="BF198" i="2"/>
  <c r="BG198" i="2"/>
  <c r="BH198" i="2"/>
  <c r="BC199" i="2"/>
  <c r="BD199" i="2"/>
  <c r="BE199" i="2"/>
  <c r="BF199" i="2"/>
  <c r="BG199" i="2"/>
  <c r="BH199" i="2"/>
  <c r="BC200" i="2"/>
  <c r="BD200" i="2"/>
  <c r="BE200" i="2"/>
  <c r="BF200" i="2"/>
  <c r="BG200" i="2"/>
  <c r="BH200" i="2"/>
  <c r="BC201" i="2"/>
  <c r="BD201" i="2"/>
  <c r="BE201" i="2"/>
  <c r="BF201" i="2"/>
  <c r="BG201" i="2"/>
  <c r="BH201" i="2"/>
  <c r="BC202" i="2"/>
  <c r="BD202" i="2"/>
  <c r="BE202" i="2"/>
  <c r="BF202" i="2"/>
  <c r="BG202" i="2"/>
  <c r="BH202" i="2"/>
  <c r="BC203" i="2"/>
  <c r="BD203" i="2"/>
  <c r="BE203" i="2"/>
  <c r="BF203" i="2"/>
  <c r="BG203" i="2"/>
  <c r="BH203" i="2"/>
  <c r="BC204" i="2"/>
  <c r="BD204" i="2"/>
  <c r="BE204" i="2"/>
  <c r="BF204" i="2"/>
  <c r="BG204" i="2"/>
  <c r="BH204" i="2"/>
  <c r="BC205" i="2"/>
  <c r="BD205" i="2"/>
  <c r="BE205" i="2"/>
  <c r="BF205" i="2"/>
  <c r="BG205" i="2"/>
  <c r="BH205" i="2"/>
  <c r="BC206" i="2"/>
  <c r="BD206" i="2"/>
  <c r="BE206" i="2"/>
  <c r="BF206" i="2"/>
  <c r="BG206" i="2"/>
  <c r="BH206" i="2"/>
  <c r="BC207" i="2"/>
  <c r="BD207" i="2"/>
  <c r="BE207" i="2"/>
  <c r="BF207" i="2"/>
  <c r="BG207" i="2"/>
  <c r="BH207" i="2"/>
  <c r="BC208" i="2"/>
  <c r="BD208" i="2"/>
  <c r="BE208" i="2"/>
  <c r="BF208" i="2"/>
  <c r="BG208" i="2"/>
  <c r="BH208" i="2"/>
  <c r="BC209" i="2"/>
  <c r="BD209" i="2"/>
  <c r="BE209" i="2"/>
  <c r="BF209" i="2"/>
  <c r="BG209" i="2"/>
  <c r="BH209" i="2"/>
  <c r="BD2" i="2"/>
  <c r="BE2" i="2"/>
  <c r="BF2" i="2"/>
  <c r="BG2" i="2"/>
  <c r="BH2" i="2"/>
  <c r="BC2" i="2"/>
  <c r="BB3" i="2"/>
  <c r="BB4" i="2"/>
  <c r="BB5" i="2"/>
  <c r="BB6" i="2"/>
  <c r="BB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7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B158" i="2"/>
  <c r="BB159" i="2"/>
  <c r="BB160" i="2"/>
  <c r="BB161" i="2"/>
  <c r="BB162" i="2"/>
  <c r="BB163" i="2"/>
  <c r="BB164" i="2"/>
  <c r="BB165" i="2"/>
  <c r="BB166" i="2"/>
  <c r="BB167" i="2"/>
  <c r="BB168" i="2"/>
  <c r="BB169" i="2"/>
  <c r="BB170" i="2"/>
  <c r="BB171" i="2"/>
  <c r="BB172" i="2"/>
  <c r="BB173" i="2"/>
  <c r="BB174" i="2"/>
  <c r="BB175" i="2"/>
  <c r="BB176" i="2"/>
  <c r="BB177" i="2"/>
  <c r="BB178" i="2"/>
  <c r="BB179" i="2"/>
  <c r="BB180" i="2"/>
  <c r="BB181" i="2"/>
  <c r="BB182" i="2"/>
  <c r="BB183" i="2"/>
  <c r="BB184" i="2"/>
  <c r="BB185" i="2"/>
  <c r="BB186" i="2"/>
  <c r="BB187" i="2"/>
  <c r="BB188" i="2"/>
  <c r="BB189" i="2"/>
  <c r="BB190" i="2"/>
  <c r="BB191" i="2"/>
  <c r="BB192" i="2"/>
  <c r="BB193" i="2"/>
  <c r="BB194" i="2"/>
  <c r="BB195" i="2"/>
  <c r="BB196" i="2"/>
  <c r="BB197" i="2"/>
  <c r="BB198" i="2"/>
  <c r="BB199" i="2"/>
  <c r="BB200" i="2"/>
  <c r="BB201" i="2"/>
  <c r="BB202" i="2"/>
  <c r="BB203" i="2"/>
  <c r="BB204" i="2"/>
  <c r="BB205" i="2"/>
  <c r="BB206" i="2"/>
  <c r="BB207" i="2"/>
  <c r="BB208" i="2"/>
  <c r="BB209" i="2"/>
  <c r="BB2" i="2"/>
  <c r="A3" i="2"/>
  <c r="B3" i="2"/>
  <c r="BI3" i="2" s="1"/>
  <c r="C3" i="2"/>
  <c r="D3" i="2"/>
  <c r="BJ3" i="2" s="1"/>
  <c r="E3" i="2"/>
  <c r="F3" i="2"/>
  <c r="G3" i="2"/>
  <c r="H3" i="2"/>
  <c r="I3" i="2"/>
  <c r="J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A4" i="2"/>
  <c r="B4" i="2"/>
  <c r="BI4" i="2" s="1"/>
  <c r="C4" i="2"/>
  <c r="D4" i="2"/>
  <c r="BJ4" i="2" s="1"/>
  <c r="E4" i="2"/>
  <c r="F4" i="2"/>
  <c r="G4" i="2"/>
  <c r="H4" i="2"/>
  <c r="I4" i="2"/>
  <c r="J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A5" i="2"/>
  <c r="B5" i="2"/>
  <c r="BI5" i="2" s="1"/>
  <c r="C5" i="2"/>
  <c r="D5" i="2"/>
  <c r="BJ5" i="2" s="1"/>
  <c r="E5" i="2"/>
  <c r="F5" i="2"/>
  <c r="G5" i="2"/>
  <c r="H5" i="2"/>
  <c r="I5" i="2"/>
  <c r="J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A6" i="2"/>
  <c r="B6" i="2"/>
  <c r="BI6" i="2" s="1"/>
  <c r="C6" i="2"/>
  <c r="D6" i="2"/>
  <c r="BJ6" i="2" s="1"/>
  <c r="E6" i="2"/>
  <c r="F6" i="2"/>
  <c r="G6" i="2"/>
  <c r="H6" i="2"/>
  <c r="I6" i="2"/>
  <c r="J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A7" i="2"/>
  <c r="B7" i="2"/>
  <c r="BI7" i="2" s="1"/>
  <c r="C7" i="2"/>
  <c r="D7" i="2"/>
  <c r="BJ7" i="2" s="1"/>
  <c r="E7" i="2"/>
  <c r="F7" i="2"/>
  <c r="G7" i="2"/>
  <c r="H7" i="2"/>
  <c r="I7" i="2"/>
  <c r="J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A8" i="2"/>
  <c r="B8" i="2"/>
  <c r="BI8" i="2" s="1"/>
  <c r="C8" i="2"/>
  <c r="D8" i="2"/>
  <c r="BJ8" i="2" s="1"/>
  <c r="E8" i="2"/>
  <c r="F8" i="2"/>
  <c r="G8" i="2"/>
  <c r="H8" i="2"/>
  <c r="I8" i="2"/>
  <c r="J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A9" i="2"/>
  <c r="B9" i="2"/>
  <c r="BI9" i="2" s="1"/>
  <c r="C9" i="2"/>
  <c r="D9" i="2"/>
  <c r="BJ9" i="2" s="1"/>
  <c r="E9" i="2"/>
  <c r="F9" i="2"/>
  <c r="G9" i="2"/>
  <c r="H9" i="2"/>
  <c r="I9" i="2"/>
  <c r="J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A10" i="2"/>
  <c r="B10" i="2"/>
  <c r="BI10" i="2" s="1"/>
  <c r="C10" i="2"/>
  <c r="D10" i="2"/>
  <c r="BJ10" i="2" s="1"/>
  <c r="E10" i="2"/>
  <c r="F10" i="2"/>
  <c r="G10" i="2"/>
  <c r="H10" i="2"/>
  <c r="I10" i="2"/>
  <c r="J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A11" i="2"/>
  <c r="B11" i="2"/>
  <c r="BI11" i="2" s="1"/>
  <c r="C11" i="2"/>
  <c r="D11" i="2"/>
  <c r="BJ11" i="2" s="1"/>
  <c r="E11" i="2"/>
  <c r="F11" i="2"/>
  <c r="G11" i="2"/>
  <c r="H11" i="2"/>
  <c r="I11" i="2"/>
  <c r="J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A12" i="2"/>
  <c r="B12" i="2"/>
  <c r="BI12" i="2" s="1"/>
  <c r="C12" i="2"/>
  <c r="D12" i="2"/>
  <c r="BJ12" i="2" s="1"/>
  <c r="E12" i="2"/>
  <c r="F12" i="2"/>
  <c r="G12" i="2"/>
  <c r="H12" i="2"/>
  <c r="I12" i="2"/>
  <c r="J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A13" i="2"/>
  <c r="B13" i="2"/>
  <c r="BI13" i="2" s="1"/>
  <c r="C13" i="2"/>
  <c r="D13" i="2"/>
  <c r="BJ13" i="2" s="1"/>
  <c r="E13" i="2"/>
  <c r="F13" i="2"/>
  <c r="G13" i="2"/>
  <c r="H13" i="2"/>
  <c r="I13" i="2"/>
  <c r="J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A14" i="2"/>
  <c r="B14" i="2"/>
  <c r="BI14" i="2" s="1"/>
  <c r="C14" i="2"/>
  <c r="D14" i="2"/>
  <c r="BJ14" i="2" s="1"/>
  <c r="E14" i="2"/>
  <c r="F14" i="2"/>
  <c r="G14" i="2"/>
  <c r="H14" i="2"/>
  <c r="I14" i="2"/>
  <c r="J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A15" i="2"/>
  <c r="B15" i="2"/>
  <c r="BI15" i="2" s="1"/>
  <c r="C15" i="2"/>
  <c r="D15" i="2"/>
  <c r="BJ15" i="2" s="1"/>
  <c r="E15" i="2"/>
  <c r="F15" i="2"/>
  <c r="G15" i="2"/>
  <c r="H15" i="2"/>
  <c r="I15" i="2"/>
  <c r="J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A16" i="2"/>
  <c r="B16" i="2"/>
  <c r="BI16" i="2" s="1"/>
  <c r="C16" i="2"/>
  <c r="D16" i="2"/>
  <c r="BJ16" i="2" s="1"/>
  <c r="E16" i="2"/>
  <c r="F16" i="2"/>
  <c r="G16" i="2"/>
  <c r="H16" i="2"/>
  <c r="I16" i="2"/>
  <c r="J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A17" i="2"/>
  <c r="B17" i="2"/>
  <c r="BI17" i="2" s="1"/>
  <c r="C17" i="2"/>
  <c r="D17" i="2"/>
  <c r="BJ17" i="2" s="1"/>
  <c r="E17" i="2"/>
  <c r="F17" i="2"/>
  <c r="G17" i="2"/>
  <c r="H17" i="2"/>
  <c r="I17" i="2"/>
  <c r="J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A18" i="2"/>
  <c r="B18" i="2"/>
  <c r="BI18" i="2" s="1"/>
  <c r="C18" i="2"/>
  <c r="D18" i="2"/>
  <c r="BJ18" i="2" s="1"/>
  <c r="E18" i="2"/>
  <c r="F18" i="2"/>
  <c r="G18" i="2"/>
  <c r="H18" i="2"/>
  <c r="I18" i="2"/>
  <c r="J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A19" i="2"/>
  <c r="B19" i="2"/>
  <c r="BI19" i="2" s="1"/>
  <c r="C19" i="2"/>
  <c r="D19" i="2"/>
  <c r="BJ19" i="2" s="1"/>
  <c r="E19" i="2"/>
  <c r="F19" i="2"/>
  <c r="G19" i="2"/>
  <c r="H19" i="2"/>
  <c r="I19" i="2"/>
  <c r="J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A20" i="2"/>
  <c r="B20" i="2"/>
  <c r="BI20" i="2" s="1"/>
  <c r="C20" i="2"/>
  <c r="D20" i="2"/>
  <c r="BJ20" i="2" s="1"/>
  <c r="E20" i="2"/>
  <c r="F20" i="2"/>
  <c r="G20" i="2"/>
  <c r="H20" i="2"/>
  <c r="I20" i="2"/>
  <c r="J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A21" i="2"/>
  <c r="B21" i="2"/>
  <c r="BI21" i="2" s="1"/>
  <c r="C21" i="2"/>
  <c r="D21" i="2"/>
  <c r="BJ21" i="2" s="1"/>
  <c r="E21" i="2"/>
  <c r="F21" i="2"/>
  <c r="G21" i="2"/>
  <c r="H21" i="2"/>
  <c r="I21" i="2"/>
  <c r="J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A22" i="2"/>
  <c r="B22" i="2"/>
  <c r="BI22" i="2" s="1"/>
  <c r="C22" i="2"/>
  <c r="D22" i="2"/>
  <c r="BJ22" i="2" s="1"/>
  <c r="E22" i="2"/>
  <c r="F22" i="2"/>
  <c r="G22" i="2"/>
  <c r="H22" i="2"/>
  <c r="I22" i="2"/>
  <c r="J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A23" i="2"/>
  <c r="B23" i="2"/>
  <c r="BI23" i="2" s="1"/>
  <c r="C23" i="2"/>
  <c r="D23" i="2"/>
  <c r="BJ23" i="2" s="1"/>
  <c r="E23" i="2"/>
  <c r="F23" i="2"/>
  <c r="G23" i="2"/>
  <c r="H23" i="2"/>
  <c r="I23" i="2"/>
  <c r="J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A24" i="2"/>
  <c r="B24" i="2"/>
  <c r="BI24" i="2" s="1"/>
  <c r="C24" i="2"/>
  <c r="D24" i="2"/>
  <c r="BJ24" i="2" s="1"/>
  <c r="E24" i="2"/>
  <c r="F24" i="2"/>
  <c r="G24" i="2"/>
  <c r="H24" i="2"/>
  <c r="I24" i="2"/>
  <c r="J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A25" i="2"/>
  <c r="B25" i="2"/>
  <c r="BI25" i="2" s="1"/>
  <c r="C25" i="2"/>
  <c r="D25" i="2"/>
  <c r="BJ25" i="2" s="1"/>
  <c r="E25" i="2"/>
  <c r="F25" i="2"/>
  <c r="G25" i="2"/>
  <c r="H25" i="2"/>
  <c r="I25" i="2"/>
  <c r="J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A26" i="2"/>
  <c r="B26" i="2"/>
  <c r="BI26" i="2" s="1"/>
  <c r="C26" i="2"/>
  <c r="D26" i="2"/>
  <c r="BJ26" i="2" s="1"/>
  <c r="E26" i="2"/>
  <c r="F26" i="2"/>
  <c r="G26" i="2"/>
  <c r="H26" i="2"/>
  <c r="I26" i="2"/>
  <c r="J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A27" i="2"/>
  <c r="B27" i="2"/>
  <c r="BI27" i="2" s="1"/>
  <c r="C27" i="2"/>
  <c r="D27" i="2"/>
  <c r="BJ27" i="2" s="1"/>
  <c r="E27" i="2"/>
  <c r="F27" i="2"/>
  <c r="G27" i="2"/>
  <c r="H27" i="2"/>
  <c r="I27" i="2"/>
  <c r="J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A28" i="2"/>
  <c r="B28" i="2"/>
  <c r="BI28" i="2" s="1"/>
  <c r="C28" i="2"/>
  <c r="D28" i="2"/>
  <c r="BJ28" i="2" s="1"/>
  <c r="E28" i="2"/>
  <c r="F28" i="2"/>
  <c r="G28" i="2"/>
  <c r="H28" i="2"/>
  <c r="I28" i="2"/>
  <c r="J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A29" i="2"/>
  <c r="B29" i="2"/>
  <c r="BI29" i="2" s="1"/>
  <c r="C29" i="2"/>
  <c r="D29" i="2"/>
  <c r="BJ29" i="2" s="1"/>
  <c r="E29" i="2"/>
  <c r="F29" i="2"/>
  <c r="G29" i="2"/>
  <c r="H29" i="2"/>
  <c r="I29" i="2"/>
  <c r="J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A30" i="2"/>
  <c r="B30" i="2"/>
  <c r="BI30" i="2" s="1"/>
  <c r="C30" i="2"/>
  <c r="D30" i="2"/>
  <c r="BJ30" i="2" s="1"/>
  <c r="E30" i="2"/>
  <c r="F30" i="2"/>
  <c r="G30" i="2"/>
  <c r="H30" i="2"/>
  <c r="I30" i="2"/>
  <c r="J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A31" i="2"/>
  <c r="B31" i="2"/>
  <c r="BI31" i="2" s="1"/>
  <c r="C31" i="2"/>
  <c r="D31" i="2"/>
  <c r="BJ31" i="2" s="1"/>
  <c r="E31" i="2"/>
  <c r="F31" i="2"/>
  <c r="G31" i="2"/>
  <c r="H31" i="2"/>
  <c r="I31" i="2"/>
  <c r="J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A32" i="2"/>
  <c r="B32" i="2"/>
  <c r="BI32" i="2" s="1"/>
  <c r="C32" i="2"/>
  <c r="D32" i="2"/>
  <c r="BJ32" i="2" s="1"/>
  <c r="E32" i="2"/>
  <c r="F32" i="2"/>
  <c r="G32" i="2"/>
  <c r="H32" i="2"/>
  <c r="I32" i="2"/>
  <c r="J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A33" i="2"/>
  <c r="B33" i="2"/>
  <c r="BI33" i="2" s="1"/>
  <c r="C33" i="2"/>
  <c r="D33" i="2"/>
  <c r="BJ33" i="2" s="1"/>
  <c r="E33" i="2"/>
  <c r="F33" i="2"/>
  <c r="G33" i="2"/>
  <c r="H33" i="2"/>
  <c r="I33" i="2"/>
  <c r="J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A34" i="2"/>
  <c r="B34" i="2"/>
  <c r="BI34" i="2" s="1"/>
  <c r="C34" i="2"/>
  <c r="D34" i="2"/>
  <c r="BJ34" i="2" s="1"/>
  <c r="E34" i="2"/>
  <c r="F34" i="2"/>
  <c r="G34" i="2"/>
  <c r="H34" i="2"/>
  <c r="I34" i="2"/>
  <c r="J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A35" i="2"/>
  <c r="B35" i="2"/>
  <c r="BI35" i="2" s="1"/>
  <c r="C35" i="2"/>
  <c r="D35" i="2"/>
  <c r="BJ35" i="2" s="1"/>
  <c r="E35" i="2"/>
  <c r="F35" i="2"/>
  <c r="G35" i="2"/>
  <c r="H35" i="2"/>
  <c r="I35" i="2"/>
  <c r="J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A36" i="2"/>
  <c r="B36" i="2"/>
  <c r="BI36" i="2" s="1"/>
  <c r="C36" i="2"/>
  <c r="D36" i="2"/>
  <c r="BJ36" i="2" s="1"/>
  <c r="E36" i="2"/>
  <c r="F36" i="2"/>
  <c r="G36" i="2"/>
  <c r="H36" i="2"/>
  <c r="I36" i="2"/>
  <c r="J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A37" i="2"/>
  <c r="B37" i="2"/>
  <c r="BI37" i="2" s="1"/>
  <c r="C37" i="2"/>
  <c r="D37" i="2"/>
  <c r="BJ37" i="2" s="1"/>
  <c r="E37" i="2"/>
  <c r="F37" i="2"/>
  <c r="G37" i="2"/>
  <c r="H37" i="2"/>
  <c r="I37" i="2"/>
  <c r="J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A38" i="2"/>
  <c r="B38" i="2"/>
  <c r="BI38" i="2" s="1"/>
  <c r="C38" i="2"/>
  <c r="D38" i="2"/>
  <c r="BJ38" i="2" s="1"/>
  <c r="E38" i="2"/>
  <c r="F38" i="2"/>
  <c r="G38" i="2"/>
  <c r="H38" i="2"/>
  <c r="I38" i="2"/>
  <c r="J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A39" i="2"/>
  <c r="B39" i="2"/>
  <c r="BI39" i="2" s="1"/>
  <c r="C39" i="2"/>
  <c r="D39" i="2"/>
  <c r="BJ39" i="2" s="1"/>
  <c r="E39" i="2"/>
  <c r="F39" i="2"/>
  <c r="G39" i="2"/>
  <c r="H39" i="2"/>
  <c r="I39" i="2"/>
  <c r="J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A40" i="2"/>
  <c r="B40" i="2"/>
  <c r="BI40" i="2" s="1"/>
  <c r="C40" i="2"/>
  <c r="D40" i="2"/>
  <c r="BJ40" i="2" s="1"/>
  <c r="E40" i="2"/>
  <c r="F40" i="2"/>
  <c r="G40" i="2"/>
  <c r="H40" i="2"/>
  <c r="I40" i="2"/>
  <c r="J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A41" i="2"/>
  <c r="B41" i="2"/>
  <c r="BI41" i="2" s="1"/>
  <c r="C41" i="2"/>
  <c r="D41" i="2"/>
  <c r="BJ41" i="2" s="1"/>
  <c r="E41" i="2"/>
  <c r="F41" i="2"/>
  <c r="G41" i="2"/>
  <c r="H41" i="2"/>
  <c r="I41" i="2"/>
  <c r="J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A42" i="2"/>
  <c r="B42" i="2"/>
  <c r="BI42" i="2" s="1"/>
  <c r="C42" i="2"/>
  <c r="D42" i="2"/>
  <c r="BJ42" i="2" s="1"/>
  <c r="E42" i="2"/>
  <c r="F42" i="2"/>
  <c r="G42" i="2"/>
  <c r="H42" i="2"/>
  <c r="I42" i="2"/>
  <c r="J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A43" i="2"/>
  <c r="B43" i="2"/>
  <c r="BI43" i="2" s="1"/>
  <c r="C43" i="2"/>
  <c r="D43" i="2"/>
  <c r="BJ43" i="2" s="1"/>
  <c r="E43" i="2"/>
  <c r="F43" i="2"/>
  <c r="G43" i="2"/>
  <c r="H43" i="2"/>
  <c r="I43" i="2"/>
  <c r="J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A44" i="2"/>
  <c r="B44" i="2"/>
  <c r="BI44" i="2" s="1"/>
  <c r="C44" i="2"/>
  <c r="D44" i="2"/>
  <c r="BJ44" i="2" s="1"/>
  <c r="E44" i="2"/>
  <c r="F44" i="2"/>
  <c r="G44" i="2"/>
  <c r="H44" i="2"/>
  <c r="I44" i="2"/>
  <c r="J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A45" i="2"/>
  <c r="B45" i="2"/>
  <c r="BI45" i="2" s="1"/>
  <c r="C45" i="2"/>
  <c r="D45" i="2"/>
  <c r="BJ45" i="2" s="1"/>
  <c r="E45" i="2"/>
  <c r="F45" i="2"/>
  <c r="G45" i="2"/>
  <c r="H45" i="2"/>
  <c r="I45" i="2"/>
  <c r="J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A46" i="2"/>
  <c r="B46" i="2"/>
  <c r="BI46" i="2" s="1"/>
  <c r="C46" i="2"/>
  <c r="D46" i="2"/>
  <c r="BJ46" i="2" s="1"/>
  <c r="E46" i="2"/>
  <c r="F46" i="2"/>
  <c r="G46" i="2"/>
  <c r="H46" i="2"/>
  <c r="I46" i="2"/>
  <c r="J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A47" i="2"/>
  <c r="B47" i="2"/>
  <c r="BI47" i="2" s="1"/>
  <c r="C47" i="2"/>
  <c r="D47" i="2"/>
  <c r="BJ47" i="2" s="1"/>
  <c r="E47" i="2"/>
  <c r="F47" i="2"/>
  <c r="G47" i="2"/>
  <c r="H47" i="2"/>
  <c r="I47" i="2"/>
  <c r="J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A48" i="2"/>
  <c r="B48" i="2"/>
  <c r="BI48" i="2" s="1"/>
  <c r="C48" i="2"/>
  <c r="D48" i="2"/>
  <c r="BJ48" i="2" s="1"/>
  <c r="E48" i="2"/>
  <c r="F48" i="2"/>
  <c r="G48" i="2"/>
  <c r="H48" i="2"/>
  <c r="I48" i="2"/>
  <c r="J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A49" i="2"/>
  <c r="B49" i="2"/>
  <c r="BI49" i="2" s="1"/>
  <c r="C49" i="2"/>
  <c r="D49" i="2"/>
  <c r="BJ49" i="2" s="1"/>
  <c r="E49" i="2"/>
  <c r="F49" i="2"/>
  <c r="G49" i="2"/>
  <c r="H49" i="2"/>
  <c r="I49" i="2"/>
  <c r="J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A50" i="2"/>
  <c r="B50" i="2"/>
  <c r="BI50" i="2" s="1"/>
  <c r="C50" i="2"/>
  <c r="D50" i="2"/>
  <c r="BJ50" i="2" s="1"/>
  <c r="E50" i="2"/>
  <c r="F50" i="2"/>
  <c r="G50" i="2"/>
  <c r="H50" i="2"/>
  <c r="I50" i="2"/>
  <c r="J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A51" i="2"/>
  <c r="B51" i="2"/>
  <c r="BI51" i="2" s="1"/>
  <c r="C51" i="2"/>
  <c r="D51" i="2"/>
  <c r="BJ51" i="2" s="1"/>
  <c r="E51" i="2"/>
  <c r="F51" i="2"/>
  <c r="G51" i="2"/>
  <c r="H51" i="2"/>
  <c r="I51" i="2"/>
  <c r="J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A52" i="2"/>
  <c r="B52" i="2"/>
  <c r="BI52" i="2" s="1"/>
  <c r="C52" i="2"/>
  <c r="D52" i="2"/>
  <c r="BJ52" i="2" s="1"/>
  <c r="E52" i="2"/>
  <c r="F52" i="2"/>
  <c r="G52" i="2"/>
  <c r="H52" i="2"/>
  <c r="I52" i="2"/>
  <c r="J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A53" i="2"/>
  <c r="B53" i="2"/>
  <c r="BI53" i="2" s="1"/>
  <c r="C53" i="2"/>
  <c r="D53" i="2"/>
  <c r="BJ53" i="2" s="1"/>
  <c r="E53" i="2"/>
  <c r="F53" i="2"/>
  <c r="G53" i="2"/>
  <c r="H53" i="2"/>
  <c r="I53" i="2"/>
  <c r="J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A54" i="2"/>
  <c r="B54" i="2"/>
  <c r="BI54" i="2" s="1"/>
  <c r="C54" i="2"/>
  <c r="D54" i="2"/>
  <c r="BJ54" i="2" s="1"/>
  <c r="E54" i="2"/>
  <c r="F54" i="2"/>
  <c r="G54" i="2"/>
  <c r="H54" i="2"/>
  <c r="I54" i="2"/>
  <c r="J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A55" i="2"/>
  <c r="B55" i="2"/>
  <c r="BI55" i="2" s="1"/>
  <c r="C55" i="2"/>
  <c r="D55" i="2"/>
  <c r="BJ55" i="2" s="1"/>
  <c r="E55" i="2"/>
  <c r="F55" i="2"/>
  <c r="G55" i="2"/>
  <c r="H55" i="2"/>
  <c r="I55" i="2"/>
  <c r="J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A56" i="2"/>
  <c r="B56" i="2"/>
  <c r="BI56" i="2" s="1"/>
  <c r="C56" i="2"/>
  <c r="D56" i="2"/>
  <c r="BJ56" i="2" s="1"/>
  <c r="E56" i="2"/>
  <c r="F56" i="2"/>
  <c r="G56" i="2"/>
  <c r="H56" i="2"/>
  <c r="I56" i="2"/>
  <c r="J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A57" i="2"/>
  <c r="B57" i="2"/>
  <c r="BI57" i="2" s="1"/>
  <c r="C57" i="2"/>
  <c r="D57" i="2"/>
  <c r="BJ57" i="2" s="1"/>
  <c r="E57" i="2"/>
  <c r="F57" i="2"/>
  <c r="G57" i="2"/>
  <c r="H57" i="2"/>
  <c r="I57" i="2"/>
  <c r="J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A58" i="2"/>
  <c r="B58" i="2"/>
  <c r="BI58" i="2" s="1"/>
  <c r="C58" i="2"/>
  <c r="D58" i="2"/>
  <c r="BJ58" i="2" s="1"/>
  <c r="E58" i="2"/>
  <c r="F58" i="2"/>
  <c r="G58" i="2"/>
  <c r="H58" i="2"/>
  <c r="I58" i="2"/>
  <c r="J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A59" i="2"/>
  <c r="B59" i="2"/>
  <c r="BI59" i="2" s="1"/>
  <c r="C59" i="2"/>
  <c r="D59" i="2"/>
  <c r="BJ59" i="2" s="1"/>
  <c r="E59" i="2"/>
  <c r="F59" i="2"/>
  <c r="G59" i="2"/>
  <c r="H59" i="2"/>
  <c r="I59" i="2"/>
  <c r="J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A60" i="2"/>
  <c r="B60" i="2"/>
  <c r="BI60" i="2" s="1"/>
  <c r="C60" i="2"/>
  <c r="D60" i="2"/>
  <c r="BJ60" i="2" s="1"/>
  <c r="E60" i="2"/>
  <c r="F60" i="2"/>
  <c r="G60" i="2"/>
  <c r="H60" i="2"/>
  <c r="I60" i="2"/>
  <c r="J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A61" i="2"/>
  <c r="B61" i="2"/>
  <c r="BI61" i="2" s="1"/>
  <c r="C61" i="2"/>
  <c r="D61" i="2"/>
  <c r="BJ61" i="2" s="1"/>
  <c r="E61" i="2"/>
  <c r="F61" i="2"/>
  <c r="G61" i="2"/>
  <c r="H61" i="2"/>
  <c r="I61" i="2"/>
  <c r="J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A62" i="2"/>
  <c r="B62" i="2"/>
  <c r="BI62" i="2" s="1"/>
  <c r="C62" i="2"/>
  <c r="D62" i="2"/>
  <c r="BJ62" i="2" s="1"/>
  <c r="E62" i="2"/>
  <c r="F62" i="2"/>
  <c r="G62" i="2"/>
  <c r="H62" i="2"/>
  <c r="I62" i="2"/>
  <c r="J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A63" i="2"/>
  <c r="B63" i="2"/>
  <c r="BI63" i="2" s="1"/>
  <c r="C63" i="2"/>
  <c r="D63" i="2"/>
  <c r="BJ63" i="2" s="1"/>
  <c r="E63" i="2"/>
  <c r="F63" i="2"/>
  <c r="G63" i="2"/>
  <c r="H63" i="2"/>
  <c r="I63" i="2"/>
  <c r="J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A64" i="2"/>
  <c r="B64" i="2"/>
  <c r="BI64" i="2" s="1"/>
  <c r="C64" i="2"/>
  <c r="D64" i="2"/>
  <c r="BJ64" i="2" s="1"/>
  <c r="E64" i="2"/>
  <c r="F64" i="2"/>
  <c r="G64" i="2"/>
  <c r="H64" i="2"/>
  <c r="I64" i="2"/>
  <c r="J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A65" i="2"/>
  <c r="B65" i="2"/>
  <c r="BI65" i="2" s="1"/>
  <c r="C65" i="2"/>
  <c r="D65" i="2"/>
  <c r="BJ65" i="2" s="1"/>
  <c r="E65" i="2"/>
  <c r="F65" i="2"/>
  <c r="G65" i="2"/>
  <c r="H65" i="2"/>
  <c r="I65" i="2"/>
  <c r="J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A66" i="2"/>
  <c r="B66" i="2"/>
  <c r="BI66" i="2" s="1"/>
  <c r="C66" i="2"/>
  <c r="D66" i="2"/>
  <c r="BJ66" i="2" s="1"/>
  <c r="E66" i="2"/>
  <c r="F66" i="2"/>
  <c r="G66" i="2"/>
  <c r="H66" i="2"/>
  <c r="I66" i="2"/>
  <c r="J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A67" i="2"/>
  <c r="B67" i="2"/>
  <c r="BI67" i="2" s="1"/>
  <c r="C67" i="2"/>
  <c r="D67" i="2"/>
  <c r="BJ67" i="2" s="1"/>
  <c r="E67" i="2"/>
  <c r="F67" i="2"/>
  <c r="G67" i="2"/>
  <c r="H67" i="2"/>
  <c r="I67" i="2"/>
  <c r="J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A68" i="2"/>
  <c r="B68" i="2"/>
  <c r="BI68" i="2" s="1"/>
  <c r="C68" i="2"/>
  <c r="D68" i="2"/>
  <c r="BJ68" i="2" s="1"/>
  <c r="E68" i="2"/>
  <c r="F68" i="2"/>
  <c r="G68" i="2"/>
  <c r="H68" i="2"/>
  <c r="I68" i="2"/>
  <c r="J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A69" i="2"/>
  <c r="B69" i="2"/>
  <c r="BI69" i="2" s="1"/>
  <c r="C69" i="2"/>
  <c r="D69" i="2"/>
  <c r="BJ69" i="2" s="1"/>
  <c r="E69" i="2"/>
  <c r="F69" i="2"/>
  <c r="G69" i="2"/>
  <c r="H69" i="2"/>
  <c r="I69" i="2"/>
  <c r="J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A70" i="2"/>
  <c r="B70" i="2"/>
  <c r="BI70" i="2" s="1"/>
  <c r="C70" i="2"/>
  <c r="D70" i="2"/>
  <c r="BJ70" i="2" s="1"/>
  <c r="E70" i="2"/>
  <c r="F70" i="2"/>
  <c r="G70" i="2"/>
  <c r="H70" i="2"/>
  <c r="I70" i="2"/>
  <c r="J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A71" i="2"/>
  <c r="B71" i="2"/>
  <c r="BI71" i="2" s="1"/>
  <c r="C71" i="2"/>
  <c r="D71" i="2"/>
  <c r="BJ71" i="2" s="1"/>
  <c r="E71" i="2"/>
  <c r="F71" i="2"/>
  <c r="G71" i="2"/>
  <c r="H71" i="2"/>
  <c r="I71" i="2"/>
  <c r="J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A72" i="2"/>
  <c r="B72" i="2"/>
  <c r="BI72" i="2" s="1"/>
  <c r="C72" i="2"/>
  <c r="D72" i="2"/>
  <c r="BJ72" i="2" s="1"/>
  <c r="E72" i="2"/>
  <c r="F72" i="2"/>
  <c r="G72" i="2"/>
  <c r="H72" i="2"/>
  <c r="I72" i="2"/>
  <c r="J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A73" i="2"/>
  <c r="B73" i="2"/>
  <c r="BI73" i="2" s="1"/>
  <c r="C73" i="2"/>
  <c r="D73" i="2"/>
  <c r="BJ73" i="2" s="1"/>
  <c r="E73" i="2"/>
  <c r="F73" i="2"/>
  <c r="G73" i="2"/>
  <c r="H73" i="2"/>
  <c r="I73" i="2"/>
  <c r="J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A74" i="2"/>
  <c r="B74" i="2"/>
  <c r="BI74" i="2" s="1"/>
  <c r="C74" i="2"/>
  <c r="D74" i="2"/>
  <c r="BJ74" i="2" s="1"/>
  <c r="E74" i="2"/>
  <c r="F74" i="2"/>
  <c r="G74" i="2"/>
  <c r="H74" i="2"/>
  <c r="I74" i="2"/>
  <c r="J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A75" i="2"/>
  <c r="B75" i="2"/>
  <c r="BI75" i="2" s="1"/>
  <c r="C75" i="2"/>
  <c r="D75" i="2"/>
  <c r="BJ75" i="2" s="1"/>
  <c r="E75" i="2"/>
  <c r="F75" i="2"/>
  <c r="G75" i="2"/>
  <c r="H75" i="2"/>
  <c r="I75" i="2"/>
  <c r="J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A76" i="2"/>
  <c r="B76" i="2"/>
  <c r="BI76" i="2" s="1"/>
  <c r="C76" i="2"/>
  <c r="D76" i="2"/>
  <c r="BJ76" i="2" s="1"/>
  <c r="E76" i="2"/>
  <c r="F76" i="2"/>
  <c r="G76" i="2"/>
  <c r="H76" i="2"/>
  <c r="I76" i="2"/>
  <c r="J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A77" i="2"/>
  <c r="B77" i="2"/>
  <c r="BI77" i="2" s="1"/>
  <c r="C77" i="2"/>
  <c r="D77" i="2"/>
  <c r="BJ77" i="2" s="1"/>
  <c r="E77" i="2"/>
  <c r="F77" i="2"/>
  <c r="G77" i="2"/>
  <c r="H77" i="2"/>
  <c r="I77" i="2"/>
  <c r="J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A78" i="2"/>
  <c r="B78" i="2"/>
  <c r="BI78" i="2" s="1"/>
  <c r="C78" i="2"/>
  <c r="D78" i="2"/>
  <c r="BJ78" i="2" s="1"/>
  <c r="E78" i="2"/>
  <c r="F78" i="2"/>
  <c r="G78" i="2"/>
  <c r="H78" i="2"/>
  <c r="I78" i="2"/>
  <c r="J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A79" i="2"/>
  <c r="B79" i="2"/>
  <c r="BI79" i="2" s="1"/>
  <c r="C79" i="2"/>
  <c r="D79" i="2"/>
  <c r="BJ79" i="2" s="1"/>
  <c r="E79" i="2"/>
  <c r="F79" i="2"/>
  <c r="G79" i="2"/>
  <c r="H79" i="2"/>
  <c r="I79" i="2"/>
  <c r="J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A80" i="2"/>
  <c r="B80" i="2"/>
  <c r="BI80" i="2" s="1"/>
  <c r="C80" i="2"/>
  <c r="D80" i="2"/>
  <c r="BJ80" i="2" s="1"/>
  <c r="E80" i="2"/>
  <c r="F80" i="2"/>
  <c r="G80" i="2"/>
  <c r="H80" i="2"/>
  <c r="I80" i="2"/>
  <c r="J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A81" i="2"/>
  <c r="B81" i="2"/>
  <c r="BI81" i="2" s="1"/>
  <c r="C81" i="2"/>
  <c r="D81" i="2"/>
  <c r="BJ81" i="2" s="1"/>
  <c r="E81" i="2"/>
  <c r="F81" i="2"/>
  <c r="G81" i="2"/>
  <c r="H81" i="2"/>
  <c r="I81" i="2"/>
  <c r="J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A82" i="2"/>
  <c r="B82" i="2"/>
  <c r="BI82" i="2" s="1"/>
  <c r="C82" i="2"/>
  <c r="D82" i="2"/>
  <c r="BJ82" i="2" s="1"/>
  <c r="E82" i="2"/>
  <c r="F82" i="2"/>
  <c r="G82" i="2"/>
  <c r="H82" i="2"/>
  <c r="I82" i="2"/>
  <c r="J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A83" i="2"/>
  <c r="B83" i="2"/>
  <c r="BI83" i="2" s="1"/>
  <c r="C83" i="2"/>
  <c r="D83" i="2"/>
  <c r="BJ83" i="2" s="1"/>
  <c r="E83" i="2"/>
  <c r="F83" i="2"/>
  <c r="G83" i="2"/>
  <c r="H83" i="2"/>
  <c r="I83" i="2"/>
  <c r="J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A84" i="2"/>
  <c r="B84" i="2"/>
  <c r="BI84" i="2" s="1"/>
  <c r="C84" i="2"/>
  <c r="D84" i="2"/>
  <c r="BJ84" i="2" s="1"/>
  <c r="E84" i="2"/>
  <c r="F84" i="2"/>
  <c r="G84" i="2"/>
  <c r="H84" i="2"/>
  <c r="I84" i="2"/>
  <c r="J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A85" i="2"/>
  <c r="B85" i="2"/>
  <c r="BI85" i="2" s="1"/>
  <c r="C85" i="2"/>
  <c r="D85" i="2"/>
  <c r="BJ85" i="2" s="1"/>
  <c r="E85" i="2"/>
  <c r="F85" i="2"/>
  <c r="G85" i="2"/>
  <c r="H85" i="2"/>
  <c r="I85" i="2"/>
  <c r="J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A86" i="2"/>
  <c r="B86" i="2"/>
  <c r="BI86" i="2" s="1"/>
  <c r="C86" i="2"/>
  <c r="D86" i="2"/>
  <c r="BJ86" i="2" s="1"/>
  <c r="E86" i="2"/>
  <c r="F86" i="2"/>
  <c r="G86" i="2"/>
  <c r="H86" i="2"/>
  <c r="I86" i="2"/>
  <c r="J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A87" i="2"/>
  <c r="B87" i="2"/>
  <c r="BI87" i="2" s="1"/>
  <c r="C87" i="2"/>
  <c r="D87" i="2"/>
  <c r="BJ87" i="2" s="1"/>
  <c r="E87" i="2"/>
  <c r="F87" i="2"/>
  <c r="G87" i="2"/>
  <c r="H87" i="2"/>
  <c r="I87" i="2"/>
  <c r="J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A88" i="2"/>
  <c r="B88" i="2"/>
  <c r="BI88" i="2" s="1"/>
  <c r="C88" i="2"/>
  <c r="D88" i="2"/>
  <c r="BJ88" i="2" s="1"/>
  <c r="E88" i="2"/>
  <c r="F88" i="2"/>
  <c r="G88" i="2"/>
  <c r="H88" i="2"/>
  <c r="I88" i="2"/>
  <c r="J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A89" i="2"/>
  <c r="B89" i="2"/>
  <c r="BI89" i="2" s="1"/>
  <c r="C89" i="2"/>
  <c r="D89" i="2"/>
  <c r="BJ89" i="2" s="1"/>
  <c r="E89" i="2"/>
  <c r="F89" i="2"/>
  <c r="G89" i="2"/>
  <c r="H89" i="2"/>
  <c r="I89" i="2"/>
  <c r="J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A90" i="2"/>
  <c r="B90" i="2"/>
  <c r="BI90" i="2" s="1"/>
  <c r="C90" i="2"/>
  <c r="D90" i="2"/>
  <c r="BJ90" i="2" s="1"/>
  <c r="E90" i="2"/>
  <c r="F90" i="2"/>
  <c r="G90" i="2"/>
  <c r="H90" i="2"/>
  <c r="I90" i="2"/>
  <c r="J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A91" i="2"/>
  <c r="B91" i="2"/>
  <c r="BI91" i="2" s="1"/>
  <c r="C91" i="2"/>
  <c r="D91" i="2"/>
  <c r="BJ91" i="2" s="1"/>
  <c r="E91" i="2"/>
  <c r="F91" i="2"/>
  <c r="G91" i="2"/>
  <c r="H91" i="2"/>
  <c r="I91" i="2"/>
  <c r="J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A92" i="2"/>
  <c r="B92" i="2"/>
  <c r="BI92" i="2" s="1"/>
  <c r="C92" i="2"/>
  <c r="D92" i="2"/>
  <c r="BJ92" i="2" s="1"/>
  <c r="E92" i="2"/>
  <c r="F92" i="2"/>
  <c r="G92" i="2"/>
  <c r="H92" i="2"/>
  <c r="I92" i="2"/>
  <c r="J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A93" i="2"/>
  <c r="B93" i="2"/>
  <c r="BI93" i="2" s="1"/>
  <c r="C93" i="2"/>
  <c r="D93" i="2"/>
  <c r="BJ93" i="2" s="1"/>
  <c r="E93" i="2"/>
  <c r="F93" i="2"/>
  <c r="G93" i="2"/>
  <c r="H93" i="2"/>
  <c r="I93" i="2"/>
  <c r="J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A94" i="2"/>
  <c r="B94" i="2"/>
  <c r="BI94" i="2" s="1"/>
  <c r="C94" i="2"/>
  <c r="D94" i="2"/>
  <c r="BJ94" i="2" s="1"/>
  <c r="E94" i="2"/>
  <c r="F94" i="2"/>
  <c r="G94" i="2"/>
  <c r="H94" i="2"/>
  <c r="I94" i="2"/>
  <c r="J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A95" i="2"/>
  <c r="B95" i="2"/>
  <c r="BI95" i="2" s="1"/>
  <c r="C95" i="2"/>
  <c r="D95" i="2"/>
  <c r="BJ95" i="2" s="1"/>
  <c r="E95" i="2"/>
  <c r="F95" i="2"/>
  <c r="G95" i="2"/>
  <c r="H95" i="2"/>
  <c r="I95" i="2"/>
  <c r="J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A96" i="2"/>
  <c r="B96" i="2"/>
  <c r="BI96" i="2" s="1"/>
  <c r="C96" i="2"/>
  <c r="D96" i="2"/>
  <c r="BJ96" i="2" s="1"/>
  <c r="E96" i="2"/>
  <c r="F96" i="2"/>
  <c r="G96" i="2"/>
  <c r="H96" i="2"/>
  <c r="I96" i="2"/>
  <c r="J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A97" i="2"/>
  <c r="B97" i="2"/>
  <c r="BI97" i="2" s="1"/>
  <c r="C97" i="2"/>
  <c r="D97" i="2"/>
  <c r="BJ97" i="2" s="1"/>
  <c r="E97" i="2"/>
  <c r="F97" i="2"/>
  <c r="G97" i="2"/>
  <c r="H97" i="2"/>
  <c r="I97" i="2"/>
  <c r="J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A98" i="2"/>
  <c r="B98" i="2"/>
  <c r="BI98" i="2" s="1"/>
  <c r="C98" i="2"/>
  <c r="D98" i="2"/>
  <c r="BJ98" i="2" s="1"/>
  <c r="E98" i="2"/>
  <c r="F98" i="2"/>
  <c r="G98" i="2"/>
  <c r="H98" i="2"/>
  <c r="I98" i="2"/>
  <c r="J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A99" i="2"/>
  <c r="B99" i="2"/>
  <c r="BI99" i="2" s="1"/>
  <c r="C99" i="2"/>
  <c r="D99" i="2"/>
  <c r="BJ99" i="2" s="1"/>
  <c r="E99" i="2"/>
  <c r="F99" i="2"/>
  <c r="G99" i="2"/>
  <c r="H99" i="2"/>
  <c r="I99" i="2"/>
  <c r="J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A100" i="2"/>
  <c r="B100" i="2"/>
  <c r="BI100" i="2" s="1"/>
  <c r="C100" i="2"/>
  <c r="D100" i="2"/>
  <c r="BJ100" i="2" s="1"/>
  <c r="E100" i="2"/>
  <c r="F100" i="2"/>
  <c r="G100" i="2"/>
  <c r="H100" i="2"/>
  <c r="I100" i="2"/>
  <c r="J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A101" i="2"/>
  <c r="B101" i="2"/>
  <c r="BI101" i="2" s="1"/>
  <c r="C101" i="2"/>
  <c r="D101" i="2"/>
  <c r="BJ101" i="2" s="1"/>
  <c r="E101" i="2"/>
  <c r="F101" i="2"/>
  <c r="G101" i="2"/>
  <c r="H101" i="2"/>
  <c r="I101" i="2"/>
  <c r="J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A102" i="2"/>
  <c r="B102" i="2"/>
  <c r="BI102" i="2" s="1"/>
  <c r="C102" i="2"/>
  <c r="D102" i="2"/>
  <c r="BJ102" i="2" s="1"/>
  <c r="E102" i="2"/>
  <c r="F102" i="2"/>
  <c r="G102" i="2"/>
  <c r="H102" i="2"/>
  <c r="I102" i="2"/>
  <c r="J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A103" i="2"/>
  <c r="B103" i="2"/>
  <c r="BI103" i="2" s="1"/>
  <c r="C103" i="2"/>
  <c r="D103" i="2"/>
  <c r="BJ103" i="2" s="1"/>
  <c r="E103" i="2"/>
  <c r="F103" i="2"/>
  <c r="G103" i="2"/>
  <c r="H103" i="2"/>
  <c r="I103" i="2"/>
  <c r="J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A104" i="2"/>
  <c r="B104" i="2"/>
  <c r="BI104" i="2" s="1"/>
  <c r="C104" i="2"/>
  <c r="D104" i="2"/>
  <c r="BJ104" i="2" s="1"/>
  <c r="E104" i="2"/>
  <c r="F104" i="2"/>
  <c r="G104" i="2"/>
  <c r="H104" i="2"/>
  <c r="I104" i="2"/>
  <c r="J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A105" i="2"/>
  <c r="B105" i="2"/>
  <c r="BI105" i="2" s="1"/>
  <c r="C105" i="2"/>
  <c r="D105" i="2"/>
  <c r="BJ105" i="2" s="1"/>
  <c r="E105" i="2"/>
  <c r="F105" i="2"/>
  <c r="G105" i="2"/>
  <c r="H105" i="2"/>
  <c r="I105" i="2"/>
  <c r="J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A106" i="2"/>
  <c r="B106" i="2"/>
  <c r="BI106" i="2" s="1"/>
  <c r="C106" i="2"/>
  <c r="D106" i="2"/>
  <c r="BJ106" i="2" s="1"/>
  <c r="E106" i="2"/>
  <c r="F106" i="2"/>
  <c r="G106" i="2"/>
  <c r="H106" i="2"/>
  <c r="I106" i="2"/>
  <c r="J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A107" i="2"/>
  <c r="B107" i="2"/>
  <c r="BI107" i="2" s="1"/>
  <c r="C107" i="2"/>
  <c r="D107" i="2"/>
  <c r="BJ107" i="2" s="1"/>
  <c r="E107" i="2"/>
  <c r="F107" i="2"/>
  <c r="G107" i="2"/>
  <c r="H107" i="2"/>
  <c r="I107" i="2"/>
  <c r="J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A108" i="2"/>
  <c r="B108" i="2"/>
  <c r="BI108" i="2" s="1"/>
  <c r="C108" i="2"/>
  <c r="D108" i="2"/>
  <c r="BJ108" i="2" s="1"/>
  <c r="E108" i="2"/>
  <c r="F108" i="2"/>
  <c r="G108" i="2"/>
  <c r="H108" i="2"/>
  <c r="I108" i="2"/>
  <c r="J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A109" i="2"/>
  <c r="B109" i="2"/>
  <c r="BI109" i="2" s="1"/>
  <c r="C109" i="2"/>
  <c r="D109" i="2"/>
  <c r="BJ109" i="2" s="1"/>
  <c r="E109" i="2"/>
  <c r="F109" i="2"/>
  <c r="G109" i="2"/>
  <c r="H109" i="2"/>
  <c r="I109" i="2"/>
  <c r="J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A110" i="2"/>
  <c r="B110" i="2"/>
  <c r="BI110" i="2" s="1"/>
  <c r="C110" i="2"/>
  <c r="D110" i="2"/>
  <c r="BJ110" i="2" s="1"/>
  <c r="E110" i="2"/>
  <c r="F110" i="2"/>
  <c r="G110" i="2"/>
  <c r="H110" i="2"/>
  <c r="I110" i="2"/>
  <c r="J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A111" i="2"/>
  <c r="B111" i="2"/>
  <c r="BI111" i="2" s="1"/>
  <c r="C111" i="2"/>
  <c r="D111" i="2"/>
  <c r="BJ111" i="2" s="1"/>
  <c r="E111" i="2"/>
  <c r="F111" i="2"/>
  <c r="G111" i="2"/>
  <c r="H111" i="2"/>
  <c r="I111" i="2"/>
  <c r="J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A112" i="2"/>
  <c r="B112" i="2"/>
  <c r="BI112" i="2" s="1"/>
  <c r="C112" i="2"/>
  <c r="D112" i="2"/>
  <c r="BJ112" i="2" s="1"/>
  <c r="E112" i="2"/>
  <c r="F112" i="2"/>
  <c r="G112" i="2"/>
  <c r="H112" i="2"/>
  <c r="I112" i="2"/>
  <c r="J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A113" i="2"/>
  <c r="B113" i="2"/>
  <c r="BI113" i="2" s="1"/>
  <c r="C113" i="2"/>
  <c r="D113" i="2"/>
  <c r="BJ113" i="2" s="1"/>
  <c r="E113" i="2"/>
  <c r="F113" i="2"/>
  <c r="G113" i="2"/>
  <c r="H113" i="2"/>
  <c r="I113" i="2"/>
  <c r="J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A114" i="2"/>
  <c r="B114" i="2"/>
  <c r="BI114" i="2" s="1"/>
  <c r="C114" i="2"/>
  <c r="D114" i="2"/>
  <c r="BJ114" i="2" s="1"/>
  <c r="E114" i="2"/>
  <c r="F114" i="2"/>
  <c r="G114" i="2"/>
  <c r="H114" i="2"/>
  <c r="I114" i="2"/>
  <c r="J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A115" i="2"/>
  <c r="B115" i="2"/>
  <c r="BI115" i="2" s="1"/>
  <c r="C115" i="2"/>
  <c r="D115" i="2"/>
  <c r="BJ115" i="2" s="1"/>
  <c r="E115" i="2"/>
  <c r="F115" i="2"/>
  <c r="G115" i="2"/>
  <c r="H115" i="2"/>
  <c r="I115" i="2"/>
  <c r="J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A116" i="2"/>
  <c r="B116" i="2"/>
  <c r="BI116" i="2" s="1"/>
  <c r="C116" i="2"/>
  <c r="D116" i="2"/>
  <c r="BJ116" i="2" s="1"/>
  <c r="E116" i="2"/>
  <c r="F116" i="2"/>
  <c r="G116" i="2"/>
  <c r="H116" i="2"/>
  <c r="I116" i="2"/>
  <c r="J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A117" i="2"/>
  <c r="B117" i="2"/>
  <c r="BI117" i="2" s="1"/>
  <c r="C117" i="2"/>
  <c r="D117" i="2"/>
  <c r="BJ117" i="2" s="1"/>
  <c r="E117" i="2"/>
  <c r="F117" i="2"/>
  <c r="G117" i="2"/>
  <c r="H117" i="2"/>
  <c r="I117" i="2"/>
  <c r="J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A118" i="2"/>
  <c r="B118" i="2"/>
  <c r="BI118" i="2" s="1"/>
  <c r="C118" i="2"/>
  <c r="D118" i="2"/>
  <c r="BJ118" i="2" s="1"/>
  <c r="E118" i="2"/>
  <c r="F118" i="2"/>
  <c r="G118" i="2"/>
  <c r="H118" i="2"/>
  <c r="I118" i="2"/>
  <c r="J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A119" i="2"/>
  <c r="B119" i="2"/>
  <c r="BI119" i="2" s="1"/>
  <c r="C119" i="2"/>
  <c r="D119" i="2"/>
  <c r="BJ119" i="2" s="1"/>
  <c r="E119" i="2"/>
  <c r="F119" i="2"/>
  <c r="G119" i="2"/>
  <c r="H119" i="2"/>
  <c r="I119" i="2"/>
  <c r="J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A120" i="2"/>
  <c r="B120" i="2"/>
  <c r="BI120" i="2" s="1"/>
  <c r="C120" i="2"/>
  <c r="D120" i="2"/>
  <c r="BJ120" i="2" s="1"/>
  <c r="E120" i="2"/>
  <c r="F120" i="2"/>
  <c r="G120" i="2"/>
  <c r="H120" i="2"/>
  <c r="I120" i="2"/>
  <c r="J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A121" i="2"/>
  <c r="B121" i="2"/>
  <c r="BI121" i="2" s="1"/>
  <c r="C121" i="2"/>
  <c r="D121" i="2"/>
  <c r="BJ121" i="2" s="1"/>
  <c r="E121" i="2"/>
  <c r="F121" i="2"/>
  <c r="G121" i="2"/>
  <c r="H121" i="2"/>
  <c r="I121" i="2"/>
  <c r="J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A122" i="2"/>
  <c r="B122" i="2"/>
  <c r="BI122" i="2" s="1"/>
  <c r="C122" i="2"/>
  <c r="D122" i="2"/>
  <c r="BJ122" i="2" s="1"/>
  <c r="E122" i="2"/>
  <c r="F122" i="2"/>
  <c r="G122" i="2"/>
  <c r="H122" i="2"/>
  <c r="I122" i="2"/>
  <c r="J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A123" i="2"/>
  <c r="B123" i="2"/>
  <c r="BI123" i="2" s="1"/>
  <c r="C123" i="2"/>
  <c r="D123" i="2"/>
  <c r="BJ123" i="2" s="1"/>
  <c r="E123" i="2"/>
  <c r="F123" i="2"/>
  <c r="G123" i="2"/>
  <c r="H123" i="2"/>
  <c r="I123" i="2"/>
  <c r="J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A124" i="2"/>
  <c r="B124" i="2"/>
  <c r="BI124" i="2" s="1"/>
  <c r="C124" i="2"/>
  <c r="D124" i="2"/>
  <c r="BJ124" i="2" s="1"/>
  <c r="E124" i="2"/>
  <c r="F124" i="2"/>
  <c r="G124" i="2"/>
  <c r="H124" i="2"/>
  <c r="I124" i="2"/>
  <c r="J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A125" i="2"/>
  <c r="B125" i="2"/>
  <c r="BI125" i="2" s="1"/>
  <c r="C125" i="2"/>
  <c r="D125" i="2"/>
  <c r="BJ125" i="2" s="1"/>
  <c r="E125" i="2"/>
  <c r="F125" i="2"/>
  <c r="G125" i="2"/>
  <c r="H125" i="2"/>
  <c r="I125" i="2"/>
  <c r="J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A126" i="2"/>
  <c r="B126" i="2"/>
  <c r="BI126" i="2" s="1"/>
  <c r="C126" i="2"/>
  <c r="D126" i="2"/>
  <c r="BJ126" i="2" s="1"/>
  <c r="E126" i="2"/>
  <c r="F126" i="2"/>
  <c r="G126" i="2"/>
  <c r="H126" i="2"/>
  <c r="I126" i="2"/>
  <c r="J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A127" i="2"/>
  <c r="B127" i="2"/>
  <c r="BI127" i="2" s="1"/>
  <c r="C127" i="2"/>
  <c r="D127" i="2"/>
  <c r="BJ127" i="2" s="1"/>
  <c r="E127" i="2"/>
  <c r="F127" i="2"/>
  <c r="G127" i="2"/>
  <c r="H127" i="2"/>
  <c r="I127" i="2"/>
  <c r="J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A128" i="2"/>
  <c r="B128" i="2"/>
  <c r="BI128" i="2" s="1"/>
  <c r="C128" i="2"/>
  <c r="D128" i="2"/>
  <c r="BJ128" i="2" s="1"/>
  <c r="E128" i="2"/>
  <c r="F128" i="2"/>
  <c r="G128" i="2"/>
  <c r="H128" i="2"/>
  <c r="I128" i="2"/>
  <c r="J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A129" i="2"/>
  <c r="B129" i="2"/>
  <c r="BI129" i="2" s="1"/>
  <c r="C129" i="2"/>
  <c r="D129" i="2"/>
  <c r="BJ129" i="2" s="1"/>
  <c r="E129" i="2"/>
  <c r="F129" i="2"/>
  <c r="G129" i="2"/>
  <c r="H129" i="2"/>
  <c r="I129" i="2"/>
  <c r="J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A130" i="2"/>
  <c r="B130" i="2"/>
  <c r="BI130" i="2" s="1"/>
  <c r="C130" i="2"/>
  <c r="D130" i="2"/>
  <c r="BJ130" i="2" s="1"/>
  <c r="E130" i="2"/>
  <c r="F130" i="2"/>
  <c r="G130" i="2"/>
  <c r="H130" i="2"/>
  <c r="I130" i="2"/>
  <c r="J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A131" i="2"/>
  <c r="B131" i="2"/>
  <c r="BI131" i="2" s="1"/>
  <c r="C131" i="2"/>
  <c r="D131" i="2"/>
  <c r="BJ131" i="2" s="1"/>
  <c r="E131" i="2"/>
  <c r="F131" i="2"/>
  <c r="G131" i="2"/>
  <c r="H131" i="2"/>
  <c r="I131" i="2"/>
  <c r="J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A132" i="2"/>
  <c r="B132" i="2"/>
  <c r="BI132" i="2" s="1"/>
  <c r="C132" i="2"/>
  <c r="D132" i="2"/>
  <c r="BJ132" i="2" s="1"/>
  <c r="E132" i="2"/>
  <c r="F132" i="2"/>
  <c r="G132" i="2"/>
  <c r="H132" i="2"/>
  <c r="I132" i="2"/>
  <c r="J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A133" i="2"/>
  <c r="B133" i="2"/>
  <c r="BI133" i="2" s="1"/>
  <c r="C133" i="2"/>
  <c r="D133" i="2"/>
  <c r="BJ133" i="2" s="1"/>
  <c r="E133" i="2"/>
  <c r="F133" i="2"/>
  <c r="G133" i="2"/>
  <c r="H133" i="2"/>
  <c r="I133" i="2"/>
  <c r="J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A134" i="2"/>
  <c r="B134" i="2"/>
  <c r="BI134" i="2" s="1"/>
  <c r="C134" i="2"/>
  <c r="D134" i="2"/>
  <c r="BJ134" i="2" s="1"/>
  <c r="E134" i="2"/>
  <c r="F134" i="2"/>
  <c r="G134" i="2"/>
  <c r="H134" i="2"/>
  <c r="I134" i="2"/>
  <c r="J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A135" i="2"/>
  <c r="B135" i="2"/>
  <c r="BI135" i="2" s="1"/>
  <c r="C135" i="2"/>
  <c r="D135" i="2"/>
  <c r="BJ135" i="2" s="1"/>
  <c r="E135" i="2"/>
  <c r="F135" i="2"/>
  <c r="G135" i="2"/>
  <c r="H135" i="2"/>
  <c r="I135" i="2"/>
  <c r="J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A136" i="2"/>
  <c r="B136" i="2"/>
  <c r="BI136" i="2" s="1"/>
  <c r="C136" i="2"/>
  <c r="D136" i="2"/>
  <c r="BJ136" i="2" s="1"/>
  <c r="E136" i="2"/>
  <c r="F136" i="2"/>
  <c r="G136" i="2"/>
  <c r="H136" i="2"/>
  <c r="I136" i="2"/>
  <c r="J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A137" i="2"/>
  <c r="B137" i="2"/>
  <c r="BI137" i="2" s="1"/>
  <c r="C137" i="2"/>
  <c r="D137" i="2"/>
  <c r="BJ137" i="2" s="1"/>
  <c r="E137" i="2"/>
  <c r="F137" i="2"/>
  <c r="G137" i="2"/>
  <c r="H137" i="2"/>
  <c r="I137" i="2"/>
  <c r="J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A138" i="2"/>
  <c r="B138" i="2"/>
  <c r="BI138" i="2" s="1"/>
  <c r="C138" i="2"/>
  <c r="D138" i="2"/>
  <c r="BJ138" i="2" s="1"/>
  <c r="E138" i="2"/>
  <c r="F138" i="2"/>
  <c r="G138" i="2"/>
  <c r="H138" i="2"/>
  <c r="I138" i="2"/>
  <c r="J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A139" i="2"/>
  <c r="B139" i="2"/>
  <c r="BI139" i="2" s="1"/>
  <c r="C139" i="2"/>
  <c r="D139" i="2"/>
  <c r="BJ139" i="2" s="1"/>
  <c r="E139" i="2"/>
  <c r="F139" i="2"/>
  <c r="G139" i="2"/>
  <c r="H139" i="2"/>
  <c r="I139" i="2"/>
  <c r="J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A140" i="2"/>
  <c r="B140" i="2"/>
  <c r="BI140" i="2" s="1"/>
  <c r="C140" i="2"/>
  <c r="D140" i="2"/>
  <c r="BJ140" i="2" s="1"/>
  <c r="E140" i="2"/>
  <c r="F140" i="2"/>
  <c r="G140" i="2"/>
  <c r="H140" i="2"/>
  <c r="I140" i="2"/>
  <c r="J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A141" i="2"/>
  <c r="B141" i="2"/>
  <c r="BI141" i="2" s="1"/>
  <c r="C141" i="2"/>
  <c r="D141" i="2"/>
  <c r="BJ141" i="2" s="1"/>
  <c r="E141" i="2"/>
  <c r="F141" i="2"/>
  <c r="G141" i="2"/>
  <c r="H141" i="2"/>
  <c r="I141" i="2"/>
  <c r="J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A142" i="2"/>
  <c r="B142" i="2"/>
  <c r="BI142" i="2" s="1"/>
  <c r="C142" i="2"/>
  <c r="D142" i="2"/>
  <c r="BJ142" i="2" s="1"/>
  <c r="E142" i="2"/>
  <c r="F142" i="2"/>
  <c r="G142" i="2"/>
  <c r="H142" i="2"/>
  <c r="I142" i="2"/>
  <c r="J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A143" i="2"/>
  <c r="B143" i="2"/>
  <c r="BI143" i="2" s="1"/>
  <c r="C143" i="2"/>
  <c r="D143" i="2"/>
  <c r="BJ143" i="2" s="1"/>
  <c r="E143" i="2"/>
  <c r="F143" i="2"/>
  <c r="G143" i="2"/>
  <c r="H143" i="2"/>
  <c r="I143" i="2"/>
  <c r="J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A144" i="2"/>
  <c r="B144" i="2"/>
  <c r="BI144" i="2" s="1"/>
  <c r="C144" i="2"/>
  <c r="D144" i="2"/>
  <c r="BJ144" i="2" s="1"/>
  <c r="E144" i="2"/>
  <c r="F144" i="2"/>
  <c r="G144" i="2"/>
  <c r="H144" i="2"/>
  <c r="I144" i="2"/>
  <c r="J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A145" i="2"/>
  <c r="B145" i="2"/>
  <c r="BI145" i="2" s="1"/>
  <c r="C145" i="2"/>
  <c r="D145" i="2"/>
  <c r="BJ145" i="2" s="1"/>
  <c r="E145" i="2"/>
  <c r="F145" i="2"/>
  <c r="G145" i="2"/>
  <c r="H145" i="2"/>
  <c r="I145" i="2"/>
  <c r="J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A146" i="2"/>
  <c r="B146" i="2"/>
  <c r="BI146" i="2" s="1"/>
  <c r="C146" i="2"/>
  <c r="D146" i="2"/>
  <c r="BJ146" i="2" s="1"/>
  <c r="E146" i="2"/>
  <c r="F146" i="2"/>
  <c r="G146" i="2"/>
  <c r="H146" i="2"/>
  <c r="I146" i="2"/>
  <c r="J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A147" i="2"/>
  <c r="B147" i="2"/>
  <c r="BI147" i="2" s="1"/>
  <c r="C147" i="2"/>
  <c r="D147" i="2"/>
  <c r="BJ147" i="2" s="1"/>
  <c r="E147" i="2"/>
  <c r="F147" i="2"/>
  <c r="G147" i="2"/>
  <c r="H147" i="2"/>
  <c r="I147" i="2"/>
  <c r="J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A148" i="2"/>
  <c r="B148" i="2"/>
  <c r="BI148" i="2" s="1"/>
  <c r="C148" i="2"/>
  <c r="D148" i="2"/>
  <c r="BJ148" i="2" s="1"/>
  <c r="E148" i="2"/>
  <c r="F148" i="2"/>
  <c r="G148" i="2"/>
  <c r="H148" i="2"/>
  <c r="I148" i="2"/>
  <c r="J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A149" i="2"/>
  <c r="B149" i="2"/>
  <c r="BI149" i="2" s="1"/>
  <c r="C149" i="2"/>
  <c r="D149" i="2"/>
  <c r="BJ149" i="2" s="1"/>
  <c r="E149" i="2"/>
  <c r="F149" i="2"/>
  <c r="G149" i="2"/>
  <c r="H149" i="2"/>
  <c r="I149" i="2"/>
  <c r="J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A150" i="2"/>
  <c r="B150" i="2"/>
  <c r="BI150" i="2" s="1"/>
  <c r="C150" i="2"/>
  <c r="D150" i="2"/>
  <c r="BJ150" i="2" s="1"/>
  <c r="E150" i="2"/>
  <c r="F150" i="2"/>
  <c r="G150" i="2"/>
  <c r="H150" i="2"/>
  <c r="I150" i="2"/>
  <c r="J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A151" i="2"/>
  <c r="B151" i="2"/>
  <c r="BI151" i="2" s="1"/>
  <c r="C151" i="2"/>
  <c r="D151" i="2"/>
  <c r="BJ151" i="2" s="1"/>
  <c r="E151" i="2"/>
  <c r="F151" i="2"/>
  <c r="G151" i="2"/>
  <c r="H151" i="2"/>
  <c r="I151" i="2"/>
  <c r="J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A152" i="2"/>
  <c r="B152" i="2"/>
  <c r="BI152" i="2" s="1"/>
  <c r="C152" i="2"/>
  <c r="D152" i="2"/>
  <c r="BJ152" i="2" s="1"/>
  <c r="E152" i="2"/>
  <c r="F152" i="2"/>
  <c r="G152" i="2"/>
  <c r="H152" i="2"/>
  <c r="I152" i="2"/>
  <c r="J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A153" i="2"/>
  <c r="B153" i="2"/>
  <c r="BI153" i="2" s="1"/>
  <c r="C153" i="2"/>
  <c r="D153" i="2"/>
  <c r="BJ153" i="2" s="1"/>
  <c r="E153" i="2"/>
  <c r="F153" i="2"/>
  <c r="G153" i="2"/>
  <c r="H153" i="2"/>
  <c r="I153" i="2"/>
  <c r="J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A154" i="2"/>
  <c r="B154" i="2"/>
  <c r="BI154" i="2" s="1"/>
  <c r="C154" i="2"/>
  <c r="D154" i="2"/>
  <c r="BJ154" i="2" s="1"/>
  <c r="E154" i="2"/>
  <c r="F154" i="2"/>
  <c r="G154" i="2"/>
  <c r="H154" i="2"/>
  <c r="I154" i="2"/>
  <c r="J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A155" i="2"/>
  <c r="B155" i="2"/>
  <c r="BI155" i="2" s="1"/>
  <c r="C155" i="2"/>
  <c r="D155" i="2"/>
  <c r="BJ155" i="2" s="1"/>
  <c r="E155" i="2"/>
  <c r="F155" i="2"/>
  <c r="G155" i="2"/>
  <c r="H155" i="2"/>
  <c r="I155" i="2"/>
  <c r="J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A156" i="2"/>
  <c r="B156" i="2"/>
  <c r="BI156" i="2" s="1"/>
  <c r="C156" i="2"/>
  <c r="D156" i="2"/>
  <c r="BJ156" i="2" s="1"/>
  <c r="E156" i="2"/>
  <c r="F156" i="2"/>
  <c r="G156" i="2"/>
  <c r="H156" i="2"/>
  <c r="I156" i="2"/>
  <c r="J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A157" i="2"/>
  <c r="B157" i="2"/>
  <c r="BI157" i="2" s="1"/>
  <c r="C157" i="2"/>
  <c r="D157" i="2"/>
  <c r="BJ157" i="2" s="1"/>
  <c r="E157" i="2"/>
  <c r="F157" i="2"/>
  <c r="G157" i="2"/>
  <c r="H157" i="2"/>
  <c r="I157" i="2"/>
  <c r="J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A158" i="2"/>
  <c r="B158" i="2"/>
  <c r="BI158" i="2" s="1"/>
  <c r="C158" i="2"/>
  <c r="D158" i="2"/>
  <c r="BJ158" i="2" s="1"/>
  <c r="E158" i="2"/>
  <c r="F158" i="2"/>
  <c r="G158" i="2"/>
  <c r="H158" i="2"/>
  <c r="I158" i="2"/>
  <c r="J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A159" i="2"/>
  <c r="B159" i="2"/>
  <c r="BI159" i="2" s="1"/>
  <c r="C159" i="2"/>
  <c r="D159" i="2"/>
  <c r="BJ159" i="2" s="1"/>
  <c r="E159" i="2"/>
  <c r="F159" i="2"/>
  <c r="G159" i="2"/>
  <c r="H159" i="2"/>
  <c r="I159" i="2"/>
  <c r="J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A160" i="2"/>
  <c r="B160" i="2"/>
  <c r="BI160" i="2" s="1"/>
  <c r="C160" i="2"/>
  <c r="D160" i="2"/>
  <c r="BJ160" i="2" s="1"/>
  <c r="E160" i="2"/>
  <c r="F160" i="2"/>
  <c r="G160" i="2"/>
  <c r="H160" i="2"/>
  <c r="I160" i="2"/>
  <c r="J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A161" i="2"/>
  <c r="B161" i="2"/>
  <c r="BI161" i="2" s="1"/>
  <c r="C161" i="2"/>
  <c r="D161" i="2"/>
  <c r="BJ161" i="2" s="1"/>
  <c r="E161" i="2"/>
  <c r="F161" i="2"/>
  <c r="G161" i="2"/>
  <c r="H161" i="2"/>
  <c r="I161" i="2"/>
  <c r="J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A162" i="2"/>
  <c r="B162" i="2"/>
  <c r="BI162" i="2" s="1"/>
  <c r="C162" i="2"/>
  <c r="D162" i="2"/>
  <c r="BJ162" i="2" s="1"/>
  <c r="E162" i="2"/>
  <c r="F162" i="2"/>
  <c r="G162" i="2"/>
  <c r="H162" i="2"/>
  <c r="I162" i="2"/>
  <c r="J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A163" i="2"/>
  <c r="B163" i="2"/>
  <c r="BI163" i="2" s="1"/>
  <c r="C163" i="2"/>
  <c r="D163" i="2"/>
  <c r="BJ163" i="2" s="1"/>
  <c r="E163" i="2"/>
  <c r="F163" i="2"/>
  <c r="G163" i="2"/>
  <c r="H163" i="2"/>
  <c r="I163" i="2"/>
  <c r="J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A164" i="2"/>
  <c r="B164" i="2"/>
  <c r="BI164" i="2" s="1"/>
  <c r="C164" i="2"/>
  <c r="D164" i="2"/>
  <c r="BJ164" i="2" s="1"/>
  <c r="E164" i="2"/>
  <c r="F164" i="2"/>
  <c r="G164" i="2"/>
  <c r="H164" i="2"/>
  <c r="I164" i="2"/>
  <c r="J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A165" i="2"/>
  <c r="B165" i="2"/>
  <c r="BI165" i="2" s="1"/>
  <c r="C165" i="2"/>
  <c r="D165" i="2"/>
  <c r="BJ165" i="2" s="1"/>
  <c r="E165" i="2"/>
  <c r="F165" i="2"/>
  <c r="G165" i="2"/>
  <c r="H165" i="2"/>
  <c r="I165" i="2"/>
  <c r="J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A166" i="2"/>
  <c r="B166" i="2"/>
  <c r="BI166" i="2" s="1"/>
  <c r="C166" i="2"/>
  <c r="D166" i="2"/>
  <c r="BJ166" i="2" s="1"/>
  <c r="E166" i="2"/>
  <c r="F166" i="2"/>
  <c r="G166" i="2"/>
  <c r="H166" i="2"/>
  <c r="I166" i="2"/>
  <c r="J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A167" i="2"/>
  <c r="B167" i="2"/>
  <c r="BI167" i="2" s="1"/>
  <c r="C167" i="2"/>
  <c r="D167" i="2"/>
  <c r="BJ167" i="2" s="1"/>
  <c r="E167" i="2"/>
  <c r="F167" i="2"/>
  <c r="G167" i="2"/>
  <c r="H167" i="2"/>
  <c r="I167" i="2"/>
  <c r="J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A168" i="2"/>
  <c r="B168" i="2"/>
  <c r="BI168" i="2" s="1"/>
  <c r="C168" i="2"/>
  <c r="D168" i="2"/>
  <c r="BJ168" i="2" s="1"/>
  <c r="E168" i="2"/>
  <c r="F168" i="2"/>
  <c r="G168" i="2"/>
  <c r="H168" i="2"/>
  <c r="I168" i="2"/>
  <c r="J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A169" i="2"/>
  <c r="B169" i="2"/>
  <c r="BI169" i="2" s="1"/>
  <c r="C169" i="2"/>
  <c r="D169" i="2"/>
  <c r="BJ169" i="2" s="1"/>
  <c r="E169" i="2"/>
  <c r="F169" i="2"/>
  <c r="G169" i="2"/>
  <c r="H169" i="2"/>
  <c r="I169" i="2"/>
  <c r="J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A170" i="2"/>
  <c r="B170" i="2"/>
  <c r="BI170" i="2" s="1"/>
  <c r="C170" i="2"/>
  <c r="D170" i="2"/>
  <c r="BJ170" i="2" s="1"/>
  <c r="E170" i="2"/>
  <c r="F170" i="2"/>
  <c r="G170" i="2"/>
  <c r="H170" i="2"/>
  <c r="I170" i="2"/>
  <c r="J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A171" i="2"/>
  <c r="B171" i="2"/>
  <c r="BI171" i="2" s="1"/>
  <c r="C171" i="2"/>
  <c r="D171" i="2"/>
  <c r="BJ171" i="2" s="1"/>
  <c r="E171" i="2"/>
  <c r="F171" i="2"/>
  <c r="G171" i="2"/>
  <c r="H171" i="2"/>
  <c r="I171" i="2"/>
  <c r="J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A172" i="2"/>
  <c r="B172" i="2"/>
  <c r="BI172" i="2" s="1"/>
  <c r="C172" i="2"/>
  <c r="D172" i="2"/>
  <c r="BJ172" i="2" s="1"/>
  <c r="E172" i="2"/>
  <c r="F172" i="2"/>
  <c r="G172" i="2"/>
  <c r="H172" i="2"/>
  <c r="I172" i="2"/>
  <c r="J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A173" i="2"/>
  <c r="B173" i="2"/>
  <c r="BI173" i="2" s="1"/>
  <c r="C173" i="2"/>
  <c r="D173" i="2"/>
  <c r="BJ173" i="2" s="1"/>
  <c r="E173" i="2"/>
  <c r="F173" i="2"/>
  <c r="G173" i="2"/>
  <c r="H173" i="2"/>
  <c r="I173" i="2"/>
  <c r="J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A174" i="2"/>
  <c r="B174" i="2"/>
  <c r="BI174" i="2" s="1"/>
  <c r="C174" i="2"/>
  <c r="D174" i="2"/>
  <c r="BJ174" i="2" s="1"/>
  <c r="E174" i="2"/>
  <c r="F174" i="2"/>
  <c r="G174" i="2"/>
  <c r="H174" i="2"/>
  <c r="I174" i="2"/>
  <c r="J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A175" i="2"/>
  <c r="B175" i="2"/>
  <c r="BI175" i="2" s="1"/>
  <c r="C175" i="2"/>
  <c r="D175" i="2"/>
  <c r="BJ175" i="2" s="1"/>
  <c r="E175" i="2"/>
  <c r="F175" i="2"/>
  <c r="G175" i="2"/>
  <c r="H175" i="2"/>
  <c r="I175" i="2"/>
  <c r="J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A176" i="2"/>
  <c r="B176" i="2"/>
  <c r="BI176" i="2" s="1"/>
  <c r="C176" i="2"/>
  <c r="D176" i="2"/>
  <c r="BJ176" i="2" s="1"/>
  <c r="E176" i="2"/>
  <c r="F176" i="2"/>
  <c r="G176" i="2"/>
  <c r="H176" i="2"/>
  <c r="I176" i="2"/>
  <c r="J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A177" i="2"/>
  <c r="B177" i="2"/>
  <c r="BI177" i="2" s="1"/>
  <c r="C177" i="2"/>
  <c r="D177" i="2"/>
  <c r="BJ177" i="2" s="1"/>
  <c r="E177" i="2"/>
  <c r="F177" i="2"/>
  <c r="G177" i="2"/>
  <c r="H177" i="2"/>
  <c r="I177" i="2"/>
  <c r="J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A178" i="2"/>
  <c r="B178" i="2"/>
  <c r="BI178" i="2" s="1"/>
  <c r="C178" i="2"/>
  <c r="D178" i="2"/>
  <c r="BJ178" i="2" s="1"/>
  <c r="E178" i="2"/>
  <c r="F178" i="2"/>
  <c r="G178" i="2"/>
  <c r="H178" i="2"/>
  <c r="I178" i="2"/>
  <c r="J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A179" i="2"/>
  <c r="B179" i="2"/>
  <c r="BI179" i="2" s="1"/>
  <c r="C179" i="2"/>
  <c r="D179" i="2"/>
  <c r="BJ179" i="2" s="1"/>
  <c r="E179" i="2"/>
  <c r="F179" i="2"/>
  <c r="G179" i="2"/>
  <c r="H179" i="2"/>
  <c r="I179" i="2"/>
  <c r="J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A180" i="2"/>
  <c r="B180" i="2"/>
  <c r="BI180" i="2" s="1"/>
  <c r="C180" i="2"/>
  <c r="D180" i="2"/>
  <c r="BJ180" i="2" s="1"/>
  <c r="E180" i="2"/>
  <c r="F180" i="2"/>
  <c r="G180" i="2"/>
  <c r="H180" i="2"/>
  <c r="I180" i="2"/>
  <c r="J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A181" i="2"/>
  <c r="B181" i="2"/>
  <c r="BI181" i="2" s="1"/>
  <c r="C181" i="2"/>
  <c r="D181" i="2"/>
  <c r="BJ181" i="2" s="1"/>
  <c r="E181" i="2"/>
  <c r="F181" i="2"/>
  <c r="G181" i="2"/>
  <c r="H181" i="2"/>
  <c r="I181" i="2"/>
  <c r="J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A182" i="2"/>
  <c r="B182" i="2"/>
  <c r="BI182" i="2" s="1"/>
  <c r="C182" i="2"/>
  <c r="D182" i="2"/>
  <c r="BJ182" i="2" s="1"/>
  <c r="E182" i="2"/>
  <c r="F182" i="2"/>
  <c r="G182" i="2"/>
  <c r="H182" i="2"/>
  <c r="I182" i="2"/>
  <c r="J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A183" i="2"/>
  <c r="B183" i="2"/>
  <c r="BI183" i="2" s="1"/>
  <c r="C183" i="2"/>
  <c r="D183" i="2"/>
  <c r="BJ183" i="2" s="1"/>
  <c r="E183" i="2"/>
  <c r="F183" i="2"/>
  <c r="G183" i="2"/>
  <c r="H183" i="2"/>
  <c r="I183" i="2"/>
  <c r="J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A184" i="2"/>
  <c r="B184" i="2"/>
  <c r="BI184" i="2" s="1"/>
  <c r="C184" i="2"/>
  <c r="D184" i="2"/>
  <c r="BJ184" i="2" s="1"/>
  <c r="E184" i="2"/>
  <c r="F184" i="2"/>
  <c r="G184" i="2"/>
  <c r="H184" i="2"/>
  <c r="I184" i="2"/>
  <c r="J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A185" i="2"/>
  <c r="B185" i="2"/>
  <c r="BI185" i="2" s="1"/>
  <c r="C185" i="2"/>
  <c r="D185" i="2"/>
  <c r="BJ185" i="2" s="1"/>
  <c r="E185" i="2"/>
  <c r="F185" i="2"/>
  <c r="G185" i="2"/>
  <c r="H185" i="2"/>
  <c r="I185" i="2"/>
  <c r="J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A186" i="2"/>
  <c r="B186" i="2"/>
  <c r="BI186" i="2" s="1"/>
  <c r="C186" i="2"/>
  <c r="D186" i="2"/>
  <c r="BJ186" i="2" s="1"/>
  <c r="E186" i="2"/>
  <c r="F186" i="2"/>
  <c r="G186" i="2"/>
  <c r="H186" i="2"/>
  <c r="I186" i="2"/>
  <c r="J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BA186" i="2"/>
  <c r="A187" i="2"/>
  <c r="B187" i="2"/>
  <c r="BI187" i="2" s="1"/>
  <c r="C187" i="2"/>
  <c r="D187" i="2"/>
  <c r="BJ187" i="2" s="1"/>
  <c r="E187" i="2"/>
  <c r="F187" i="2"/>
  <c r="G187" i="2"/>
  <c r="H187" i="2"/>
  <c r="I187" i="2"/>
  <c r="J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BA187" i="2"/>
  <c r="A188" i="2"/>
  <c r="B188" i="2"/>
  <c r="BI188" i="2" s="1"/>
  <c r="C188" i="2"/>
  <c r="D188" i="2"/>
  <c r="BJ188" i="2" s="1"/>
  <c r="E188" i="2"/>
  <c r="F188" i="2"/>
  <c r="G188" i="2"/>
  <c r="H188" i="2"/>
  <c r="I188" i="2"/>
  <c r="J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BA188" i="2"/>
  <c r="A189" i="2"/>
  <c r="B189" i="2"/>
  <c r="BI189" i="2" s="1"/>
  <c r="C189" i="2"/>
  <c r="D189" i="2"/>
  <c r="BJ189" i="2" s="1"/>
  <c r="E189" i="2"/>
  <c r="F189" i="2"/>
  <c r="G189" i="2"/>
  <c r="H189" i="2"/>
  <c r="I189" i="2"/>
  <c r="J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BA189" i="2"/>
  <c r="A190" i="2"/>
  <c r="B190" i="2"/>
  <c r="BI190" i="2" s="1"/>
  <c r="C190" i="2"/>
  <c r="D190" i="2"/>
  <c r="BJ190" i="2" s="1"/>
  <c r="E190" i="2"/>
  <c r="F190" i="2"/>
  <c r="G190" i="2"/>
  <c r="H190" i="2"/>
  <c r="I190" i="2"/>
  <c r="J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BA190" i="2"/>
  <c r="A191" i="2"/>
  <c r="B191" i="2"/>
  <c r="BI191" i="2" s="1"/>
  <c r="C191" i="2"/>
  <c r="D191" i="2"/>
  <c r="BJ191" i="2" s="1"/>
  <c r="E191" i="2"/>
  <c r="F191" i="2"/>
  <c r="G191" i="2"/>
  <c r="H191" i="2"/>
  <c r="I191" i="2"/>
  <c r="J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BA191" i="2"/>
  <c r="A192" i="2"/>
  <c r="B192" i="2"/>
  <c r="BI192" i="2" s="1"/>
  <c r="C192" i="2"/>
  <c r="D192" i="2"/>
  <c r="BJ192" i="2" s="1"/>
  <c r="E192" i="2"/>
  <c r="F192" i="2"/>
  <c r="G192" i="2"/>
  <c r="H192" i="2"/>
  <c r="I192" i="2"/>
  <c r="J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BA192" i="2"/>
  <c r="A193" i="2"/>
  <c r="B193" i="2"/>
  <c r="BI193" i="2" s="1"/>
  <c r="C193" i="2"/>
  <c r="D193" i="2"/>
  <c r="BJ193" i="2" s="1"/>
  <c r="E193" i="2"/>
  <c r="F193" i="2"/>
  <c r="G193" i="2"/>
  <c r="H193" i="2"/>
  <c r="I193" i="2"/>
  <c r="J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BA193" i="2"/>
  <c r="A194" i="2"/>
  <c r="B194" i="2"/>
  <c r="BI194" i="2" s="1"/>
  <c r="C194" i="2"/>
  <c r="D194" i="2"/>
  <c r="BJ194" i="2" s="1"/>
  <c r="E194" i="2"/>
  <c r="F194" i="2"/>
  <c r="G194" i="2"/>
  <c r="H194" i="2"/>
  <c r="I194" i="2"/>
  <c r="J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BA194" i="2"/>
  <c r="A195" i="2"/>
  <c r="B195" i="2"/>
  <c r="BI195" i="2" s="1"/>
  <c r="C195" i="2"/>
  <c r="D195" i="2"/>
  <c r="BJ195" i="2" s="1"/>
  <c r="E195" i="2"/>
  <c r="F195" i="2"/>
  <c r="G195" i="2"/>
  <c r="H195" i="2"/>
  <c r="I195" i="2"/>
  <c r="J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BA195" i="2"/>
  <c r="A196" i="2"/>
  <c r="B196" i="2"/>
  <c r="BI196" i="2" s="1"/>
  <c r="C196" i="2"/>
  <c r="D196" i="2"/>
  <c r="BJ196" i="2" s="1"/>
  <c r="E196" i="2"/>
  <c r="F196" i="2"/>
  <c r="G196" i="2"/>
  <c r="H196" i="2"/>
  <c r="I196" i="2"/>
  <c r="J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BA196" i="2"/>
  <c r="A197" i="2"/>
  <c r="B197" i="2"/>
  <c r="BI197" i="2" s="1"/>
  <c r="C197" i="2"/>
  <c r="D197" i="2"/>
  <c r="BJ197" i="2" s="1"/>
  <c r="E197" i="2"/>
  <c r="F197" i="2"/>
  <c r="G197" i="2"/>
  <c r="H197" i="2"/>
  <c r="I197" i="2"/>
  <c r="J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BA197" i="2"/>
  <c r="A198" i="2"/>
  <c r="B198" i="2"/>
  <c r="BI198" i="2" s="1"/>
  <c r="C198" i="2"/>
  <c r="D198" i="2"/>
  <c r="BJ198" i="2" s="1"/>
  <c r="E198" i="2"/>
  <c r="F198" i="2"/>
  <c r="G198" i="2"/>
  <c r="H198" i="2"/>
  <c r="I198" i="2"/>
  <c r="J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BA198" i="2"/>
  <c r="A199" i="2"/>
  <c r="B199" i="2"/>
  <c r="BI199" i="2" s="1"/>
  <c r="C199" i="2"/>
  <c r="D199" i="2"/>
  <c r="BJ199" i="2" s="1"/>
  <c r="E199" i="2"/>
  <c r="F199" i="2"/>
  <c r="G199" i="2"/>
  <c r="H199" i="2"/>
  <c r="I199" i="2"/>
  <c r="J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BA199" i="2"/>
  <c r="A200" i="2"/>
  <c r="B200" i="2"/>
  <c r="BI200" i="2" s="1"/>
  <c r="C200" i="2"/>
  <c r="D200" i="2"/>
  <c r="BJ200" i="2" s="1"/>
  <c r="E200" i="2"/>
  <c r="F200" i="2"/>
  <c r="G200" i="2"/>
  <c r="H200" i="2"/>
  <c r="I200" i="2"/>
  <c r="J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BA200" i="2"/>
  <c r="A201" i="2"/>
  <c r="B201" i="2"/>
  <c r="BI201" i="2" s="1"/>
  <c r="C201" i="2"/>
  <c r="D201" i="2"/>
  <c r="BJ201" i="2" s="1"/>
  <c r="E201" i="2"/>
  <c r="F201" i="2"/>
  <c r="G201" i="2"/>
  <c r="H201" i="2"/>
  <c r="I201" i="2"/>
  <c r="J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AY201" i="2"/>
  <c r="AZ201" i="2"/>
  <c r="BA201" i="2"/>
  <c r="A202" i="2"/>
  <c r="B202" i="2"/>
  <c r="BI202" i="2" s="1"/>
  <c r="C202" i="2"/>
  <c r="D202" i="2"/>
  <c r="BJ202" i="2" s="1"/>
  <c r="E202" i="2"/>
  <c r="F202" i="2"/>
  <c r="G202" i="2"/>
  <c r="H202" i="2"/>
  <c r="I202" i="2"/>
  <c r="J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AY202" i="2"/>
  <c r="AZ202" i="2"/>
  <c r="BA202" i="2"/>
  <c r="A203" i="2"/>
  <c r="B203" i="2"/>
  <c r="BI203" i="2" s="1"/>
  <c r="C203" i="2"/>
  <c r="D203" i="2"/>
  <c r="BJ203" i="2" s="1"/>
  <c r="E203" i="2"/>
  <c r="F203" i="2"/>
  <c r="G203" i="2"/>
  <c r="H203" i="2"/>
  <c r="I203" i="2"/>
  <c r="J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AY203" i="2"/>
  <c r="AZ203" i="2"/>
  <c r="BA203" i="2"/>
  <c r="A204" i="2"/>
  <c r="B204" i="2"/>
  <c r="BI204" i="2" s="1"/>
  <c r="C204" i="2"/>
  <c r="D204" i="2"/>
  <c r="BJ204" i="2" s="1"/>
  <c r="E204" i="2"/>
  <c r="F204" i="2"/>
  <c r="G204" i="2"/>
  <c r="H204" i="2"/>
  <c r="I204" i="2"/>
  <c r="J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AY204" i="2"/>
  <c r="AZ204" i="2"/>
  <c r="BA204" i="2"/>
  <c r="A205" i="2"/>
  <c r="B205" i="2"/>
  <c r="BI205" i="2" s="1"/>
  <c r="C205" i="2"/>
  <c r="D205" i="2"/>
  <c r="BJ205" i="2" s="1"/>
  <c r="E205" i="2"/>
  <c r="F205" i="2"/>
  <c r="G205" i="2"/>
  <c r="H205" i="2"/>
  <c r="I205" i="2"/>
  <c r="J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AY205" i="2"/>
  <c r="AZ205" i="2"/>
  <c r="BA205" i="2"/>
  <c r="A206" i="2"/>
  <c r="B206" i="2"/>
  <c r="BI206" i="2" s="1"/>
  <c r="C206" i="2"/>
  <c r="D206" i="2"/>
  <c r="BJ206" i="2" s="1"/>
  <c r="E206" i="2"/>
  <c r="F206" i="2"/>
  <c r="G206" i="2"/>
  <c r="H206" i="2"/>
  <c r="I206" i="2"/>
  <c r="J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AY206" i="2"/>
  <c r="AZ206" i="2"/>
  <c r="BA206" i="2"/>
  <c r="A207" i="2"/>
  <c r="B207" i="2"/>
  <c r="BI207" i="2" s="1"/>
  <c r="C207" i="2"/>
  <c r="D207" i="2"/>
  <c r="BJ207" i="2" s="1"/>
  <c r="E207" i="2"/>
  <c r="F207" i="2"/>
  <c r="G207" i="2"/>
  <c r="H207" i="2"/>
  <c r="I207" i="2"/>
  <c r="J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AY207" i="2"/>
  <c r="AZ207" i="2"/>
  <c r="BA207" i="2"/>
  <c r="A208" i="2"/>
  <c r="B208" i="2"/>
  <c r="BI208" i="2" s="1"/>
  <c r="C208" i="2"/>
  <c r="D208" i="2"/>
  <c r="BJ208" i="2" s="1"/>
  <c r="E208" i="2"/>
  <c r="F208" i="2"/>
  <c r="G208" i="2"/>
  <c r="H208" i="2"/>
  <c r="I208" i="2"/>
  <c r="J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AY208" i="2"/>
  <c r="AZ208" i="2"/>
  <c r="BA208" i="2"/>
  <c r="A209" i="2"/>
  <c r="B209" i="2"/>
  <c r="BI209" i="2" s="1"/>
  <c r="C209" i="2"/>
  <c r="D209" i="2"/>
  <c r="BJ209" i="2" s="1"/>
  <c r="E209" i="2"/>
  <c r="F209" i="2"/>
  <c r="G209" i="2"/>
  <c r="H209" i="2"/>
  <c r="I209" i="2"/>
  <c r="J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AY209" i="2"/>
  <c r="AZ209" i="2"/>
  <c r="BA209" i="2"/>
  <c r="AR2" i="2"/>
  <c r="AS2" i="2"/>
  <c r="AT2" i="2"/>
  <c r="AU2" i="2"/>
  <c r="AV2" i="2"/>
  <c r="AW2" i="2"/>
  <c r="AX2" i="2"/>
  <c r="AY2" i="2"/>
  <c r="AZ2" i="2"/>
  <c r="BA2" i="2"/>
  <c r="AQ2" i="2"/>
  <c r="AJ2" i="2"/>
  <c r="AK2" i="2"/>
  <c r="AL2" i="2"/>
  <c r="AM2" i="2"/>
  <c r="AN2" i="2"/>
  <c r="AO2" i="2"/>
  <c r="AP2" i="2"/>
  <c r="AI2" i="2"/>
  <c r="AE2" i="2"/>
  <c r="AF2" i="2"/>
  <c r="AG2" i="2"/>
  <c r="AH2" i="2"/>
  <c r="AD2" i="2"/>
  <c r="J2" i="2"/>
  <c r="I2" i="2"/>
  <c r="G2" i="2"/>
  <c r="F2" i="2"/>
  <c r="E2" i="2"/>
  <c r="D2" i="2"/>
  <c r="BJ2" i="2" s="1"/>
  <c r="C2" i="2"/>
  <c r="B2" i="2"/>
  <c r="BI2" i="2" s="1"/>
  <c r="A2" i="2"/>
</calcChain>
</file>

<file path=xl/sharedStrings.xml><?xml version="1.0" encoding="utf-8"?>
<sst xmlns="http://schemas.openxmlformats.org/spreadsheetml/2006/main" count="15684" uniqueCount="718">
  <si>
    <t>Отметка времени</t>
  </si>
  <si>
    <t>Ваш пол</t>
  </si>
  <si>
    <t>Сколько вам лет?</t>
  </si>
  <si>
    <t>В скольких компаниях вы уже успели поработать?</t>
  </si>
  <si>
    <t>В общем и целом на сколько вы счастливы?</t>
  </si>
  <si>
    <t>Что лучше характеризует то, как вы справляетесь с делами в ЛИЧНОЙ жизни?</t>
  </si>
  <si>
    <t>Какой объем от ЖЕЛАЕМЫХ ЛИЧНЫХ дел вам удается выполнить?</t>
  </si>
  <si>
    <t/>
  </si>
  <si>
    <t>В общем и целом на сколько вы удовлетворены своей работой?</t>
  </si>
  <si>
    <t>Что лучше характеризует то, как вы справляетесь с делами по работе?</t>
  </si>
  <si>
    <t>Какой объем от ЖЕЛАЕМЫХ РАБОЧИХ дел вам удается выполнить?</t>
  </si>
  <si>
    <t>В современном мире важно находиться всегда на связи</t>
  </si>
  <si>
    <t>Быстрые ответы на запросы коллег помогают нам всем быстрее выполнять свою работу</t>
  </si>
  <si>
    <t>Мои коллеги ценят меня за мою способность оперативно отвечать на их вопросы</t>
  </si>
  <si>
    <t>Если я не отвечу быстро, то мои коллеги будут не довольны моей работой</t>
  </si>
  <si>
    <t>Я стараюсь отвечать быстро, чтобы не вызывать негативных эмоций у своих коллег</t>
  </si>
  <si>
    <t>Использование мессенджеров в нашей работе помогает нам быстрее достигать результата</t>
  </si>
  <si>
    <t>Использование мессенджеров создает слишком много информационного шума из-за которого теряется важное</t>
  </si>
  <si>
    <t>Как вы оцениваете уровень стресса на вашем рабочем месте?</t>
  </si>
  <si>
    <t>На рабочем месте мне очень сложно сконцентрироваться</t>
  </si>
  <si>
    <t>Мне бы хотелось, чтобы мои коллеги реже отвлекали меня</t>
  </si>
  <si>
    <t>Когда у меня получается поработать вне офиса, то я успеваю сделать на много больше</t>
  </si>
  <si>
    <t>Я сам часто отвлекаю своих коллег без веских на то причин</t>
  </si>
  <si>
    <t>Работу, требующую сосредоточения я оставляю на вечер, когда становится спокойнее</t>
  </si>
  <si>
    <t>Я стараюсь начинать свой день пусть с небольших, но стратегически-важных задач</t>
  </si>
  <si>
    <t>В начале рабочего дня необходимо убедиться, что за ночь не появилось никаких новых срочных задач</t>
  </si>
  <si>
    <t>Тихое и спокойное время необходимо КАЖДОМУ, для выполнения своих обязанностей</t>
  </si>
  <si>
    <t>Для меня важно регулярно иметь тихое и спокойное время, когда меня никто не отвлекает</t>
  </si>
  <si>
    <t>В первой половине дня я не способен выполнять никакой серьезной работы</t>
  </si>
  <si>
    <t>Когда я устал, я могу поболтать немного с коллегой о том о сем, и это придаст мне новых сил</t>
  </si>
  <si>
    <t>Оцените объем входящей информации в вашей работе из разных источников [Мессенджеры]</t>
  </si>
  <si>
    <t>Оцените объем входящей информации в вашей работе из разных источников [Электронная почта]</t>
  </si>
  <si>
    <t>Оцените объем входящей информации в вашей работе из разных источников [Социальные сети]</t>
  </si>
  <si>
    <t>Оцените объем входящей информации в вашей работе из разных источников [Телефонные звонки]</t>
  </si>
  <si>
    <t>Оцените объем входящей информации в вашей работе из разных источников [Личные встречи]</t>
  </si>
  <si>
    <t>Какие эмоции вызывают у вас слова и словосочетания? [Agile]</t>
  </si>
  <si>
    <t>Какие эмоции вызывают у вас слова и словосочетания? [Digital-трансформация]</t>
  </si>
  <si>
    <t>Какие эмоции вызывают у вас слова и словосочетания? [Реструктуризация]</t>
  </si>
  <si>
    <t>Какие эмоции вызывают у вас слова и словосочетания? [Непрерывное совершенствование]</t>
  </si>
  <si>
    <t>Какие эмоции вызывают у вас слова и словосочетания? [Аттестация]</t>
  </si>
  <si>
    <t>Какие эмоции вызывают у вас слова и словосочетания? [Вовлеченность]</t>
  </si>
  <si>
    <t>Какие эмоции вызывают у вас слова и словосочетания? [KPI]</t>
  </si>
  <si>
    <t>Какие эмоции вызывают у вас слова и словосочетания? [Корпоративная культура]</t>
  </si>
  <si>
    <t>Какие для вас слова и словосочетания в корпоративном мире  являются самыми МЕРЗКИМИ?</t>
  </si>
  <si>
    <t>Какие для вас слова и словосочетания в корпоративном мире  являются самыми ПРИЯТНЫМИ?</t>
  </si>
  <si>
    <t>Как часто вы используете свой смартфон для ... [Голововые/видео звонки]</t>
  </si>
  <si>
    <t>Как часто вы используете свой смартфон для ... [Общения через мессенджеры]</t>
  </si>
  <si>
    <t>Как часто вы используете свой смартфон для ... [Электронной почты]</t>
  </si>
  <si>
    <t>Как часто вы используете свой смартфон для ... [Социальных сетей]</t>
  </si>
  <si>
    <t>Как часто вы используете свой смартфон для ... [Походов в интернет]</t>
  </si>
  <si>
    <t>Как часто вы используете свой смартфон для ... [Музыки/подкастов/радио]</t>
  </si>
  <si>
    <t>Как часто вы используете свой смартфон для ... [Игр]</t>
  </si>
  <si>
    <t>Как часто вы используете свой смартфон для ... [Фотографирования/съемки видео]</t>
  </si>
  <si>
    <t>Как часто вы используете свой смартфон для ... [Просмотра видео/ТВ/фильмов]</t>
  </si>
  <si>
    <t>Как часто вы используете свой смартфон для ... [Чтения книг/журналов]</t>
  </si>
  <si>
    <t>Как часто вы используете свой смартфон для ... [Карт/навигации]</t>
  </si>
  <si>
    <t>Как вы оцениваете ритм своей жизни (по отношению к обычному ритму) за предыдущие 4 недели?</t>
  </si>
  <si>
    <t>Я просыпаюсь свежим и отдохнувшим</t>
  </si>
  <si>
    <t>Я засыпаю быстро и без проблем</t>
  </si>
  <si>
    <t>Чувствую подъем сил</t>
  </si>
  <si>
    <t>Мои мысли не дают мне заснуть</t>
  </si>
  <si>
    <t>У меня отсутствует какой-либо интерес или желания делать что-либо</t>
  </si>
  <si>
    <t>Чувствую упадок сил и усталость</t>
  </si>
  <si>
    <t>М</t>
  </si>
  <si>
    <t>Я успеваю разобраться с необходимой текучкой, и даже изредка могу посвящать силы долгосрочным планам</t>
  </si>
  <si>
    <t>Очень мало</t>
  </si>
  <si>
    <t>Умеренно</t>
  </si>
  <si>
    <t>Много</t>
  </si>
  <si>
    <t>Нейтральное</t>
  </si>
  <si>
    <t>как бы</t>
  </si>
  <si>
    <t>получите бонус</t>
  </si>
  <si>
    <t>Иногда</t>
  </si>
  <si>
    <t>Часто</t>
  </si>
  <si>
    <t>Очень часто</t>
  </si>
  <si>
    <t>Редко</t>
  </si>
  <si>
    <t>Никогда</t>
  </si>
  <si>
    <t>Точно так же</t>
  </si>
  <si>
    <t>Очень часто или всегда</t>
  </si>
  <si>
    <t>Ж</t>
  </si>
  <si>
    <t>Я вполне продуктивно продвигаюсь к своим долгосрочным целям. Завалы если и случаются, то не часто</t>
  </si>
  <si>
    <t>ОЧЕНЬ МНОГО!!!</t>
  </si>
  <si>
    <t>Что-то неприятное</t>
  </si>
  <si>
    <t>Стойкое отвращение</t>
  </si>
  <si>
    <t>Скорее позитивное</t>
  </si>
  <si>
    <t>Спокойнее</t>
  </si>
  <si>
    <t>Никогда или очень редко</t>
  </si>
  <si>
    <t>ЖГУЧАЯ НЕНАВИСТЬ!!!</t>
  </si>
  <si>
    <t xml:space="preserve">Out of the box thinking, innovation, additionality,  transition </t>
  </si>
  <si>
    <t>Быстрее</t>
  </si>
  <si>
    <t>НИЧЕГО</t>
  </si>
  <si>
    <t>Вполне приятные</t>
  </si>
  <si>
    <t>Настоящая радость</t>
  </si>
  <si>
    <t>гнилые процессы и руководство</t>
  </si>
  <si>
    <t>премия за результат</t>
  </si>
  <si>
    <t xml:space="preserve">Хм, дедлайн, ты должен, </t>
  </si>
  <si>
    <t xml:space="preserve">День получения дохода))
</t>
  </si>
  <si>
    <t>Существенно быстрее</t>
  </si>
  <si>
    <t>корпоративные ценности, openspace</t>
  </si>
  <si>
    <t xml:space="preserve">инвестиции </t>
  </si>
  <si>
    <t>Я сейчас нигде не работаю</t>
  </si>
  <si>
    <t>Совещание</t>
  </si>
  <si>
    <t>Не знаю</t>
  </si>
  <si>
    <t>Существенно спокойнее</t>
  </si>
  <si>
    <t>Я едва-едва успеваю выполнить необходимую текучку, но на долгосрочные планы не остается сил</t>
  </si>
  <si>
    <t>Релиз менеджмент</t>
  </si>
  <si>
    <t xml:space="preserve">Корпоратив </t>
  </si>
  <si>
    <t>Инициативность</t>
  </si>
  <si>
    <t>Адекватная обратная связь</t>
  </si>
  <si>
    <t>😮</t>
  </si>
  <si>
    <t>😲</t>
  </si>
  <si>
    <t xml:space="preserve">Консалтинг </t>
  </si>
  <si>
    <t xml:space="preserve">Gamification </t>
  </si>
  <si>
    <t>ВООБЩЕ ИСТЕРИКА!!!111</t>
  </si>
  <si>
    <t>Мат</t>
  </si>
  <si>
    <t>Комплименты</t>
  </si>
  <si>
    <t>бесконечные согласования и отчеты, бездумно внедряемые штаб-квартирой</t>
  </si>
  <si>
    <t>бонус</t>
  </si>
  <si>
    <t>Грейды и цели, KPI</t>
  </si>
  <si>
    <t>Вам карт Бланш, но ответственность тоже на вас</t>
  </si>
  <si>
    <t>Дедлайн</t>
  </si>
  <si>
    <t>Бонус</t>
  </si>
  <si>
    <t>ASAP</t>
  </si>
  <si>
    <t>Совещание закончилось</t>
  </si>
  <si>
    <t>Вижн, майндсет, стартап</t>
  </si>
  <si>
    <t>Цель, мотивация, развитие</t>
  </si>
  <si>
    <t>Срочно нужно доделать что-то в релиз, Эта бага очень приоритетная.</t>
  </si>
  <si>
    <t>премия, отпуск, релиз принят, сертификат на продукт получен.</t>
  </si>
  <si>
    <t>Все происходит естественно и спонтанно, очень часто то, что на первый взгляд казалось текучкой прекрасно вписывается в мои долгосрочные интересы</t>
  </si>
  <si>
    <t>"цели на год", "ответственность"</t>
  </si>
  <si>
    <t>доверие, самостоятельность, обучение</t>
  </si>
  <si>
    <t>маркетинг</t>
  </si>
  <si>
    <t>зарплата</t>
  </si>
  <si>
    <t>asap</t>
  </si>
  <si>
    <t>Слова похвалы - спасибо, молодец, отличная работа</t>
  </si>
  <si>
    <t>Отчет о проделанной работе, ПМИ</t>
  </si>
  <si>
    <t>Это не наше,  а кого-то другого</t>
  </si>
  <si>
    <t>Отлично сработали</t>
  </si>
  <si>
    <t>Я вас услышал</t>
  </si>
  <si>
    <t xml:space="preserve">Консьюмеры хеппи </t>
  </si>
  <si>
    <t>Я не успеваю выполнять даже необходимый минимум</t>
  </si>
  <si>
    <t>HR</t>
  </si>
  <si>
    <t>Нет таких</t>
  </si>
  <si>
    <t>Вовлеченность. Ценности</t>
  </si>
  <si>
    <t>Метрики</t>
  </si>
  <si>
    <t>годовые бонусы)))</t>
  </si>
  <si>
    <t>непрозрачно, когда ноют</t>
  </si>
  <si>
    <t>синхронизируемся, вам нужно сделать/ваша задача,</t>
  </si>
  <si>
    <t>англицизмы - goals, commit</t>
  </si>
  <si>
    <t>команда, коллеги, цель, польза</t>
  </si>
  <si>
    <t xml:space="preserve">Клиентоориентированность </t>
  </si>
  <si>
    <t>Зарплата</t>
  </si>
  <si>
    <t xml:space="preserve">Deadline, </t>
  </si>
  <si>
    <t>Обучение</t>
  </si>
  <si>
    <t>Планерка</t>
  </si>
  <si>
    <t>Планирование, отпуск :)</t>
  </si>
  <si>
    <t xml:space="preserve">Совещание, собрание, аналитическая справка </t>
  </si>
  <si>
    <t xml:space="preserve">Команда, ценность, результат </t>
  </si>
  <si>
    <t>Вы должны</t>
  </si>
  <si>
    <t>Мы вам дадим/обеспечим и т.п.</t>
  </si>
  <si>
    <t xml:space="preserve">
Менеджмент, управленцы</t>
  </si>
  <si>
    <t>Победа, прибавка, премия</t>
  </si>
  <si>
    <t>Сейчас быстренько сделаем</t>
  </si>
  <si>
    <t>Мы перевыполнили план</t>
  </si>
  <si>
    <t>Кейсы, оптимизация,эффективность</t>
  </si>
  <si>
    <t>Мотивация, результат,успех</t>
  </si>
  <si>
    <t>Общая ответственность</t>
  </si>
  <si>
    <t xml:space="preserve">Успех премия выполнение задач окончание работы над проектом </t>
  </si>
  <si>
    <t xml:space="preserve">Сокращение штата </t>
  </si>
  <si>
    <t>Годовые премии</t>
  </si>
  <si>
    <t>Honestly, book of work, values and beliefes</t>
  </si>
  <si>
    <t>Good gob, vell done, exellent</t>
  </si>
  <si>
    <t>СОУТ, налоговая отчетность</t>
  </si>
  <si>
    <t>решения, основанные на данных, KPI, аналитика, система, процедуры</t>
  </si>
  <si>
    <t>Надо сделать вчера</t>
  </si>
  <si>
    <t>Завтра будет премия)</t>
  </si>
  <si>
    <t>Гибкость и стрессоустойчивость</t>
  </si>
  <si>
    <t>Срочно</t>
  </si>
  <si>
    <t>Все</t>
  </si>
  <si>
    <t>Нет</t>
  </si>
  <si>
    <t>срочное поручение</t>
  </si>
  <si>
    <t>премия :)</t>
  </si>
  <si>
    <t>громкие слова за которыми прячут простые понятия. скорее не ненависть, а смех</t>
  </si>
  <si>
    <t>Бонус, повышение :)</t>
  </si>
  <si>
    <t>Работаю вне корпоративного мира</t>
  </si>
  <si>
    <t>все названия не на русском языке, для всех есть русские синонимы</t>
  </si>
  <si>
    <t>на русском языке</t>
  </si>
  <si>
    <t>миссия компании</t>
  </si>
  <si>
    <t>рациональный подход</t>
  </si>
  <si>
    <t>Scrum</t>
  </si>
  <si>
    <t>-</t>
  </si>
  <si>
    <t>Не могу помочь!</t>
  </si>
  <si>
    <t>Похвала.</t>
  </si>
  <si>
    <t>Это просто...</t>
  </si>
  <si>
    <t>Задача отменяется</t>
  </si>
  <si>
    <t xml:space="preserve">Экономическая эффективность </t>
  </si>
  <si>
    <t>Премия</t>
  </si>
  <si>
    <t>продуктивность</t>
  </si>
  <si>
    <t>таких нет</t>
  </si>
  <si>
    <t>Ценности, осознанность</t>
  </si>
  <si>
    <t>системность, прозрачность</t>
  </si>
  <si>
    <t>Нужно сделать пусть некачественно, но скорее.</t>
  </si>
  <si>
    <t>Вы сделали полезную штуку.</t>
  </si>
  <si>
    <t>Личностный и профессональный рост</t>
  </si>
  <si>
    <t xml:space="preserve">Диджитал, календарный план </t>
  </si>
  <si>
    <t>Результат</t>
  </si>
  <si>
    <t>Семья,  проактивность, работа на результат, времени мало</t>
  </si>
  <si>
    <t>Воронка, цели</t>
  </si>
  <si>
    <t>Командная работа</t>
  </si>
  <si>
    <t>Зонирование ответственности</t>
  </si>
  <si>
    <t>Вопрос, нам надо скорее, нам очень надо</t>
  </si>
  <si>
    <t xml:space="preserve">Спасибо; это то, что нам надо </t>
  </si>
  <si>
    <t xml:space="preserve">Утилизироваться / утилизировать ресурс </t>
  </si>
  <si>
    <t xml:space="preserve">Довольный клиент </t>
  </si>
  <si>
    <t>ценности, миссия; тестирование бизнес-гипотез</t>
  </si>
  <si>
    <t>knowledge sharing</t>
  </si>
  <si>
    <t>Англицизмы без необходимости.</t>
  </si>
  <si>
    <t>Меньше слов - больше дела</t>
  </si>
  <si>
    <t>нетворкинг</t>
  </si>
  <si>
    <t>дисциплина</t>
  </si>
  <si>
    <t>Timesheets, time tracking, utilization, long-term goals, core values</t>
  </si>
  <si>
    <t>Всякий булшит</t>
  </si>
  <si>
    <t>Повышение, ответственность, обучение нужным вещам</t>
  </si>
  <si>
    <t>Любые слова, употребляемые не к месту</t>
  </si>
  <si>
    <t>Слова, употребляемые к месту</t>
  </si>
  <si>
    <t>Сработаемся</t>
  </si>
  <si>
    <t>Сегодня зарплата</t>
  </si>
  <si>
    <t>Многозадачность</t>
  </si>
  <si>
    <t>Команда</t>
  </si>
  <si>
    <t>«Это невозможно сделать»</t>
  </si>
  <si>
    <t>«Сделаем, шеф»</t>
  </si>
  <si>
    <t>Asap</t>
  </si>
  <si>
    <t>Done</t>
  </si>
  <si>
    <t>Неформальный нетворкинг, team</t>
  </si>
  <si>
    <t>У вас хорошие показатели</t>
  </si>
  <si>
    <t>проблема не на нашей стороне</t>
  </si>
  <si>
    <t xml:space="preserve">Аудит </t>
  </si>
  <si>
    <t>Договориться</t>
  </si>
  <si>
    <t>Должен был догадаться'</t>
  </si>
  <si>
    <t xml:space="preserve">Индивидуальный план развития </t>
  </si>
  <si>
    <t>Лучший сотрудник года</t>
  </si>
  <si>
    <t>Дорожная карта 😳</t>
  </si>
  <si>
    <t>MBO, мотивация, ассесмент</t>
  </si>
  <si>
    <t>Коллеги, добрый день.
С уважением, бла бла бла
Приятного аппетита</t>
  </si>
  <si>
    <t>Я помогу тебе</t>
  </si>
  <si>
    <t xml:space="preserve">Консёрны </t>
  </si>
  <si>
    <t xml:space="preserve">Делаем на четверочку </t>
  </si>
  <si>
    <t xml:space="preserve">Аудиосообщения!!!! </t>
  </si>
  <si>
    <t xml:space="preserve">Зарплата </t>
  </si>
  <si>
    <t>плохой работник</t>
  </si>
  <si>
    <t xml:space="preserve">хороший работник:) </t>
  </si>
  <si>
    <t>Срочно, ты должен, когда сделаешь, сколько надо времени</t>
  </si>
  <si>
    <t>Премия, нужна помощь, новая задача</t>
  </si>
  <si>
    <t>дейли</t>
  </si>
  <si>
    <t>тикеты, рефакторинг, фичи, тасочки, честь, совесть, умные разговоры, шутки, сортировка мусора (да, мы делаем это на работе и это настоящая корпоративная культура, а не то, что за нее выдают))</t>
  </si>
  <si>
    <t>у нас все такое уникальное - отрасль, процессы, знания и т.д.</t>
  </si>
  <si>
    <t>Мы видим нашу цель</t>
  </si>
  <si>
    <t>Все термины, которые используются ради моды, но никак не влияют на результат.</t>
  </si>
  <si>
    <t>Протокол встречи</t>
  </si>
  <si>
    <t>Проведи совещание с повесткой и итогами встречи</t>
  </si>
  <si>
    <t>Реши сам</t>
  </si>
  <si>
    <t>Важный вопрос</t>
  </si>
  <si>
    <t>Молодец</t>
  </si>
  <si>
    <t>тимбилдинг</t>
  </si>
  <si>
    <t>личная ответственность</t>
  </si>
  <si>
    <t xml:space="preserve">Бизнес молодость, инфобизнес
</t>
  </si>
  <si>
    <t>Вовлечённость, результат</t>
  </si>
  <si>
    <t xml:space="preserve">Это невозможно; я не успеваю; на это нет времени; </t>
  </si>
  <si>
    <t xml:space="preserve">Reply asap! Till the EOB, deadline, jeopardize
</t>
  </si>
  <si>
    <t>Continuous efforts, wonderful support, great input, greatly appreciated, star</t>
  </si>
  <si>
    <t>диджитализация</t>
  </si>
  <si>
    <t>польза</t>
  </si>
  <si>
    <t>Сначала поработайте а потом уже будем платить нормальную зарплату</t>
  </si>
  <si>
    <t>Что меня ценят как сотрудника</t>
  </si>
  <si>
    <t>Служебная записка</t>
  </si>
  <si>
    <t>В рабочем порядке</t>
  </si>
  <si>
    <t xml:space="preserve">Срочно, оперативно, так нужно, это нужно сделать даже если вск понимают что это не нужно </t>
  </si>
  <si>
    <t>корпоратив, начальник, руководитель</t>
  </si>
  <si>
    <t>зарплата, аванс, премия</t>
  </si>
  <si>
    <t>Корпоративная культура</t>
  </si>
  <si>
    <t>Департамент</t>
  </si>
  <si>
    <t>Новый кейс</t>
  </si>
  <si>
    <t>Косткатинг, мотивация</t>
  </si>
  <si>
    <t>Внедрение задуманного, достойное вознаграждение</t>
  </si>
  <si>
    <t>Эффективность, синергия</t>
  </si>
  <si>
    <t>Work-life balance</t>
  </si>
  <si>
    <t>дресс код</t>
  </si>
  <si>
    <t>финансовый бонус</t>
  </si>
  <si>
    <t>Инновации, оптимизация</t>
  </si>
  <si>
    <t>Дайте им спокойно работать</t>
  </si>
  <si>
    <t>Хз</t>
  </si>
  <si>
    <t xml:space="preserve">Приказы, зарплата </t>
  </si>
  <si>
    <t xml:space="preserve">Приоритет </t>
  </si>
  <si>
    <t>ассессмент</t>
  </si>
  <si>
    <t>премия</t>
  </si>
  <si>
    <t>we are family</t>
  </si>
  <si>
    <t>salary increase</t>
  </si>
  <si>
    <t>Трансформация</t>
  </si>
  <si>
    <t xml:space="preserve">Ответственность </t>
  </si>
  <si>
    <t>нужно подумать</t>
  </si>
  <si>
    <t>заработать</t>
  </si>
  <si>
    <t>?</t>
  </si>
  <si>
    <t>Премия)))</t>
  </si>
  <si>
    <t>Мы - одна команда, мы делаем общее дело</t>
  </si>
  <si>
    <t>Мяч на твоей стороне</t>
  </si>
  <si>
    <t>Разделяю твой взгляд</t>
  </si>
  <si>
    <t>доброго времени суток, коллеги мы вас услышали</t>
  </si>
  <si>
    <t>спасибо</t>
  </si>
  <si>
    <t>совместно, потрудимся, надо, нужно</t>
  </si>
  <si>
    <t>проект закрыт, заказчик доволен</t>
  </si>
  <si>
    <t>kpi, лидерство (без смысла), соберем митинг, брейншторм</t>
  </si>
  <si>
    <t>коллаборация, команда, общие цели, консент</t>
  </si>
  <si>
    <t>Штраф, корпоратив, команда</t>
  </si>
  <si>
    <t>Результат, ценность, гибкость</t>
  </si>
  <si>
    <t>Лояльность</t>
  </si>
  <si>
    <t xml:space="preserve">Целесообразность </t>
  </si>
  <si>
    <t>Лизоблюдство</t>
  </si>
  <si>
    <t>Постоянное развитие</t>
  </si>
  <si>
    <t>Я сказал</t>
  </si>
  <si>
    <t>Я тебя услышал</t>
  </si>
  <si>
    <t>Коллеги; закиньте там задачку; я отвечаю за продукт</t>
  </si>
  <si>
    <t>Давайте попробуем!; хм... с этого ракурса я об этом раньше не думал</t>
  </si>
  <si>
    <t>Agile</t>
  </si>
  <si>
    <t xml:space="preserve">Политика компании (в контексте, что ты не попал в струю с этой политикой). </t>
  </si>
  <si>
    <t>Ответственным в целом за проект назначается (мое имя).</t>
  </si>
  <si>
    <t>гибкость и эмпатия</t>
  </si>
  <si>
    <t>правила и процедуры</t>
  </si>
  <si>
    <t>дресс-код, уважение, иерархия, сама должна понимать</t>
  </si>
  <si>
    <t>деньги, зарплата, отпуск</t>
  </si>
  <si>
    <t>сотрудничество</t>
  </si>
  <si>
    <t>Нужно вчера, это политика, ты же все понимаешь</t>
  </si>
  <si>
    <t xml:space="preserve">Премия, обязательный двухнедельный отпуск, стратегическая сессия, мы сделали это, согласовали </t>
  </si>
  <si>
    <t>ревью, должен, обязан</t>
  </si>
  <si>
    <t>интересы, возможности, благодарность</t>
  </si>
  <si>
    <t>у нас митинг</t>
  </si>
  <si>
    <t>хороших выходных</t>
  </si>
  <si>
    <t>Инновация лидерство</t>
  </si>
  <si>
    <t>Asap, "срочно" и "нужно вчера"</t>
  </si>
  <si>
    <t>Годовой бонус</t>
  </si>
  <si>
    <t>Корпоративный дух</t>
  </si>
  <si>
    <t>Обед</t>
  </si>
  <si>
    <t>СпринтЫ расписаны на месяцы вперед</t>
  </si>
  <si>
    <t>Дисциплина, ответственность, самостоятелььность</t>
  </si>
  <si>
    <t xml:space="preserve">«так исторически сложилось», «зачем нам повестка?», </t>
  </si>
  <si>
    <t>Цель, фокус, команда, культура, принципы</t>
  </si>
  <si>
    <t>Дружеская поддержка</t>
  </si>
  <si>
    <t>бюрократия, оценка, утверждение, комментарии, правки</t>
  </si>
  <si>
    <t xml:space="preserve">креатив, мозговой штурм, поток, </t>
  </si>
  <si>
    <t>Энтузиазм</t>
  </si>
  <si>
    <t>дух</t>
  </si>
  <si>
    <t>развитие, прогресс</t>
  </si>
  <si>
    <t>Плюшки для сотрудников</t>
  </si>
  <si>
    <t>сделайте, а мы посмотрим</t>
  </si>
  <si>
    <t>Спасибо</t>
  </si>
  <si>
    <t>не готов сказать</t>
  </si>
  <si>
    <t>Результат?</t>
  </si>
  <si>
    <t>Обсудим</t>
  </si>
  <si>
    <t>контроль</t>
  </si>
  <si>
    <t xml:space="preserve">
уважение</t>
  </si>
  <si>
    <t>ревьювить</t>
  </si>
  <si>
    <t>вам премия</t>
  </si>
  <si>
    <t xml:space="preserve">давайте уже после праздников, поговорить голосом, </t>
  </si>
  <si>
    <t xml:space="preserve">резюме встречи, </t>
  </si>
  <si>
    <t>Команда (когда речь идет о той команде, в которой я работал)</t>
  </si>
  <si>
    <t>это не моя ответственность/работа</t>
  </si>
  <si>
    <t xml:space="preserve">давайте сделаем это </t>
  </si>
  <si>
    <t>Мы команда</t>
  </si>
  <si>
    <t>Спасибо как признание результатов и усилий, а не как дежурная отмазка</t>
  </si>
  <si>
    <t xml:space="preserve">Не записываю, мне проще запомнить. </t>
  </si>
  <si>
    <t>кайдзен</t>
  </si>
  <si>
    <t>пейвол, заставлять, продюсер</t>
  </si>
  <si>
    <t>кайдзен, дизайн-мышление, аб тест, статистика, кейс</t>
  </si>
  <si>
    <t>Бюрократия</t>
  </si>
  <si>
    <t>Оптимизация, прозрачность, эффективность</t>
  </si>
  <si>
    <t xml:space="preserve">KPI, метрики </t>
  </si>
  <si>
    <t>А мне не дали, не предоставили, не вернули...</t>
  </si>
  <si>
    <t>Всё готово</t>
  </si>
  <si>
    <t>Downtime deadline mentor</t>
  </si>
  <si>
    <t>Release revenue team</t>
  </si>
  <si>
    <t>отдел персонала, воронка кандидатов, вкусняшки, печеньки, плюс в карму</t>
  </si>
  <si>
    <t>лояльность персонала</t>
  </si>
  <si>
    <t>перспективно, эффективно, мотивация, командно, тимбилдинг, корпоратив, "акула" (в переносном значении), обсосные бизнес-цитатки про то, как надо хорошо и много работать и забыть про личную жизнь</t>
  </si>
  <si>
    <t>сложно сказать, почти все менедженрские "эффективные" слова меня бесят. все то же самое можно сказать просто и коротко. таких слов либо нет, либо я не отмечаю их для себя "менеджерскими"</t>
  </si>
  <si>
    <t>Быть как все, регламент, не положено</t>
  </si>
  <si>
    <t>Креатив, развитие, продвижение, нестандартный подход</t>
  </si>
  <si>
    <t>"Крутой, вкусный, новый" (когда нечего сказать конкретно хорошего, но что-то сказать надо)</t>
  </si>
  <si>
    <t>KPI</t>
  </si>
  <si>
    <t>Не работаю</t>
  </si>
  <si>
    <t>1</t>
  </si>
  <si>
    <t>2</t>
  </si>
  <si>
    <t>3</t>
  </si>
  <si>
    <t>3D view of the contingency table</t>
  </si>
  <si>
    <t xml:space="preserve"> 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</si>
  <si>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</si>
  <si>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</si>
  <si>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</si>
  <si>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</si>
  <si>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</si>
  <si>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</si>
  <si>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</si>
  <si>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</si>
  <si>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&lt;</t>
  </si>
  <si>
    <t>&gt;</t>
  </si>
  <si>
    <t>Total</t>
  </si>
  <si>
    <t>Test of independence between the rows and the columns (Chi-square):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</si>
  <si>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</si>
  <si>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</si>
  <si>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</si>
  <si>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</si>
  <si>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</si>
  <si>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</si>
  <si>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</si>
  <si>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</si>
  <si>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</si>
  <si>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Association coefficients (2):</t>
  </si>
  <si>
    <t>Standard deviation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</si>
  <si>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</si>
  <si>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</si>
  <si>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</si>
  <si>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</si>
  <si>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</si>
  <si>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</si>
  <si>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</si>
  <si>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</si>
  <si>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Cohen's kappa</t>
  </si>
  <si>
    <t>нам нужно срочно,там ничего сложного</t>
  </si>
  <si>
    <t>нам нравится с тобой работать</t>
  </si>
  <si>
    <t>MVP</t>
  </si>
  <si>
    <t>meeting, corporate values</t>
  </si>
  <si>
    <t>you've got promotion, training</t>
  </si>
  <si>
    <t>есть мерзкие по смыслу ("индивидуальный план развития", "ставить цели на следующий год"; "список достижений"; "компетенции"), а есть мерзкие, потому что ненужные англицизмы (ревью перфоманса; стаффить; https://pastebin.com/raw/jwvcwvCm )</t>
  </si>
  <si>
    <t>любые слова когда коллеги умственно вкладываются в выражение мыслей, а не когда пытаются выглядеть солидно, используя словосочетания.</t>
  </si>
  <si>
    <t>Мы знаем КАК!</t>
  </si>
  <si>
    <t>Это срочно и важно</t>
  </si>
  <si>
    <t>пойдемте посовещаемся, давайте подумаем вместе, ты ничего не успеваешь!</t>
  </si>
  <si>
    <t>молодец, премия, бонусы ) на самом деле, 4 года уже работаю как частный специалист, и многое подзабылось</t>
  </si>
  <si>
    <t>Надо всё переписать с нуля, давайте соберём АКС на 25 человек</t>
  </si>
  <si>
    <t>Похвала клиентов и сотрудников</t>
  </si>
  <si>
    <t>Дедлайн, тимбилдинг</t>
  </si>
  <si>
    <t>Эффективный менеджер</t>
  </si>
  <si>
    <t>Помощь коллег</t>
  </si>
  <si>
    <t>KPI, "вы все молодцы", триаж (triage), эффективность</t>
  </si>
  <si>
    <t>мы, "я это сделаю сам", "я уже сделал", развитие</t>
  </si>
  <si>
    <t>Заранее спасибо! Эскалировать, коллеги, товарищи</t>
  </si>
  <si>
    <t>Вряд ли такие есть</t>
  </si>
  <si>
    <t>Car crash</t>
  </si>
  <si>
    <t>Collaboration</t>
  </si>
  <si>
    <t>"Политика компании" , что-то о светлом будущем в которое идём мы все и оно вот-вот наступит, estimation ( не люблю делать оценку), time sheet ( не люблю заполнять, и иногда они "врут", тратишь на один проект время, а пишешь на другой), "сокращение издержек"; статус проекта; число открытых инцидентов. В общем перед глазами та картина, что если kpi стремится к 'отлично', то куда же стремится проект.</t>
  </si>
  <si>
    <t>Межкультурная коммуникация, soft skills, коллаборация, совместная работа, число закрытых(successful) тест кейсов, проект.</t>
  </si>
  <si>
    <t>Гайз, Колл, Митап, Оверквалифайд, Good job, Awesome.</t>
  </si>
  <si>
    <t>Спасибо, получилось, работает как часы, постарались</t>
  </si>
  <si>
    <t>Любые абстракции, оторванные от реальности</t>
  </si>
  <si>
    <t>"Придётся попотеть"</t>
  </si>
  <si>
    <t>Чё-то сейчас не придумаю. Наверняка такие встречаются...</t>
  </si>
  <si>
    <t>У меня для тебя есть перспективная и интересная задача - обычно это не предвещает ни того ни другого.</t>
  </si>
  <si>
    <t>Премия. Тренинг.</t>
  </si>
  <si>
    <t>Хз. Не смог решить.</t>
  </si>
  <si>
    <t>Не смог решить. Нет таких</t>
  </si>
  <si>
    <t>Ненормированный рабочий график</t>
  </si>
  <si>
    <t>я хз</t>
  </si>
  <si>
    <t>Поколение</t>
  </si>
  <si>
    <t>Уровень счастья</t>
  </si>
  <si>
    <t>Уровень стресса</t>
  </si>
  <si>
    <t>Эффективность</t>
  </si>
  <si>
    <t>«Никто не виноват, системная проблема», «да тут нечего делать, пару минут», «почему ещё не сделано?!», «мы на прошлом митинге договорились про этот митинг», «я не успел сделать задачи с прошлого митинга, не было времени», «это уже не актуально», «я не успел, потому что не знал как делать»,</t>
  </si>
  <si>
    <t>«У меня есть вопросы, хочу обсудить»</t>
  </si>
  <si>
    <t>Челендж</t>
  </si>
  <si>
    <t>вординг</t>
  </si>
  <si>
    <t>планирование</t>
  </si>
  <si>
    <t>"Супер, но переделайте", "Надо сделать на вчера"</t>
  </si>
  <si>
    <t>ориентированность на клиента</t>
  </si>
  <si>
    <t>модернизация</t>
  </si>
  <si>
    <t>"я тебе письмо написал, посмотри"</t>
  </si>
  <si>
    <t>Мы не успели сделать...</t>
  </si>
  <si>
    <t>Это не наше зона ответственности)</t>
  </si>
  <si>
    <t>Все будет сделано</t>
  </si>
  <si>
    <t>Пойдёмте на встречу</t>
  </si>
  <si>
    <t>Давай все бросим и поработаем</t>
  </si>
  <si>
    <t>нет таких</t>
  </si>
  <si>
    <t>С 9 до 6 без опозданий</t>
  </si>
  <si>
    <t>Твоя заслуга</t>
  </si>
  <si>
    <t>Kpi</t>
  </si>
  <si>
    <t>мяч на вашей/нашей стороне</t>
  </si>
  <si>
    <t>Денег нет</t>
  </si>
  <si>
    <t>Автоматизация</t>
  </si>
  <si>
    <t>Бухгалтерия, Центр обслуживания, SMM</t>
  </si>
  <si>
    <t>АСАП</t>
  </si>
  <si>
    <t>Поставьте сроки сами</t>
  </si>
  <si>
    <t>Проблема не с нашей стороны</t>
  </si>
  <si>
    <t>Понял, сделаю.</t>
  </si>
  <si>
    <t>Ответственный, согласовать</t>
  </si>
  <si>
    <t>Должен</t>
  </si>
  <si>
    <t>мотивация, ресурс (= люди)</t>
  </si>
  <si>
    <t>цель</t>
  </si>
  <si>
    <t>low hanging fruit, architecture, center of excellence</t>
  </si>
  <si>
    <t>outings, birthday cakes</t>
  </si>
  <si>
    <t>"one global team", opportunity</t>
  </si>
  <si>
    <t>business trip</t>
  </si>
  <si>
    <t>Дожимать, пушить</t>
  </si>
  <si>
    <t>тайм-шиттинг, waterfall, согласование</t>
  </si>
  <si>
    <t>agile, JIRA</t>
  </si>
  <si>
    <t>Корпоративная культура и ценности копании</t>
  </si>
  <si>
    <t>Улучшение процессов, пересмотр существующей системы</t>
  </si>
  <si>
    <t>регламент</t>
  </si>
  <si>
    <t>пожалуйста</t>
  </si>
  <si>
    <t>Человеческий фактор (точнее списывание не желания улучшать систему)</t>
  </si>
  <si>
    <t>Улучшения</t>
  </si>
  <si>
    <t>нетворкинг майндсет коуч</t>
  </si>
  <si>
    <t>фича релиз таск деплой пуллреквест</t>
  </si>
  <si>
    <t>Все зависит от контекста. Мерзкие слова ради слов, посидели попиздели, разошлись.</t>
  </si>
  <si>
    <t>Те, за которыми есть, смысл, понимание и действия</t>
  </si>
  <si>
    <t>Бухгалтерия</t>
  </si>
  <si>
    <t>Цель</t>
  </si>
  <si>
    <t>У нас тут новость</t>
  </si>
  <si>
    <t>Выполнили kpi</t>
  </si>
  <si>
    <t>Эффективность, успешность, тайм-менеджмент, ресурсы, позитив</t>
  </si>
  <si>
    <t>Давайте делать хороший продукт</t>
  </si>
  <si>
    <t>Миссия компании, вижин компании, синкунуться чтобы заджастить таски</t>
  </si>
  <si>
    <t>Клиент доволен, продуктом пользуется 100млн пользователей, клиент согласен работать с нами.</t>
  </si>
  <si>
    <t>Я забыл о нашей договоренности</t>
  </si>
  <si>
    <t>К релизу все готово</t>
  </si>
  <si>
    <t>Я не хочу / не могу этого делать</t>
  </si>
  <si>
    <t>Развитие</t>
  </si>
  <si>
    <t>Система ценностей</t>
  </si>
  <si>
    <t>CRM ERP SAP 1С</t>
  </si>
  <si>
    <t>"нужно вчера"</t>
  </si>
  <si>
    <t>"спасибо", "отлично сделано", "молодец".</t>
  </si>
  <si>
    <t>Коллеги</t>
  </si>
  <si>
    <t>КПЭ, согласование</t>
  </si>
  <si>
    <t>Company culture</t>
  </si>
  <si>
    <t>Data based decisions</t>
  </si>
  <si>
    <t>Kpi, сроки,</t>
  </si>
  <si>
    <t>Все, что полезно и по делу</t>
  </si>
  <si>
    <t>сейлз</t>
  </si>
  <si>
    <t>прогресс</t>
  </si>
  <si>
    <t>Поставь встречу</t>
  </si>
  <si>
    <t>Давайте сфокусируемся на главном</t>
  </si>
  <si>
    <t>нагнуть, заставить</t>
  </si>
  <si>
    <t>заинтересовать</t>
  </si>
  <si>
    <t>Оптимизация, токсичность</t>
  </si>
  <si>
    <t>Цель, прибыль, работающий процесс</t>
  </si>
  <si>
    <t>дежурства</t>
  </si>
  <si>
    <t>devops</t>
  </si>
  <si>
    <t>Сделаю</t>
  </si>
  <si>
    <t>Мы команда, мы команда гоу-гоу, корпоративеые ценности</t>
  </si>
  <si>
    <t>Герой. Мы точно знаем что это изменение не повлияет на ваш сервис. Я не могу это сделать пока мне не объяснят, как будут использоваться результаты, такого объяснения мало, хочу больше. Вчера мы поняли что не успеваем к сегодня. В этом сервисе нужно всё переписать.</t>
  </si>
  <si>
    <t>Давайте обсудим как мы будем это делать вместе. Согласуем сроки. Я помню эту дату завершения. Да у нас всё по плану. Как на вас повлияет это изменение? Есть новая большая задача. Поставка сдана в срок. Мы решили эту проблему так...</t>
  </si>
  <si>
    <t>Конкурс</t>
  </si>
  <si>
    <t>Выровняться</t>
  </si>
  <si>
    <t>Все неконкретные</t>
  </si>
  <si>
    <t>Синкап</t>
  </si>
  <si>
    <t>Цифровизация</t>
  </si>
  <si>
    <t>Вовлечённость</t>
  </si>
  <si>
    <t>Факап</t>
  </si>
  <si>
    <t>Премия, релиз</t>
  </si>
  <si>
    <t>Перформанс, перфоманс и performance, который пихается в разговор по делу и без</t>
  </si>
  <si>
    <t>Спасибо тебе!</t>
  </si>
  <si>
    <t>штраф, сокращение, оптимизация, увольнение, санкции</t>
  </si>
  <si>
    <t>бонус, премия, корпоратив</t>
  </si>
  <si>
    <t>Должна</t>
  </si>
  <si>
    <t>Молодцы</t>
  </si>
  <si>
    <t>Extra-mile, nothing personal, feedback</t>
  </si>
  <si>
    <t>Багфистинг =)</t>
  </si>
  <si>
    <t>Счёт оплачен</t>
  </si>
  <si>
    <t>Закомититься, апрув, пушить и далее по списку</t>
  </si>
  <si>
    <t>должен</t>
  </si>
  <si>
    <t>сейчас мы наймем профессионалов, и они все исправят</t>
  </si>
  <si>
    <t>мы проанализировали результат и сделали вывод</t>
  </si>
  <si>
    <t>Results for the variables Что лучше характеризует то, как вы справляетесь с делами в ЛИЧНОЙ жизни? and На рабочем месте мне очень сложно сконцентрироваться:</t>
  </si>
  <si>
    <t>Contingency table (Что лучше характеризует то, как вы справляетесь с делами в ЛИЧНОЙ жизни? / На рабочем месте мне очень сложно сконцентрироваться):</t>
  </si>
  <si>
    <t>Test of independence between the rows and the columns (Что лучше характеризует то, как вы справляетесь с делами в ЛИЧНОЙ жизни? / На рабочем месте мне очень сложно сконцентрироваться):</t>
  </si>
  <si>
    <t>Significance by cell (Fisher's exact test) (Что лучше характеризует то, как вы справляетесь с делами в ЛИЧНОЙ жизни? / На рабочем месте мне очень сложно сконцентрироваться):</t>
  </si>
  <si>
    <t>Observed frequencies (Что лучше характеризует то, как вы справляетесь с делами в ЛИЧНОЙ жизни? / На рабочем месте мне очень сложно сконцентрироваться):</t>
  </si>
  <si>
    <t>Theoretical frequencies (Что лучше характеризует то, как вы справляетесь с делами в ЛИЧНОЙ жизни? / На рабочем месте мне очень сложно сконцентрироваться):</t>
  </si>
  <si>
    <t>Percentages / Row (Что лучше характеризует то, как вы справляетесь с делами в ЛИЧНОЙ жизни? / На рабочем месте мне очень сложно сконцентрироваться):</t>
  </si>
  <si>
    <t>Percentages / Column (Что лучше характеризует то, как вы справляетесь с делами в ЛИЧНОЙ жизни? / На рабочем месте мне очень сложно сконцентрироваться):</t>
  </si>
  <si>
    <t>Percentages / Total (Что лучше характеризует то, как вы справляетесь с делами в ЛИЧНОЙ жизни? / На рабочем месте мне очень сложно сконцентрироваться):</t>
  </si>
  <si>
    <t>Results for the variables Что лучше характеризует то, как вы справляетесь с делами по работе? and На рабочем месте мне очень сложно сконцентрироваться:</t>
  </si>
  <si>
    <t>Contingency table (Что лучше характеризует то, как вы справляетесь с делами по работе? / На рабочем месте мне очень сложно сконцентрироваться):</t>
  </si>
  <si>
    <t>Test of independence between the rows and the columns (Что лучше характеризует то, как вы справляетесь с делами по работе? / На рабочем месте мне очень сложно сконцентрироваться):</t>
  </si>
  <si>
    <t>Significance by cell (Fisher's exact test) (Что лучше характеризует то, как вы справляетесь с делами по работе? / На рабочем месте мне очень сложно сконцентрироваться):</t>
  </si>
  <si>
    <t>Observed frequencies (Что лучше характеризует то, как вы справляетесь с делами по работе? / На рабочем месте мне очень сложно сконцентрироваться):</t>
  </si>
  <si>
    <t>Theoretical frequencies (Что лучше характеризует то, как вы справляетесь с делами по работе? / На рабочем месте мне очень сложно сконцентрироваться):</t>
  </si>
  <si>
    <t>Percentages / Row (Что лучше характеризует то, как вы справляетесь с делами по работе? / На рабочем месте мне очень сложно сконцентрироваться):</t>
  </si>
  <si>
    <t>Percentages / Column (Что лучше характеризует то, как вы справляетесь с делами по работе? / На рабочем месте мне очень сложно сконцентрироваться):</t>
  </si>
  <si>
    <t>Percentages / Total (Что лучше характеризует то, как вы справляетесь с делами по работе? / На рабочем месте мне очень сложно сконцентрироваться):</t>
  </si>
  <si>
    <t>плохо</t>
  </si>
  <si>
    <t>средне</t>
  </si>
  <si>
    <t>хорошо</t>
  </si>
  <si>
    <t>27.12.2018 13:22:21</t>
  </si>
  <si>
    <t>Трансформация , бабло, ты лучший</t>
  </si>
  <si>
    <t>Делал, но не сделал. Звонил, но не дозвонился.</t>
  </si>
  <si>
    <t>Понял. Уже.</t>
  </si>
  <si>
    <t>команда</t>
  </si>
  <si>
    <t>Срочно, сейчас, сегодня</t>
  </si>
  <si>
    <t>выслуживаться, лучший перфомансер и все что связано с столкновением людей интересами и попыткой сравнивать одного специалиста с другим и (анти)мотивировать такими сравнениями</t>
  </si>
  <si>
    <t>качество, планирование, agile, командная работа, коммуникация, взаимопомощь</t>
  </si>
  <si>
    <t>«я тебя услышал» , «ещё раз»</t>
  </si>
  <si>
    <t>«твоя гипотеза/аргументы/решения/предложения оказались верными. спасибо»</t>
  </si>
  <si>
    <t>Все будет хорошо</t>
  </si>
  <si>
    <t>Вовлеченность</t>
  </si>
  <si>
    <t>Ресурс, а не личность</t>
  </si>
  <si>
    <t>Повышение зарплаты, возможности</t>
  </si>
  <si>
    <t>Коллективная ответственность, это не моя задача</t>
  </si>
  <si>
    <t>Мы это сделаем</t>
  </si>
  <si>
    <t>коллеги, здравствуйте. я вас услышала.</t>
  </si>
  <si>
    <t>8?</t>
  </si>
  <si>
    <t>все формально-застывшее</t>
  </si>
  <si>
    <t>teal</t>
  </si>
  <si>
    <t>Бонусы</t>
  </si>
  <si>
    <t>MBO (годовые цели), оценка</t>
  </si>
  <si>
    <t>Дедлайн, изичко.</t>
  </si>
  <si>
    <t>Great job!, let’s do it</t>
  </si>
  <si>
    <t>Хаос</t>
  </si>
  <si>
    <t>"надо бы", "нам надо сделать" ( постановка любых задач без ответственного, срока и норм описания)</t>
  </si>
  <si>
    <t>тыж Эксперт</t>
  </si>
  <si>
    <t>у тебя сейчас есть время на ответы?</t>
  </si>
  <si>
    <t>проЭкт,</t>
  </si>
  <si>
    <t>премия, зарплата</t>
  </si>
  <si>
    <t>PPR</t>
  </si>
  <si>
    <t>Salary review</t>
  </si>
  <si>
    <t>Груминг - это какой-то бред</t>
  </si>
  <si>
    <t>англицизмы, используемые не к месту в речи на русском языке</t>
  </si>
  <si>
    <t>Исправьте это, плиз! Задачу заводить не надо.</t>
  </si>
  <si>
    <t>Релиз успешный, вы все мололцы!</t>
  </si>
  <si>
    <t>Ммм... мне все норм 🤷‍♀️</t>
  </si>
  <si>
    <t>Ачивка</t>
  </si>
  <si>
    <t>не могу вспомнить ничего, что бы с этим словом ассоциировалось</t>
  </si>
  <si>
    <t>оценка лояльности</t>
  </si>
  <si>
    <t>наставничество, делегирование</t>
  </si>
  <si>
    <t>1) "Креативный" (вместо "творческий") и некоторые другие англицизмы, ставшие безмерно популярными, набившие оскомину и обесценивающие изначальный смысл слова. 2) Вымученные для галочки, формальные и часто бессмысленные корпоративные документы и концепции типа "корпоративного кодекса" и "корпоративных ценностей".</t>
  </si>
  <si>
    <t>маркетинг, таск-менеджмент, канбан, автоматизация, электронный документооборот, клиентоориентированность, ценности бренда, целевая аудитория</t>
  </si>
  <si>
    <t>Commitment, deadline, standup, scrum, methodology, enterprise</t>
  </si>
  <si>
    <t>Meetup, team building, training, learning days</t>
  </si>
  <si>
    <t>инцидент</t>
  </si>
  <si>
    <t>рефакторинг</t>
  </si>
  <si>
    <t>«Как-нибудь»</t>
  </si>
  <si>
    <t>«Я тебе доверяю»</t>
  </si>
  <si>
    <t>задержка оплаты</t>
  </si>
  <si>
    <t>фанатизм</t>
  </si>
  <si>
    <t>гордость за результат</t>
  </si>
  <si>
    <t>В одной</t>
  </si>
  <si>
    <t>Показатели</t>
  </si>
  <si>
    <t>релиз</t>
  </si>
  <si>
    <t>проблема на проде</t>
  </si>
  <si>
    <t>Дух стартапа, тимбилдинг</t>
  </si>
  <si>
    <t>Карьерный рост, премия</t>
  </si>
  <si>
    <t>Отчёты</t>
  </si>
  <si>
    <t>Проект задание написать</t>
  </si>
  <si>
    <t>корпоративные ценности</t>
  </si>
  <si>
    <t>на ваше усмотрение</t>
  </si>
  <si>
    <t>весь канцелярит</t>
  </si>
  <si>
    <t>тестирование, числовые данные и все валидные данные</t>
  </si>
  <si>
    <t>Директор сказал, оперативка</t>
  </si>
  <si>
    <t>Новая задача, Завершенная задача</t>
  </si>
  <si>
    <t>Кейс</t>
  </si>
  <si>
    <t>Корпоратив )))</t>
  </si>
  <si>
    <t>"серебряная пуля"</t>
  </si>
  <si>
    <t>ОКЕЙ; ты должна была; ты не поняла; делаем быстро</t>
  </si>
  <si>
    <t>Есть творческое задание; сегодня обсудим; ты проходишь по KPI; ты отлично справилась</t>
  </si>
  <si>
    <r>
      <t xml:space="preserve">You are using the XLSTAT trial version. Number of days remaining until the trial expires: </t>
    </r>
    <r>
      <rPr>
        <b/>
        <sz val="14"/>
        <color rgb="FFFFB63F"/>
        <rFont val="Arial"/>
        <family val="2"/>
        <charset val="204"/>
      </rPr>
      <t>13</t>
    </r>
  </si>
  <si>
    <t>Row variable(s): Workbook = Третий опрос для второй книги (Обезличенные ответы и Анализ).xlsx / Sheet = Рабочий стол / Range = 'Рабочий стол'!$I:$I / 352 rows and 1 column</t>
  </si>
  <si>
    <t>Column variable(s): Workbook = Третий опрос для второй книги (Обезличенные ответы и Анализ).xlsx / Sheet = Рабочий стол / Range = 'Рабочий стол'!$S:$S / 352 rows and 1 column</t>
  </si>
  <si>
    <t>:</t>
  </si>
  <si>
    <t>Test of independence between the rows and the columns (Wilks' G²):</t>
  </si>
  <si>
    <t>Wilks' G² (Observed value)</t>
  </si>
  <si>
    <t>Wilks' G² (Critical value)</t>
  </si>
  <si>
    <t>As the computed p-value is greater than the significance level alpha=0,005, one cannot reject the null hypothesis H0.</t>
  </si>
  <si>
    <t>Values displayed in red are significant at the level alpha=0,005</t>
  </si>
  <si>
    <t>As the computed p-value is lower than the significance level alpha=0,005, one should reject the null hypothesis H0, and accept the alternative hypothesis Ha.</t>
  </si>
  <si>
    <t>Lower bound 99,500%</t>
  </si>
  <si>
    <t>Upper bound 99,500%</t>
  </si>
  <si>
    <r>
      <t>XLSTAT 2019.3.2.61545  - Tests on contingency tables (Chi-square...) - Start time: 20.09.2019 at 18:00:38 / End time: 20.09.2019 at 18:00:40</t>
    </r>
    <r>
      <rPr>
        <sz val="10"/>
        <color rgb="FFFFFFFF"/>
        <rFont val="Arial"/>
        <family val="2"/>
        <charset val="204"/>
      </rPr>
      <t xml:space="preserve"> / Microsoft Excel 15.05153</t>
    </r>
  </si>
  <si>
    <t>Row variable(s): Workbook = Третий опрос для второй книги (Обезличенные ответы и Анализ).xlsx / Sheet = Рабочий стол / Range = 'Рабочий стол'!$E:$E / 352 rows and 1 column</t>
  </si>
  <si>
    <r>
      <t>XLSTAT 2019.3.2.61545  - Tests on contingency tables (Chi-square...) - Start time: 20.09.2019 at 18:01:18 / End time: 20.09.2019 at 18:01:19</t>
    </r>
    <r>
      <rPr>
        <sz val="10"/>
        <color rgb="FFFFFFFF"/>
        <rFont val="Arial"/>
        <family val="2"/>
        <charset val="204"/>
      </rPr>
      <t xml:space="preserve"> / Microsoft Excel 15.05153</t>
    </r>
  </si>
  <si>
    <t>Column variable(s): Workbook = Третий опрос для второй книги (Обезличенные ответы и Анализ).xlsx / Sheet = Рабочий стол / Range = 'Рабочий стол'!$T:$T / 352 rows and 1 column</t>
  </si>
  <si>
    <t>Results for the variables Что лучше характеризует то, как вы справляетесь с делами в ЛИЧНОЙ жизни? and Мне бы хотелось, чтобы мои коллеги реже отвлекали меня:</t>
  </si>
  <si>
    <t>Contingency table (Что лучше характеризует то, как вы справляетесь с делами в ЛИЧНОЙ жизни? / Мне бы хотелось, чтобы мои коллеги реже отвлекали меня):</t>
  </si>
  <si>
    <t>Test of independence between the rows and the columns (Что лучше характеризует то, как вы справляетесь с делами в ЛИЧНОЙ жизни? / Мне бы хотелось, чтобы мои коллеги реже отвлекали меня):</t>
  </si>
  <si>
    <t>Significance by cell (Fisher's exact test) (Что лучше характеризует то, как вы справляетесь с делами в ЛИЧНОЙ жизни? / Мне бы хотелось, чтобы мои коллеги реже отвлекали меня):</t>
  </si>
  <si>
    <t>Observed frequencies (Что лучше характеризует то, как вы справляетесь с делами в ЛИЧНОЙ жизни? / Мне бы хотелось, чтобы мои коллеги реже отвлекали меня):</t>
  </si>
  <si>
    <t>Theoretical frequencies (Что лучше характеризует то, как вы справляетесь с делами в ЛИЧНОЙ жизни? / Мне бы хотелось, чтобы мои коллеги реже отвлекали меня):</t>
  </si>
  <si>
    <t>Percentages / Row (Что лучше характеризует то, как вы справляетесь с делами в ЛИЧНОЙ жизни? / Мне бы хотелось, чтобы мои коллеги реже отвлекали меня):</t>
  </si>
  <si>
    <t>Percentages / Column (Что лучше характеризует то, как вы справляетесь с делами в ЛИЧНОЙ жизни? / Мне бы хотелось, чтобы мои коллеги реже отвлекали меня):</t>
  </si>
  <si>
    <t>Percentages / Total (Что лучше характеризует то, как вы справляетесь с делами в ЛИЧНОЙ жизни? / Мне бы хотелось, чтобы мои коллеги реже отвлекали меня):</t>
  </si>
  <si>
    <r>
      <t>XLSTAT 2019.3.2.61545  - Tests on contingency tables (Chi-square...) - Start time: 20.09.2019 at 18:02:05 / End time: 20.09.2019 at 18:02:06</t>
    </r>
    <r>
      <rPr>
        <sz val="10"/>
        <color rgb="FFFFFFFF"/>
        <rFont val="Arial"/>
        <family val="2"/>
        <charset val="204"/>
      </rPr>
      <t xml:space="preserve"> / Microsoft Excel 15.05153</t>
    </r>
  </si>
  <si>
    <t>Results for the variables Что лучше характеризует то, как вы справляетесь с делами по работе? and Мне бы хотелось, чтобы мои коллеги реже отвлекали меня:</t>
  </si>
  <si>
    <t>Contingency table (Что лучше характеризует то, как вы справляетесь с делами по работе? / Мне бы хотелось, чтобы мои коллеги реже отвлекали меня):</t>
  </si>
  <si>
    <t>Test of independence between the rows and the columns (Что лучше характеризует то, как вы справляетесь с делами по работе? / Мне бы хотелось, чтобы мои коллеги реже отвлекали меня):</t>
  </si>
  <si>
    <t>Significance by cell (Fisher's exact test) (Что лучше характеризует то, как вы справляетесь с делами по работе? / Мне бы хотелось, чтобы мои коллеги реже отвлекали меня):</t>
  </si>
  <si>
    <t>Observed frequencies (Что лучше характеризует то, как вы справляетесь с делами по работе? / Мне бы хотелось, чтобы мои коллеги реже отвлекали меня):</t>
  </si>
  <si>
    <t>Theoretical frequencies (Что лучше характеризует то, как вы справляетесь с делами по работе? / Мне бы хотелось, чтобы мои коллеги реже отвлекали меня):</t>
  </si>
  <si>
    <t>Percentages / Row (Что лучше характеризует то, как вы справляетесь с делами по работе? / Мне бы хотелось, чтобы мои коллеги реже отвлекали меня):</t>
  </si>
  <si>
    <t>Percentages / Column (Что лучше характеризует то, как вы справляетесь с делами по работе? / Мне бы хотелось, чтобы мои коллеги реже отвлекали меня):</t>
  </si>
  <si>
    <t>Percentages / Total (Что лучше характеризует то, как вы справляетесь с делами по работе? / Мне бы хотелось, чтобы мои коллеги реже отвлекали меня):</t>
  </si>
  <si>
    <r>
      <t>XLSTAT 2019.3.2.61545  - Tests on contingency tables (Chi-square...) - Start time: 20.09.2019 at 18:02:41 / End time: 20.09.2019 at 18:02:42</t>
    </r>
    <r>
      <rPr>
        <sz val="10"/>
        <color rgb="FFFFFFFF"/>
        <rFont val="Arial"/>
        <family val="2"/>
        <charset val="204"/>
      </rPr>
      <t xml:space="preserve"> / Microsoft Excel 15.05153</t>
    </r>
  </si>
  <si>
    <t>Column variable(s): Workbook = Третий опрос для второй книги (Обезличенные ответы и Анализ).xlsx / Sheet = Рабочий стол / Range = 'Рабочий стол'!$W:$W / 352 rows and 1 column</t>
  </si>
  <si>
    <t>Results for the variables Что лучше характеризует то, как вы справляетесь с делами в ЛИЧНОЙ жизни? and Работу, требующую сосредоточения я оставляю на вечер, когда становится спокойнее:</t>
  </si>
  <si>
    <t>Contingency table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</si>
  <si>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Test of independence between the rows and the columns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</si>
  <si>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&lt; 0,0001</t>
  </si>
  <si>
    <t>Significance by cell (Fisher's exact test)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</si>
  <si>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Observed frequencies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</si>
  <si>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Theoretical frequencies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</si>
  <si>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Percentages / Row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</si>
  <si>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Percentages / Column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</si>
  <si>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t>Percentages / Total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спокойнее):</t>
  </si>
  <si>
    <r>
      <t>XLSTAT 2019.3.2.61545  - Tests on contingency tables (Chi-square...) - Start time: 20.09.2019 at 18:12:47 / End time: 20.09.2019 at 18:12:48</t>
    </r>
    <r>
      <rPr>
        <sz val="10"/>
        <color rgb="FFFFFFFF"/>
        <rFont val="Arial"/>
        <family val="2"/>
        <charset val="204"/>
      </rPr>
      <t xml:space="preserve"> / Microsoft Excel 15.05153</t>
    </r>
  </si>
  <si>
    <t>Results for the variables Что лучше характеризует то, как вы справляетесь с делами по работе? and Работу, требующую сосредоточения я оставляю на вечер, когда становится спокойнее:</t>
  </si>
  <si>
    <t>Contingency table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</si>
  <si>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Test of independence between the rows and the columns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</si>
  <si>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Significance by cell (Fisher's exact test)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</si>
  <si>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Observed frequencies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</si>
  <si>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Theoretical frequencies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</si>
  <si>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Percentages / Row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</si>
  <si>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Percentages / Column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</si>
  <si>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Percentages / Total (Что лучше характеризует то, как вы справляетесь с делами по работе? / Работу, требующую сосредоточения я оставляю на вечер, когда становится спокойнее):</t>
  </si>
  <si>
    <t>Theoretical counts lower than 5 have been detected. To safely use the Chi-square test based on the Chi-square approximation, the theoretical counts should not be lower than 5.</t>
  </si>
  <si>
    <r>
      <t>XLSTAT 2019.3.2.61545  - Tests on contingency tables (Chi-square...) - Start time: 20.09.2019 at 18:13:17 / End time: 20.09.2019 at 18:13:19</t>
    </r>
    <r>
      <rPr>
        <sz val="10"/>
        <color rgb="FFFFFFFF"/>
        <rFont val="Arial"/>
        <family val="2"/>
        <charset val="204"/>
      </rPr>
      <t xml:space="preserve"> / Microsoft Excel 15.05153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</si>
</sst>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.000"/>
  </numFmts>
  <fonts count="10" x14ac:knownFonts="1">
    <font>
      <sz val="10"/>
      <color rgb="FF000000"/>
      <name val="Arial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4"/>
      <color rgb="FFFFB63F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164" fontId="1" fillId="0" borderId="0" xfId="0" applyNumberFormat="1" applyFont="1" applyAlignment="1"/>
    <xf numFmtId="0" fontId="1" fillId="0" borderId="0" xfId="0" applyFont="1" applyAlignment="1"/>
    <xf numFmtId="0" fontId="1" fillId="0" borderId="0" xfId="0" quotePrefix="1" applyFont="1" applyAlignment="1"/>
    <xf numFmtId="0" fontId="0" fillId="0" borderId="0" xfId="0" applyFont="1" applyAlignment="1">
      <alignment textRotation="90" wrapText="1"/>
    </xf>
    <xf numFmtId="0" fontId="2" fillId="0" borderId="0" xfId="0" applyFont="1" applyAlignment="1"/>
    <xf numFmtId="0" fontId="3" fillId="0" borderId="0" xfId="0" applyFont="1" applyAlignment="1"/>
    <xf numFmtId="49" fontId="0" fillId="0" borderId="0" xfId="0" applyNumberFormat="1" applyFont="1" applyAlignme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0" borderId="2" xfId="0" applyNumberFormat="1" applyFont="1" applyBorder="1" applyAlignment="1"/>
    <xf numFmtId="49" fontId="0" fillId="0" borderId="3" xfId="0" applyNumberFormat="1" applyFont="1" applyBorder="1" applyAlignment="1"/>
    <xf numFmtId="165" fontId="0" fillId="0" borderId="2" xfId="0" applyNumberFormat="1" applyFont="1" applyBorder="1" applyAlignment="1"/>
    <xf numFmtId="165" fontId="0" fillId="0" borderId="0" xfId="0" applyNumberFormat="1" applyFont="1" applyAlignment="1"/>
    <xf numFmtId="165" fontId="0" fillId="0" borderId="3" xfId="0" applyNumberFormat="1" applyFont="1" applyBorder="1" applyAlignment="1"/>
    <xf numFmtId="0" fontId="6" fillId="0" borderId="0" xfId="0" applyFont="1" applyAlignment="1"/>
    <xf numFmtId="0" fontId="0" fillId="0" borderId="2" xfId="0" applyNumberFormat="1" applyFont="1" applyBorder="1" applyAlignment="1"/>
    <xf numFmtId="0" fontId="0" fillId="0" borderId="3" xfId="0" applyNumberFormat="1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165" fontId="0" fillId="0" borderId="1" xfId="0" applyNumberFormat="1" applyFont="1" applyBorder="1" applyAlignment="1">
      <alignment horizontal="right"/>
    </xf>
    <xf numFmtId="165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3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165" fontId="0" fillId="0" borderId="2" xfId="0" applyNumberFormat="1" applyFont="1" applyBorder="1" applyAlignment="1">
      <alignment horizontal="center"/>
    </xf>
    <xf numFmtId="165" fontId="0" fillId="0" borderId="3" xfId="0" applyNumberFormat="1" applyFont="1" applyBorder="1" applyAlignment="1">
      <alignment horizontal="center"/>
    </xf>
    <xf numFmtId="0" fontId="7" fillId="0" borderId="0" xfId="0" applyFont="1" applyAlignment="1"/>
    <xf numFmtId="0" fontId="0" fillId="0" borderId="0" xfId="0" applyNumberFormat="1" applyFont="1" applyAlignment="1"/>
    <xf numFmtId="49" fontId="0" fillId="0" borderId="4" xfId="0" applyNumberFormat="1" applyFont="1" applyBorder="1" applyAlignment="1"/>
    <xf numFmtId="0" fontId="0" fillId="0" borderId="4" xfId="0" applyNumberFormat="1" applyFont="1" applyBorder="1" applyAlignment="1"/>
    <xf numFmtId="49" fontId="2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/>
    <xf numFmtId="0" fontId="0" fillId="0" borderId="7" xfId="0" applyNumberFormat="1" applyFont="1" applyBorder="1" applyAlignment="1"/>
    <xf numFmtId="0" fontId="0" fillId="0" borderId="8" xfId="0" applyNumberFormat="1" applyFont="1" applyBorder="1" applyAlignment="1"/>
    <xf numFmtId="165" fontId="0" fillId="0" borderId="6" xfId="0" applyNumberFormat="1" applyFont="1" applyBorder="1" applyAlignment="1"/>
    <xf numFmtId="165" fontId="0" fillId="0" borderId="7" xfId="0" applyNumberFormat="1" applyFont="1" applyBorder="1" applyAlignment="1"/>
    <xf numFmtId="165" fontId="0" fillId="0" borderId="4" xfId="0" applyNumberFormat="1" applyFont="1" applyBorder="1" applyAlignment="1"/>
    <xf numFmtId="165" fontId="0" fillId="0" borderId="8" xfId="0" applyNumberFormat="1" applyFont="1" applyBorder="1" applyAlignment="1"/>
    <xf numFmtId="165" fontId="8" fillId="0" borderId="2" xfId="0" applyNumberFormat="1" applyFont="1" applyBorder="1" applyAlignment="1">
      <alignment horizontal="center"/>
    </xf>
    <xf numFmtId="165" fontId="8" fillId="0" borderId="3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22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textRotation="90" wrapText="1"/>
    </xf>
    <xf numFmtId="0" fontId="5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layout/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'Рабочее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'Рабочее и РаботаНаВечер'!$C$15:$C$17</c:f>
              <c:numCache>
                <c:formatCode>General</c:formatCode>
                <c:ptCount val="3"/>
                <c:pt idx="0">
                  <c:v>17</c:v>
                </c:pt>
                <c:pt idx="1">
                  <c:v>83</c:v>
                </c:pt>
                <c:pt idx="2">
                  <c:v>98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'Рабочее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'Рабочее и РаботаНаВечер'!$D$15:$D$17</c:f>
              <c:numCache>
                <c:formatCode>General</c:formatCode>
                <c:ptCount val="3"/>
                <c:pt idx="0">
                  <c:v>5</c:v>
                </c:pt>
                <c:pt idx="1">
                  <c:v>20</c:v>
                </c:pt>
                <c:pt idx="2">
                  <c:v>17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'Рабочее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'Рабочее и РаботаНаВечер'!$E$15:$E$17</c:f>
              <c:numCache>
                <c:formatCode>General</c:formatCode>
                <c:ptCount val="3"/>
                <c:pt idx="0">
                  <c:v>17</c:v>
                </c:pt>
                <c:pt idx="1">
                  <c:v>63</c:v>
                </c:pt>
                <c:pt idx="2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0254928"/>
        <c:axId val="700255320"/>
        <c:axId val="696443056"/>
      </c:bar3DChart>
      <c:catAx>
        <c:axId val="70025492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700255320"/>
        <c:crosses val="autoZero"/>
        <c:auto val="1"/>
        <c:lblAlgn val="ctr"/>
        <c:lblOffset val="100"/>
        <c:noMultiLvlLbl val="0"/>
      </c:catAx>
      <c:valAx>
        <c:axId val="70025532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700254928"/>
        <c:crosses val="autoZero"/>
        <c:crossBetween val="between"/>
      </c:valAx>
      <c:serAx>
        <c:axId val="69644305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700255320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layout/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'Личное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РаботаНаВечер'!$C$15:$C$17</c:f>
              <c:numCache>
                <c:formatCode>General</c:formatCode>
                <c:ptCount val="3"/>
                <c:pt idx="0">
                  <c:v>33</c:v>
                </c:pt>
                <c:pt idx="1">
                  <c:v>93</c:v>
                </c:pt>
                <c:pt idx="2">
                  <c:v>72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'Личное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РаботаНаВечер'!$D$15:$D$17</c:f>
              <c:numCache>
                <c:formatCode>General</c:formatCode>
                <c:ptCount val="3"/>
                <c:pt idx="0">
                  <c:v>11</c:v>
                </c:pt>
                <c:pt idx="1">
                  <c:v>28</c:v>
                </c:pt>
                <c:pt idx="2">
                  <c:v>3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'Личное и РаботаНаВечер'!$B$15:$B$17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РаботаНаВечер'!$E$15:$E$17</c:f>
              <c:numCache>
                <c:formatCode>General</c:formatCode>
                <c:ptCount val="3"/>
                <c:pt idx="0">
                  <c:v>43</c:v>
                </c:pt>
                <c:pt idx="1">
                  <c:v>51</c:v>
                </c:pt>
                <c:pt idx="2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96454712"/>
        <c:axId val="696460592"/>
        <c:axId val="511482160"/>
      </c:bar3DChart>
      <c:catAx>
        <c:axId val="69645471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696460592"/>
        <c:crosses val="autoZero"/>
        <c:auto val="1"/>
        <c:lblAlgn val="ctr"/>
        <c:lblOffset val="100"/>
        <c:noMultiLvlLbl val="0"/>
      </c:catAx>
      <c:valAx>
        <c:axId val="69646059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696454712"/>
        <c:crosses val="autoZero"/>
        <c:crossBetween val="between"/>
      </c:valAx>
      <c:serAx>
        <c:axId val="51148216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696460592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'Личное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НеОтвлекайтеМеня'!$C$15:$C$17</c:f>
              <c:numCache>
                <c:formatCode>General</c:formatCode>
                <c:ptCount val="3"/>
                <c:pt idx="0">
                  <c:v>17</c:v>
                </c:pt>
                <c:pt idx="1">
                  <c:v>58</c:v>
                </c:pt>
                <c:pt idx="2">
                  <c:v>41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'Личное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НеОтвлекайтеМеня'!$D$15:$D$17</c:f>
              <c:numCache>
                <c:formatCode>General</c:formatCode>
                <c:ptCount val="3"/>
                <c:pt idx="0">
                  <c:v>20</c:v>
                </c:pt>
                <c:pt idx="1">
                  <c:v>35</c:v>
                </c:pt>
                <c:pt idx="2">
                  <c:v>26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'Личное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НеОтвлекайтеМеня'!$E$15:$E$17</c:f>
              <c:numCache>
                <c:formatCode>General</c:formatCode>
                <c:ptCount val="3"/>
                <c:pt idx="0">
                  <c:v>50</c:v>
                </c:pt>
                <c:pt idx="1">
                  <c:v>79</c:v>
                </c:pt>
                <c:pt idx="2">
                  <c:v>26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59007944"/>
        <c:axId val="459008336"/>
        <c:axId val="458846688"/>
      </c:bar3DChart>
      <c:catAx>
        <c:axId val="45900794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459008336"/>
        <c:crosses val="autoZero"/>
        <c:auto val="1"/>
        <c:lblAlgn val="ctr"/>
        <c:lblOffset val="100"/>
        <c:noMultiLvlLbl val="0"/>
      </c:catAx>
      <c:valAx>
        <c:axId val="459008336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459007944"/>
        <c:crosses val="autoZero"/>
        <c:crossBetween val="between"/>
      </c:valAx>
      <c:serAx>
        <c:axId val="45884668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459008336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'Работа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НеОтвлекайтеМеня'!$C$15:$C$17</c:f>
              <c:numCache>
                <c:formatCode>General</c:formatCode>
                <c:ptCount val="3"/>
                <c:pt idx="0">
                  <c:v>7</c:v>
                </c:pt>
                <c:pt idx="1">
                  <c:v>56</c:v>
                </c:pt>
                <c:pt idx="2">
                  <c:v>53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'Работа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НеОтвлекайтеМеня'!$D$15:$D$17</c:f>
              <c:numCache>
                <c:formatCode>General</c:formatCode>
                <c:ptCount val="3"/>
                <c:pt idx="0">
                  <c:v>7</c:v>
                </c:pt>
                <c:pt idx="1">
                  <c:v>37</c:v>
                </c:pt>
                <c:pt idx="2">
                  <c:v>37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'Работа и НеОтвлекайтеМеня'!$B$15:$B$17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НеОтвлекайтеМеня'!$E$15:$E$17</c:f>
              <c:numCache>
                <c:formatCode>General</c:formatCode>
                <c:ptCount val="3"/>
                <c:pt idx="0">
                  <c:v>25</c:v>
                </c:pt>
                <c:pt idx="1">
                  <c:v>73</c:v>
                </c:pt>
                <c:pt idx="2">
                  <c:v>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4092048"/>
        <c:axId val="504094792"/>
        <c:axId val="458847536"/>
      </c:bar3DChart>
      <c:catAx>
        <c:axId val="50409204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04094792"/>
        <c:crosses val="autoZero"/>
        <c:auto val="1"/>
        <c:lblAlgn val="ctr"/>
        <c:lblOffset val="100"/>
        <c:noMultiLvlLbl val="0"/>
      </c:catAx>
      <c:valAx>
        <c:axId val="50409479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04092048"/>
        <c:crosses val="autoZero"/>
        <c:crossBetween val="between"/>
      </c:valAx>
      <c:serAx>
        <c:axId val="45884753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04094792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'Личное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тяжело концентр'!$C$15:$C$17</c:f>
              <c:numCache>
                <c:formatCode>General</c:formatCode>
                <c:ptCount val="3"/>
                <c:pt idx="0">
                  <c:v>20</c:v>
                </c:pt>
                <c:pt idx="1">
                  <c:v>60</c:v>
                </c:pt>
                <c:pt idx="2">
                  <c:v>51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'Личное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тяжело концентр'!$D$15:$D$17</c:f>
              <c:numCache>
                <c:formatCode>General</c:formatCode>
                <c:ptCount val="3"/>
                <c:pt idx="0">
                  <c:v>24</c:v>
                </c:pt>
                <c:pt idx="1">
                  <c:v>47</c:v>
                </c:pt>
                <c:pt idx="2">
                  <c:v>19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'Личное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'Личное и тяжело концентр'!$E$15:$E$17</c:f>
              <c:numCache>
                <c:formatCode>General</c:formatCode>
                <c:ptCount val="3"/>
                <c:pt idx="0">
                  <c:v>43</c:v>
                </c:pt>
                <c:pt idx="1">
                  <c:v>65</c:v>
                </c:pt>
                <c:pt idx="2">
                  <c:v>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4087736"/>
        <c:axId val="504092440"/>
        <c:axId val="504234160"/>
      </c:bar3DChart>
      <c:catAx>
        <c:axId val="504087736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04092440"/>
        <c:crosses val="autoZero"/>
        <c:auto val="1"/>
        <c:lblAlgn val="ctr"/>
        <c:lblOffset val="100"/>
        <c:noMultiLvlLbl val="0"/>
      </c:catAx>
      <c:valAx>
        <c:axId val="504092440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04087736"/>
        <c:crosses val="autoZero"/>
        <c:crossBetween val="between"/>
      </c:valAx>
      <c:serAx>
        <c:axId val="50423416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04092440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</c:v>
          </c:tx>
          <c:invertIfNegative val="0"/>
          <c:cat>
            <c:strRef>
              <c:f>'Работа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тяжело концентр'!$C$15:$C$17</c:f>
              <c:numCache>
                <c:formatCode>General</c:formatCode>
                <c:ptCount val="3"/>
                <c:pt idx="0">
                  <c:v>6</c:v>
                </c:pt>
                <c:pt idx="1">
                  <c:v>58</c:v>
                </c:pt>
                <c:pt idx="2">
                  <c:v>67</c:v>
                </c:pt>
              </c:numCache>
            </c:numRef>
          </c:val>
        </c:ser>
        <c:ser>
          <c:idx val="1"/>
          <c:order val="1"/>
          <c:tx>
            <c:v>2</c:v>
          </c:tx>
          <c:invertIfNegative val="0"/>
          <c:cat>
            <c:strRef>
              <c:f>'Работа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тяжело концентр'!$D$15:$D$17</c:f>
              <c:numCache>
                <c:formatCode>General</c:formatCode>
                <c:ptCount val="3"/>
                <c:pt idx="0">
                  <c:v>11</c:v>
                </c:pt>
                <c:pt idx="1">
                  <c:v>43</c:v>
                </c:pt>
                <c:pt idx="2">
                  <c:v>36</c:v>
                </c:pt>
              </c:numCache>
            </c:numRef>
          </c:val>
        </c:ser>
        <c:ser>
          <c:idx val="2"/>
          <c:order val="2"/>
          <c:tx>
            <c:v>3</c:v>
          </c:tx>
          <c:invertIfNegative val="0"/>
          <c:cat>
            <c:strRef>
              <c:f>'Работа и тяжело концентр'!$B$15:$B$17</c:f>
              <c:strCache>
                <c:ptCount val="3"/>
                <c:pt idx="0">
                  <c:v>плохо</c:v>
                </c:pt>
                <c:pt idx="1">
                  <c:v>средне</c:v>
                </c:pt>
                <c:pt idx="2">
                  <c:v>хорошо</c:v>
                </c:pt>
              </c:strCache>
            </c:strRef>
          </c:cat>
          <c:val>
            <c:numRef>
              <c:f>'Работа и тяжело концентр'!$E$15:$E$17</c:f>
              <c:numCache>
                <c:formatCode>General</c:formatCode>
                <c:ptCount val="3"/>
                <c:pt idx="0">
                  <c:v>22</c:v>
                </c:pt>
                <c:pt idx="1">
                  <c:v>65</c:v>
                </c:pt>
                <c:pt idx="2">
                  <c:v>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04088520"/>
        <c:axId val="504090872"/>
        <c:axId val="504233312"/>
      </c:bar3DChart>
      <c:catAx>
        <c:axId val="504088520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504090872"/>
        <c:crosses val="autoZero"/>
        <c:auto val="1"/>
        <c:lblAlgn val="ctr"/>
        <c:lblOffset val="100"/>
        <c:noMultiLvlLbl val="0"/>
      </c:catAx>
      <c:valAx>
        <c:axId val="504090872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504088520"/>
        <c:crosses val="autoZero"/>
        <c:crossBetween val="between"/>
      </c:valAx>
      <c:serAx>
        <c:axId val="504233312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504090872"/>
        <c:crosses val="autoZero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по работе? and Работу, требующую сосредоточения я оставляю на вечер, когда становится спокойнее"/>
    <item val="Contingency table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Test of independence between the rows and the columns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Significance by cell (Fisher's exact test)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Observed frequencies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Theoretical frequencies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Percentages / Row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Percentages / Column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Percentages / Total (Что лучше характеризует то, как вы справляетесь с делами по работе? / Работу, требующую сосредоточения я оставляю на вечер, когда становится спокойнее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в ЛИЧНОЙ жизни? and Работу, требующую сосредоточения я оставляю на вечер, когда становится спокойнее"/>
    <item val="Contingency table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Test of independence between the rows and the column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Significance by cell (Fisher's exact test)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Observed frequencie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Theoretical frequencies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Percentages / Row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Percentages / Column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Percentages / Total (Что лучше характеризует то, как вы справляетесь с делами в ЛИЧНОЙ жизни? / Работу, требующую сосредоточения я оставляю на вечер, когда становится спокойнее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в ЛИЧНОЙ жизни? and Мне бы хотелось, чтобы мои коллеги реже отвлекали меня"/>
    <item val="Contingency table (Что лучше характеризует то, как вы справляетесь с делами в ЛИЧНОЙ жизни? / Мне бы хотелось, чтобы мои коллеги реже отвлекали меня)"/>
    <item val="Test of independence between the rows and the columns (Что лучше характеризует то, как вы справляетесь с делами в ЛИЧНОЙ жизни? / Мне бы хотелось, чтобы мои коллеги реже отвлекали меня)"/>
    <item val="Significance by cell (Fisher's exact test) (Что лучше характеризует то, как вы справляетесь с делами в ЛИЧНОЙ жизни? / Мне бы хотелось, чтобы мои коллеги реже отвлекали меня)"/>
    <item val="Observed frequencies (Что лучше характеризует то, как вы справляетесь с делами в ЛИЧНОЙ жизни? / Мне бы хотелось, чтобы мои коллеги реже отвлекали меня)"/>
    <item val="Theoretical frequencies (Что лучше характеризует то, как вы справляетесь с делами в ЛИЧНОЙ жизни? / Мне бы хотелось, чтобы мои коллеги реже отвлекали меня)"/>
    <item val="Percentages / Row (Что лучше характеризует то, как вы справляетесь с делами в ЛИЧНОЙ жизни? / Мне бы хотелось, чтобы мои коллеги реже отвлекали меня)"/>
    <item val="Percentages / Column (Что лучше характеризует то, как вы справляетесь с делами в ЛИЧНОЙ жизни? / Мне бы хотелось, чтобы мои коллеги реже отвлекали меня)"/>
    <item val="Percentages / Total (Что лучше характеризует то, как вы справляетесь с делами в ЛИЧНОЙ жизни? / Мне бы хотелось, чтобы мои коллеги реже отвлекали меня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по работе? and Мне бы хотелось, чтобы мои коллеги реже отвлекали меня"/>
    <item val="Contingency table (Что лучше характеризует то, как вы справляетесь с делами по работе? / Мне бы хотелось, чтобы мои коллеги реже отвлекали меня)"/>
    <item val="Test of independence between the rows and the columns (Что лучше характеризует то, как вы справляетесь с делами по работе? / Мне бы хотелось, чтобы мои коллеги реже отвлекали меня)"/>
    <item val="Significance by cell (Fisher's exact test) (Что лучше характеризует то, как вы справляетесь с делами по работе? / Мне бы хотелось, чтобы мои коллеги реже отвлекали меня)"/>
    <item val="Observed frequencies (Что лучше характеризует то, как вы справляетесь с делами по работе? / Мне бы хотелось, чтобы мои коллеги реже отвлекали меня)"/>
    <item val="Theoretical frequencies (Что лучше характеризует то, как вы справляетесь с делами по работе? / Мне бы хотелось, чтобы мои коллеги реже отвлекали меня)"/>
    <item val="Percentages / Row (Что лучше характеризует то, как вы справляетесь с делами по работе? / Мне бы хотелось, чтобы мои коллеги реже отвлекали меня)"/>
    <item val="Percentages / Column (Что лучше характеризует то, как вы справляетесь с делами по работе? / Мне бы хотелось, чтобы мои коллеги реже отвлекали меня)"/>
    <item val="Percentages / Total (Что лучше характеризует то, как вы справляетесь с делами по работе? / Мне бы хотелось, чтобы мои коллеги реже отвлекали меня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в ЛИЧНОЙ жизни? and На рабочем месте мне очень сложно сконцентрироваться"/>
    <item val="Contingency table (Что лучше характеризует то, как вы справляетесь с делами в ЛИЧНОЙ жизни? / На рабочем месте мне очень сложно сконцентрироваться)"/>
    <item val="Test of independence between the rows and the columns (Что лучше характеризует то, как вы справляетесь с делами в ЛИЧНОЙ жизни? / На рабочем месте мне очень сложно сконцентрироваться)"/>
    <item val="Significance by cell (Fisher's exact test) (Что лучше характеризует то, как вы справляетесь с делами в ЛИЧНОЙ жизни? / На рабочем месте мне очень сложно сконцентрироваться)"/>
    <item val="Observed frequencies (Что лучше характеризует то, как вы справляетесь с делами в ЛИЧНОЙ жизни? / На рабочем месте мне очень сложно сконцентрироваться)"/>
    <item val="Theoretical frequencies (Что лучше характеризует то, как вы справляетесь с делами в ЛИЧНОЙ жизни? / На рабочем месте мне очень сложно сконцентрироваться)"/>
    <item val="Percentages / Row (Что лучше характеризует то, как вы справляетесь с делами в ЛИЧНОЙ жизни? / На рабочем месте мне очень сложно сконцентрироваться)"/>
    <item val="Percentages / Column (Что лучше характеризует то, как вы справляетесь с делами в ЛИЧНОЙ жизни? / На рабочем месте мне очень сложно сконцентрироваться)"/>
    <item val="Percentages / Total (Что лучше характеризует то, как вы справляетесь с делами в ЛИЧНОЙ жизни? / На рабочем месте мне очень сложно сконцентрироваться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33" sel="1" val="0">
  <itemLst>
    <item val="Results for the variables Что лучше характеризует то, как вы справляетесь с делами по работе? and На рабочем месте мне очень сложно сконцентрироваться"/>
    <item val="Contingency table (Что лучше характеризует то, как вы справляетесь с делами по работе? / На рабочем месте мне очень сложно сконцентрироваться)"/>
    <item val="Test of independence between the rows and the columns (Что лучше характеризует то, как вы справляетесь с делами по работе? / На рабочем месте мне очень сложно сконцентрироваться)"/>
    <item val="Significance by cell (Fisher's exact test) (Что лучше характеризует то, как вы справляетесь с делами по работе? / На рабочем месте мне очень сложно сконцентрироваться)"/>
    <item val="Observed frequencies (Что лучше характеризует то, как вы справляетесь с делами по работе? / На рабочем месте мне очень сложно сконцентрироваться)"/>
    <item val="Theoretical frequencies (Что лучше характеризует то, как вы справляетесь с делами по работе? / На рабочем месте мне очень сложно сконцентрироваться)"/>
    <item val="Percentages / Row (Что лучше характеризует то, как вы справляетесь с делами по работе? / На рабочем месте мне очень сложно сконцентрироваться)"/>
    <item val="Percentages / Column (Что лучше характеризует то, как вы справляетесь с делами по работе? / На рабочем месте мне очень сложно сконцентрироваться)"/>
    <item val="Percentages / Total (Что лучше характеризует то, как вы справляетесь с делами по работе? / На рабочем месте мне очень сложно сконцентрироваться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2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3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6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9329" name="BT844137" hidden="1">
              <a:extLst>
                <a:ext uri="{63B3BB69-23CF-44E3-9099-C40C66FF867C}">
                  <a14:compatExt spid="_x0000_s9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441096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I:$I,True,000000000200_General,True,,False,
RefEditT2,RefEdit0,'</a:t>
          </a:r>
          <a:r>
            <a:rPr lang="ru-RU" sz="1100"/>
            <a:t>Лист2'!$</a:t>
          </a:r>
          <a:r>
            <a:rPr lang="en-GB" sz="1100"/>
            <a:t>W:$W,True,000000000300_General,True,,False,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441096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441096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441096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441096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441096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441096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15</xdr:col>
          <xdr:colOff>642937</xdr:colOff>
          <xdr:row>7</xdr:row>
          <xdr:rowOff>28576</xdr:rowOff>
        </xdr:to>
        <xdr:sp macro="" textlink="">
          <xdr:nvSpPr>
            <xdr:cNvPr id="99330" name="DD57614" hidden="1">
              <a:extLst>
                <a:ext uri="{63B3BB69-23CF-44E3-9099-C40C66FF867C}">
                  <a14:compatExt spid="_x0000_s99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8305" name="BT705548" hidden="1">
              <a:extLst>
                <a:ext uri="{63B3BB69-23CF-44E3-9099-C40C66FF867C}">
                  <a14:compatExt spid="_x0000_s98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582405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E:$E,True,000000000200_General,True,,False,
RefEditT2,RefEdit0,'</a:t>
          </a:r>
          <a:r>
            <a:rPr lang="ru-RU" sz="1100"/>
            <a:t>Лист2'!$</a:t>
          </a:r>
          <a:r>
            <a:rPr lang="en-GB" sz="1100"/>
            <a:t>W:$W,True,000000000300_General,True,,False,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582405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582405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582405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582405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582405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582405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15</xdr:col>
          <xdr:colOff>642937</xdr:colOff>
          <xdr:row>7</xdr:row>
          <xdr:rowOff>28576</xdr:rowOff>
        </xdr:to>
        <xdr:sp macro="" textlink="">
          <xdr:nvSpPr>
            <xdr:cNvPr id="98306" name="DD88826" hidden="1">
              <a:extLst>
                <a:ext uri="{63B3BB69-23CF-44E3-9099-C40C66FF867C}">
                  <a14:compatExt spid="_x0000_s98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4209" name="BT433892" hidden="1">
              <a:extLst>
                <a:ext uri="{63B3BB69-23CF-44E3-9099-C40C66FF867C}">
                  <a14:compatExt spid="_x0000_s94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69078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E:$E,True,000000000200_General,True,,False,
RefEditT2,RefEdit0,'</a:t>
          </a:r>
          <a:r>
            <a:rPr lang="ru-RU" sz="1100"/>
            <a:t>Лист2'!$</a:t>
          </a:r>
          <a:r>
            <a:rPr lang="en-GB" sz="1100"/>
            <a:t>T:$T,True,000000000300_General,True,,False,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69078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69078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69078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69078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69078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69078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13</xdr:col>
          <xdr:colOff>642938</xdr:colOff>
          <xdr:row>7</xdr:row>
          <xdr:rowOff>28575</xdr:rowOff>
        </xdr:to>
        <xdr:sp macro="" textlink="">
          <xdr:nvSpPr>
            <xdr:cNvPr id="94210" name="DD838341" hidden="1">
              <a:extLst>
                <a:ext uri="{63B3BB69-23CF-44E3-9099-C40C66FF867C}">
                  <a14:compatExt spid="_x0000_s94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5233" name="BT773663" hidden="1">
              <a:extLst>
                <a:ext uri="{63B3BB69-23CF-44E3-9099-C40C66FF867C}">
                  <a14:compatExt spid="_x0000_s95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832358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I:$I,True,000000000200_General,True,,False,
RefEditT2,RefEdit0,'</a:t>
          </a:r>
          <a:r>
            <a:rPr lang="ru-RU" sz="1100"/>
            <a:t>Лист2'!$</a:t>
          </a:r>
          <a:r>
            <a:rPr lang="en-GB" sz="1100"/>
            <a:t>T:$T,True,000000000300_General,True,,False,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832358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832358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832358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832358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832358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832358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13</xdr:col>
          <xdr:colOff>642938</xdr:colOff>
          <xdr:row>7</xdr:row>
          <xdr:rowOff>28575</xdr:rowOff>
        </xdr:to>
        <xdr:sp macro="" textlink="">
          <xdr:nvSpPr>
            <xdr:cNvPr id="95234" name="DD670265" hidden="1">
              <a:extLst>
                <a:ext uri="{63B3BB69-23CF-44E3-9099-C40C66FF867C}">
                  <a14:compatExt spid="_x0000_s95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3185" name="BT759174" hidden="1">
              <a:extLst>
                <a:ext uri="{63B3BB69-23CF-44E3-9099-C40C66FF867C}">
                  <a14:compatExt spid="_x0000_s9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685639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E:$E,True,000000000200_General,True,,False,
RefEditT2,RefEdit0,'</a:t>
          </a:r>
          <a:r>
            <a:rPr lang="ru-RU" sz="1100"/>
            <a:t>Лист2'!$</a:t>
          </a:r>
          <a:r>
            <a:rPr lang="en-GB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685639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685639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685639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685639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685639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685639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13</xdr:col>
          <xdr:colOff>642938</xdr:colOff>
          <xdr:row>7</xdr:row>
          <xdr:rowOff>28575</xdr:rowOff>
        </xdr:to>
        <xdr:sp macro="" textlink="">
          <xdr:nvSpPr>
            <xdr:cNvPr id="93186" name="DD172800" hidden="1">
              <a:extLst>
                <a:ext uri="{63B3BB69-23CF-44E3-9099-C40C66FF867C}">
                  <a14:compatExt spid="_x0000_s9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92161" name="BT614614" hidden="1">
              <a:extLst>
                <a:ext uri="{63B3BB69-23CF-44E3-9099-C40C66FF867C}">
                  <a14:compatExt spid="_x0000_s9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301707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Лист2'!$</a:t>
          </a:r>
          <a:r>
            <a:rPr lang="en-GB" sz="1100"/>
            <a:t>I:$I,True,000000000200_General,True,,False,
RefEditT2,RefEdit0,'</a:t>
          </a:r>
          <a:r>
            <a:rPr lang="ru-RU" sz="1100"/>
            <a:t>Лист2'!$</a:t>
          </a:r>
          <a:r>
            <a:rPr lang="en-GB" sz="1100"/>
            <a:t>S:$S,True,000000000300_General,True,,False,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301707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301707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301707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301707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301707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301707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13</xdr:col>
          <xdr:colOff>642938</xdr:colOff>
          <xdr:row>7</xdr:row>
          <xdr:rowOff>28575</xdr:rowOff>
        </xdr:to>
        <xdr:sp macro="" textlink="">
          <xdr:nvSpPr>
            <xdr:cNvPr id="92162" name="DD991406" hidden="1">
              <a:extLst>
                <a:ext uri="{63B3BB69-23CF-44E3-9099-C40C66FF867C}">
                  <a14:compatExt spid="_x0000_s9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1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outlinePr summaryBelow="0" summaryRight="0"/>
  </sheetPr>
  <dimension ref="A1:BQ418"/>
  <sheetViews>
    <sheetView workbookViewId="0">
      <pane ySplit="1" topLeftCell="A365" activePane="bottomLeft" state="frozen"/>
      <selection pane="bottomLeft" activeCell="A357" sqref="A357"/>
    </sheetView>
  </sheetViews>
  <sheetFormatPr defaultColWidth="14.3984375" defaultRowHeight="15.75" customHeight="1" x14ac:dyDescent="0.35"/>
  <cols>
    <col min="1" max="69" width="21.53125" customWidth="1"/>
  </cols>
  <sheetData>
    <row r="1" spans="1:63" s="4" customFormat="1" ht="154.5" customHeigh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</row>
    <row r="2" spans="1:63" ht="15.75" customHeight="1" x14ac:dyDescent="0.35">
      <c r="A2" s="1">
        <v>43458.762690069445</v>
      </c>
      <c r="B2" s="2" t="s">
        <v>63</v>
      </c>
      <c r="C2" s="2">
        <v>64</v>
      </c>
      <c r="D2">
        <v>0</v>
      </c>
      <c r="E2" s="2">
        <v>5</v>
      </c>
      <c r="F2" s="2" t="s">
        <v>64</v>
      </c>
      <c r="G2" s="2">
        <v>2</v>
      </c>
      <c r="I2" s="2">
        <v>8</v>
      </c>
      <c r="J2" s="2" t="s">
        <v>64</v>
      </c>
      <c r="K2" s="2">
        <v>3</v>
      </c>
      <c r="L2" s="2">
        <v>3</v>
      </c>
      <c r="M2" s="2">
        <v>2</v>
      </c>
      <c r="N2" s="2">
        <v>3</v>
      </c>
      <c r="O2" s="2">
        <v>2</v>
      </c>
      <c r="P2" s="2">
        <v>4</v>
      </c>
      <c r="Q2" s="2">
        <v>3</v>
      </c>
      <c r="R2" s="2">
        <v>4</v>
      </c>
      <c r="S2" s="2">
        <v>3</v>
      </c>
      <c r="T2" s="2">
        <v>4</v>
      </c>
      <c r="U2" s="2">
        <v>4</v>
      </c>
      <c r="V2" s="2">
        <v>3</v>
      </c>
      <c r="W2" s="2">
        <v>2</v>
      </c>
      <c r="X2" s="2">
        <v>4</v>
      </c>
      <c r="Y2" s="2">
        <v>4</v>
      </c>
      <c r="Z2" s="2">
        <v>2</v>
      </c>
      <c r="AA2" s="2">
        <v>3</v>
      </c>
      <c r="AB2" s="2">
        <v>4</v>
      </c>
      <c r="AC2" s="2">
        <v>2</v>
      </c>
      <c r="AD2" s="2">
        <v>1</v>
      </c>
      <c r="AE2" s="2" t="s">
        <v>65</v>
      </c>
      <c r="AF2" s="2" t="s">
        <v>66</v>
      </c>
      <c r="AG2" s="2" t="s">
        <v>65</v>
      </c>
      <c r="AH2" s="2" t="s">
        <v>67</v>
      </c>
      <c r="AI2" s="2" t="s">
        <v>66</v>
      </c>
      <c r="AJ2" s="2" t="s">
        <v>68</v>
      </c>
      <c r="AK2" s="2" t="s">
        <v>68</v>
      </c>
      <c r="AL2" s="2" t="s">
        <v>68</v>
      </c>
      <c r="AM2" s="2" t="s">
        <v>68</v>
      </c>
      <c r="AN2" s="2" t="s">
        <v>68</v>
      </c>
      <c r="AO2" s="2" t="s">
        <v>68</v>
      </c>
      <c r="AP2" s="2" t="s">
        <v>68</v>
      </c>
      <c r="AQ2" s="2" t="s">
        <v>68</v>
      </c>
      <c r="AR2" s="2" t="s">
        <v>69</v>
      </c>
      <c r="AS2" s="2" t="s">
        <v>70</v>
      </c>
      <c r="AT2" s="2" t="s">
        <v>71</v>
      </c>
      <c r="AU2" s="2" t="s">
        <v>72</v>
      </c>
      <c r="AV2" s="2" t="s">
        <v>73</v>
      </c>
      <c r="AW2" s="2" t="s">
        <v>74</v>
      </c>
      <c r="AX2" s="2" t="s">
        <v>72</v>
      </c>
      <c r="AY2" s="2" t="s">
        <v>72</v>
      </c>
      <c r="AZ2" s="2" t="s">
        <v>75</v>
      </c>
      <c r="BA2" s="2" t="s">
        <v>71</v>
      </c>
      <c r="BB2" s="2" t="s">
        <v>74</v>
      </c>
      <c r="BC2" s="2" t="s">
        <v>72</v>
      </c>
      <c r="BD2" s="2" t="s">
        <v>72</v>
      </c>
      <c r="BE2" s="2" t="s">
        <v>76</v>
      </c>
      <c r="BF2" s="2" t="s">
        <v>71</v>
      </c>
      <c r="BG2" s="2" t="s">
        <v>77</v>
      </c>
      <c r="BH2" s="2" t="s">
        <v>71</v>
      </c>
      <c r="BI2" s="2" t="s">
        <v>74</v>
      </c>
      <c r="BJ2" s="2" t="s">
        <v>71</v>
      </c>
      <c r="BK2" s="2" t="s">
        <v>74</v>
      </c>
    </row>
    <row r="3" spans="1:63" ht="15.75" customHeight="1" x14ac:dyDescent="0.35">
      <c r="A3" s="1">
        <v>43458.765596469908</v>
      </c>
      <c r="B3" s="2" t="s">
        <v>78</v>
      </c>
      <c r="C3" s="2">
        <v>31</v>
      </c>
      <c r="D3" s="2">
        <v>5</v>
      </c>
      <c r="E3" s="2">
        <v>8</v>
      </c>
      <c r="F3" s="2" t="s">
        <v>79</v>
      </c>
      <c r="G3" s="2">
        <v>6</v>
      </c>
      <c r="I3" s="2">
        <v>7</v>
      </c>
      <c r="J3" s="2" t="s">
        <v>79</v>
      </c>
      <c r="K3" s="2">
        <v>8</v>
      </c>
      <c r="L3" s="2">
        <v>3</v>
      </c>
      <c r="M3" s="2">
        <v>2</v>
      </c>
      <c r="N3" s="2">
        <v>2</v>
      </c>
      <c r="O3" s="2">
        <v>1</v>
      </c>
      <c r="P3" s="2">
        <v>1</v>
      </c>
      <c r="Q3" s="2">
        <v>2</v>
      </c>
      <c r="R3" s="2">
        <v>3</v>
      </c>
      <c r="S3" s="2">
        <v>5</v>
      </c>
      <c r="T3" s="2">
        <v>3</v>
      </c>
      <c r="U3" s="2">
        <v>4</v>
      </c>
      <c r="V3" s="2">
        <v>2</v>
      </c>
      <c r="W3" s="2">
        <v>2</v>
      </c>
      <c r="X3" s="2">
        <v>1</v>
      </c>
      <c r="Y3" s="2">
        <v>5</v>
      </c>
      <c r="Z3" s="2">
        <v>5</v>
      </c>
      <c r="AA3" s="2">
        <v>5</v>
      </c>
      <c r="AB3" s="2">
        <v>5</v>
      </c>
      <c r="AC3" s="2">
        <v>1</v>
      </c>
      <c r="AD3" s="2">
        <v>2</v>
      </c>
      <c r="AE3" s="2" t="s">
        <v>65</v>
      </c>
      <c r="AF3" s="2" t="s">
        <v>65</v>
      </c>
      <c r="AG3" s="2" t="s">
        <v>67</v>
      </c>
      <c r="AH3" s="2" t="s">
        <v>66</v>
      </c>
      <c r="AI3" s="2" t="s">
        <v>80</v>
      </c>
      <c r="AJ3" s="2" t="s">
        <v>81</v>
      </c>
      <c r="AK3" s="2" t="s">
        <v>82</v>
      </c>
      <c r="AL3" s="2" t="s">
        <v>83</v>
      </c>
      <c r="AM3" s="2" t="s">
        <v>68</v>
      </c>
      <c r="AN3" s="2" t="s">
        <v>83</v>
      </c>
      <c r="AO3" s="2" t="s">
        <v>83</v>
      </c>
      <c r="AP3" s="2" t="s">
        <v>83</v>
      </c>
      <c r="AQ3" s="2" t="s">
        <v>83</v>
      </c>
      <c r="AT3" s="2" t="s">
        <v>73</v>
      </c>
      <c r="AU3" s="2" t="s">
        <v>74</v>
      </c>
      <c r="AV3" s="2" t="s">
        <v>74</v>
      </c>
      <c r="AW3" s="2" t="s">
        <v>73</v>
      </c>
      <c r="AX3" s="2" t="s">
        <v>71</v>
      </c>
      <c r="AY3" s="2" t="s">
        <v>75</v>
      </c>
      <c r="AZ3" s="2" t="s">
        <v>75</v>
      </c>
      <c r="BA3" s="2" t="s">
        <v>74</v>
      </c>
      <c r="BB3" s="2" t="s">
        <v>72</v>
      </c>
      <c r="BC3" s="2" t="s">
        <v>72</v>
      </c>
      <c r="BD3" s="2" t="s">
        <v>72</v>
      </c>
      <c r="BE3" s="2" t="s">
        <v>84</v>
      </c>
      <c r="BF3" s="2" t="s">
        <v>72</v>
      </c>
      <c r="BG3" s="2" t="s">
        <v>72</v>
      </c>
      <c r="BH3" s="2" t="s">
        <v>71</v>
      </c>
      <c r="BI3" s="2" t="s">
        <v>85</v>
      </c>
      <c r="BJ3" s="2" t="s">
        <v>71</v>
      </c>
      <c r="BK3" s="2" t="s">
        <v>74</v>
      </c>
    </row>
    <row r="4" spans="1:63" ht="15.75" customHeight="1" x14ac:dyDescent="0.35">
      <c r="A4" s="1">
        <v>43458.766288194442</v>
      </c>
      <c r="B4" s="2" t="s">
        <v>78</v>
      </c>
      <c r="C4" s="2">
        <v>41</v>
      </c>
      <c r="D4" s="2">
        <v>3</v>
      </c>
      <c r="E4" s="2">
        <v>7</v>
      </c>
      <c r="F4" s="2" t="s">
        <v>64</v>
      </c>
      <c r="G4" s="2">
        <v>4</v>
      </c>
      <c r="I4" s="2">
        <v>7</v>
      </c>
      <c r="J4" s="2" t="s">
        <v>64</v>
      </c>
      <c r="K4" s="2">
        <v>7</v>
      </c>
      <c r="L4" s="2">
        <v>4</v>
      </c>
      <c r="M4" s="2">
        <v>2</v>
      </c>
      <c r="N4" s="2">
        <v>4</v>
      </c>
      <c r="O4" s="2">
        <v>4</v>
      </c>
      <c r="P4" s="2">
        <v>4</v>
      </c>
      <c r="Q4" s="2">
        <v>1</v>
      </c>
      <c r="R4" s="2">
        <v>5</v>
      </c>
      <c r="S4" s="2">
        <v>6</v>
      </c>
      <c r="T4" s="2">
        <v>4</v>
      </c>
      <c r="U4" s="2">
        <v>5</v>
      </c>
      <c r="V4" s="2">
        <v>5</v>
      </c>
      <c r="W4" s="2">
        <v>3</v>
      </c>
      <c r="X4" s="2">
        <v>3</v>
      </c>
      <c r="Y4" s="2">
        <v>5</v>
      </c>
      <c r="Z4" s="2">
        <v>4</v>
      </c>
      <c r="AA4" s="2">
        <v>5</v>
      </c>
      <c r="AB4" s="2">
        <v>5</v>
      </c>
      <c r="AC4" s="2">
        <v>1</v>
      </c>
      <c r="AD4" s="2">
        <v>4</v>
      </c>
      <c r="AE4" s="2" t="s">
        <v>66</v>
      </c>
      <c r="AF4" s="2" t="s">
        <v>80</v>
      </c>
      <c r="AG4" s="2" t="s">
        <v>65</v>
      </c>
      <c r="AH4" s="2" t="s">
        <v>80</v>
      </c>
      <c r="AI4" s="2" t="s">
        <v>67</v>
      </c>
      <c r="AJ4" s="2" t="s">
        <v>82</v>
      </c>
      <c r="AK4" s="2" t="s">
        <v>82</v>
      </c>
      <c r="AL4" s="2" t="s">
        <v>86</v>
      </c>
      <c r="AM4" s="2" t="s">
        <v>86</v>
      </c>
      <c r="AN4" s="2" t="s">
        <v>81</v>
      </c>
      <c r="AO4" s="2" t="s">
        <v>83</v>
      </c>
      <c r="AP4" s="2" t="s">
        <v>83</v>
      </c>
      <c r="AQ4" s="2" t="s">
        <v>68</v>
      </c>
      <c r="AR4" s="2" t="s">
        <v>87</v>
      </c>
      <c r="AT4" s="2" t="s">
        <v>73</v>
      </c>
      <c r="AU4" s="2" t="s">
        <v>72</v>
      </c>
      <c r="AV4" s="2" t="s">
        <v>73</v>
      </c>
      <c r="AW4" s="2" t="s">
        <v>73</v>
      </c>
      <c r="AX4" s="2" t="s">
        <v>73</v>
      </c>
      <c r="AY4" s="2" t="s">
        <v>73</v>
      </c>
      <c r="AZ4" s="2" t="s">
        <v>75</v>
      </c>
      <c r="BA4" s="2" t="s">
        <v>72</v>
      </c>
      <c r="BB4" s="2" t="s">
        <v>71</v>
      </c>
      <c r="BC4" s="2" t="s">
        <v>71</v>
      </c>
      <c r="BD4" s="2" t="s">
        <v>72</v>
      </c>
      <c r="BE4" s="2" t="s">
        <v>88</v>
      </c>
      <c r="BF4" s="2" t="s">
        <v>85</v>
      </c>
      <c r="BG4" s="2" t="s">
        <v>72</v>
      </c>
      <c r="BH4" s="2" t="s">
        <v>71</v>
      </c>
      <c r="BI4" s="2" t="s">
        <v>74</v>
      </c>
      <c r="BJ4" s="2" t="s">
        <v>74</v>
      </c>
      <c r="BK4" s="2" t="s">
        <v>77</v>
      </c>
    </row>
    <row r="5" spans="1:63" ht="15.75" customHeight="1" x14ac:dyDescent="0.35">
      <c r="A5" s="1">
        <v>43458.76708612268</v>
      </c>
      <c r="B5" s="2" t="s">
        <v>63</v>
      </c>
      <c r="C5" s="2">
        <v>37</v>
      </c>
      <c r="D5" s="2">
        <v>7</v>
      </c>
      <c r="E5" s="2">
        <v>10</v>
      </c>
      <c r="F5" s="2" t="s">
        <v>79</v>
      </c>
      <c r="G5" s="2">
        <v>9</v>
      </c>
      <c r="I5" s="2">
        <v>9</v>
      </c>
      <c r="J5" s="2" t="s">
        <v>79</v>
      </c>
      <c r="K5" s="2">
        <v>8</v>
      </c>
      <c r="L5" s="2">
        <v>1</v>
      </c>
      <c r="M5" s="2">
        <v>2</v>
      </c>
      <c r="N5" s="2">
        <v>1</v>
      </c>
      <c r="O5" s="2">
        <v>1</v>
      </c>
      <c r="P5" s="2">
        <v>1</v>
      </c>
      <c r="Q5" s="2">
        <v>2</v>
      </c>
      <c r="R5" s="2">
        <v>1</v>
      </c>
      <c r="S5" s="2">
        <v>5</v>
      </c>
      <c r="T5" s="2">
        <v>2</v>
      </c>
      <c r="U5" s="2">
        <v>5</v>
      </c>
      <c r="V5" s="2">
        <v>5</v>
      </c>
      <c r="W5" s="2">
        <v>2</v>
      </c>
      <c r="X5" s="2">
        <v>1</v>
      </c>
      <c r="Y5" s="2">
        <v>5</v>
      </c>
      <c r="Z5" s="2">
        <v>1</v>
      </c>
      <c r="AA5" s="2">
        <v>5</v>
      </c>
      <c r="AB5" s="2">
        <v>5</v>
      </c>
      <c r="AC5" s="2">
        <v>1</v>
      </c>
      <c r="AD5" s="2">
        <v>5</v>
      </c>
      <c r="AE5" s="2" t="s">
        <v>65</v>
      </c>
      <c r="AF5" s="2" t="s">
        <v>67</v>
      </c>
      <c r="AG5" s="2" t="s">
        <v>80</v>
      </c>
      <c r="AH5" s="2" t="s">
        <v>89</v>
      </c>
      <c r="AI5" s="2" t="s">
        <v>65</v>
      </c>
      <c r="AJ5" s="2" t="s">
        <v>90</v>
      </c>
      <c r="AK5" s="2" t="s">
        <v>90</v>
      </c>
      <c r="AL5" s="2" t="s">
        <v>91</v>
      </c>
      <c r="AM5" s="2" t="s">
        <v>91</v>
      </c>
      <c r="AN5" s="2" t="s">
        <v>68</v>
      </c>
      <c r="AO5" s="2" t="s">
        <v>91</v>
      </c>
      <c r="AP5" s="2" t="s">
        <v>68</v>
      </c>
      <c r="AQ5" s="2" t="s">
        <v>86</v>
      </c>
      <c r="AR5" s="2" t="s">
        <v>92</v>
      </c>
      <c r="AS5" s="2" t="s">
        <v>93</v>
      </c>
      <c r="AT5" s="2" t="s">
        <v>72</v>
      </c>
      <c r="AU5" s="2" t="s">
        <v>73</v>
      </c>
      <c r="AV5" s="2" t="s">
        <v>73</v>
      </c>
      <c r="AW5" s="2" t="s">
        <v>73</v>
      </c>
      <c r="AX5" s="2" t="s">
        <v>71</v>
      </c>
      <c r="AY5" s="2" t="s">
        <v>73</v>
      </c>
      <c r="AZ5" s="2" t="s">
        <v>71</v>
      </c>
      <c r="BA5" s="2" t="s">
        <v>72</v>
      </c>
      <c r="BB5" s="2" t="s">
        <v>74</v>
      </c>
      <c r="BC5" s="2" t="s">
        <v>74</v>
      </c>
      <c r="BD5" s="2" t="s">
        <v>72</v>
      </c>
      <c r="BE5" s="2" t="s">
        <v>76</v>
      </c>
      <c r="BF5" s="2" t="s">
        <v>77</v>
      </c>
      <c r="BG5" s="2" t="s">
        <v>77</v>
      </c>
      <c r="BH5" s="2" t="s">
        <v>77</v>
      </c>
      <c r="BI5" s="2" t="s">
        <v>85</v>
      </c>
      <c r="BJ5" s="2" t="s">
        <v>74</v>
      </c>
      <c r="BK5" s="2" t="s">
        <v>85</v>
      </c>
    </row>
    <row r="6" spans="1:63" ht="15.75" customHeight="1" x14ac:dyDescent="0.35">
      <c r="A6" s="1">
        <v>43458.767367025459</v>
      </c>
      <c r="B6" s="2" t="s">
        <v>63</v>
      </c>
      <c r="C6" s="2">
        <v>30</v>
      </c>
      <c r="D6" s="2">
        <v>6</v>
      </c>
      <c r="E6" s="2">
        <v>7</v>
      </c>
      <c r="F6" s="2" t="s">
        <v>79</v>
      </c>
      <c r="G6" s="2">
        <v>6</v>
      </c>
      <c r="I6" s="2">
        <v>8</v>
      </c>
      <c r="J6" s="2" t="s">
        <v>79</v>
      </c>
      <c r="K6" s="2">
        <v>9</v>
      </c>
      <c r="L6" s="2">
        <v>1</v>
      </c>
      <c r="M6" s="2">
        <v>2</v>
      </c>
      <c r="N6" s="2">
        <v>1</v>
      </c>
      <c r="O6" s="2">
        <v>2</v>
      </c>
      <c r="P6" s="2">
        <v>2</v>
      </c>
      <c r="Q6" s="2">
        <v>2</v>
      </c>
      <c r="R6" s="2">
        <v>5</v>
      </c>
      <c r="S6" s="2">
        <v>6</v>
      </c>
      <c r="T6" s="2">
        <v>3</v>
      </c>
      <c r="U6" s="2">
        <v>4</v>
      </c>
      <c r="V6" s="2">
        <v>4</v>
      </c>
      <c r="W6" s="2">
        <v>3</v>
      </c>
      <c r="X6" s="2">
        <v>1</v>
      </c>
      <c r="Y6" s="2">
        <v>3</v>
      </c>
      <c r="Z6" s="2">
        <v>4</v>
      </c>
      <c r="AA6" s="2">
        <v>4</v>
      </c>
      <c r="AB6" s="2">
        <v>5</v>
      </c>
      <c r="AC6" s="2">
        <v>2</v>
      </c>
      <c r="AD6" s="2">
        <v>4</v>
      </c>
      <c r="AE6" s="2" t="s">
        <v>67</v>
      </c>
      <c r="AF6" s="2" t="s">
        <v>66</v>
      </c>
      <c r="AG6" s="2" t="s">
        <v>65</v>
      </c>
      <c r="AH6" s="2" t="s">
        <v>65</v>
      </c>
      <c r="AI6" s="2" t="s">
        <v>67</v>
      </c>
      <c r="AJ6" s="2" t="s">
        <v>90</v>
      </c>
      <c r="AK6" s="2" t="s">
        <v>90</v>
      </c>
      <c r="AL6" s="2" t="s">
        <v>68</v>
      </c>
      <c r="AM6" s="2" t="s">
        <v>91</v>
      </c>
      <c r="AN6" s="2" t="s">
        <v>82</v>
      </c>
      <c r="AO6" s="2" t="s">
        <v>90</v>
      </c>
      <c r="AP6" s="2" t="s">
        <v>81</v>
      </c>
      <c r="AQ6" s="2" t="s">
        <v>91</v>
      </c>
      <c r="AR6" s="2" t="s">
        <v>94</v>
      </c>
      <c r="AS6" s="2" t="s">
        <v>95</v>
      </c>
      <c r="AT6" s="2" t="s">
        <v>74</v>
      </c>
      <c r="AU6" s="2" t="s">
        <v>71</v>
      </c>
      <c r="AV6" s="2" t="s">
        <v>74</v>
      </c>
      <c r="AW6" s="2" t="s">
        <v>72</v>
      </c>
      <c r="AX6" s="2" t="s">
        <v>72</v>
      </c>
      <c r="AY6" s="2" t="s">
        <v>72</v>
      </c>
      <c r="AZ6" s="2" t="s">
        <v>74</v>
      </c>
      <c r="BA6" s="2" t="s">
        <v>74</v>
      </c>
      <c r="BB6" s="2" t="s">
        <v>74</v>
      </c>
      <c r="BC6" s="2" t="s">
        <v>71</v>
      </c>
      <c r="BD6" s="2" t="s">
        <v>73</v>
      </c>
      <c r="BE6" s="2" t="s">
        <v>96</v>
      </c>
      <c r="BF6" s="2" t="s">
        <v>71</v>
      </c>
      <c r="BG6" s="2" t="s">
        <v>71</v>
      </c>
      <c r="BH6" s="2" t="s">
        <v>71</v>
      </c>
      <c r="BI6" s="2" t="s">
        <v>71</v>
      </c>
      <c r="BJ6" s="2" t="s">
        <v>71</v>
      </c>
      <c r="BK6" s="2" t="s">
        <v>72</v>
      </c>
    </row>
    <row r="7" spans="1:63" ht="15.75" customHeight="1" x14ac:dyDescent="0.35">
      <c r="A7" s="1">
        <v>43458.767714131944</v>
      </c>
      <c r="B7" s="2" t="s">
        <v>63</v>
      </c>
      <c r="C7" s="2">
        <v>39</v>
      </c>
      <c r="D7" s="2">
        <v>0</v>
      </c>
      <c r="E7" s="2">
        <v>8</v>
      </c>
      <c r="F7" s="2" t="s">
        <v>64</v>
      </c>
      <c r="G7" s="2">
        <v>7</v>
      </c>
      <c r="I7" s="2">
        <v>7</v>
      </c>
      <c r="J7" s="2" t="s">
        <v>64</v>
      </c>
      <c r="K7" s="2">
        <v>7</v>
      </c>
      <c r="L7" s="2">
        <v>2</v>
      </c>
      <c r="M7" s="2">
        <v>3</v>
      </c>
      <c r="N7" s="2">
        <v>1</v>
      </c>
      <c r="O7" s="2">
        <v>1</v>
      </c>
      <c r="P7" s="2">
        <v>2</v>
      </c>
      <c r="Q7" s="2">
        <v>3</v>
      </c>
      <c r="R7" s="2">
        <v>2</v>
      </c>
      <c r="S7" s="2">
        <v>5</v>
      </c>
      <c r="T7" s="2">
        <v>2</v>
      </c>
      <c r="U7" s="2">
        <v>3</v>
      </c>
      <c r="V7" s="2">
        <v>4</v>
      </c>
      <c r="W7" s="2">
        <v>2</v>
      </c>
      <c r="X7" s="2">
        <v>4</v>
      </c>
      <c r="Y7" s="2">
        <v>4</v>
      </c>
      <c r="Z7" s="2">
        <v>4</v>
      </c>
      <c r="AA7" s="2">
        <v>5</v>
      </c>
      <c r="AB7" s="2">
        <v>5</v>
      </c>
      <c r="AC7" s="2">
        <v>1</v>
      </c>
      <c r="AD7" s="2">
        <v>5</v>
      </c>
      <c r="AE7" s="2" t="s">
        <v>66</v>
      </c>
      <c r="AF7" s="2" t="s">
        <v>66</v>
      </c>
      <c r="AG7" s="2" t="s">
        <v>89</v>
      </c>
      <c r="AH7" s="2" t="s">
        <v>65</v>
      </c>
      <c r="AI7" s="2" t="s">
        <v>65</v>
      </c>
      <c r="AJ7" s="2" t="s">
        <v>83</v>
      </c>
      <c r="AK7" s="2" t="s">
        <v>68</v>
      </c>
      <c r="AL7" s="2" t="s">
        <v>68</v>
      </c>
      <c r="AM7" s="2" t="s">
        <v>68</v>
      </c>
      <c r="AN7" s="2" t="s">
        <v>81</v>
      </c>
      <c r="AO7" s="2" t="s">
        <v>68</v>
      </c>
      <c r="AP7" s="2" t="s">
        <v>68</v>
      </c>
      <c r="AQ7" s="2" t="s">
        <v>82</v>
      </c>
      <c r="AR7" s="2" t="s">
        <v>97</v>
      </c>
      <c r="AS7" s="2" t="s">
        <v>98</v>
      </c>
      <c r="AT7" s="2" t="s">
        <v>72</v>
      </c>
      <c r="AU7" s="2" t="s">
        <v>72</v>
      </c>
      <c r="AV7" s="2" t="s">
        <v>72</v>
      </c>
      <c r="AW7" s="2" t="s">
        <v>72</v>
      </c>
      <c r="AX7" s="2" t="s">
        <v>72</v>
      </c>
      <c r="AY7" s="2" t="s">
        <v>72</v>
      </c>
      <c r="AZ7" s="2" t="s">
        <v>75</v>
      </c>
      <c r="BA7" s="2" t="s">
        <v>72</v>
      </c>
      <c r="BB7" s="2" t="s">
        <v>74</v>
      </c>
      <c r="BC7" s="2" t="s">
        <v>71</v>
      </c>
      <c r="BD7" s="2" t="s">
        <v>72</v>
      </c>
      <c r="BE7" s="2" t="s">
        <v>76</v>
      </c>
      <c r="BF7" s="2" t="s">
        <v>72</v>
      </c>
      <c r="BG7" s="2" t="s">
        <v>77</v>
      </c>
      <c r="BH7" s="2" t="s">
        <v>72</v>
      </c>
      <c r="BI7" s="2" t="s">
        <v>85</v>
      </c>
      <c r="BJ7" s="2" t="s">
        <v>85</v>
      </c>
      <c r="BK7" s="2" t="s">
        <v>74</v>
      </c>
    </row>
    <row r="8" spans="1:63" ht="15.75" customHeight="1" x14ac:dyDescent="0.35">
      <c r="A8" s="1">
        <v>43458.767741805554</v>
      </c>
      <c r="B8" s="2" t="s">
        <v>63</v>
      </c>
      <c r="C8" s="2">
        <v>24</v>
      </c>
      <c r="D8" s="2">
        <v>3</v>
      </c>
      <c r="E8" s="2">
        <v>7</v>
      </c>
      <c r="F8" s="2" t="s">
        <v>79</v>
      </c>
      <c r="G8" s="2">
        <v>6</v>
      </c>
      <c r="H8" s="2" t="s">
        <v>99</v>
      </c>
      <c r="I8" s="2">
        <v>8</v>
      </c>
      <c r="J8" s="2" t="s">
        <v>64</v>
      </c>
      <c r="K8" s="2">
        <v>6</v>
      </c>
      <c r="L8" s="2">
        <v>3</v>
      </c>
      <c r="M8" s="2">
        <v>3</v>
      </c>
      <c r="N8" s="2">
        <v>2</v>
      </c>
      <c r="O8" s="2">
        <v>1</v>
      </c>
      <c r="P8" s="2">
        <v>3</v>
      </c>
      <c r="Q8" s="2">
        <v>5</v>
      </c>
      <c r="R8" s="2">
        <v>2</v>
      </c>
      <c r="S8" s="2">
        <v>1</v>
      </c>
      <c r="T8" s="2">
        <v>3</v>
      </c>
      <c r="U8" s="2">
        <v>2</v>
      </c>
      <c r="V8" s="2">
        <v>3</v>
      </c>
      <c r="W8" s="2">
        <v>2</v>
      </c>
      <c r="X8" s="2">
        <v>1</v>
      </c>
      <c r="Y8" s="2">
        <v>2</v>
      </c>
      <c r="Z8" s="2">
        <v>2</v>
      </c>
      <c r="AA8" s="2">
        <v>5</v>
      </c>
      <c r="AB8" s="2">
        <v>5</v>
      </c>
      <c r="AC8" s="2">
        <v>1</v>
      </c>
      <c r="AD8" s="2">
        <v>4</v>
      </c>
      <c r="AE8" s="2" t="s">
        <v>66</v>
      </c>
      <c r="AF8" s="2" t="s">
        <v>65</v>
      </c>
      <c r="AG8" s="2" t="s">
        <v>67</v>
      </c>
      <c r="AH8" s="2" t="s">
        <v>65</v>
      </c>
      <c r="AI8" s="2" t="s">
        <v>65</v>
      </c>
      <c r="AJ8" s="2" t="s">
        <v>83</v>
      </c>
      <c r="AK8" s="2" t="s">
        <v>68</v>
      </c>
      <c r="AL8" s="2" t="s">
        <v>68</v>
      </c>
      <c r="AM8" s="2" t="s">
        <v>91</v>
      </c>
      <c r="AN8" s="2" t="s">
        <v>81</v>
      </c>
      <c r="AO8" s="2" t="s">
        <v>91</v>
      </c>
      <c r="AP8" s="2" t="s">
        <v>90</v>
      </c>
      <c r="AQ8" s="2" t="s">
        <v>83</v>
      </c>
      <c r="AR8" s="2" t="s">
        <v>100</v>
      </c>
      <c r="AS8" s="2" t="s">
        <v>101</v>
      </c>
      <c r="AT8" s="2" t="s">
        <v>71</v>
      </c>
      <c r="AU8" s="2" t="s">
        <v>74</v>
      </c>
      <c r="AV8" s="2" t="s">
        <v>74</v>
      </c>
      <c r="AW8" s="2" t="s">
        <v>73</v>
      </c>
      <c r="AX8" s="2" t="s">
        <v>72</v>
      </c>
      <c r="AY8" s="2" t="s">
        <v>72</v>
      </c>
      <c r="AZ8" s="2" t="s">
        <v>71</v>
      </c>
      <c r="BA8" s="2" t="s">
        <v>72</v>
      </c>
      <c r="BB8" s="2" t="s">
        <v>74</v>
      </c>
      <c r="BC8" s="2" t="s">
        <v>72</v>
      </c>
      <c r="BD8" s="2" t="s">
        <v>73</v>
      </c>
      <c r="BE8" s="2" t="s">
        <v>102</v>
      </c>
      <c r="BF8" s="2" t="s">
        <v>72</v>
      </c>
      <c r="BG8" s="2" t="s">
        <v>72</v>
      </c>
      <c r="BH8" s="2" t="s">
        <v>71</v>
      </c>
      <c r="BI8" s="2" t="s">
        <v>71</v>
      </c>
      <c r="BJ8" s="2" t="s">
        <v>71</v>
      </c>
      <c r="BK8" s="2" t="s">
        <v>74</v>
      </c>
    </row>
    <row r="9" spans="1:63" ht="15.75" customHeight="1" x14ac:dyDescent="0.35">
      <c r="A9" s="1">
        <v>43458.768058969908</v>
      </c>
      <c r="B9" s="2" t="s">
        <v>63</v>
      </c>
      <c r="C9" s="2">
        <v>22</v>
      </c>
      <c r="D9" s="2">
        <v>8</v>
      </c>
      <c r="E9" s="2">
        <v>2</v>
      </c>
      <c r="F9" s="2" t="s">
        <v>64</v>
      </c>
      <c r="G9" s="2">
        <v>7</v>
      </c>
      <c r="I9" s="2">
        <v>2</v>
      </c>
      <c r="J9" s="2" t="s">
        <v>64</v>
      </c>
      <c r="K9" s="2">
        <v>6</v>
      </c>
      <c r="L9" s="2">
        <v>4</v>
      </c>
      <c r="M9" s="2">
        <v>2</v>
      </c>
      <c r="N9" s="2">
        <v>3</v>
      </c>
      <c r="O9" s="2">
        <v>2</v>
      </c>
      <c r="P9" s="2">
        <v>2</v>
      </c>
      <c r="Q9" s="2">
        <v>4</v>
      </c>
      <c r="R9" s="2">
        <v>4</v>
      </c>
      <c r="S9" s="2">
        <v>6</v>
      </c>
      <c r="T9" s="2">
        <v>4</v>
      </c>
      <c r="U9" s="2">
        <v>2</v>
      </c>
      <c r="V9" s="2">
        <v>2</v>
      </c>
      <c r="W9" s="2">
        <v>4</v>
      </c>
      <c r="X9" s="2">
        <v>2</v>
      </c>
      <c r="Y9" s="2">
        <v>1</v>
      </c>
      <c r="Z9" s="2">
        <v>5</v>
      </c>
      <c r="AA9" s="2">
        <v>5</v>
      </c>
      <c r="AB9" s="2">
        <v>5</v>
      </c>
      <c r="AC9" s="2">
        <v>3</v>
      </c>
      <c r="AD9" s="2">
        <v>4</v>
      </c>
      <c r="AE9" s="2" t="s">
        <v>89</v>
      </c>
      <c r="AF9" s="2" t="s">
        <v>89</v>
      </c>
      <c r="AG9" s="2" t="s">
        <v>89</v>
      </c>
      <c r="AH9" s="2" t="s">
        <v>89</v>
      </c>
      <c r="AI9" s="2" t="s">
        <v>89</v>
      </c>
      <c r="AJ9" s="2" t="s">
        <v>83</v>
      </c>
      <c r="AK9" s="2" t="s">
        <v>83</v>
      </c>
      <c r="AL9" s="2" t="s">
        <v>81</v>
      </c>
      <c r="AM9" s="2" t="s">
        <v>90</v>
      </c>
      <c r="AN9" s="2" t="s">
        <v>81</v>
      </c>
      <c r="AO9" s="2" t="s">
        <v>90</v>
      </c>
      <c r="AP9" s="2" t="s">
        <v>90</v>
      </c>
      <c r="AQ9" s="2" t="s">
        <v>90</v>
      </c>
      <c r="AT9" s="2" t="s">
        <v>74</v>
      </c>
      <c r="AU9" s="2" t="s">
        <v>73</v>
      </c>
      <c r="AV9" s="2" t="s">
        <v>72</v>
      </c>
      <c r="AW9" s="2" t="s">
        <v>71</v>
      </c>
      <c r="AX9" s="2" t="s">
        <v>71</v>
      </c>
      <c r="AY9" s="2" t="s">
        <v>72</v>
      </c>
      <c r="AZ9" s="2" t="s">
        <v>74</v>
      </c>
      <c r="BA9" s="2" t="s">
        <v>71</v>
      </c>
      <c r="BB9" s="2" t="s">
        <v>74</v>
      </c>
      <c r="BC9" s="2" t="s">
        <v>72</v>
      </c>
      <c r="BD9" s="2" t="s">
        <v>72</v>
      </c>
      <c r="BE9" s="2" t="s">
        <v>102</v>
      </c>
      <c r="BF9" s="2" t="s">
        <v>74</v>
      </c>
      <c r="BG9" s="2" t="s">
        <v>77</v>
      </c>
      <c r="BH9" s="2" t="s">
        <v>72</v>
      </c>
      <c r="BI9" s="2" t="s">
        <v>85</v>
      </c>
      <c r="BJ9" s="2" t="s">
        <v>72</v>
      </c>
      <c r="BK9" s="2" t="s">
        <v>72</v>
      </c>
    </row>
    <row r="10" spans="1:63" ht="15.75" customHeight="1" x14ac:dyDescent="0.35">
      <c r="A10" s="1">
        <v>43458.768886701393</v>
      </c>
      <c r="B10" s="2" t="s">
        <v>63</v>
      </c>
      <c r="C10" s="2">
        <v>43</v>
      </c>
      <c r="D10" s="2">
        <v>11</v>
      </c>
      <c r="E10" s="2">
        <v>5</v>
      </c>
      <c r="F10" s="2" t="s">
        <v>64</v>
      </c>
      <c r="G10" s="2">
        <v>6</v>
      </c>
      <c r="I10" s="2">
        <v>7</v>
      </c>
      <c r="J10" s="2" t="s">
        <v>79</v>
      </c>
      <c r="K10" s="2">
        <v>9</v>
      </c>
      <c r="L10" s="2">
        <v>2</v>
      </c>
      <c r="M10" s="2">
        <v>2</v>
      </c>
      <c r="N10" s="2">
        <v>2</v>
      </c>
      <c r="O10" s="2">
        <v>3</v>
      </c>
      <c r="P10" s="2">
        <v>1</v>
      </c>
      <c r="Q10" s="2">
        <v>5</v>
      </c>
      <c r="R10" s="2">
        <v>2</v>
      </c>
      <c r="S10" s="2">
        <v>3</v>
      </c>
      <c r="T10" s="2">
        <v>2</v>
      </c>
      <c r="U10" s="2">
        <v>2</v>
      </c>
      <c r="V10" s="2">
        <v>2</v>
      </c>
      <c r="W10" s="2">
        <v>2</v>
      </c>
      <c r="X10" s="2">
        <v>2</v>
      </c>
      <c r="Y10" s="2">
        <v>3</v>
      </c>
      <c r="Z10" s="2">
        <v>1</v>
      </c>
      <c r="AA10" s="2">
        <v>5</v>
      </c>
      <c r="AB10" s="2">
        <v>4</v>
      </c>
      <c r="AC10" s="2">
        <v>1</v>
      </c>
      <c r="AD10" s="2">
        <v>3</v>
      </c>
      <c r="AE10" s="2" t="s">
        <v>67</v>
      </c>
      <c r="AF10" s="2" t="s">
        <v>66</v>
      </c>
      <c r="AG10" s="2" t="s">
        <v>89</v>
      </c>
      <c r="AH10" s="2" t="s">
        <v>89</v>
      </c>
      <c r="AI10" s="2" t="s">
        <v>67</v>
      </c>
      <c r="AJ10" s="2" t="s">
        <v>90</v>
      </c>
      <c r="AK10" s="2" t="s">
        <v>68</v>
      </c>
      <c r="AL10" s="2" t="s">
        <v>81</v>
      </c>
      <c r="AM10" s="2" t="s">
        <v>68</v>
      </c>
      <c r="AN10" s="2" t="s">
        <v>86</v>
      </c>
      <c r="AO10" s="2" t="s">
        <v>82</v>
      </c>
      <c r="AP10" s="2" t="s">
        <v>82</v>
      </c>
      <c r="AQ10" s="2" t="s">
        <v>82</v>
      </c>
      <c r="AT10" s="2" t="s">
        <v>71</v>
      </c>
      <c r="AU10" s="2" t="s">
        <v>72</v>
      </c>
      <c r="AV10" s="2" t="s">
        <v>74</v>
      </c>
      <c r="AW10" s="2" t="s">
        <v>74</v>
      </c>
      <c r="AX10" s="2" t="s">
        <v>72</v>
      </c>
      <c r="AY10" s="2" t="s">
        <v>71</v>
      </c>
      <c r="AZ10" s="2" t="s">
        <v>74</v>
      </c>
      <c r="BA10" s="2" t="s">
        <v>72</v>
      </c>
      <c r="BB10" s="2" t="s">
        <v>71</v>
      </c>
      <c r="BC10" s="2" t="s">
        <v>73</v>
      </c>
      <c r="BD10" s="2" t="s">
        <v>73</v>
      </c>
      <c r="BE10" s="2" t="s">
        <v>76</v>
      </c>
      <c r="BF10" s="2" t="s">
        <v>74</v>
      </c>
      <c r="BG10" s="2" t="s">
        <v>71</v>
      </c>
      <c r="BH10" s="2" t="s">
        <v>74</v>
      </c>
      <c r="BI10" s="2" t="s">
        <v>71</v>
      </c>
      <c r="BJ10" s="2" t="s">
        <v>71</v>
      </c>
      <c r="BK10" s="2" t="s">
        <v>72</v>
      </c>
    </row>
    <row r="11" spans="1:63" ht="15.75" customHeight="1" x14ac:dyDescent="0.35">
      <c r="A11" s="1">
        <v>43458.769961203703</v>
      </c>
      <c r="B11" s="2" t="s">
        <v>63</v>
      </c>
      <c r="C11" s="2">
        <v>40</v>
      </c>
      <c r="D11" s="2">
        <v>4</v>
      </c>
      <c r="E11" s="2">
        <v>8</v>
      </c>
      <c r="F11" s="2" t="s">
        <v>64</v>
      </c>
      <c r="G11" s="2">
        <v>3</v>
      </c>
      <c r="I11" s="2">
        <v>2</v>
      </c>
      <c r="J11" s="2" t="s">
        <v>64</v>
      </c>
      <c r="K11" s="2">
        <v>8</v>
      </c>
      <c r="L11" s="2">
        <v>1</v>
      </c>
      <c r="M11" s="2">
        <v>2</v>
      </c>
      <c r="N11" s="2">
        <v>2</v>
      </c>
      <c r="O11" s="2">
        <v>1</v>
      </c>
      <c r="P11" s="2">
        <v>2</v>
      </c>
      <c r="Q11" s="2">
        <v>3</v>
      </c>
      <c r="R11" s="2">
        <v>1</v>
      </c>
      <c r="S11" s="2">
        <v>9</v>
      </c>
      <c r="T11" s="2">
        <v>4</v>
      </c>
      <c r="U11" s="2">
        <v>5</v>
      </c>
      <c r="V11" s="2">
        <v>5</v>
      </c>
      <c r="W11" s="2">
        <v>1</v>
      </c>
      <c r="X11" s="2">
        <v>4</v>
      </c>
      <c r="Y11" s="2">
        <v>4</v>
      </c>
      <c r="Z11" s="2">
        <v>3</v>
      </c>
      <c r="AA11" s="2">
        <v>5</v>
      </c>
      <c r="AB11" s="2">
        <v>5</v>
      </c>
      <c r="AC11" s="2">
        <v>3</v>
      </c>
      <c r="AD11" s="2">
        <v>4</v>
      </c>
      <c r="AE11" s="2" t="s">
        <v>65</v>
      </c>
      <c r="AF11" s="2" t="s">
        <v>67</v>
      </c>
      <c r="AG11" s="2" t="s">
        <v>89</v>
      </c>
      <c r="AH11" s="2" t="s">
        <v>67</v>
      </c>
      <c r="AI11" s="2" t="s">
        <v>80</v>
      </c>
      <c r="AJ11" s="2" t="s">
        <v>68</v>
      </c>
      <c r="AK11" s="2" t="s">
        <v>81</v>
      </c>
      <c r="AL11" s="2" t="s">
        <v>82</v>
      </c>
      <c r="AM11" s="2" t="s">
        <v>82</v>
      </c>
      <c r="AN11" s="2" t="s">
        <v>82</v>
      </c>
      <c r="AO11" s="2" t="s">
        <v>82</v>
      </c>
      <c r="AP11" s="2" t="s">
        <v>82</v>
      </c>
      <c r="AQ11" s="2" t="s">
        <v>82</v>
      </c>
      <c r="AT11" s="2" t="s">
        <v>73</v>
      </c>
      <c r="AU11" s="2" t="s">
        <v>72</v>
      </c>
      <c r="AV11" s="2" t="s">
        <v>73</v>
      </c>
      <c r="AW11" s="2" t="s">
        <v>71</v>
      </c>
      <c r="AX11" s="2" t="s">
        <v>71</v>
      </c>
      <c r="AY11" s="2" t="s">
        <v>73</v>
      </c>
      <c r="AZ11" s="2" t="s">
        <v>75</v>
      </c>
      <c r="BA11" s="2" t="s">
        <v>73</v>
      </c>
      <c r="BB11" s="2" t="s">
        <v>74</v>
      </c>
      <c r="BC11" s="2" t="s">
        <v>73</v>
      </c>
      <c r="BD11" s="2" t="s">
        <v>73</v>
      </c>
      <c r="BE11" s="2" t="s">
        <v>96</v>
      </c>
      <c r="BF11" s="2" t="s">
        <v>71</v>
      </c>
      <c r="BG11" s="2" t="s">
        <v>74</v>
      </c>
      <c r="BH11" s="2" t="s">
        <v>71</v>
      </c>
      <c r="BI11" s="2" t="s">
        <v>71</v>
      </c>
      <c r="BJ11" s="2" t="s">
        <v>72</v>
      </c>
      <c r="BK11" s="2" t="s">
        <v>72</v>
      </c>
    </row>
    <row r="12" spans="1:63" ht="15.75" customHeight="1" x14ac:dyDescent="0.35">
      <c r="A12" s="1">
        <v>43458.770248379631</v>
      </c>
      <c r="B12" s="2" t="s">
        <v>63</v>
      </c>
      <c r="C12" s="2">
        <v>32</v>
      </c>
      <c r="D12" s="2">
        <v>5</v>
      </c>
      <c r="E12" s="2">
        <v>7</v>
      </c>
      <c r="F12" s="2" t="s">
        <v>103</v>
      </c>
      <c r="G12" s="2">
        <v>4</v>
      </c>
      <c r="I12" s="2">
        <v>7</v>
      </c>
      <c r="J12" s="2" t="s">
        <v>79</v>
      </c>
      <c r="K12" s="2">
        <v>9</v>
      </c>
      <c r="L12" s="2">
        <v>2</v>
      </c>
      <c r="M12" s="2">
        <v>2</v>
      </c>
      <c r="N12" s="2">
        <v>3</v>
      </c>
      <c r="O12" s="2">
        <v>1</v>
      </c>
      <c r="P12" s="2">
        <v>1</v>
      </c>
      <c r="Q12" s="2">
        <v>2</v>
      </c>
      <c r="R12" s="2">
        <v>5</v>
      </c>
      <c r="S12" s="2">
        <v>0</v>
      </c>
      <c r="T12" s="2">
        <v>3</v>
      </c>
      <c r="U12" s="2">
        <v>3</v>
      </c>
      <c r="V12" s="2">
        <v>2</v>
      </c>
      <c r="W12" s="2">
        <v>4</v>
      </c>
      <c r="X12" s="2">
        <v>3</v>
      </c>
      <c r="Y12" s="2">
        <v>4</v>
      </c>
      <c r="Z12" s="2">
        <v>3</v>
      </c>
      <c r="AA12" s="2">
        <v>4</v>
      </c>
      <c r="AB12" s="2">
        <v>4</v>
      </c>
      <c r="AC12" s="2">
        <v>2</v>
      </c>
      <c r="AD12" s="2">
        <v>4</v>
      </c>
      <c r="AE12" s="2" t="s">
        <v>65</v>
      </c>
      <c r="AF12" s="2" t="s">
        <v>65</v>
      </c>
      <c r="AG12" s="2" t="s">
        <v>89</v>
      </c>
      <c r="AH12" s="2" t="s">
        <v>89</v>
      </c>
      <c r="AI12" s="2" t="s">
        <v>67</v>
      </c>
      <c r="AJ12" s="2" t="s">
        <v>83</v>
      </c>
      <c r="AK12" s="2" t="s">
        <v>68</v>
      </c>
      <c r="AL12" s="2" t="s">
        <v>81</v>
      </c>
      <c r="AM12" s="2" t="s">
        <v>90</v>
      </c>
      <c r="AN12" s="2" t="s">
        <v>68</v>
      </c>
      <c r="AO12" s="2" t="s">
        <v>90</v>
      </c>
      <c r="AP12" s="2" t="s">
        <v>68</v>
      </c>
      <c r="AQ12" s="2" t="s">
        <v>90</v>
      </c>
      <c r="AR12" s="2" t="s">
        <v>104</v>
      </c>
      <c r="AS12" s="2" t="s">
        <v>105</v>
      </c>
      <c r="AT12" s="2" t="s">
        <v>72</v>
      </c>
      <c r="AU12" s="2" t="s">
        <v>72</v>
      </c>
      <c r="AV12" s="2" t="s">
        <v>72</v>
      </c>
      <c r="AW12" s="2" t="s">
        <v>72</v>
      </c>
      <c r="AX12" s="2" t="s">
        <v>72</v>
      </c>
      <c r="AY12" s="2" t="s">
        <v>73</v>
      </c>
      <c r="AZ12" s="2" t="s">
        <v>71</v>
      </c>
      <c r="BA12" s="2" t="s">
        <v>72</v>
      </c>
      <c r="BB12" s="2" t="s">
        <v>72</v>
      </c>
      <c r="BC12" s="2" t="s">
        <v>74</v>
      </c>
      <c r="BD12" s="2" t="s">
        <v>73</v>
      </c>
      <c r="BE12" s="2" t="s">
        <v>84</v>
      </c>
      <c r="BF12" s="2" t="s">
        <v>72</v>
      </c>
      <c r="BG12" s="2" t="s">
        <v>72</v>
      </c>
      <c r="BH12" s="2" t="s">
        <v>71</v>
      </c>
      <c r="BI12" s="2" t="s">
        <v>74</v>
      </c>
      <c r="BJ12" s="2" t="s">
        <v>85</v>
      </c>
      <c r="BK12" s="2" t="s">
        <v>74</v>
      </c>
    </row>
    <row r="13" spans="1:63" ht="15.75" customHeight="1" x14ac:dyDescent="0.35">
      <c r="A13" s="1">
        <v>43458.770709907403</v>
      </c>
      <c r="B13" s="2" t="s">
        <v>78</v>
      </c>
      <c r="C13" s="2">
        <v>34</v>
      </c>
      <c r="D13" s="2">
        <v>6</v>
      </c>
      <c r="E13" s="2">
        <v>6</v>
      </c>
      <c r="F13" s="2" t="s">
        <v>103</v>
      </c>
      <c r="G13" s="2">
        <v>6</v>
      </c>
      <c r="I13" s="2">
        <v>8</v>
      </c>
      <c r="J13" s="2" t="s">
        <v>64</v>
      </c>
      <c r="K13" s="2">
        <v>8</v>
      </c>
      <c r="L13" s="2">
        <v>4</v>
      </c>
      <c r="M13" s="2">
        <v>3</v>
      </c>
      <c r="N13" s="2">
        <v>2</v>
      </c>
      <c r="O13" s="2">
        <v>2</v>
      </c>
      <c r="P13" s="2">
        <v>2</v>
      </c>
      <c r="Q13" s="2">
        <v>4</v>
      </c>
      <c r="R13" s="2">
        <v>3</v>
      </c>
      <c r="S13" s="2">
        <v>4</v>
      </c>
      <c r="T13" s="2">
        <v>1</v>
      </c>
      <c r="U13" s="2">
        <v>2</v>
      </c>
      <c r="V13" s="2">
        <v>1</v>
      </c>
      <c r="W13" s="2">
        <v>3</v>
      </c>
      <c r="X13" s="2">
        <v>1</v>
      </c>
      <c r="Y13" s="2">
        <v>4</v>
      </c>
      <c r="Z13" s="2">
        <v>5</v>
      </c>
      <c r="AA13" s="2">
        <v>5</v>
      </c>
      <c r="AB13" s="2">
        <v>5</v>
      </c>
      <c r="AC13" s="2">
        <v>1</v>
      </c>
      <c r="AD13" s="2">
        <v>4</v>
      </c>
      <c r="AE13" s="2" t="s">
        <v>67</v>
      </c>
      <c r="AF13" s="2" t="s">
        <v>66</v>
      </c>
      <c r="AG13" s="2" t="s">
        <v>65</v>
      </c>
      <c r="AH13" s="2" t="s">
        <v>65</v>
      </c>
      <c r="AI13" s="2" t="s">
        <v>67</v>
      </c>
      <c r="AJ13" s="2" t="s">
        <v>68</v>
      </c>
      <c r="AK13" s="2" t="s">
        <v>68</v>
      </c>
      <c r="AL13" s="2" t="s">
        <v>68</v>
      </c>
      <c r="AM13" s="2" t="s">
        <v>81</v>
      </c>
      <c r="AN13" s="2" t="s">
        <v>81</v>
      </c>
      <c r="AO13" s="2" t="s">
        <v>81</v>
      </c>
      <c r="AP13" s="2" t="s">
        <v>82</v>
      </c>
      <c r="AQ13" s="2" t="s">
        <v>83</v>
      </c>
      <c r="AR13" s="2" t="s">
        <v>106</v>
      </c>
      <c r="AS13" s="2" t="s">
        <v>107</v>
      </c>
      <c r="AT13" s="2" t="s">
        <v>72</v>
      </c>
      <c r="AU13" s="2" t="s">
        <v>73</v>
      </c>
      <c r="AV13" s="2" t="s">
        <v>72</v>
      </c>
      <c r="AW13" s="2" t="s">
        <v>73</v>
      </c>
      <c r="AX13" s="2" t="s">
        <v>73</v>
      </c>
      <c r="AY13" s="2" t="s">
        <v>72</v>
      </c>
      <c r="AZ13" s="2" t="s">
        <v>73</v>
      </c>
      <c r="BA13" s="2" t="s">
        <v>72</v>
      </c>
      <c r="BB13" s="2" t="s">
        <v>72</v>
      </c>
      <c r="BC13" s="2" t="s">
        <v>73</v>
      </c>
      <c r="BD13" s="2" t="s">
        <v>72</v>
      </c>
      <c r="BE13" s="2" t="s">
        <v>88</v>
      </c>
      <c r="BF13" s="2" t="s">
        <v>74</v>
      </c>
      <c r="BG13" s="2" t="s">
        <v>74</v>
      </c>
      <c r="BH13" s="2" t="s">
        <v>71</v>
      </c>
      <c r="BI13" s="2" t="s">
        <v>77</v>
      </c>
      <c r="BJ13" s="2" t="s">
        <v>72</v>
      </c>
      <c r="BK13" s="2" t="s">
        <v>72</v>
      </c>
    </row>
    <row r="14" spans="1:63" ht="15.75" customHeight="1" x14ac:dyDescent="0.35">
      <c r="A14" s="1">
        <v>43458.772953877313</v>
      </c>
      <c r="B14" s="2" t="s">
        <v>63</v>
      </c>
      <c r="C14" s="2">
        <v>32</v>
      </c>
      <c r="D14" s="2">
        <v>2</v>
      </c>
      <c r="E14" s="2">
        <v>8</v>
      </c>
      <c r="F14" s="2" t="s">
        <v>79</v>
      </c>
      <c r="G14" s="2">
        <v>7</v>
      </c>
      <c r="I14" s="2">
        <v>7</v>
      </c>
      <c r="J14" s="2" t="s">
        <v>79</v>
      </c>
      <c r="K14" s="2">
        <v>7</v>
      </c>
      <c r="L14" s="2">
        <v>3</v>
      </c>
      <c r="M14" s="2">
        <v>3</v>
      </c>
      <c r="N14" s="2">
        <v>4</v>
      </c>
      <c r="O14" s="2">
        <v>2</v>
      </c>
      <c r="P14" s="2">
        <v>2</v>
      </c>
      <c r="Q14" s="2">
        <v>3</v>
      </c>
      <c r="R14" s="2">
        <v>3</v>
      </c>
      <c r="S14" s="2">
        <v>7</v>
      </c>
      <c r="T14" s="2">
        <v>4</v>
      </c>
      <c r="U14" s="2">
        <v>4</v>
      </c>
      <c r="V14" s="2">
        <v>4</v>
      </c>
      <c r="W14" s="2">
        <v>3</v>
      </c>
      <c r="X14" s="2">
        <v>2</v>
      </c>
      <c r="Y14" s="2">
        <v>4</v>
      </c>
      <c r="Z14" s="2">
        <v>3</v>
      </c>
      <c r="AA14" s="2">
        <v>5</v>
      </c>
      <c r="AB14" s="2">
        <v>5</v>
      </c>
      <c r="AC14" s="2">
        <v>2</v>
      </c>
      <c r="AD14" s="2">
        <v>5</v>
      </c>
      <c r="AE14" s="2" t="s">
        <v>66</v>
      </c>
      <c r="AF14" s="2" t="s">
        <v>67</v>
      </c>
      <c r="AG14" s="2" t="s">
        <v>65</v>
      </c>
      <c r="AH14" s="2" t="s">
        <v>66</v>
      </c>
      <c r="AI14" s="2" t="s">
        <v>89</v>
      </c>
      <c r="AJ14" s="2" t="s">
        <v>68</v>
      </c>
      <c r="AK14" s="2" t="s">
        <v>68</v>
      </c>
      <c r="AL14" s="2" t="s">
        <v>81</v>
      </c>
      <c r="AM14" s="2" t="s">
        <v>68</v>
      </c>
      <c r="AN14" s="2" t="s">
        <v>68</v>
      </c>
      <c r="AO14" s="2" t="s">
        <v>68</v>
      </c>
      <c r="AP14" s="2" t="s">
        <v>68</v>
      </c>
      <c r="AQ14" s="2" t="s">
        <v>68</v>
      </c>
      <c r="AR14" s="2" t="s">
        <v>108</v>
      </c>
      <c r="AS14" s="2" t="s">
        <v>109</v>
      </c>
      <c r="AT14" s="2" t="s">
        <v>72</v>
      </c>
      <c r="AU14" s="2" t="s">
        <v>73</v>
      </c>
      <c r="AV14" s="2" t="s">
        <v>72</v>
      </c>
      <c r="AW14" s="2" t="s">
        <v>73</v>
      </c>
      <c r="AX14" s="2" t="s">
        <v>73</v>
      </c>
      <c r="AY14" s="2" t="s">
        <v>73</v>
      </c>
      <c r="AZ14" s="2" t="s">
        <v>74</v>
      </c>
      <c r="BA14" s="2" t="s">
        <v>71</v>
      </c>
      <c r="BB14" s="2" t="s">
        <v>72</v>
      </c>
      <c r="BC14" s="2" t="s">
        <v>71</v>
      </c>
      <c r="BD14" s="2" t="s">
        <v>73</v>
      </c>
      <c r="BE14" s="2" t="s">
        <v>84</v>
      </c>
      <c r="BF14" s="2" t="s">
        <v>71</v>
      </c>
      <c r="BG14" s="2" t="s">
        <v>77</v>
      </c>
      <c r="BH14" s="2" t="s">
        <v>71</v>
      </c>
      <c r="BI14" s="2" t="s">
        <v>85</v>
      </c>
      <c r="BJ14" s="2" t="s">
        <v>71</v>
      </c>
      <c r="BK14" s="2" t="s">
        <v>71</v>
      </c>
    </row>
    <row r="15" spans="1:63" ht="15.75" customHeight="1" x14ac:dyDescent="0.35">
      <c r="A15" s="1">
        <v>43458.773694907402</v>
      </c>
      <c r="B15" s="2" t="s">
        <v>63</v>
      </c>
      <c r="C15" s="2">
        <v>22</v>
      </c>
      <c r="D15" s="2">
        <v>4</v>
      </c>
      <c r="E15" s="2">
        <v>7</v>
      </c>
      <c r="F15" s="2" t="s">
        <v>64</v>
      </c>
      <c r="G15" s="2">
        <v>6</v>
      </c>
      <c r="I15" s="2">
        <v>6</v>
      </c>
      <c r="J15" s="2" t="s">
        <v>103</v>
      </c>
      <c r="K15" s="2">
        <v>6</v>
      </c>
      <c r="L15" s="2">
        <v>5</v>
      </c>
      <c r="M15" s="2">
        <v>5</v>
      </c>
      <c r="N15" s="2">
        <v>1</v>
      </c>
      <c r="O15" s="2">
        <v>1</v>
      </c>
      <c r="P15" s="2">
        <v>1</v>
      </c>
      <c r="Q15" s="2">
        <v>1</v>
      </c>
      <c r="R15" s="2">
        <v>5</v>
      </c>
      <c r="S15" s="2">
        <v>3</v>
      </c>
      <c r="T15" s="2">
        <v>3</v>
      </c>
      <c r="U15" s="2">
        <v>1</v>
      </c>
      <c r="V15" s="2">
        <v>3</v>
      </c>
      <c r="W15" s="2">
        <v>5</v>
      </c>
      <c r="X15" s="2">
        <v>1</v>
      </c>
      <c r="Y15" s="2">
        <v>3</v>
      </c>
      <c r="Z15" s="2">
        <v>5</v>
      </c>
      <c r="AA15" s="2">
        <v>5</v>
      </c>
      <c r="AB15" s="2">
        <v>5</v>
      </c>
      <c r="AC15" s="2">
        <v>3</v>
      </c>
      <c r="AD15" s="2">
        <v>2</v>
      </c>
      <c r="AE15" s="2" t="s">
        <v>80</v>
      </c>
      <c r="AF15" s="2" t="s">
        <v>67</v>
      </c>
      <c r="AG15" s="2" t="s">
        <v>66</v>
      </c>
      <c r="AH15" s="2" t="s">
        <v>65</v>
      </c>
      <c r="AI15" s="2" t="s">
        <v>66</v>
      </c>
      <c r="AJ15" s="2" t="s">
        <v>90</v>
      </c>
      <c r="AK15" s="2" t="s">
        <v>68</v>
      </c>
      <c r="AL15" s="2" t="s">
        <v>91</v>
      </c>
      <c r="AM15" s="2" t="s">
        <v>91</v>
      </c>
      <c r="AN15" s="2" t="s">
        <v>91</v>
      </c>
      <c r="AO15" s="2" t="s">
        <v>91</v>
      </c>
      <c r="AP15" s="2" t="s">
        <v>91</v>
      </c>
      <c r="AQ15" s="2" t="s">
        <v>91</v>
      </c>
      <c r="AR15" s="2" t="s">
        <v>110</v>
      </c>
      <c r="AS15" s="2" t="s">
        <v>111</v>
      </c>
      <c r="AT15" s="2" t="s">
        <v>73</v>
      </c>
      <c r="AU15" s="2" t="s">
        <v>73</v>
      </c>
      <c r="AV15" s="2" t="s">
        <v>73</v>
      </c>
      <c r="AW15" s="2" t="s">
        <v>73</v>
      </c>
      <c r="AX15" s="2" t="s">
        <v>73</v>
      </c>
      <c r="AY15" s="2" t="s">
        <v>73</v>
      </c>
      <c r="AZ15" s="2" t="s">
        <v>74</v>
      </c>
      <c r="BA15" s="2" t="s">
        <v>72</v>
      </c>
      <c r="BB15" s="2" t="s">
        <v>75</v>
      </c>
      <c r="BC15" s="2" t="s">
        <v>72</v>
      </c>
      <c r="BD15" s="2" t="s">
        <v>73</v>
      </c>
      <c r="BE15" s="2" t="s">
        <v>112</v>
      </c>
      <c r="BF15" s="2" t="s">
        <v>71</v>
      </c>
      <c r="BG15" s="2" t="s">
        <v>77</v>
      </c>
      <c r="BH15" s="2" t="s">
        <v>71</v>
      </c>
      <c r="BI15" s="2" t="s">
        <v>85</v>
      </c>
      <c r="BJ15" s="2" t="s">
        <v>85</v>
      </c>
      <c r="BK15" s="2" t="s">
        <v>71</v>
      </c>
    </row>
    <row r="16" spans="1:63" ht="15.75" customHeight="1" x14ac:dyDescent="0.35">
      <c r="A16" s="1">
        <v>43458.773891400459</v>
      </c>
      <c r="B16" s="2" t="s">
        <v>78</v>
      </c>
      <c r="C16" s="2">
        <v>38</v>
      </c>
      <c r="D16" s="2">
        <v>4</v>
      </c>
      <c r="E16" s="2">
        <v>7</v>
      </c>
      <c r="F16" s="2" t="s">
        <v>64</v>
      </c>
      <c r="G16" s="2">
        <v>5</v>
      </c>
      <c r="I16" s="2">
        <v>6</v>
      </c>
      <c r="J16" s="2" t="s">
        <v>64</v>
      </c>
      <c r="K16" s="2">
        <v>6</v>
      </c>
      <c r="L16" s="2">
        <v>2</v>
      </c>
      <c r="M16" s="2">
        <v>2</v>
      </c>
      <c r="N16" s="2">
        <v>3</v>
      </c>
      <c r="O16" s="2">
        <v>4</v>
      </c>
      <c r="P16" s="2">
        <v>2</v>
      </c>
      <c r="Q16" s="2">
        <v>4</v>
      </c>
      <c r="R16" s="2">
        <v>3</v>
      </c>
      <c r="S16" s="2">
        <v>7</v>
      </c>
      <c r="T16" s="2">
        <v>4</v>
      </c>
      <c r="U16" s="2">
        <v>5</v>
      </c>
      <c r="V16" s="2">
        <v>4</v>
      </c>
      <c r="W16" s="2">
        <v>2</v>
      </c>
      <c r="X16" s="2">
        <v>3</v>
      </c>
      <c r="Y16" s="2">
        <v>3</v>
      </c>
      <c r="Z16" s="2">
        <v>4</v>
      </c>
      <c r="AA16" s="2">
        <v>5</v>
      </c>
      <c r="AB16" s="2">
        <v>5</v>
      </c>
      <c r="AC16" s="2">
        <v>3</v>
      </c>
      <c r="AD16" s="2">
        <v>3</v>
      </c>
      <c r="AE16" s="2" t="s">
        <v>65</v>
      </c>
      <c r="AF16" s="2" t="s">
        <v>80</v>
      </c>
      <c r="AG16" s="2" t="s">
        <v>65</v>
      </c>
      <c r="AH16" s="2" t="s">
        <v>67</v>
      </c>
      <c r="AI16" s="2" t="s">
        <v>67</v>
      </c>
      <c r="AJ16" s="2" t="s">
        <v>83</v>
      </c>
      <c r="AK16" s="2" t="s">
        <v>83</v>
      </c>
      <c r="AL16" s="2" t="s">
        <v>81</v>
      </c>
      <c r="AM16" s="2" t="s">
        <v>91</v>
      </c>
      <c r="AN16" s="2" t="s">
        <v>81</v>
      </c>
      <c r="AO16" s="2" t="s">
        <v>68</v>
      </c>
      <c r="AP16" s="2" t="s">
        <v>82</v>
      </c>
      <c r="AQ16" s="2" t="s">
        <v>68</v>
      </c>
      <c r="AT16" s="2" t="s">
        <v>71</v>
      </c>
      <c r="AU16" s="2" t="s">
        <v>73</v>
      </c>
      <c r="AV16" s="2" t="s">
        <v>71</v>
      </c>
      <c r="AW16" s="2" t="s">
        <v>73</v>
      </c>
      <c r="AX16" s="2" t="s">
        <v>72</v>
      </c>
      <c r="AY16" s="2" t="s">
        <v>75</v>
      </c>
      <c r="AZ16" s="2" t="s">
        <v>71</v>
      </c>
      <c r="BA16" s="2" t="s">
        <v>71</v>
      </c>
      <c r="BB16" s="2" t="s">
        <v>74</v>
      </c>
      <c r="BC16" s="2" t="s">
        <v>71</v>
      </c>
      <c r="BD16" s="2" t="s">
        <v>73</v>
      </c>
      <c r="BE16" s="2" t="s">
        <v>102</v>
      </c>
      <c r="BF16" s="2" t="s">
        <v>72</v>
      </c>
      <c r="BG16" s="2" t="s">
        <v>72</v>
      </c>
      <c r="BH16" s="2" t="s">
        <v>71</v>
      </c>
      <c r="BI16" s="2" t="s">
        <v>74</v>
      </c>
      <c r="BJ16" s="2" t="s">
        <v>72</v>
      </c>
      <c r="BK16" s="2" t="s">
        <v>71</v>
      </c>
    </row>
    <row r="17" spans="1:63" ht="15.75" customHeight="1" x14ac:dyDescent="0.35">
      <c r="A17" s="1">
        <v>43458.774975370368</v>
      </c>
      <c r="B17" s="2" t="s">
        <v>63</v>
      </c>
      <c r="C17" s="2">
        <v>37</v>
      </c>
      <c r="D17" s="2">
        <v>1</v>
      </c>
      <c r="E17" s="2">
        <v>5</v>
      </c>
      <c r="F17" s="2" t="s">
        <v>64</v>
      </c>
      <c r="G17" s="2">
        <v>6</v>
      </c>
      <c r="I17" s="2">
        <v>6</v>
      </c>
      <c r="J17" s="2" t="s">
        <v>79</v>
      </c>
      <c r="K17" s="2">
        <v>8</v>
      </c>
      <c r="L17" s="2">
        <v>4</v>
      </c>
      <c r="M17" s="2">
        <v>4</v>
      </c>
      <c r="N17" s="2">
        <v>4</v>
      </c>
      <c r="O17" s="2">
        <v>4</v>
      </c>
      <c r="P17" s="2">
        <v>4</v>
      </c>
      <c r="Q17" s="2">
        <v>4</v>
      </c>
      <c r="R17" s="2">
        <v>4</v>
      </c>
      <c r="S17" s="2">
        <v>8</v>
      </c>
      <c r="T17" s="2">
        <v>4</v>
      </c>
      <c r="U17" s="2">
        <v>5</v>
      </c>
      <c r="V17" s="2">
        <v>5</v>
      </c>
      <c r="W17" s="2">
        <v>4</v>
      </c>
      <c r="X17" s="2">
        <v>4</v>
      </c>
      <c r="Y17" s="2">
        <v>5</v>
      </c>
      <c r="Z17" s="2">
        <v>4</v>
      </c>
      <c r="AA17" s="2">
        <v>5</v>
      </c>
      <c r="AB17" s="2">
        <v>5</v>
      </c>
      <c r="AC17" s="2">
        <v>1</v>
      </c>
      <c r="AD17" s="2">
        <v>4</v>
      </c>
      <c r="AE17" s="2" t="s">
        <v>66</v>
      </c>
      <c r="AF17" s="2" t="s">
        <v>65</v>
      </c>
      <c r="AG17" s="2" t="s">
        <v>67</v>
      </c>
      <c r="AH17" s="2" t="s">
        <v>80</v>
      </c>
      <c r="AI17" s="2" t="s">
        <v>66</v>
      </c>
      <c r="AJ17" s="2" t="s">
        <v>68</v>
      </c>
      <c r="AK17" s="2" t="s">
        <v>83</v>
      </c>
      <c r="AL17" s="2" t="s">
        <v>81</v>
      </c>
      <c r="AM17" s="2" t="s">
        <v>90</v>
      </c>
      <c r="AN17" s="2" t="s">
        <v>81</v>
      </c>
      <c r="AO17" s="2" t="s">
        <v>83</v>
      </c>
      <c r="AP17" s="2" t="s">
        <v>83</v>
      </c>
      <c r="AQ17" s="2" t="s">
        <v>68</v>
      </c>
      <c r="AR17" s="2" t="s">
        <v>113</v>
      </c>
      <c r="AS17" s="2" t="s">
        <v>114</v>
      </c>
      <c r="AT17" s="2" t="s">
        <v>73</v>
      </c>
      <c r="AU17" s="2" t="s">
        <v>73</v>
      </c>
      <c r="AV17" s="2" t="s">
        <v>74</v>
      </c>
      <c r="AW17" s="2" t="s">
        <v>73</v>
      </c>
      <c r="AX17" s="2" t="s">
        <v>73</v>
      </c>
      <c r="AY17" s="2" t="s">
        <v>75</v>
      </c>
      <c r="AZ17" s="2" t="s">
        <v>75</v>
      </c>
      <c r="BA17" s="2" t="s">
        <v>72</v>
      </c>
      <c r="BB17" s="2" t="s">
        <v>75</v>
      </c>
      <c r="BC17" s="2" t="s">
        <v>71</v>
      </c>
      <c r="BD17" s="2" t="s">
        <v>71</v>
      </c>
      <c r="BE17" s="2" t="s">
        <v>76</v>
      </c>
      <c r="BF17" s="2" t="s">
        <v>71</v>
      </c>
      <c r="BG17" s="2" t="s">
        <v>72</v>
      </c>
      <c r="BH17" s="2" t="s">
        <v>71</v>
      </c>
      <c r="BI17" s="2" t="s">
        <v>71</v>
      </c>
      <c r="BJ17" s="2" t="s">
        <v>71</v>
      </c>
      <c r="BK17" s="2" t="s">
        <v>71</v>
      </c>
    </row>
    <row r="18" spans="1:63" ht="15.75" customHeight="1" x14ac:dyDescent="0.35">
      <c r="A18" s="1">
        <v>43458.776687951387</v>
      </c>
      <c r="B18" s="2" t="s">
        <v>63</v>
      </c>
      <c r="C18" s="2">
        <v>41</v>
      </c>
      <c r="D18" s="2">
        <v>3</v>
      </c>
      <c r="E18" s="2">
        <v>8</v>
      </c>
      <c r="F18" s="2" t="s">
        <v>64</v>
      </c>
      <c r="G18" s="2">
        <v>7</v>
      </c>
      <c r="I18" s="2">
        <v>9</v>
      </c>
      <c r="J18" s="2" t="s">
        <v>64</v>
      </c>
      <c r="K18" s="2">
        <v>7</v>
      </c>
      <c r="L18" s="2">
        <v>2</v>
      </c>
      <c r="M18" s="2">
        <v>2</v>
      </c>
      <c r="N18" s="2">
        <v>2</v>
      </c>
      <c r="O18" s="2">
        <v>2</v>
      </c>
      <c r="P18" s="2">
        <v>2</v>
      </c>
      <c r="Q18" s="2">
        <v>4</v>
      </c>
      <c r="R18" s="2">
        <v>2</v>
      </c>
      <c r="S18" s="2">
        <v>7</v>
      </c>
      <c r="T18" s="2">
        <v>4</v>
      </c>
      <c r="U18" s="2">
        <v>4</v>
      </c>
      <c r="V18" s="2">
        <v>4</v>
      </c>
      <c r="W18" s="2">
        <v>4</v>
      </c>
      <c r="X18" s="2">
        <v>5</v>
      </c>
      <c r="Y18" s="2">
        <v>4</v>
      </c>
      <c r="Z18" s="2">
        <v>2</v>
      </c>
      <c r="AA18" s="2">
        <v>5</v>
      </c>
      <c r="AB18" s="2">
        <v>5</v>
      </c>
      <c r="AC18" s="2">
        <v>1</v>
      </c>
      <c r="AD18" s="2">
        <v>4</v>
      </c>
      <c r="AE18" s="2" t="s">
        <v>67</v>
      </c>
      <c r="AF18" s="2" t="s">
        <v>80</v>
      </c>
      <c r="AG18" s="2" t="s">
        <v>65</v>
      </c>
      <c r="AH18" s="2" t="s">
        <v>66</v>
      </c>
      <c r="AI18" s="2" t="s">
        <v>66</v>
      </c>
      <c r="AJ18" s="2" t="s">
        <v>83</v>
      </c>
      <c r="AK18" s="2" t="s">
        <v>83</v>
      </c>
      <c r="AL18" s="2" t="s">
        <v>68</v>
      </c>
      <c r="AM18" s="2" t="s">
        <v>83</v>
      </c>
      <c r="AN18" s="2" t="s">
        <v>68</v>
      </c>
      <c r="AO18" s="2" t="s">
        <v>83</v>
      </c>
      <c r="AP18" s="2" t="s">
        <v>68</v>
      </c>
      <c r="AQ18" s="2" t="s">
        <v>68</v>
      </c>
      <c r="AR18" s="2" t="s">
        <v>115</v>
      </c>
      <c r="AS18" s="2" t="s">
        <v>116</v>
      </c>
      <c r="AT18" s="2" t="s">
        <v>73</v>
      </c>
      <c r="AU18" s="2" t="s">
        <v>73</v>
      </c>
      <c r="AV18" s="2" t="s">
        <v>73</v>
      </c>
      <c r="AW18" s="2" t="s">
        <v>72</v>
      </c>
      <c r="AX18" s="2" t="s">
        <v>72</v>
      </c>
      <c r="AY18" s="2" t="s">
        <v>73</v>
      </c>
      <c r="AZ18" s="2" t="s">
        <v>74</v>
      </c>
      <c r="BA18" s="2" t="s">
        <v>73</v>
      </c>
      <c r="BB18" s="2" t="s">
        <v>74</v>
      </c>
      <c r="BC18" s="2" t="s">
        <v>71</v>
      </c>
      <c r="BD18" s="2" t="s">
        <v>73</v>
      </c>
      <c r="BE18" s="2" t="s">
        <v>96</v>
      </c>
      <c r="BF18" s="2" t="s">
        <v>71</v>
      </c>
      <c r="BG18" s="2" t="s">
        <v>77</v>
      </c>
      <c r="BH18" s="2" t="s">
        <v>74</v>
      </c>
      <c r="BI18" s="2" t="s">
        <v>85</v>
      </c>
      <c r="BJ18" s="2" t="s">
        <v>71</v>
      </c>
      <c r="BK18" s="2" t="s">
        <v>71</v>
      </c>
    </row>
    <row r="19" spans="1:63" ht="15.75" customHeight="1" x14ac:dyDescent="0.35">
      <c r="A19" s="1">
        <v>43458.777436944445</v>
      </c>
      <c r="B19" s="2" t="s">
        <v>78</v>
      </c>
      <c r="C19" s="2">
        <v>27</v>
      </c>
      <c r="D19" s="2">
        <v>3</v>
      </c>
      <c r="E19" s="2">
        <v>5</v>
      </c>
      <c r="F19" s="2" t="s">
        <v>103</v>
      </c>
      <c r="G19" s="2">
        <v>3</v>
      </c>
      <c r="I19" s="2">
        <v>1</v>
      </c>
      <c r="J19" s="2" t="s">
        <v>64</v>
      </c>
      <c r="K19" s="2">
        <v>5</v>
      </c>
      <c r="L19" s="2">
        <v>2</v>
      </c>
      <c r="M19" s="2">
        <v>3</v>
      </c>
      <c r="N19" s="2">
        <v>3</v>
      </c>
      <c r="O19" s="2">
        <v>4</v>
      </c>
      <c r="P19" s="2">
        <v>4</v>
      </c>
      <c r="Q19" s="2">
        <v>4</v>
      </c>
      <c r="R19" s="2">
        <v>5</v>
      </c>
      <c r="S19" s="2">
        <v>8</v>
      </c>
      <c r="T19" s="2">
        <v>4</v>
      </c>
      <c r="U19" s="2">
        <v>4</v>
      </c>
      <c r="V19" s="2">
        <v>3</v>
      </c>
      <c r="W19" s="2">
        <v>2</v>
      </c>
      <c r="X19" s="2">
        <v>5</v>
      </c>
      <c r="Y19" s="2">
        <v>2</v>
      </c>
      <c r="Z19" s="2">
        <v>5</v>
      </c>
      <c r="AA19" s="2">
        <v>5</v>
      </c>
      <c r="AB19" s="2">
        <v>5</v>
      </c>
      <c r="AC19" s="2">
        <v>5</v>
      </c>
      <c r="AD19" s="2">
        <v>5</v>
      </c>
      <c r="AE19" s="2" t="s">
        <v>80</v>
      </c>
      <c r="AF19" s="2" t="s">
        <v>66</v>
      </c>
      <c r="AG19" s="2" t="s">
        <v>89</v>
      </c>
      <c r="AH19" s="2" t="s">
        <v>89</v>
      </c>
      <c r="AI19" s="2" t="s">
        <v>65</v>
      </c>
      <c r="AJ19" s="2" t="s">
        <v>86</v>
      </c>
      <c r="AK19" s="2" t="s">
        <v>86</v>
      </c>
      <c r="AL19" s="2" t="s">
        <v>86</v>
      </c>
      <c r="AM19" s="2" t="s">
        <v>86</v>
      </c>
      <c r="AN19" s="2" t="s">
        <v>86</v>
      </c>
      <c r="AO19" s="2" t="s">
        <v>82</v>
      </c>
      <c r="AP19" s="2" t="s">
        <v>86</v>
      </c>
      <c r="AQ19" s="2" t="s">
        <v>82</v>
      </c>
      <c r="AR19" s="2" t="s">
        <v>117</v>
      </c>
      <c r="AS19" s="2" t="s">
        <v>118</v>
      </c>
      <c r="AT19" s="2" t="s">
        <v>74</v>
      </c>
      <c r="AU19" s="2" t="s">
        <v>73</v>
      </c>
      <c r="AV19" s="2" t="s">
        <v>72</v>
      </c>
      <c r="AW19" s="2" t="s">
        <v>72</v>
      </c>
      <c r="AX19" s="2" t="s">
        <v>73</v>
      </c>
      <c r="AY19" s="2" t="s">
        <v>71</v>
      </c>
      <c r="AZ19" s="2" t="s">
        <v>75</v>
      </c>
      <c r="BA19" s="2" t="s">
        <v>73</v>
      </c>
      <c r="BB19" s="2" t="s">
        <v>75</v>
      </c>
      <c r="BC19" s="2" t="s">
        <v>71</v>
      </c>
      <c r="BD19" s="2" t="s">
        <v>71</v>
      </c>
      <c r="BE19" s="2" t="s">
        <v>112</v>
      </c>
      <c r="BF19" s="2" t="s">
        <v>74</v>
      </c>
      <c r="BG19" s="2" t="s">
        <v>71</v>
      </c>
      <c r="BH19" s="2" t="s">
        <v>85</v>
      </c>
      <c r="BI19" s="2" t="s">
        <v>74</v>
      </c>
      <c r="BJ19" s="2" t="s">
        <v>72</v>
      </c>
      <c r="BK19" s="2" t="s">
        <v>77</v>
      </c>
    </row>
    <row r="20" spans="1:63" ht="15.75" customHeight="1" x14ac:dyDescent="0.35">
      <c r="A20" s="1">
        <v>43458.777562013885</v>
      </c>
      <c r="B20" s="2" t="s">
        <v>78</v>
      </c>
      <c r="C20" s="2">
        <v>49</v>
      </c>
      <c r="D20" s="2">
        <v>7</v>
      </c>
      <c r="E20" s="2">
        <v>6</v>
      </c>
      <c r="F20" s="2" t="s">
        <v>64</v>
      </c>
      <c r="G20" s="2">
        <v>6</v>
      </c>
      <c r="I20" s="2">
        <v>6</v>
      </c>
      <c r="J20" s="2" t="s">
        <v>79</v>
      </c>
      <c r="K20" s="2">
        <v>7</v>
      </c>
      <c r="L20" s="2">
        <v>3</v>
      </c>
      <c r="M20" s="2">
        <v>2</v>
      </c>
      <c r="N20" s="2">
        <v>2</v>
      </c>
      <c r="O20" s="2">
        <v>2</v>
      </c>
      <c r="P20" s="2">
        <v>4</v>
      </c>
      <c r="Q20" s="2">
        <v>2</v>
      </c>
      <c r="R20" s="2">
        <v>3</v>
      </c>
      <c r="S20" s="2">
        <v>6</v>
      </c>
      <c r="T20" s="2">
        <v>3</v>
      </c>
      <c r="U20" s="2">
        <v>3</v>
      </c>
      <c r="V20" s="2">
        <v>4</v>
      </c>
      <c r="W20" s="2">
        <v>2</v>
      </c>
      <c r="X20" s="2">
        <v>3</v>
      </c>
      <c r="Y20" s="2">
        <v>3</v>
      </c>
      <c r="Z20" s="2">
        <v>4</v>
      </c>
      <c r="AA20" s="2">
        <v>5</v>
      </c>
      <c r="AB20" s="2">
        <v>5</v>
      </c>
      <c r="AC20" s="2">
        <v>1</v>
      </c>
      <c r="AD20" s="2">
        <v>4</v>
      </c>
      <c r="AE20" s="2" t="s">
        <v>65</v>
      </c>
      <c r="AF20" s="2" t="s">
        <v>67</v>
      </c>
      <c r="AG20" s="2" t="s">
        <v>66</v>
      </c>
      <c r="AH20" s="2" t="s">
        <v>67</v>
      </c>
      <c r="AI20" s="2" t="s">
        <v>67</v>
      </c>
      <c r="AJ20" s="2" t="s">
        <v>83</v>
      </c>
      <c r="AK20" s="2" t="s">
        <v>83</v>
      </c>
      <c r="AL20" s="2" t="s">
        <v>68</v>
      </c>
      <c r="AM20" s="2" t="s">
        <v>68</v>
      </c>
      <c r="AN20" s="2" t="s">
        <v>68</v>
      </c>
      <c r="AO20" s="2" t="s">
        <v>68</v>
      </c>
      <c r="AP20" s="2" t="s">
        <v>68</v>
      </c>
      <c r="AQ20" s="2" t="s">
        <v>68</v>
      </c>
      <c r="AR20" s="2" t="s">
        <v>119</v>
      </c>
      <c r="AS20" s="2" t="s">
        <v>120</v>
      </c>
      <c r="AT20" s="2" t="s">
        <v>71</v>
      </c>
      <c r="AU20" s="2" t="s">
        <v>72</v>
      </c>
      <c r="AV20" s="2" t="s">
        <v>72</v>
      </c>
      <c r="AW20" s="2" t="s">
        <v>72</v>
      </c>
      <c r="AX20" s="2" t="s">
        <v>71</v>
      </c>
      <c r="AY20" s="2" t="s">
        <v>74</v>
      </c>
      <c r="AZ20" s="2" t="s">
        <v>74</v>
      </c>
      <c r="BA20" s="2" t="s">
        <v>72</v>
      </c>
      <c r="BB20" s="2" t="s">
        <v>75</v>
      </c>
      <c r="BC20" s="2" t="s">
        <v>74</v>
      </c>
      <c r="BD20" s="2" t="s">
        <v>71</v>
      </c>
      <c r="BE20" s="2" t="s">
        <v>76</v>
      </c>
      <c r="BF20" s="2" t="s">
        <v>71</v>
      </c>
      <c r="BG20" s="2" t="s">
        <v>72</v>
      </c>
      <c r="BH20" s="2" t="s">
        <v>71</v>
      </c>
      <c r="BI20" s="2" t="s">
        <v>74</v>
      </c>
      <c r="BJ20" s="2" t="s">
        <v>74</v>
      </c>
      <c r="BK20" s="2" t="s">
        <v>71</v>
      </c>
    </row>
    <row r="21" spans="1:63" ht="15.75" customHeight="1" x14ac:dyDescent="0.35">
      <c r="A21" s="1">
        <v>43458.778524247682</v>
      </c>
      <c r="B21" s="2" t="s">
        <v>63</v>
      </c>
      <c r="C21" s="2">
        <v>47</v>
      </c>
      <c r="D21" s="2">
        <v>7</v>
      </c>
      <c r="E21" s="2">
        <v>7</v>
      </c>
      <c r="F21" s="2" t="s">
        <v>103</v>
      </c>
      <c r="G21" s="2">
        <v>2</v>
      </c>
      <c r="I21" s="2">
        <v>7</v>
      </c>
      <c r="J21" s="2" t="s">
        <v>64</v>
      </c>
      <c r="K21" s="2">
        <v>3</v>
      </c>
      <c r="L21" s="2">
        <v>2</v>
      </c>
      <c r="M21" s="2">
        <v>2</v>
      </c>
      <c r="N21" s="2">
        <v>3</v>
      </c>
      <c r="O21" s="2">
        <v>2</v>
      </c>
      <c r="P21" s="2">
        <v>2</v>
      </c>
      <c r="Q21" s="2">
        <v>2</v>
      </c>
      <c r="R21" s="2">
        <v>4</v>
      </c>
      <c r="S21" s="2">
        <v>2</v>
      </c>
      <c r="T21" s="2">
        <v>2</v>
      </c>
      <c r="U21" s="2">
        <v>3</v>
      </c>
      <c r="V21" s="2">
        <v>3</v>
      </c>
      <c r="W21" s="2">
        <v>3</v>
      </c>
      <c r="X21" s="2">
        <v>4</v>
      </c>
      <c r="Y21" s="2">
        <v>4</v>
      </c>
      <c r="Z21" s="2">
        <v>4</v>
      </c>
      <c r="AA21" s="2">
        <v>5</v>
      </c>
      <c r="AB21" s="2">
        <v>5</v>
      </c>
      <c r="AC21" s="2">
        <v>2</v>
      </c>
      <c r="AD21" s="2">
        <v>1</v>
      </c>
      <c r="AE21" s="2" t="s">
        <v>66</v>
      </c>
      <c r="AF21" s="2" t="s">
        <v>67</v>
      </c>
      <c r="AG21" s="2" t="s">
        <v>89</v>
      </c>
      <c r="AH21" s="2" t="s">
        <v>65</v>
      </c>
      <c r="AI21" s="2" t="s">
        <v>66</v>
      </c>
      <c r="AJ21" s="2" t="s">
        <v>81</v>
      </c>
      <c r="AK21" s="2" t="s">
        <v>68</v>
      </c>
      <c r="AL21" s="2" t="s">
        <v>81</v>
      </c>
      <c r="AM21" s="2" t="s">
        <v>68</v>
      </c>
      <c r="AN21" s="2" t="s">
        <v>81</v>
      </c>
      <c r="AO21" s="2" t="s">
        <v>83</v>
      </c>
      <c r="AP21" s="2" t="s">
        <v>82</v>
      </c>
      <c r="AQ21" s="2" t="s">
        <v>81</v>
      </c>
      <c r="AR21" s="2" t="s">
        <v>121</v>
      </c>
      <c r="AS21" s="2" t="s">
        <v>122</v>
      </c>
      <c r="AT21" s="2" t="s">
        <v>74</v>
      </c>
      <c r="AU21" s="2" t="s">
        <v>72</v>
      </c>
      <c r="AV21" s="2" t="s">
        <v>72</v>
      </c>
      <c r="AW21" s="2" t="s">
        <v>75</v>
      </c>
      <c r="AX21" s="2" t="s">
        <v>73</v>
      </c>
      <c r="AY21" s="2" t="s">
        <v>71</v>
      </c>
      <c r="AZ21" s="2" t="s">
        <v>74</v>
      </c>
      <c r="BA21" s="2" t="s">
        <v>72</v>
      </c>
      <c r="BB21" s="2" t="s">
        <v>74</v>
      </c>
      <c r="BC21" s="2" t="s">
        <v>74</v>
      </c>
      <c r="BD21" s="2" t="s">
        <v>73</v>
      </c>
      <c r="BE21" s="2" t="s">
        <v>84</v>
      </c>
      <c r="BF21" s="2" t="s">
        <v>71</v>
      </c>
      <c r="BG21" s="2" t="s">
        <v>71</v>
      </c>
      <c r="BH21" s="2" t="s">
        <v>74</v>
      </c>
      <c r="BI21" s="2" t="s">
        <v>74</v>
      </c>
      <c r="BJ21" s="2" t="s">
        <v>85</v>
      </c>
      <c r="BK21" s="2" t="s">
        <v>85</v>
      </c>
    </row>
    <row r="22" spans="1:63" ht="15.75" customHeight="1" x14ac:dyDescent="0.35">
      <c r="A22" s="1">
        <v>43458.778559421291</v>
      </c>
      <c r="B22" s="2" t="s">
        <v>63</v>
      </c>
      <c r="C22" s="2">
        <v>32</v>
      </c>
      <c r="D22" s="2">
        <v>5</v>
      </c>
      <c r="E22" s="2">
        <v>5</v>
      </c>
      <c r="F22" s="2" t="s">
        <v>103</v>
      </c>
      <c r="G22" s="2">
        <v>2</v>
      </c>
      <c r="I22" s="2">
        <v>5</v>
      </c>
      <c r="J22" s="2" t="s">
        <v>64</v>
      </c>
      <c r="K22" s="2">
        <v>4</v>
      </c>
      <c r="L22" s="2">
        <v>3</v>
      </c>
      <c r="M22" s="2">
        <v>3</v>
      </c>
      <c r="N22" s="2">
        <v>4</v>
      </c>
      <c r="O22" s="2">
        <v>1</v>
      </c>
      <c r="P22" s="2">
        <v>1</v>
      </c>
      <c r="Q22" s="2">
        <v>2</v>
      </c>
      <c r="R22" s="2">
        <v>5</v>
      </c>
      <c r="S22" s="2">
        <v>10</v>
      </c>
      <c r="T22" s="2">
        <v>5</v>
      </c>
      <c r="U22" s="2">
        <v>5</v>
      </c>
      <c r="V22" s="2">
        <v>5</v>
      </c>
      <c r="W22" s="2">
        <v>4</v>
      </c>
      <c r="X22" s="2">
        <v>1</v>
      </c>
      <c r="Y22" s="2">
        <v>5</v>
      </c>
      <c r="Z22" s="2">
        <v>1</v>
      </c>
      <c r="AA22" s="2">
        <v>5</v>
      </c>
      <c r="AB22" s="2">
        <v>5</v>
      </c>
      <c r="AC22" s="2">
        <v>1</v>
      </c>
      <c r="AD22" s="2">
        <v>5</v>
      </c>
      <c r="AE22" s="2" t="s">
        <v>67</v>
      </c>
      <c r="AF22" s="2" t="s">
        <v>67</v>
      </c>
      <c r="AG22" s="2" t="s">
        <v>89</v>
      </c>
      <c r="AH22" s="2" t="s">
        <v>89</v>
      </c>
      <c r="AI22" s="2" t="s">
        <v>67</v>
      </c>
      <c r="AJ22" s="2" t="s">
        <v>90</v>
      </c>
      <c r="AK22" s="2" t="s">
        <v>86</v>
      </c>
      <c r="AL22" s="2" t="s">
        <v>86</v>
      </c>
      <c r="AM22" s="2" t="s">
        <v>90</v>
      </c>
      <c r="AN22" s="2" t="s">
        <v>86</v>
      </c>
      <c r="AO22" s="2" t="s">
        <v>86</v>
      </c>
      <c r="AP22" s="2" t="s">
        <v>86</v>
      </c>
      <c r="AQ22" s="2" t="s">
        <v>86</v>
      </c>
      <c r="AR22" s="2" t="s">
        <v>123</v>
      </c>
      <c r="AS22" s="2" t="s">
        <v>124</v>
      </c>
      <c r="AT22" s="2" t="s">
        <v>75</v>
      </c>
      <c r="AU22" s="2" t="s">
        <v>74</v>
      </c>
      <c r="AV22" s="2" t="s">
        <v>71</v>
      </c>
      <c r="AW22" s="2" t="s">
        <v>72</v>
      </c>
      <c r="AX22" s="2" t="s">
        <v>72</v>
      </c>
      <c r="AY22" s="2" t="s">
        <v>75</v>
      </c>
      <c r="AZ22" s="2" t="s">
        <v>75</v>
      </c>
      <c r="BA22" s="2" t="s">
        <v>75</v>
      </c>
      <c r="BB22" s="2" t="s">
        <v>75</v>
      </c>
      <c r="BC22" s="2" t="s">
        <v>73</v>
      </c>
      <c r="BD22" s="2" t="s">
        <v>73</v>
      </c>
      <c r="BE22" s="2" t="s">
        <v>96</v>
      </c>
      <c r="BF22" s="2" t="s">
        <v>85</v>
      </c>
      <c r="BG22" s="2" t="s">
        <v>85</v>
      </c>
      <c r="BH22" s="2" t="s">
        <v>85</v>
      </c>
      <c r="BI22" s="2" t="s">
        <v>72</v>
      </c>
      <c r="BJ22" s="2" t="s">
        <v>72</v>
      </c>
      <c r="BK22" s="2" t="s">
        <v>72</v>
      </c>
    </row>
    <row r="23" spans="1:63" ht="15.75" customHeight="1" x14ac:dyDescent="0.35">
      <c r="A23" s="1">
        <v>43458.781606759258</v>
      </c>
      <c r="B23" s="2" t="s">
        <v>63</v>
      </c>
      <c r="C23" s="2">
        <v>47</v>
      </c>
      <c r="D23" s="2">
        <v>2</v>
      </c>
      <c r="E23" s="2">
        <v>8</v>
      </c>
      <c r="F23" s="2" t="s">
        <v>64</v>
      </c>
      <c r="G23" s="2">
        <v>7</v>
      </c>
      <c r="I23" s="2">
        <v>8</v>
      </c>
      <c r="J23" s="2" t="s">
        <v>79</v>
      </c>
      <c r="K23" s="2">
        <v>6</v>
      </c>
      <c r="L23" s="2">
        <v>2</v>
      </c>
      <c r="M23" s="2">
        <v>3</v>
      </c>
      <c r="N23" s="2">
        <v>2</v>
      </c>
      <c r="O23" s="2">
        <v>2</v>
      </c>
      <c r="P23" s="2">
        <v>2</v>
      </c>
      <c r="Q23" s="2">
        <v>2</v>
      </c>
      <c r="R23" s="2">
        <v>4</v>
      </c>
      <c r="S23" s="2">
        <v>7</v>
      </c>
      <c r="T23" s="2">
        <v>5</v>
      </c>
      <c r="U23" s="2">
        <v>4</v>
      </c>
      <c r="V23" s="2">
        <v>2</v>
      </c>
      <c r="W23" s="2">
        <v>3</v>
      </c>
      <c r="X23" s="2">
        <v>4</v>
      </c>
      <c r="Y23" s="2">
        <v>4</v>
      </c>
      <c r="Z23" s="2">
        <v>4</v>
      </c>
      <c r="AA23" s="2">
        <v>5</v>
      </c>
      <c r="AB23" s="2">
        <v>5</v>
      </c>
      <c r="AC23" s="2">
        <v>3</v>
      </c>
      <c r="AD23" s="2">
        <v>3</v>
      </c>
      <c r="AE23" s="2" t="s">
        <v>66</v>
      </c>
      <c r="AF23" s="2" t="s">
        <v>66</v>
      </c>
      <c r="AG23" s="2" t="s">
        <v>65</v>
      </c>
      <c r="AH23" s="2" t="s">
        <v>65</v>
      </c>
      <c r="AI23" s="2" t="s">
        <v>67</v>
      </c>
      <c r="AJ23" s="2" t="s">
        <v>83</v>
      </c>
      <c r="AK23" s="2" t="s">
        <v>81</v>
      </c>
      <c r="AL23" s="2" t="s">
        <v>82</v>
      </c>
      <c r="AM23" s="2" t="s">
        <v>83</v>
      </c>
      <c r="AN23" s="2" t="s">
        <v>82</v>
      </c>
      <c r="AO23" s="2" t="s">
        <v>68</v>
      </c>
      <c r="AP23" s="2" t="s">
        <v>81</v>
      </c>
      <c r="AQ23" s="2" t="s">
        <v>68</v>
      </c>
      <c r="AR23" s="2" t="s">
        <v>125</v>
      </c>
      <c r="AS23" s="2" t="s">
        <v>126</v>
      </c>
      <c r="AT23" s="2" t="s">
        <v>75</v>
      </c>
      <c r="AU23" s="2" t="s">
        <v>72</v>
      </c>
      <c r="AV23" s="2" t="s">
        <v>72</v>
      </c>
      <c r="AW23" s="2" t="s">
        <v>72</v>
      </c>
      <c r="AX23" s="2" t="s">
        <v>71</v>
      </c>
      <c r="AY23" s="2" t="s">
        <v>71</v>
      </c>
      <c r="AZ23" s="2" t="s">
        <v>71</v>
      </c>
      <c r="BA23" s="2" t="s">
        <v>71</v>
      </c>
      <c r="BB23" s="2" t="s">
        <v>74</v>
      </c>
      <c r="BC23" s="2" t="s">
        <v>75</v>
      </c>
      <c r="BD23" s="2" t="s">
        <v>72</v>
      </c>
      <c r="BE23" s="2" t="s">
        <v>76</v>
      </c>
      <c r="BF23" s="2" t="s">
        <v>72</v>
      </c>
      <c r="BG23" s="2" t="s">
        <v>77</v>
      </c>
      <c r="BH23" s="2" t="s">
        <v>71</v>
      </c>
      <c r="BI23" s="2" t="s">
        <v>71</v>
      </c>
      <c r="BJ23" s="2" t="s">
        <v>74</v>
      </c>
      <c r="BK23" s="2" t="s">
        <v>74</v>
      </c>
    </row>
    <row r="24" spans="1:63" ht="15.75" customHeight="1" x14ac:dyDescent="0.35">
      <c r="A24" s="1">
        <v>43458.782167604164</v>
      </c>
      <c r="B24" s="2" t="s">
        <v>63</v>
      </c>
      <c r="C24" s="2">
        <v>33</v>
      </c>
      <c r="D24" s="2">
        <v>2</v>
      </c>
      <c r="E24" s="2">
        <v>7</v>
      </c>
      <c r="F24" s="2" t="s">
        <v>64</v>
      </c>
      <c r="G24" s="2">
        <v>7</v>
      </c>
      <c r="I24" s="2">
        <v>9</v>
      </c>
      <c r="J24" s="2" t="s">
        <v>79</v>
      </c>
      <c r="K24" s="2">
        <v>9</v>
      </c>
      <c r="L24" s="2">
        <v>3</v>
      </c>
      <c r="M24" s="2">
        <v>4</v>
      </c>
      <c r="N24" s="2">
        <v>4</v>
      </c>
      <c r="O24" s="2">
        <v>2</v>
      </c>
      <c r="P24" s="2">
        <v>2</v>
      </c>
      <c r="Q24" s="2">
        <v>2</v>
      </c>
      <c r="R24" s="2">
        <v>2</v>
      </c>
      <c r="S24" s="2">
        <v>4</v>
      </c>
      <c r="T24" s="2">
        <v>3</v>
      </c>
      <c r="U24" s="2">
        <v>3</v>
      </c>
      <c r="V24" s="2">
        <v>2</v>
      </c>
      <c r="W24" s="2">
        <v>2</v>
      </c>
      <c r="X24" s="2">
        <v>1</v>
      </c>
      <c r="Y24" s="2">
        <v>4</v>
      </c>
      <c r="Z24" s="2">
        <v>4</v>
      </c>
      <c r="AA24" s="2">
        <v>4</v>
      </c>
      <c r="AB24" s="2">
        <v>4</v>
      </c>
      <c r="AC24" s="2">
        <v>1</v>
      </c>
      <c r="AD24" s="2">
        <v>4</v>
      </c>
      <c r="AE24" s="2" t="s">
        <v>65</v>
      </c>
      <c r="AF24" s="2" t="s">
        <v>67</v>
      </c>
      <c r="AG24" s="2" t="s">
        <v>89</v>
      </c>
      <c r="AH24" s="2" t="s">
        <v>65</v>
      </c>
      <c r="AI24" s="2" t="s">
        <v>89</v>
      </c>
      <c r="AJ24" s="2" t="s">
        <v>68</v>
      </c>
      <c r="AK24" s="2" t="s">
        <v>68</v>
      </c>
      <c r="AL24" s="2" t="s">
        <v>68</v>
      </c>
      <c r="AM24" s="2" t="s">
        <v>68</v>
      </c>
      <c r="AN24" s="2" t="s">
        <v>68</v>
      </c>
      <c r="AO24" s="2" t="s">
        <v>68</v>
      </c>
      <c r="AP24" s="2" t="s">
        <v>68</v>
      </c>
      <c r="AQ24" s="2" t="s">
        <v>68</v>
      </c>
      <c r="AT24" s="2" t="s">
        <v>71</v>
      </c>
      <c r="AU24" s="2" t="s">
        <v>73</v>
      </c>
      <c r="AV24" s="2" t="s">
        <v>71</v>
      </c>
      <c r="AW24" s="2" t="s">
        <v>73</v>
      </c>
      <c r="AX24" s="2" t="s">
        <v>73</v>
      </c>
      <c r="AY24" s="2" t="s">
        <v>73</v>
      </c>
      <c r="AZ24" s="2" t="s">
        <v>75</v>
      </c>
      <c r="BA24" s="2" t="s">
        <v>71</v>
      </c>
      <c r="BB24" s="2" t="s">
        <v>75</v>
      </c>
      <c r="BC24" s="2" t="s">
        <v>75</v>
      </c>
      <c r="BD24" s="2" t="s">
        <v>73</v>
      </c>
      <c r="BE24" s="2" t="s">
        <v>76</v>
      </c>
      <c r="BF24" s="2" t="s">
        <v>71</v>
      </c>
      <c r="BG24" s="2" t="s">
        <v>77</v>
      </c>
      <c r="BH24" s="2" t="s">
        <v>71</v>
      </c>
      <c r="BI24" s="2" t="s">
        <v>85</v>
      </c>
      <c r="BJ24" s="2" t="s">
        <v>74</v>
      </c>
      <c r="BK24" s="2" t="s">
        <v>71</v>
      </c>
    </row>
    <row r="25" spans="1:63" ht="15.75" customHeight="1" x14ac:dyDescent="0.35">
      <c r="A25" s="1">
        <v>43458.782651608795</v>
      </c>
      <c r="B25" s="2" t="s">
        <v>63</v>
      </c>
      <c r="C25" s="2">
        <v>33</v>
      </c>
      <c r="D25" s="2">
        <v>3</v>
      </c>
      <c r="E25" s="2">
        <v>8</v>
      </c>
      <c r="F25" s="2" t="s">
        <v>64</v>
      </c>
      <c r="G25" s="2">
        <v>5</v>
      </c>
      <c r="I25" s="2">
        <v>9</v>
      </c>
      <c r="J25" s="2" t="s">
        <v>127</v>
      </c>
      <c r="K25" s="2">
        <v>9</v>
      </c>
      <c r="L25" s="2">
        <v>1</v>
      </c>
      <c r="M25" s="2">
        <v>2</v>
      </c>
      <c r="N25" s="2">
        <v>2</v>
      </c>
      <c r="O25" s="2">
        <v>1</v>
      </c>
      <c r="P25" s="2">
        <v>1</v>
      </c>
      <c r="Q25" s="2">
        <v>4</v>
      </c>
      <c r="R25" s="2">
        <v>2</v>
      </c>
      <c r="S25" s="2">
        <v>3</v>
      </c>
      <c r="T25" s="2">
        <v>2</v>
      </c>
      <c r="U25" s="2">
        <v>1</v>
      </c>
      <c r="V25" s="2">
        <v>3</v>
      </c>
      <c r="W25" s="2">
        <v>3</v>
      </c>
      <c r="X25" s="2">
        <v>1</v>
      </c>
      <c r="Y25" s="2">
        <v>1</v>
      </c>
      <c r="Z25" s="2">
        <v>3</v>
      </c>
      <c r="AA25" s="2">
        <v>4</v>
      </c>
      <c r="AB25" s="2">
        <v>5</v>
      </c>
      <c r="AC25" s="2">
        <v>1</v>
      </c>
      <c r="AD25" s="2">
        <v>2</v>
      </c>
      <c r="AE25" s="2" t="s">
        <v>67</v>
      </c>
      <c r="AF25" s="2" t="s">
        <v>67</v>
      </c>
      <c r="AG25" s="2" t="s">
        <v>89</v>
      </c>
      <c r="AH25" s="2" t="s">
        <v>89</v>
      </c>
      <c r="AI25" s="2" t="s">
        <v>66</v>
      </c>
      <c r="AJ25" s="2" t="s">
        <v>83</v>
      </c>
      <c r="AK25" s="2" t="s">
        <v>81</v>
      </c>
      <c r="AL25" s="2" t="s">
        <v>68</v>
      </c>
      <c r="AM25" s="2" t="s">
        <v>81</v>
      </c>
      <c r="AN25" s="2" t="s">
        <v>81</v>
      </c>
      <c r="AO25" s="2" t="s">
        <v>83</v>
      </c>
      <c r="AP25" s="2" t="s">
        <v>82</v>
      </c>
      <c r="AQ25" s="2" t="s">
        <v>90</v>
      </c>
      <c r="AR25" s="2" t="s">
        <v>128</v>
      </c>
      <c r="AS25" s="2" t="s">
        <v>129</v>
      </c>
      <c r="AT25" s="2" t="s">
        <v>72</v>
      </c>
      <c r="AU25" s="2" t="s">
        <v>71</v>
      </c>
      <c r="AV25" s="2" t="s">
        <v>72</v>
      </c>
      <c r="AW25" s="2" t="s">
        <v>72</v>
      </c>
      <c r="AX25" s="2" t="s">
        <v>73</v>
      </c>
      <c r="AY25" s="2" t="s">
        <v>74</v>
      </c>
      <c r="AZ25" s="2" t="s">
        <v>75</v>
      </c>
      <c r="BA25" s="2" t="s">
        <v>71</v>
      </c>
      <c r="BB25" s="2" t="s">
        <v>74</v>
      </c>
      <c r="BC25" s="2" t="s">
        <v>73</v>
      </c>
      <c r="BD25" s="2" t="s">
        <v>72</v>
      </c>
      <c r="BE25" s="2" t="s">
        <v>96</v>
      </c>
      <c r="BF25" s="2" t="s">
        <v>71</v>
      </c>
      <c r="BG25" s="2" t="s">
        <v>77</v>
      </c>
      <c r="BH25" s="2" t="s">
        <v>72</v>
      </c>
      <c r="BI25" s="2" t="s">
        <v>74</v>
      </c>
      <c r="BJ25" s="2" t="s">
        <v>85</v>
      </c>
      <c r="BK25" s="2" t="s">
        <v>72</v>
      </c>
    </row>
    <row r="26" spans="1:63" ht="15.75" customHeight="1" x14ac:dyDescent="0.35">
      <c r="A26" s="1">
        <v>43458.78627675926</v>
      </c>
      <c r="B26" s="2" t="s">
        <v>63</v>
      </c>
      <c r="C26" s="2">
        <v>22</v>
      </c>
      <c r="D26" s="2">
        <v>6</v>
      </c>
      <c r="E26" s="2">
        <v>8</v>
      </c>
      <c r="F26" s="2" t="s">
        <v>64</v>
      </c>
      <c r="G26" s="2">
        <v>1</v>
      </c>
      <c r="I26" s="2">
        <v>8</v>
      </c>
      <c r="J26" s="2" t="s">
        <v>64</v>
      </c>
      <c r="K26" s="2">
        <v>10</v>
      </c>
      <c r="L26" s="2">
        <v>1</v>
      </c>
      <c r="M26" s="2">
        <v>1</v>
      </c>
      <c r="N26" s="2">
        <v>1</v>
      </c>
      <c r="O26" s="2">
        <v>1</v>
      </c>
      <c r="P26" s="2">
        <v>3</v>
      </c>
      <c r="Q26" s="2">
        <v>1</v>
      </c>
      <c r="R26" s="2">
        <v>4</v>
      </c>
      <c r="S26" s="2">
        <v>5</v>
      </c>
      <c r="T26" s="2">
        <v>4</v>
      </c>
      <c r="U26" s="2">
        <v>4</v>
      </c>
      <c r="V26" s="2">
        <v>5</v>
      </c>
      <c r="W26" s="2">
        <v>1</v>
      </c>
      <c r="X26" s="2">
        <v>2</v>
      </c>
      <c r="Y26" s="2">
        <v>3</v>
      </c>
      <c r="Z26" s="2">
        <v>3</v>
      </c>
      <c r="AA26" s="2">
        <v>4</v>
      </c>
      <c r="AB26" s="2">
        <v>5</v>
      </c>
      <c r="AC26" s="2">
        <v>3</v>
      </c>
      <c r="AD26" s="2">
        <v>3</v>
      </c>
      <c r="AE26" s="2" t="s">
        <v>66</v>
      </c>
      <c r="AF26" s="2" t="s">
        <v>66</v>
      </c>
      <c r="AG26" s="2" t="s">
        <v>89</v>
      </c>
      <c r="AH26" s="2" t="s">
        <v>89</v>
      </c>
      <c r="AI26" s="2" t="s">
        <v>66</v>
      </c>
      <c r="AJ26" s="2" t="s">
        <v>82</v>
      </c>
      <c r="AK26" s="2" t="s">
        <v>82</v>
      </c>
      <c r="AL26" s="2" t="s">
        <v>82</v>
      </c>
      <c r="AM26" s="2" t="s">
        <v>82</v>
      </c>
      <c r="AN26" s="2" t="s">
        <v>68</v>
      </c>
      <c r="AO26" s="2" t="s">
        <v>82</v>
      </c>
      <c r="AP26" s="2" t="s">
        <v>82</v>
      </c>
      <c r="AQ26" s="2" t="s">
        <v>86</v>
      </c>
      <c r="AR26" s="2" t="s">
        <v>130</v>
      </c>
      <c r="AS26" s="2" t="s">
        <v>131</v>
      </c>
      <c r="AT26" s="2" t="s">
        <v>74</v>
      </c>
      <c r="AU26" s="2" t="s">
        <v>72</v>
      </c>
      <c r="AV26" s="2" t="s">
        <v>75</v>
      </c>
      <c r="AW26" s="2" t="s">
        <v>74</v>
      </c>
      <c r="AX26" s="2" t="s">
        <v>74</v>
      </c>
      <c r="AY26" s="2" t="s">
        <v>72</v>
      </c>
      <c r="AZ26" s="2" t="s">
        <v>74</v>
      </c>
      <c r="BA26" s="2" t="s">
        <v>74</v>
      </c>
      <c r="BB26" s="2" t="s">
        <v>75</v>
      </c>
      <c r="BC26" s="2" t="s">
        <v>74</v>
      </c>
      <c r="BD26" s="2" t="s">
        <v>75</v>
      </c>
      <c r="BE26" s="2" t="s">
        <v>76</v>
      </c>
      <c r="BF26" s="2" t="s">
        <v>85</v>
      </c>
      <c r="BG26" s="2" t="s">
        <v>85</v>
      </c>
      <c r="BH26" s="2" t="s">
        <v>74</v>
      </c>
      <c r="BI26" s="2" t="s">
        <v>77</v>
      </c>
      <c r="BJ26" s="2" t="s">
        <v>71</v>
      </c>
      <c r="BK26" s="2" t="s">
        <v>72</v>
      </c>
    </row>
    <row r="27" spans="1:63" ht="15.75" customHeight="1" x14ac:dyDescent="0.35">
      <c r="A27" s="1">
        <v>43458.786310439813</v>
      </c>
      <c r="B27" s="2" t="s">
        <v>78</v>
      </c>
      <c r="C27" s="2">
        <v>32</v>
      </c>
      <c r="D27" s="2">
        <v>5</v>
      </c>
      <c r="E27" s="2">
        <v>10</v>
      </c>
      <c r="F27" s="2" t="s">
        <v>64</v>
      </c>
      <c r="G27" s="2">
        <v>5</v>
      </c>
      <c r="I27" s="2">
        <v>7</v>
      </c>
      <c r="J27" s="2" t="s">
        <v>64</v>
      </c>
      <c r="K27" s="2">
        <v>7</v>
      </c>
      <c r="L27" s="2">
        <v>3</v>
      </c>
      <c r="M27" s="2">
        <v>3</v>
      </c>
      <c r="N27" s="2">
        <v>4</v>
      </c>
      <c r="O27" s="2">
        <v>2</v>
      </c>
      <c r="P27" s="2">
        <v>2</v>
      </c>
      <c r="Q27" s="2">
        <v>3</v>
      </c>
      <c r="R27" s="2">
        <v>5</v>
      </c>
      <c r="S27" s="2">
        <v>8</v>
      </c>
      <c r="T27" s="2">
        <v>3</v>
      </c>
      <c r="U27" s="2">
        <v>5</v>
      </c>
      <c r="V27" s="2">
        <v>5</v>
      </c>
      <c r="W27" s="2">
        <v>1</v>
      </c>
      <c r="X27" s="2">
        <v>4</v>
      </c>
      <c r="Y27" s="2">
        <v>1</v>
      </c>
      <c r="Z27" s="2">
        <v>5</v>
      </c>
      <c r="AA27" s="2">
        <v>5</v>
      </c>
      <c r="AB27" s="2">
        <v>5</v>
      </c>
      <c r="AC27" s="2">
        <v>1</v>
      </c>
      <c r="AD27" s="2">
        <v>4</v>
      </c>
      <c r="AE27" s="2" t="s">
        <v>80</v>
      </c>
      <c r="AF27" s="2" t="s">
        <v>80</v>
      </c>
      <c r="AG27" s="2" t="s">
        <v>66</v>
      </c>
      <c r="AH27" s="2" t="s">
        <v>80</v>
      </c>
      <c r="AI27" s="2" t="s">
        <v>89</v>
      </c>
      <c r="AJ27" s="2" t="s">
        <v>68</v>
      </c>
      <c r="AK27" s="2" t="s">
        <v>68</v>
      </c>
      <c r="AL27" s="2" t="s">
        <v>83</v>
      </c>
      <c r="AM27" s="2" t="s">
        <v>68</v>
      </c>
      <c r="AN27" s="2" t="s">
        <v>81</v>
      </c>
      <c r="AO27" s="2" t="s">
        <v>83</v>
      </c>
      <c r="AP27" s="2" t="s">
        <v>83</v>
      </c>
      <c r="AQ27" s="2" t="s">
        <v>83</v>
      </c>
      <c r="AT27" s="2" t="s">
        <v>73</v>
      </c>
      <c r="AU27" s="2" t="s">
        <v>73</v>
      </c>
      <c r="AV27" s="2" t="s">
        <v>73</v>
      </c>
      <c r="AW27" s="2" t="s">
        <v>72</v>
      </c>
      <c r="AX27" s="2" t="s">
        <v>71</v>
      </c>
      <c r="AY27" s="2" t="s">
        <v>73</v>
      </c>
      <c r="AZ27" s="2" t="s">
        <v>75</v>
      </c>
      <c r="BA27" s="2" t="s">
        <v>73</v>
      </c>
      <c r="BB27" s="2" t="s">
        <v>71</v>
      </c>
      <c r="BC27" s="2" t="s">
        <v>74</v>
      </c>
      <c r="BD27" s="2" t="s">
        <v>73</v>
      </c>
      <c r="BE27" s="2" t="s">
        <v>84</v>
      </c>
      <c r="BF27" s="2" t="s">
        <v>71</v>
      </c>
      <c r="BG27" s="2" t="s">
        <v>74</v>
      </c>
      <c r="BH27" s="2" t="s">
        <v>72</v>
      </c>
      <c r="BI27" s="2" t="s">
        <v>72</v>
      </c>
      <c r="BJ27" s="2" t="s">
        <v>74</v>
      </c>
      <c r="BK27" s="2" t="s">
        <v>71</v>
      </c>
    </row>
    <row r="28" spans="1:63" ht="15.75" customHeight="1" x14ac:dyDescent="0.35">
      <c r="A28" s="1">
        <v>43458.789950659717</v>
      </c>
      <c r="B28" s="2" t="s">
        <v>63</v>
      </c>
      <c r="C28" s="2">
        <v>30</v>
      </c>
      <c r="D28" s="2">
        <v>5</v>
      </c>
      <c r="E28" s="2">
        <v>3</v>
      </c>
      <c r="F28" s="2" t="s">
        <v>64</v>
      </c>
      <c r="G28" s="2">
        <v>3</v>
      </c>
      <c r="I28" s="2">
        <v>8</v>
      </c>
      <c r="J28" s="2" t="s">
        <v>64</v>
      </c>
      <c r="K28" s="2">
        <v>7</v>
      </c>
      <c r="L28" s="2">
        <v>1</v>
      </c>
      <c r="M28" s="2">
        <v>2</v>
      </c>
      <c r="N28" s="2">
        <v>2</v>
      </c>
      <c r="O28" s="2">
        <v>1</v>
      </c>
      <c r="P28" s="2">
        <v>1</v>
      </c>
      <c r="Q28" s="2">
        <v>2</v>
      </c>
      <c r="R28" s="2">
        <v>4</v>
      </c>
      <c r="S28" s="2">
        <v>2</v>
      </c>
      <c r="T28" s="2">
        <v>3</v>
      </c>
      <c r="U28" s="2">
        <v>4</v>
      </c>
      <c r="V28" s="2">
        <v>2</v>
      </c>
      <c r="W28" s="2">
        <v>2</v>
      </c>
      <c r="X28" s="2">
        <v>2</v>
      </c>
      <c r="Y28" s="2">
        <v>3</v>
      </c>
      <c r="Z28" s="2">
        <v>3</v>
      </c>
      <c r="AA28" s="2">
        <v>5</v>
      </c>
      <c r="AB28" s="2">
        <v>5</v>
      </c>
      <c r="AC28" s="2">
        <v>1</v>
      </c>
      <c r="AD28" s="2">
        <v>4</v>
      </c>
      <c r="AE28" s="2" t="s">
        <v>67</v>
      </c>
      <c r="AF28" s="2" t="s">
        <v>66</v>
      </c>
      <c r="AG28" s="2" t="s">
        <v>65</v>
      </c>
      <c r="AH28" s="2" t="s">
        <v>65</v>
      </c>
      <c r="AI28" s="2" t="s">
        <v>65</v>
      </c>
      <c r="AJ28" s="2" t="s">
        <v>68</v>
      </c>
      <c r="AK28" s="2" t="s">
        <v>68</v>
      </c>
      <c r="AL28" s="2" t="s">
        <v>81</v>
      </c>
      <c r="AM28" s="2" t="s">
        <v>81</v>
      </c>
      <c r="AN28" s="2" t="s">
        <v>68</v>
      </c>
      <c r="AO28" s="2" t="s">
        <v>68</v>
      </c>
      <c r="AP28" s="2" t="s">
        <v>68</v>
      </c>
      <c r="AQ28" s="2" t="s">
        <v>68</v>
      </c>
      <c r="AR28" s="2" t="s">
        <v>132</v>
      </c>
      <c r="AS28" s="2" t="s">
        <v>133</v>
      </c>
      <c r="AT28" s="2" t="s">
        <v>74</v>
      </c>
      <c r="AU28" s="2" t="s">
        <v>72</v>
      </c>
      <c r="AV28" s="2" t="s">
        <v>72</v>
      </c>
      <c r="AW28" s="2" t="s">
        <v>72</v>
      </c>
      <c r="AX28" s="2" t="s">
        <v>71</v>
      </c>
      <c r="AY28" s="2" t="s">
        <v>72</v>
      </c>
      <c r="AZ28" s="2" t="s">
        <v>75</v>
      </c>
      <c r="BA28" s="2" t="s">
        <v>74</v>
      </c>
      <c r="BB28" s="2" t="s">
        <v>74</v>
      </c>
      <c r="BC28" s="2" t="s">
        <v>71</v>
      </c>
      <c r="BD28" s="2" t="s">
        <v>72</v>
      </c>
      <c r="BE28" s="2" t="s">
        <v>88</v>
      </c>
      <c r="BF28" s="2" t="s">
        <v>74</v>
      </c>
      <c r="BG28" s="2" t="s">
        <v>72</v>
      </c>
      <c r="BH28" s="2" t="s">
        <v>72</v>
      </c>
      <c r="BI28" s="2" t="s">
        <v>74</v>
      </c>
      <c r="BJ28" s="2" t="s">
        <v>85</v>
      </c>
      <c r="BK28" s="2" t="s">
        <v>71</v>
      </c>
    </row>
    <row r="29" spans="1:63" ht="15.75" customHeight="1" x14ac:dyDescent="0.35">
      <c r="A29" s="1">
        <v>43458.791623067125</v>
      </c>
      <c r="B29" s="2" t="s">
        <v>63</v>
      </c>
      <c r="C29" s="2">
        <v>27</v>
      </c>
      <c r="D29" s="2">
        <v>2</v>
      </c>
      <c r="F29" s="2" t="s">
        <v>103</v>
      </c>
      <c r="G29" s="2">
        <v>3</v>
      </c>
      <c r="I29" s="2">
        <v>8</v>
      </c>
      <c r="J29" s="2" t="s">
        <v>64</v>
      </c>
      <c r="K29" s="2">
        <v>8</v>
      </c>
      <c r="L29" s="2">
        <v>5</v>
      </c>
      <c r="M29" s="2">
        <v>4</v>
      </c>
      <c r="N29" s="2">
        <v>5</v>
      </c>
      <c r="O29" s="2">
        <v>5</v>
      </c>
      <c r="P29" s="2">
        <v>3</v>
      </c>
      <c r="Q29" s="2">
        <v>5</v>
      </c>
      <c r="R29" s="2">
        <v>4</v>
      </c>
      <c r="S29" s="2">
        <v>7</v>
      </c>
      <c r="T29" s="2">
        <v>4</v>
      </c>
      <c r="U29" s="2">
        <v>5</v>
      </c>
      <c r="V29" s="2">
        <v>1</v>
      </c>
      <c r="W29" s="2">
        <v>1</v>
      </c>
      <c r="X29" s="2">
        <v>5</v>
      </c>
      <c r="Y29" s="2">
        <v>3</v>
      </c>
      <c r="Z29" s="2">
        <v>5</v>
      </c>
      <c r="AA29" s="2">
        <v>5</v>
      </c>
      <c r="AB29" s="2">
        <v>5</v>
      </c>
      <c r="AC29" s="2">
        <v>2</v>
      </c>
      <c r="AD29" s="2">
        <v>4</v>
      </c>
      <c r="AE29" s="2" t="s">
        <v>80</v>
      </c>
      <c r="AF29" s="2" t="s">
        <v>67</v>
      </c>
      <c r="AG29" s="2" t="s">
        <v>89</v>
      </c>
      <c r="AH29" s="2" t="s">
        <v>66</v>
      </c>
      <c r="AI29" s="2" t="s">
        <v>67</v>
      </c>
      <c r="AJ29" s="2" t="s">
        <v>68</v>
      </c>
      <c r="AK29" s="2" t="s">
        <v>68</v>
      </c>
      <c r="AL29" s="2" t="s">
        <v>68</v>
      </c>
      <c r="AM29" s="2" t="s">
        <v>68</v>
      </c>
      <c r="AN29" s="2" t="s">
        <v>68</v>
      </c>
      <c r="AO29" s="2" t="s">
        <v>68</v>
      </c>
      <c r="AP29" s="2" t="s">
        <v>68</v>
      </c>
      <c r="AQ29" s="2" t="s">
        <v>81</v>
      </c>
      <c r="AR29" s="2" t="s">
        <v>134</v>
      </c>
      <c r="AT29" s="2" t="s">
        <v>72</v>
      </c>
      <c r="AU29" s="2" t="s">
        <v>72</v>
      </c>
      <c r="AV29" s="2" t="s">
        <v>75</v>
      </c>
      <c r="AW29" s="2" t="s">
        <v>75</v>
      </c>
      <c r="AX29" s="2" t="s">
        <v>75</v>
      </c>
      <c r="AY29" s="2" t="s">
        <v>75</v>
      </c>
      <c r="AZ29" s="2" t="s">
        <v>71</v>
      </c>
      <c r="BA29" s="2" t="s">
        <v>75</v>
      </c>
      <c r="BB29" s="2" t="s">
        <v>75</v>
      </c>
      <c r="BC29" s="2" t="s">
        <v>75</v>
      </c>
      <c r="BD29" s="2" t="s">
        <v>72</v>
      </c>
      <c r="BE29" s="2" t="s">
        <v>96</v>
      </c>
      <c r="BF29" s="2" t="s">
        <v>74</v>
      </c>
      <c r="BG29" s="2" t="s">
        <v>85</v>
      </c>
      <c r="BH29" s="2" t="s">
        <v>74</v>
      </c>
      <c r="BI29" s="2" t="s">
        <v>77</v>
      </c>
      <c r="BJ29" s="2" t="s">
        <v>72</v>
      </c>
      <c r="BK29" s="2" t="s">
        <v>72</v>
      </c>
    </row>
    <row r="30" spans="1:63" ht="15.75" customHeight="1" x14ac:dyDescent="0.35">
      <c r="A30" s="1">
        <v>43458.79266511574</v>
      </c>
      <c r="B30" s="2" t="s">
        <v>63</v>
      </c>
      <c r="C30" s="2">
        <v>30</v>
      </c>
      <c r="D30" s="2">
        <v>2</v>
      </c>
      <c r="E30" s="2">
        <v>7</v>
      </c>
      <c r="F30" s="2" t="s">
        <v>64</v>
      </c>
      <c r="G30" s="2">
        <v>7</v>
      </c>
      <c r="I30" s="2">
        <v>5</v>
      </c>
      <c r="J30" s="2" t="s">
        <v>79</v>
      </c>
      <c r="K30" s="2">
        <v>8</v>
      </c>
      <c r="L30" s="2">
        <v>3</v>
      </c>
      <c r="M30" s="2">
        <v>2</v>
      </c>
      <c r="N30" s="2">
        <v>5</v>
      </c>
      <c r="O30" s="2">
        <v>1</v>
      </c>
      <c r="P30" s="2">
        <v>1</v>
      </c>
      <c r="Q30" s="2">
        <v>3</v>
      </c>
      <c r="R30" s="2">
        <v>1</v>
      </c>
      <c r="S30" s="2">
        <v>5</v>
      </c>
      <c r="T30" s="2">
        <v>3</v>
      </c>
      <c r="U30" s="2">
        <v>5</v>
      </c>
      <c r="V30" s="2">
        <v>3</v>
      </c>
      <c r="W30" s="2">
        <v>2</v>
      </c>
      <c r="X30" s="2">
        <v>3</v>
      </c>
      <c r="Y30" s="2">
        <v>5</v>
      </c>
      <c r="Z30" s="2">
        <v>3</v>
      </c>
      <c r="AA30" s="2">
        <v>5</v>
      </c>
      <c r="AB30" s="2">
        <v>5</v>
      </c>
      <c r="AC30" s="2">
        <v>1</v>
      </c>
      <c r="AD30" s="2">
        <v>5</v>
      </c>
      <c r="AE30" s="2" t="s">
        <v>65</v>
      </c>
      <c r="AF30" s="2" t="s">
        <v>66</v>
      </c>
      <c r="AG30" s="2" t="s">
        <v>65</v>
      </c>
      <c r="AH30" s="2" t="s">
        <v>66</v>
      </c>
      <c r="AI30" s="2" t="s">
        <v>67</v>
      </c>
      <c r="AJ30" s="2" t="s">
        <v>91</v>
      </c>
      <c r="AK30" s="2" t="s">
        <v>91</v>
      </c>
      <c r="AL30" s="2" t="s">
        <v>83</v>
      </c>
      <c r="AM30" s="2" t="s">
        <v>91</v>
      </c>
      <c r="AN30" s="2" t="s">
        <v>68</v>
      </c>
      <c r="AO30" s="2" t="s">
        <v>90</v>
      </c>
      <c r="AP30" s="2" t="s">
        <v>68</v>
      </c>
      <c r="AQ30" s="2" t="s">
        <v>83</v>
      </c>
      <c r="AR30" s="2" t="s">
        <v>135</v>
      </c>
      <c r="AS30" s="2" t="s">
        <v>136</v>
      </c>
      <c r="AT30" s="2" t="s">
        <v>74</v>
      </c>
      <c r="AU30" s="2" t="s">
        <v>72</v>
      </c>
      <c r="AV30" s="2" t="s">
        <v>72</v>
      </c>
      <c r="AW30" s="2" t="s">
        <v>71</v>
      </c>
      <c r="AX30" s="2" t="s">
        <v>73</v>
      </c>
      <c r="AY30" s="2" t="s">
        <v>73</v>
      </c>
      <c r="AZ30" s="2" t="s">
        <v>74</v>
      </c>
      <c r="BA30" s="2" t="s">
        <v>71</v>
      </c>
      <c r="BB30" s="2" t="s">
        <v>73</v>
      </c>
      <c r="BC30" s="2" t="s">
        <v>73</v>
      </c>
      <c r="BD30" s="2" t="s">
        <v>73</v>
      </c>
      <c r="BE30" s="2" t="s">
        <v>84</v>
      </c>
      <c r="BF30" s="2" t="s">
        <v>71</v>
      </c>
      <c r="BG30" s="2" t="s">
        <v>72</v>
      </c>
      <c r="BH30" s="2" t="s">
        <v>72</v>
      </c>
      <c r="BI30" s="2" t="s">
        <v>71</v>
      </c>
      <c r="BJ30" s="2" t="s">
        <v>71</v>
      </c>
      <c r="BK30" s="2" t="s">
        <v>72</v>
      </c>
    </row>
    <row r="31" spans="1:63" ht="15.75" customHeight="1" x14ac:dyDescent="0.35">
      <c r="A31" s="1">
        <v>43458.793688611113</v>
      </c>
      <c r="B31" s="2" t="s">
        <v>78</v>
      </c>
      <c r="C31" s="2">
        <v>29</v>
      </c>
      <c r="D31" s="2">
        <v>3</v>
      </c>
      <c r="E31" s="2">
        <v>8</v>
      </c>
      <c r="F31" s="2" t="s">
        <v>103</v>
      </c>
      <c r="G31" s="2">
        <v>5</v>
      </c>
      <c r="I31" s="2">
        <v>8</v>
      </c>
      <c r="J31" s="2" t="s">
        <v>79</v>
      </c>
      <c r="K31" s="2">
        <v>8</v>
      </c>
      <c r="L31" s="2">
        <v>5</v>
      </c>
      <c r="M31" s="2">
        <v>3</v>
      </c>
      <c r="N31" s="2">
        <v>2</v>
      </c>
      <c r="O31" s="2">
        <v>1</v>
      </c>
      <c r="P31" s="2">
        <v>1</v>
      </c>
      <c r="Q31" s="2">
        <v>1</v>
      </c>
      <c r="R31" s="2">
        <v>5</v>
      </c>
      <c r="S31" s="2">
        <v>0</v>
      </c>
      <c r="T31" s="2">
        <v>1</v>
      </c>
      <c r="U31" s="2">
        <v>1</v>
      </c>
      <c r="V31" s="2">
        <v>1</v>
      </c>
      <c r="W31" s="2">
        <v>3</v>
      </c>
      <c r="X31" s="2">
        <v>1</v>
      </c>
      <c r="Y31" s="2">
        <v>3</v>
      </c>
      <c r="Z31" s="2">
        <v>5</v>
      </c>
      <c r="AA31" s="2">
        <v>5</v>
      </c>
      <c r="AB31" s="2">
        <v>5</v>
      </c>
      <c r="AC31" s="2">
        <v>1</v>
      </c>
      <c r="AD31" s="2">
        <v>5</v>
      </c>
      <c r="AE31" s="2" t="s">
        <v>80</v>
      </c>
      <c r="AF31" s="2" t="s">
        <v>66</v>
      </c>
      <c r="AG31" s="2" t="s">
        <v>65</v>
      </c>
      <c r="AH31" s="2" t="s">
        <v>66</v>
      </c>
      <c r="AI31" s="2" t="s">
        <v>66</v>
      </c>
      <c r="AJ31" s="2" t="s">
        <v>68</v>
      </c>
      <c r="AK31" s="2" t="s">
        <v>68</v>
      </c>
      <c r="AL31" s="2" t="s">
        <v>68</v>
      </c>
      <c r="AM31" s="2" t="s">
        <v>83</v>
      </c>
      <c r="AN31" s="2" t="s">
        <v>81</v>
      </c>
      <c r="AO31" s="2" t="s">
        <v>91</v>
      </c>
      <c r="AP31" s="2" t="s">
        <v>90</v>
      </c>
      <c r="AQ31" s="2" t="s">
        <v>91</v>
      </c>
      <c r="AR31" s="2" t="s">
        <v>137</v>
      </c>
      <c r="AS31" s="2" t="s">
        <v>138</v>
      </c>
      <c r="AT31" s="2" t="s">
        <v>74</v>
      </c>
      <c r="AU31" s="2" t="s">
        <v>73</v>
      </c>
      <c r="AV31" s="2" t="s">
        <v>72</v>
      </c>
      <c r="AW31" s="2" t="s">
        <v>74</v>
      </c>
      <c r="AX31" s="2" t="s">
        <v>74</v>
      </c>
      <c r="AY31" s="2" t="s">
        <v>75</v>
      </c>
      <c r="AZ31" s="2" t="s">
        <v>75</v>
      </c>
      <c r="BA31" s="2" t="s">
        <v>72</v>
      </c>
      <c r="BB31" s="2" t="s">
        <v>75</v>
      </c>
      <c r="BC31" s="2" t="s">
        <v>72</v>
      </c>
      <c r="BD31" s="2" t="s">
        <v>73</v>
      </c>
      <c r="BE31" s="2" t="s">
        <v>88</v>
      </c>
      <c r="BF31" s="2" t="s">
        <v>74</v>
      </c>
      <c r="BG31" s="2" t="s">
        <v>77</v>
      </c>
      <c r="BH31" s="2" t="s">
        <v>74</v>
      </c>
      <c r="BI31" s="2" t="s">
        <v>71</v>
      </c>
      <c r="BJ31" s="2" t="s">
        <v>71</v>
      </c>
      <c r="BK31" s="2" t="s">
        <v>77</v>
      </c>
    </row>
    <row r="32" spans="1:63" ht="15.75" customHeight="1" x14ac:dyDescent="0.35">
      <c r="A32" s="1">
        <v>43458.794287708333</v>
      </c>
      <c r="B32" s="2" t="s">
        <v>63</v>
      </c>
      <c r="C32" s="2">
        <v>25</v>
      </c>
      <c r="D32" s="2">
        <v>2</v>
      </c>
      <c r="E32" s="2">
        <v>6</v>
      </c>
      <c r="F32" s="2" t="s">
        <v>139</v>
      </c>
      <c r="G32" s="2">
        <v>3</v>
      </c>
      <c r="I32" s="2">
        <v>9</v>
      </c>
      <c r="J32" s="2" t="s">
        <v>79</v>
      </c>
      <c r="K32" s="2">
        <v>9</v>
      </c>
      <c r="L32" s="2">
        <v>4</v>
      </c>
      <c r="M32" s="2">
        <v>4</v>
      </c>
      <c r="N32" s="2">
        <v>4</v>
      </c>
      <c r="O32" s="2">
        <v>3</v>
      </c>
      <c r="P32" s="2">
        <v>2</v>
      </c>
      <c r="Q32" s="2">
        <v>2</v>
      </c>
      <c r="R32" s="2">
        <v>4</v>
      </c>
      <c r="S32" s="2">
        <v>3</v>
      </c>
      <c r="T32" s="2">
        <v>4</v>
      </c>
      <c r="U32" s="2">
        <v>4</v>
      </c>
      <c r="V32" s="2">
        <v>4</v>
      </c>
      <c r="W32" s="2">
        <v>3</v>
      </c>
      <c r="X32" s="2">
        <v>2</v>
      </c>
      <c r="Y32" s="2">
        <v>3</v>
      </c>
      <c r="Z32" s="2">
        <v>5</v>
      </c>
      <c r="AA32" s="2">
        <v>5</v>
      </c>
      <c r="AB32" s="2">
        <v>4</v>
      </c>
      <c r="AC32" s="2">
        <v>3</v>
      </c>
      <c r="AD32" s="2">
        <v>5</v>
      </c>
      <c r="AE32" s="2" t="s">
        <v>65</v>
      </c>
      <c r="AF32" s="2" t="s">
        <v>80</v>
      </c>
      <c r="AG32" s="2" t="s">
        <v>89</v>
      </c>
      <c r="AH32" s="2" t="s">
        <v>65</v>
      </c>
      <c r="AI32" s="2" t="s">
        <v>66</v>
      </c>
      <c r="AJ32" s="2" t="s">
        <v>83</v>
      </c>
      <c r="AK32" s="2" t="s">
        <v>83</v>
      </c>
      <c r="AL32" s="2" t="s">
        <v>86</v>
      </c>
      <c r="AM32" s="2" t="s">
        <v>86</v>
      </c>
      <c r="AN32" s="2" t="s">
        <v>68</v>
      </c>
      <c r="AO32" s="2" t="s">
        <v>86</v>
      </c>
      <c r="AP32" s="2" t="s">
        <v>82</v>
      </c>
      <c r="AQ32" s="2" t="s">
        <v>86</v>
      </c>
      <c r="AR32" s="2" t="s">
        <v>140</v>
      </c>
      <c r="AS32" s="2" t="s">
        <v>120</v>
      </c>
      <c r="AT32" s="2" t="s">
        <v>74</v>
      </c>
      <c r="AU32" s="2" t="s">
        <v>74</v>
      </c>
      <c r="AV32" s="2" t="s">
        <v>71</v>
      </c>
      <c r="AW32" s="2" t="s">
        <v>75</v>
      </c>
      <c r="AX32" s="2" t="s">
        <v>74</v>
      </c>
      <c r="AY32" s="2" t="s">
        <v>73</v>
      </c>
      <c r="AZ32" s="2" t="s">
        <v>75</v>
      </c>
      <c r="BA32" s="2" t="s">
        <v>74</v>
      </c>
      <c r="BB32" s="2" t="s">
        <v>75</v>
      </c>
      <c r="BC32" s="2" t="s">
        <v>75</v>
      </c>
      <c r="BD32" s="2" t="s">
        <v>71</v>
      </c>
      <c r="BE32" s="2" t="s">
        <v>96</v>
      </c>
      <c r="BF32" s="2" t="s">
        <v>71</v>
      </c>
      <c r="BG32" s="2" t="s">
        <v>71</v>
      </c>
      <c r="BH32" s="2" t="s">
        <v>72</v>
      </c>
      <c r="BI32" s="2" t="s">
        <v>71</v>
      </c>
      <c r="BJ32" s="2" t="s">
        <v>71</v>
      </c>
      <c r="BK32" s="2" t="s">
        <v>72</v>
      </c>
    </row>
    <row r="33" spans="1:63" ht="15.75" customHeight="1" x14ac:dyDescent="0.35">
      <c r="A33" s="1">
        <v>43458.794738634257</v>
      </c>
      <c r="B33" s="2" t="s">
        <v>78</v>
      </c>
      <c r="C33" s="2">
        <v>39</v>
      </c>
      <c r="D33" s="2">
        <v>5</v>
      </c>
      <c r="E33" s="2">
        <v>8</v>
      </c>
      <c r="F33" s="2" t="s">
        <v>79</v>
      </c>
      <c r="G33" s="2">
        <v>10</v>
      </c>
      <c r="I33" s="2">
        <v>8</v>
      </c>
      <c r="J33" s="2" t="s">
        <v>127</v>
      </c>
      <c r="K33" s="2">
        <v>9</v>
      </c>
      <c r="L33" s="2">
        <v>5</v>
      </c>
      <c r="M33" s="2">
        <v>5</v>
      </c>
      <c r="N33" s="2">
        <v>5</v>
      </c>
      <c r="O33" s="2">
        <v>2</v>
      </c>
      <c r="P33" s="2">
        <v>2</v>
      </c>
      <c r="Q33" s="2">
        <v>5</v>
      </c>
      <c r="R33" s="2">
        <v>1</v>
      </c>
      <c r="S33" s="2">
        <v>2</v>
      </c>
      <c r="T33" s="2">
        <v>2</v>
      </c>
      <c r="U33" s="2">
        <v>2</v>
      </c>
      <c r="V33" s="2">
        <v>2</v>
      </c>
      <c r="W33" s="2">
        <v>2</v>
      </c>
      <c r="X33" s="2">
        <v>2</v>
      </c>
      <c r="Y33" s="2">
        <v>5</v>
      </c>
      <c r="Z33" s="2">
        <v>2</v>
      </c>
      <c r="AA33" s="2">
        <v>4</v>
      </c>
      <c r="AB33" s="2">
        <v>3</v>
      </c>
      <c r="AC33" s="2">
        <v>1</v>
      </c>
      <c r="AD33" s="2">
        <v>2</v>
      </c>
      <c r="AE33" s="2" t="s">
        <v>67</v>
      </c>
      <c r="AF33" s="2" t="s">
        <v>65</v>
      </c>
      <c r="AG33" s="2" t="s">
        <v>65</v>
      </c>
      <c r="AH33" s="2" t="s">
        <v>65</v>
      </c>
      <c r="AI33" s="2" t="s">
        <v>67</v>
      </c>
      <c r="AJ33" s="2" t="s">
        <v>90</v>
      </c>
      <c r="AK33" s="2" t="s">
        <v>90</v>
      </c>
      <c r="AL33" s="2" t="s">
        <v>90</v>
      </c>
      <c r="AM33" s="2" t="s">
        <v>91</v>
      </c>
      <c r="AN33" s="2" t="s">
        <v>91</v>
      </c>
      <c r="AO33" s="2" t="s">
        <v>91</v>
      </c>
      <c r="AP33" s="2" t="s">
        <v>91</v>
      </c>
      <c r="AQ33" s="2" t="s">
        <v>91</v>
      </c>
      <c r="AR33" s="2" t="s">
        <v>141</v>
      </c>
      <c r="AS33" s="2" t="s">
        <v>142</v>
      </c>
      <c r="AT33" s="2" t="s">
        <v>74</v>
      </c>
      <c r="AU33" s="2" t="s">
        <v>72</v>
      </c>
      <c r="AV33" s="2" t="s">
        <v>74</v>
      </c>
      <c r="AW33" s="2" t="s">
        <v>74</v>
      </c>
      <c r="AX33" s="2" t="s">
        <v>74</v>
      </c>
      <c r="AY33" s="2" t="s">
        <v>74</v>
      </c>
      <c r="AZ33" s="2" t="s">
        <v>75</v>
      </c>
      <c r="BA33" s="2" t="s">
        <v>74</v>
      </c>
      <c r="BB33" s="2" t="s">
        <v>74</v>
      </c>
      <c r="BC33" s="2" t="s">
        <v>71</v>
      </c>
      <c r="BD33" s="2" t="s">
        <v>71</v>
      </c>
      <c r="BE33" s="2" t="s">
        <v>76</v>
      </c>
      <c r="BF33" s="2" t="s">
        <v>72</v>
      </c>
      <c r="BG33" s="2" t="s">
        <v>72</v>
      </c>
      <c r="BH33" s="2" t="s">
        <v>72</v>
      </c>
      <c r="BI33" s="2" t="s">
        <v>85</v>
      </c>
      <c r="BJ33" s="2" t="s">
        <v>74</v>
      </c>
      <c r="BK33" s="2" t="s">
        <v>74</v>
      </c>
    </row>
    <row r="34" spans="1:63" ht="15.75" customHeight="1" x14ac:dyDescent="0.35">
      <c r="A34" s="1">
        <v>43458.796198657408</v>
      </c>
      <c r="B34" s="2" t="s">
        <v>63</v>
      </c>
      <c r="C34" s="2">
        <v>34</v>
      </c>
      <c r="D34" s="2">
        <v>4</v>
      </c>
      <c r="E34" s="2">
        <v>7</v>
      </c>
      <c r="F34" s="2" t="s">
        <v>103</v>
      </c>
      <c r="G34" s="2">
        <v>4</v>
      </c>
      <c r="I34" s="2">
        <v>8</v>
      </c>
      <c r="J34" s="2" t="s">
        <v>64</v>
      </c>
      <c r="K34" s="2">
        <v>6</v>
      </c>
      <c r="L34" s="2">
        <v>3</v>
      </c>
      <c r="M34" s="2">
        <v>3</v>
      </c>
      <c r="N34" s="2">
        <v>3</v>
      </c>
      <c r="O34" s="2">
        <v>3</v>
      </c>
      <c r="P34" s="2">
        <v>4</v>
      </c>
      <c r="Q34" s="2">
        <v>3</v>
      </c>
      <c r="R34" s="2">
        <v>4</v>
      </c>
      <c r="S34" s="2">
        <v>3</v>
      </c>
      <c r="T34" s="2">
        <v>3</v>
      </c>
      <c r="U34" s="2">
        <v>2</v>
      </c>
      <c r="V34" s="2">
        <v>3</v>
      </c>
      <c r="W34" s="2">
        <v>3</v>
      </c>
      <c r="X34" s="2">
        <v>4</v>
      </c>
      <c r="Y34" s="2">
        <v>2</v>
      </c>
      <c r="Z34" s="2">
        <v>3</v>
      </c>
      <c r="AA34" s="2">
        <v>5</v>
      </c>
      <c r="AB34" s="2">
        <v>5</v>
      </c>
      <c r="AC34" s="2">
        <v>4</v>
      </c>
      <c r="AD34" s="2">
        <v>2</v>
      </c>
      <c r="AE34" s="2" t="s">
        <v>66</v>
      </c>
      <c r="AF34" s="2" t="s">
        <v>65</v>
      </c>
      <c r="AG34" s="2" t="s">
        <v>89</v>
      </c>
      <c r="AH34" s="2" t="s">
        <v>89</v>
      </c>
      <c r="AI34" s="2" t="s">
        <v>65</v>
      </c>
      <c r="AJ34" s="2" t="s">
        <v>68</v>
      </c>
      <c r="AK34" s="2" t="s">
        <v>68</v>
      </c>
      <c r="AL34" s="2" t="s">
        <v>81</v>
      </c>
      <c r="AM34" s="2" t="s">
        <v>68</v>
      </c>
      <c r="AN34" s="2" t="s">
        <v>81</v>
      </c>
      <c r="AO34" s="2" t="s">
        <v>68</v>
      </c>
      <c r="AP34" s="2" t="s">
        <v>82</v>
      </c>
      <c r="AQ34" s="2" t="s">
        <v>82</v>
      </c>
      <c r="AR34" s="2" t="s">
        <v>143</v>
      </c>
      <c r="AT34" s="2" t="s">
        <v>74</v>
      </c>
      <c r="AU34" s="2" t="s">
        <v>72</v>
      </c>
      <c r="AV34" s="2" t="s">
        <v>71</v>
      </c>
      <c r="AW34" s="2" t="s">
        <v>72</v>
      </c>
      <c r="AX34" s="2" t="s">
        <v>73</v>
      </c>
      <c r="AY34" s="2" t="s">
        <v>73</v>
      </c>
      <c r="AZ34" s="2" t="s">
        <v>75</v>
      </c>
      <c r="BA34" s="2" t="s">
        <v>72</v>
      </c>
      <c r="BB34" s="2" t="s">
        <v>74</v>
      </c>
      <c r="BC34" s="2" t="s">
        <v>74</v>
      </c>
      <c r="BD34" s="2" t="s">
        <v>72</v>
      </c>
      <c r="BE34" s="2" t="s">
        <v>84</v>
      </c>
      <c r="BF34" s="2" t="s">
        <v>74</v>
      </c>
      <c r="BG34" s="2" t="s">
        <v>77</v>
      </c>
      <c r="BH34" s="2" t="s">
        <v>71</v>
      </c>
      <c r="BI34" s="2" t="s">
        <v>85</v>
      </c>
      <c r="BJ34" s="2" t="s">
        <v>72</v>
      </c>
      <c r="BK34" s="2" t="s">
        <v>72</v>
      </c>
    </row>
    <row r="35" spans="1:63" ht="15.75" customHeight="1" x14ac:dyDescent="0.35">
      <c r="A35" s="1">
        <v>43458.797013460644</v>
      </c>
      <c r="B35" s="2" t="s">
        <v>78</v>
      </c>
      <c r="C35" s="2">
        <v>36</v>
      </c>
      <c r="D35" s="2">
        <v>5</v>
      </c>
      <c r="E35" s="2">
        <v>9</v>
      </c>
      <c r="F35" s="2" t="s">
        <v>64</v>
      </c>
      <c r="G35" s="2">
        <v>5</v>
      </c>
      <c r="I35" s="2">
        <v>9</v>
      </c>
      <c r="J35" s="2" t="s">
        <v>127</v>
      </c>
      <c r="K35" s="2">
        <v>8</v>
      </c>
      <c r="L35" s="2">
        <v>5</v>
      </c>
      <c r="M35" s="2">
        <v>5</v>
      </c>
      <c r="N35" s="2">
        <v>4</v>
      </c>
      <c r="O35" s="2">
        <v>3</v>
      </c>
      <c r="P35" s="2">
        <v>3</v>
      </c>
      <c r="Q35" s="2">
        <v>4</v>
      </c>
      <c r="R35" s="2">
        <v>4</v>
      </c>
      <c r="S35" s="2">
        <v>8</v>
      </c>
      <c r="T35" s="2">
        <v>2</v>
      </c>
      <c r="U35" s="2">
        <v>2</v>
      </c>
      <c r="V35" s="2">
        <v>5</v>
      </c>
      <c r="W35" s="2">
        <v>2</v>
      </c>
      <c r="X35" s="2">
        <v>2</v>
      </c>
      <c r="Y35" s="2">
        <v>3</v>
      </c>
      <c r="Z35" s="2">
        <v>5</v>
      </c>
      <c r="AA35" s="2">
        <v>5</v>
      </c>
      <c r="AB35" s="2">
        <v>5</v>
      </c>
      <c r="AC35" s="2">
        <v>1</v>
      </c>
      <c r="AD35" s="2">
        <v>4</v>
      </c>
      <c r="AE35" s="2" t="s">
        <v>67</v>
      </c>
      <c r="AF35" s="2" t="s">
        <v>80</v>
      </c>
      <c r="AG35" s="2" t="s">
        <v>80</v>
      </c>
      <c r="AH35" s="2" t="s">
        <v>65</v>
      </c>
      <c r="AI35" s="2" t="s">
        <v>80</v>
      </c>
      <c r="AJ35" s="2" t="s">
        <v>83</v>
      </c>
      <c r="AK35" s="2" t="s">
        <v>68</v>
      </c>
      <c r="AL35" s="2" t="s">
        <v>68</v>
      </c>
      <c r="AM35" s="2" t="s">
        <v>68</v>
      </c>
      <c r="AN35" s="2" t="s">
        <v>68</v>
      </c>
      <c r="AO35" s="2" t="s">
        <v>68</v>
      </c>
      <c r="AP35" s="2" t="s">
        <v>68</v>
      </c>
      <c r="AQ35" s="2" t="s">
        <v>68</v>
      </c>
      <c r="AS35" s="2" t="s">
        <v>144</v>
      </c>
      <c r="AT35" s="2" t="s">
        <v>72</v>
      </c>
      <c r="AU35" s="2" t="s">
        <v>73</v>
      </c>
      <c r="AV35" s="2" t="s">
        <v>72</v>
      </c>
      <c r="AW35" s="2" t="s">
        <v>73</v>
      </c>
      <c r="AX35" s="2" t="s">
        <v>73</v>
      </c>
      <c r="AY35" s="2" t="s">
        <v>71</v>
      </c>
      <c r="AZ35" s="2" t="s">
        <v>74</v>
      </c>
      <c r="BA35" s="2" t="s">
        <v>73</v>
      </c>
      <c r="BB35" s="2" t="s">
        <v>74</v>
      </c>
      <c r="BC35" s="2" t="s">
        <v>71</v>
      </c>
      <c r="BD35" s="2" t="s">
        <v>72</v>
      </c>
      <c r="BE35" s="2" t="s">
        <v>88</v>
      </c>
      <c r="BF35" s="2" t="s">
        <v>74</v>
      </c>
      <c r="BG35" s="2" t="s">
        <v>74</v>
      </c>
      <c r="BH35" s="2" t="s">
        <v>72</v>
      </c>
      <c r="BI35" s="2" t="s">
        <v>72</v>
      </c>
      <c r="BJ35" s="2" t="s">
        <v>71</v>
      </c>
      <c r="BK35" s="2" t="s">
        <v>71</v>
      </c>
    </row>
    <row r="36" spans="1:63" ht="15.75" customHeight="1" x14ac:dyDescent="0.35">
      <c r="A36" s="1">
        <v>43458.797915590279</v>
      </c>
      <c r="B36" s="2" t="s">
        <v>78</v>
      </c>
      <c r="C36" s="2">
        <v>35</v>
      </c>
      <c r="D36" s="2">
        <v>5</v>
      </c>
      <c r="E36" s="2">
        <v>8</v>
      </c>
      <c r="F36" s="2" t="s">
        <v>79</v>
      </c>
      <c r="G36" s="2">
        <v>10</v>
      </c>
      <c r="I36" s="2">
        <v>4</v>
      </c>
      <c r="J36" s="2" t="s">
        <v>64</v>
      </c>
      <c r="K36" s="2">
        <v>3</v>
      </c>
      <c r="L36" s="2">
        <v>4</v>
      </c>
      <c r="M36" s="2">
        <v>4</v>
      </c>
      <c r="N36" s="2">
        <v>2</v>
      </c>
      <c r="O36" s="2">
        <v>4</v>
      </c>
      <c r="P36" s="2">
        <v>1</v>
      </c>
      <c r="Q36" s="2">
        <v>5</v>
      </c>
      <c r="R36" s="2">
        <v>1</v>
      </c>
      <c r="S36" s="2">
        <v>3</v>
      </c>
      <c r="T36" s="2">
        <v>5</v>
      </c>
      <c r="U36" s="2">
        <v>2</v>
      </c>
      <c r="V36" s="2">
        <v>3</v>
      </c>
      <c r="W36" s="2">
        <v>3</v>
      </c>
      <c r="X36" s="2">
        <v>4</v>
      </c>
      <c r="Y36" s="2">
        <v>5</v>
      </c>
      <c r="Z36" s="2">
        <v>2</v>
      </c>
      <c r="AA36" s="2">
        <v>3</v>
      </c>
      <c r="AB36" s="2">
        <v>5</v>
      </c>
      <c r="AC36" s="2">
        <v>2</v>
      </c>
      <c r="AD36" s="2">
        <v>4</v>
      </c>
      <c r="AE36" s="2" t="s">
        <v>65</v>
      </c>
      <c r="AF36" s="2" t="s">
        <v>66</v>
      </c>
      <c r="AG36" s="2" t="s">
        <v>66</v>
      </c>
      <c r="AH36" s="2" t="s">
        <v>65</v>
      </c>
      <c r="AI36" s="2" t="s">
        <v>67</v>
      </c>
      <c r="AJ36" s="2" t="s">
        <v>68</v>
      </c>
      <c r="AK36" s="2" t="s">
        <v>81</v>
      </c>
      <c r="AL36" s="2" t="s">
        <v>83</v>
      </c>
      <c r="AM36" s="2" t="s">
        <v>90</v>
      </c>
      <c r="AN36" s="2" t="s">
        <v>82</v>
      </c>
      <c r="AO36" s="2" t="s">
        <v>81</v>
      </c>
      <c r="AP36" s="2" t="s">
        <v>81</v>
      </c>
      <c r="AQ36" s="2" t="s">
        <v>82</v>
      </c>
      <c r="AR36" s="2" t="s">
        <v>145</v>
      </c>
      <c r="AS36" s="2" t="s">
        <v>146</v>
      </c>
      <c r="AT36" s="2" t="s">
        <v>71</v>
      </c>
      <c r="AU36" s="2" t="s">
        <v>71</v>
      </c>
      <c r="AV36" s="2" t="s">
        <v>74</v>
      </c>
      <c r="AW36" s="2" t="s">
        <v>72</v>
      </c>
      <c r="AX36" s="2" t="s">
        <v>72</v>
      </c>
      <c r="AY36" s="2" t="s">
        <v>73</v>
      </c>
      <c r="AZ36" s="2" t="s">
        <v>74</v>
      </c>
      <c r="BA36" s="2" t="s">
        <v>71</v>
      </c>
      <c r="BB36" s="2" t="s">
        <v>75</v>
      </c>
      <c r="BC36" s="2" t="s">
        <v>74</v>
      </c>
      <c r="BD36" s="2" t="s">
        <v>72</v>
      </c>
      <c r="BE36" s="2" t="s">
        <v>84</v>
      </c>
      <c r="BF36" s="2" t="s">
        <v>71</v>
      </c>
      <c r="BG36" s="2" t="s">
        <v>74</v>
      </c>
      <c r="BH36" s="2" t="s">
        <v>74</v>
      </c>
      <c r="BI36" s="2" t="s">
        <v>71</v>
      </c>
      <c r="BJ36" s="2" t="s">
        <v>71</v>
      </c>
      <c r="BK36" s="2" t="s">
        <v>72</v>
      </c>
    </row>
    <row r="37" spans="1:63" ht="15.75" customHeight="1" x14ac:dyDescent="0.35">
      <c r="A37" s="1">
        <v>43458.798168240741</v>
      </c>
      <c r="B37" s="2" t="s">
        <v>63</v>
      </c>
      <c r="C37" s="2">
        <v>34</v>
      </c>
      <c r="D37" s="2">
        <v>4</v>
      </c>
      <c r="E37" s="2">
        <v>9</v>
      </c>
      <c r="F37" s="2" t="s">
        <v>64</v>
      </c>
      <c r="G37" s="2">
        <v>4</v>
      </c>
      <c r="I37" s="2">
        <v>9</v>
      </c>
      <c r="J37" s="2" t="s">
        <v>64</v>
      </c>
      <c r="K37" s="2">
        <v>7</v>
      </c>
      <c r="L37" s="2">
        <v>4</v>
      </c>
      <c r="M37" s="2">
        <v>3</v>
      </c>
      <c r="N37" s="2">
        <v>2</v>
      </c>
      <c r="O37" s="2">
        <v>1</v>
      </c>
      <c r="P37" s="2">
        <v>2</v>
      </c>
      <c r="Q37" s="2">
        <v>4</v>
      </c>
      <c r="R37" s="2">
        <v>5</v>
      </c>
      <c r="S37" s="2">
        <v>7</v>
      </c>
      <c r="T37" s="2">
        <v>1</v>
      </c>
      <c r="U37" s="2">
        <v>1</v>
      </c>
      <c r="V37" s="2">
        <v>1</v>
      </c>
      <c r="W37" s="2">
        <v>4</v>
      </c>
      <c r="X37" s="2">
        <v>2</v>
      </c>
      <c r="Y37" s="2">
        <v>4</v>
      </c>
      <c r="Z37" s="2">
        <v>2</v>
      </c>
      <c r="AA37" s="2">
        <v>4</v>
      </c>
      <c r="AB37" s="2">
        <v>4</v>
      </c>
      <c r="AC37" s="2">
        <v>3</v>
      </c>
      <c r="AD37" s="2">
        <v>4</v>
      </c>
      <c r="AE37" s="2" t="s">
        <v>67</v>
      </c>
      <c r="AF37" s="2" t="s">
        <v>67</v>
      </c>
      <c r="AG37" s="2" t="s">
        <v>66</v>
      </c>
      <c r="AH37" s="2" t="s">
        <v>65</v>
      </c>
      <c r="AI37" s="2" t="s">
        <v>66</v>
      </c>
      <c r="AJ37" s="2" t="s">
        <v>68</v>
      </c>
      <c r="AK37" s="2" t="s">
        <v>68</v>
      </c>
      <c r="AL37" s="2" t="s">
        <v>68</v>
      </c>
      <c r="AM37" s="2" t="s">
        <v>83</v>
      </c>
      <c r="AN37" s="2" t="s">
        <v>68</v>
      </c>
      <c r="AO37" s="2" t="s">
        <v>90</v>
      </c>
      <c r="AP37" s="2" t="s">
        <v>68</v>
      </c>
      <c r="AQ37" s="2" t="s">
        <v>90</v>
      </c>
      <c r="AR37" s="2" t="s">
        <v>147</v>
      </c>
      <c r="AS37" s="2" t="s">
        <v>148</v>
      </c>
      <c r="AT37" s="2" t="s">
        <v>71</v>
      </c>
      <c r="AU37" s="2" t="s">
        <v>72</v>
      </c>
      <c r="AV37" s="2" t="s">
        <v>72</v>
      </c>
      <c r="AW37" s="2" t="s">
        <v>72</v>
      </c>
      <c r="AX37" s="2" t="s">
        <v>72</v>
      </c>
      <c r="AY37" s="2" t="s">
        <v>72</v>
      </c>
      <c r="AZ37" s="2" t="s">
        <v>74</v>
      </c>
      <c r="BA37" s="2" t="s">
        <v>72</v>
      </c>
      <c r="BB37" s="2" t="s">
        <v>74</v>
      </c>
      <c r="BC37" s="2" t="s">
        <v>72</v>
      </c>
      <c r="BD37" s="2" t="s">
        <v>72</v>
      </c>
      <c r="BE37" s="2" t="s">
        <v>84</v>
      </c>
      <c r="BF37" s="2" t="s">
        <v>74</v>
      </c>
      <c r="BG37" s="2" t="s">
        <v>74</v>
      </c>
      <c r="BH37" s="2" t="s">
        <v>71</v>
      </c>
      <c r="BI37" s="2" t="s">
        <v>71</v>
      </c>
      <c r="BJ37" s="2" t="s">
        <v>71</v>
      </c>
      <c r="BK37" s="2" t="s">
        <v>71</v>
      </c>
    </row>
    <row r="38" spans="1:63" ht="15.75" customHeight="1" x14ac:dyDescent="0.35">
      <c r="A38" s="1">
        <v>43458.798903900461</v>
      </c>
      <c r="B38" s="2" t="s">
        <v>63</v>
      </c>
      <c r="C38" s="2">
        <v>38</v>
      </c>
      <c r="D38" s="2">
        <v>6</v>
      </c>
      <c r="E38" s="2">
        <v>6</v>
      </c>
      <c r="F38" s="2" t="s">
        <v>79</v>
      </c>
      <c r="G38" s="2">
        <v>8</v>
      </c>
      <c r="I38" s="2">
        <v>4</v>
      </c>
      <c r="J38" s="2" t="s">
        <v>79</v>
      </c>
      <c r="K38" s="2">
        <v>9</v>
      </c>
      <c r="L38" s="2">
        <v>2</v>
      </c>
      <c r="M38" s="2">
        <v>2</v>
      </c>
      <c r="N38" s="2">
        <v>2</v>
      </c>
      <c r="O38" s="2">
        <v>2</v>
      </c>
      <c r="P38" s="2">
        <v>2</v>
      </c>
      <c r="Q38" s="2">
        <v>4</v>
      </c>
      <c r="R38" s="2">
        <v>5</v>
      </c>
      <c r="S38" s="2">
        <v>7</v>
      </c>
      <c r="T38" s="2">
        <v>4</v>
      </c>
      <c r="U38" s="2">
        <v>4</v>
      </c>
      <c r="V38" s="2">
        <v>5</v>
      </c>
      <c r="W38" s="2">
        <v>4</v>
      </c>
      <c r="X38" s="2">
        <v>2</v>
      </c>
      <c r="Y38" s="2">
        <v>4</v>
      </c>
      <c r="Z38" s="2">
        <v>2</v>
      </c>
      <c r="AA38" s="2">
        <v>5</v>
      </c>
      <c r="AB38" s="2">
        <v>5</v>
      </c>
      <c r="AC38" s="2">
        <v>3</v>
      </c>
      <c r="AD38" s="2">
        <v>3</v>
      </c>
      <c r="AE38" s="2" t="s">
        <v>67</v>
      </c>
      <c r="AF38" s="2" t="s">
        <v>80</v>
      </c>
      <c r="AG38" s="2" t="s">
        <v>65</v>
      </c>
      <c r="AH38" s="2" t="s">
        <v>67</v>
      </c>
      <c r="AI38" s="2" t="s">
        <v>67</v>
      </c>
      <c r="AJ38" s="2" t="s">
        <v>83</v>
      </c>
      <c r="AK38" s="2" t="s">
        <v>68</v>
      </c>
      <c r="AL38" s="2" t="s">
        <v>68</v>
      </c>
      <c r="AM38" s="2" t="s">
        <v>81</v>
      </c>
      <c r="AN38" s="2" t="s">
        <v>82</v>
      </c>
      <c r="AO38" s="2" t="s">
        <v>81</v>
      </c>
      <c r="AP38" s="2" t="s">
        <v>83</v>
      </c>
      <c r="AQ38" s="2" t="s">
        <v>68</v>
      </c>
      <c r="AR38" s="2" t="s">
        <v>149</v>
      </c>
      <c r="AS38" s="2" t="s">
        <v>150</v>
      </c>
      <c r="AT38" s="2" t="s">
        <v>73</v>
      </c>
      <c r="AU38" s="2" t="s">
        <v>72</v>
      </c>
      <c r="AV38" s="2" t="s">
        <v>72</v>
      </c>
      <c r="AW38" s="2" t="s">
        <v>72</v>
      </c>
      <c r="AX38" s="2" t="s">
        <v>72</v>
      </c>
      <c r="AY38" s="2" t="s">
        <v>75</v>
      </c>
      <c r="AZ38" s="2" t="s">
        <v>71</v>
      </c>
      <c r="BA38" s="2" t="s">
        <v>73</v>
      </c>
      <c r="BB38" s="2" t="s">
        <v>75</v>
      </c>
      <c r="BC38" s="2" t="s">
        <v>73</v>
      </c>
      <c r="BD38" s="2" t="s">
        <v>72</v>
      </c>
      <c r="BE38" s="2" t="s">
        <v>88</v>
      </c>
      <c r="BF38" s="2" t="s">
        <v>72</v>
      </c>
      <c r="BG38" s="2" t="s">
        <v>72</v>
      </c>
      <c r="BH38" s="2" t="s">
        <v>72</v>
      </c>
      <c r="BI38" s="2" t="s">
        <v>71</v>
      </c>
      <c r="BJ38" s="2" t="s">
        <v>71</v>
      </c>
      <c r="BK38" s="2" t="s">
        <v>71</v>
      </c>
    </row>
    <row r="39" spans="1:63" ht="15.75" customHeight="1" x14ac:dyDescent="0.35">
      <c r="A39" s="1">
        <v>43458.80322519676</v>
      </c>
      <c r="B39" s="2" t="s">
        <v>78</v>
      </c>
      <c r="C39" s="2">
        <v>36</v>
      </c>
      <c r="D39" s="2">
        <v>6</v>
      </c>
      <c r="E39" s="2">
        <v>8</v>
      </c>
      <c r="F39" s="2" t="s">
        <v>64</v>
      </c>
      <c r="G39" s="2">
        <v>5</v>
      </c>
      <c r="I39" s="2">
        <v>6</v>
      </c>
      <c r="J39" s="2" t="s">
        <v>139</v>
      </c>
      <c r="K39" s="2">
        <v>3</v>
      </c>
      <c r="L39" s="2">
        <v>3</v>
      </c>
      <c r="M39" s="2">
        <v>5</v>
      </c>
      <c r="N39" s="2">
        <v>3</v>
      </c>
      <c r="O39" s="2">
        <v>4</v>
      </c>
      <c r="P39" s="2">
        <v>2</v>
      </c>
      <c r="Q39" s="2">
        <v>5</v>
      </c>
      <c r="R39" s="2">
        <v>2</v>
      </c>
      <c r="S39" s="2">
        <v>6</v>
      </c>
      <c r="T39" s="2">
        <v>3</v>
      </c>
      <c r="U39" s="2">
        <v>5</v>
      </c>
      <c r="V39" s="2">
        <v>3</v>
      </c>
      <c r="W39" s="2">
        <v>1</v>
      </c>
      <c r="X39" s="2">
        <v>1</v>
      </c>
      <c r="Y39" s="2">
        <v>4</v>
      </c>
      <c r="Z39" s="2">
        <v>5</v>
      </c>
      <c r="AA39" s="2">
        <v>5</v>
      </c>
      <c r="AB39" s="2">
        <v>5</v>
      </c>
      <c r="AC39" s="2">
        <v>2</v>
      </c>
      <c r="AD39" s="2">
        <v>4</v>
      </c>
      <c r="AE39" s="2" t="s">
        <v>67</v>
      </c>
      <c r="AF39" s="2" t="s">
        <v>66</v>
      </c>
      <c r="AG39" s="2" t="s">
        <v>66</v>
      </c>
      <c r="AH39" s="2" t="s">
        <v>89</v>
      </c>
      <c r="AI39" s="2" t="s">
        <v>67</v>
      </c>
      <c r="AJ39" s="2" t="s">
        <v>90</v>
      </c>
      <c r="AK39" s="2" t="s">
        <v>68</v>
      </c>
      <c r="AL39" s="2" t="s">
        <v>83</v>
      </c>
      <c r="AM39" s="2" t="s">
        <v>91</v>
      </c>
      <c r="AN39" s="2" t="s">
        <v>81</v>
      </c>
      <c r="AO39" s="2" t="s">
        <v>91</v>
      </c>
      <c r="AP39" s="2" t="s">
        <v>81</v>
      </c>
      <c r="AQ39" s="2" t="s">
        <v>90</v>
      </c>
      <c r="AR39" s="2" t="s">
        <v>151</v>
      </c>
      <c r="AS39" s="2" t="s">
        <v>152</v>
      </c>
      <c r="AT39" s="2" t="s">
        <v>73</v>
      </c>
      <c r="AU39" s="2" t="s">
        <v>73</v>
      </c>
      <c r="AV39" s="2" t="s">
        <v>73</v>
      </c>
      <c r="AW39" s="2" t="s">
        <v>73</v>
      </c>
      <c r="AX39" s="2" t="s">
        <v>74</v>
      </c>
      <c r="AY39" s="2" t="s">
        <v>71</v>
      </c>
      <c r="AZ39" s="2" t="s">
        <v>75</v>
      </c>
      <c r="BA39" s="2" t="s">
        <v>73</v>
      </c>
      <c r="BB39" s="2" t="s">
        <v>71</v>
      </c>
      <c r="BC39" s="2" t="s">
        <v>75</v>
      </c>
      <c r="BD39" s="2" t="s">
        <v>72</v>
      </c>
      <c r="BE39" s="2" t="s">
        <v>88</v>
      </c>
      <c r="BF39" s="2" t="s">
        <v>85</v>
      </c>
      <c r="BG39" s="2" t="s">
        <v>74</v>
      </c>
      <c r="BH39" s="2" t="s">
        <v>74</v>
      </c>
      <c r="BI39" s="2" t="s">
        <v>72</v>
      </c>
      <c r="BJ39" s="2" t="s">
        <v>72</v>
      </c>
      <c r="BK39" s="2" t="s">
        <v>72</v>
      </c>
    </row>
    <row r="40" spans="1:63" ht="15.75" customHeight="1" x14ac:dyDescent="0.35">
      <c r="A40" s="1">
        <v>43458.803322604166</v>
      </c>
      <c r="B40" s="2" t="s">
        <v>63</v>
      </c>
      <c r="C40" s="2">
        <v>38</v>
      </c>
      <c r="D40" s="2">
        <v>7</v>
      </c>
      <c r="E40" s="2">
        <v>3</v>
      </c>
      <c r="F40" s="2" t="s">
        <v>64</v>
      </c>
      <c r="G40" s="2">
        <v>5</v>
      </c>
      <c r="I40" s="2">
        <v>7</v>
      </c>
      <c r="J40" s="2" t="s">
        <v>79</v>
      </c>
      <c r="K40" s="2">
        <v>8</v>
      </c>
      <c r="L40" s="2">
        <v>4</v>
      </c>
      <c r="M40" s="2">
        <v>5</v>
      </c>
      <c r="N40" s="2">
        <v>3</v>
      </c>
      <c r="O40" s="2">
        <v>2</v>
      </c>
      <c r="P40" s="2">
        <v>3</v>
      </c>
      <c r="Q40" s="2">
        <v>5</v>
      </c>
      <c r="R40" s="2">
        <v>3</v>
      </c>
      <c r="S40" s="2">
        <v>7</v>
      </c>
      <c r="T40" s="2">
        <v>4</v>
      </c>
      <c r="U40" s="2">
        <v>3</v>
      </c>
      <c r="V40" s="2">
        <v>2</v>
      </c>
      <c r="W40" s="2">
        <v>2</v>
      </c>
      <c r="X40" s="2">
        <v>2</v>
      </c>
      <c r="Y40" s="2">
        <v>4</v>
      </c>
      <c r="Z40" s="2">
        <v>4</v>
      </c>
      <c r="AA40" s="2">
        <v>5</v>
      </c>
      <c r="AB40" s="2">
        <v>5</v>
      </c>
      <c r="AC40" s="2">
        <v>1</v>
      </c>
      <c r="AD40" s="2">
        <v>5</v>
      </c>
      <c r="AE40" s="2" t="s">
        <v>66</v>
      </c>
      <c r="AF40" s="2" t="s">
        <v>65</v>
      </c>
      <c r="AG40" s="2" t="s">
        <v>89</v>
      </c>
      <c r="AH40" s="2" t="s">
        <v>89</v>
      </c>
      <c r="AI40" s="2" t="s">
        <v>65</v>
      </c>
      <c r="AJ40" s="2" t="s">
        <v>68</v>
      </c>
      <c r="AK40" s="2" t="s">
        <v>68</v>
      </c>
      <c r="AL40" s="2" t="s">
        <v>81</v>
      </c>
      <c r="AM40" s="2" t="s">
        <v>81</v>
      </c>
      <c r="AN40" s="2" t="s">
        <v>81</v>
      </c>
      <c r="AO40" s="2" t="s">
        <v>81</v>
      </c>
      <c r="AP40" s="2" t="s">
        <v>68</v>
      </c>
      <c r="AQ40" s="2" t="s">
        <v>82</v>
      </c>
      <c r="AT40" s="2" t="s">
        <v>72</v>
      </c>
      <c r="AU40" s="2" t="s">
        <v>72</v>
      </c>
      <c r="AV40" s="2" t="s">
        <v>71</v>
      </c>
      <c r="AW40" s="2" t="s">
        <v>72</v>
      </c>
      <c r="AX40" s="2" t="s">
        <v>72</v>
      </c>
      <c r="AY40" s="2" t="s">
        <v>72</v>
      </c>
      <c r="AZ40" s="2" t="s">
        <v>74</v>
      </c>
      <c r="BA40" s="2" t="s">
        <v>74</v>
      </c>
      <c r="BB40" s="2" t="s">
        <v>72</v>
      </c>
      <c r="BC40" s="2" t="s">
        <v>74</v>
      </c>
      <c r="BD40" s="2" t="s">
        <v>71</v>
      </c>
      <c r="BE40" s="2" t="s">
        <v>88</v>
      </c>
      <c r="BF40" s="2" t="s">
        <v>74</v>
      </c>
      <c r="BG40" s="2" t="s">
        <v>72</v>
      </c>
      <c r="BH40" s="2" t="s">
        <v>71</v>
      </c>
      <c r="BI40" s="2" t="s">
        <v>74</v>
      </c>
      <c r="BJ40" s="2" t="s">
        <v>74</v>
      </c>
      <c r="BK40" s="2" t="s">
        <v>71</v>
      </c>
    </row>
    <row r="41" spans="1:63" ht="15.75" customHeight="1" x14ac:dyDescent="0.35">
      <c r="A41" s="1">
        <v>43458.803406273146</v>
      </c>
      <c r="B41" s="2" t="s">
        <v>63</v>
      </c>
      <c r="C41" s="2">
        <v>28</v>
      </c>
      <c r="D41" s="2">
        <v>5</v>
      </c>
      <c r="E41" s="2">
        <v>6</v>
      </c>
      <c r="F41" s="2" t="s">
        <v>64</v>
      </c>
      <c r="G41" s="2">
        <v>3</v>
      </c>
      <c r="I41" s="2">
        <v>6</v>
      </c>
      <c r="J41" s="2" t="s">
        <v>64</v>
      </c>
      <c r="K41" s="2">
        <v>2</v>
      </c>
      <c r="L41" s="2">
        <v>3</v>
      </c>
      <c r="M41" s="2">
        <v>3</v>
      </c>
      <c r="N41" s="2">
        <v>4</v>
      </c>
      <c r="O41" s="2">
        <v>4</v>
      </c>
      <c r="P41" s="2">
        <v>2</v>
      </c>
      <c r="Q41" s="2">
        <v>4</v>
      </c>
      <c r="R41" s="2">
        <v>2</v>
      </c>
      <c r="S41" s="2">
        <v>6</v>
      </c>
      <c r="T41" s="2">
        <v>4</v>
      </c>
      <c r="U41" s="2">
        <v>5</v>
      </c>
      <c r="V41" s="2">
        <v>4</v>
      </c>
      <c r="W41" s="2">
        <v>2</v>
      </c>
      <c r="X41" s="2">
        <v>4</v>
      </c>
      <c r="Y41" s="2">
        <v>3</v>
      </c>
      <c r="Z41" s="2">
        <v>3</v>
      </c>
      <c r="AA41" s="2">
        <v>4</v>
      </c>
      <c r="AB41" s="2">
        <v>5</v>
      </c>
      <c r="AC41" s="2">
        <v>4</v>
      </c>
      <c r="AD41" s="2">
        <v>2</v>
      </c>
      <c r="AE41" s="2" t="s">
        <v>66</v>
      </c>
      <c r="AF41" s="2" t="s">
        <v>67</v>
      </c>
      <c r="AG41" s="2" t="s">
        <v>65</v>
      </c>
      <c r="AH41" s="2" t="s">
        <v>65</v>
      </c>
      <c r="AI41" s="2" t="s">
        <v>65</v>
      </c>
      <c r="AJ41" s="2" t="s">
        <v>68</v>
      </c>
      <c r="AK41" s="2" t="s">
        <v>83</v>
      </c>
      <c r="AL41" s="2" t="s">
        <v>68</v>
      </c>
      <c r="AM41" s="2" t="s">
        <v>90</v>
      </c>
      <c r="AN41" s="2" t="s">
        <v>83</v>
      </c>
      <c r="AO41" s="2" t="s">
        <v>90</v>
      </c>
      <c r="AP41" s="2" t="s">
        <v>83</v>
      </c>
      <c r="AQ41" s="2" t="s">
        <v>90</v>
      </c>
      <c r="AR41" s="2" t="s">
        <v>153</v>
      </c>
      <c r="AS41" s="2" t="s">
        <v>154</v>
      </c>
      <c r="AT41" s="2" t="s">
        <v>75</v>
      </c>
      <c r="AU41" s="2" t="s">
        <v>74</v>
      </c>
      <c r="AV41" s="2" t="s">
        <v>74</v>
      </c>
      <c r="AW41" s="2" t="s">
        <v>71</v>
      </c>
      <c r="AX41" s="2" t="s">
        <v>72</v>
      </c>
      <c r="AY41" s="2" t="s">
        <v>72</v>
      </c>
      <c r="AZ41" s="2" t="s">
        <v>74</v>
      </c>
      <c r="BA41" s="2" t="s">
        <v>71</v>
      </c>
      <c r="BB41" s="2" t="s">
        <v>74</v>
      </c>
      <c r="BC41" s="2" t="s">
        <v>72</v>
      </c>
      <c r="BD41" s="2" t="s">
        <v>71</v>
      </c>
      <c r="BE41" s="2" t="s">
        <v>76</v>
      </c>
      <c r="BF41" s="2" t="s">
        <v>85</v>
      </c>
      <c r="BG41" s="2" t="s">
        <v>72</v>
      </c>
      <c r="BH41" s="2" t="s">
        <v>74</v>
      </c>
      <c r="BI41" s="2" t="s">
        <v>74</v>
      </c>
      <c r="BJ41" s="2" t="s">
        <v>74</v>
      </c>
      <c r="BK41" s="2" t="s">
        <v>71</v>
      </c>
    </row>
    <row r="42" spans="1:63" ht="15.75" customHeight="1" x14ac:dyDescent="0.35">
      <c r="A42" s="1">
        <v>43458.803559305554</v>
      </c>
      <c r="B42" s="2" t="s">
        <v>78</v>
      </c>
      <c r="C42" s="2">
        <v>40</v>
      </c>
      <c r="D42" s="2">
        <v>3</v>
      </c>
      <c r="E42" s="2">
        <v>8</v>
      </c>
      <c r="F42" s="2" t="s">
        <v>64</v>
      </c>
      <c r="G42" s="2">
        <v>3</v>
      </c>
      <c r="I42" s="2">
        <v>8</v>
      </c>
      <c r="J42" s="2" t="s">
        <v>64</v>
      </c>
      <c r="L42" s="2">
        <v>4</v>
      </c>
      <c r="M42" s="2">
        <v>4</v>
      </c>
      <c r="N42" s="2">
        <v>4</v>
      </c>
      <c r="O42" s="2">
        <v>4</v>
      </c>
      <c r="P42" s="2">
        <v>4</v>
      </c>
      <c r="Q42" s="2">
        <v>5</v>
      </c>
      <c r="R42" s="2">
        <v>1</v>
      </c>
      <c r="S42" s="2">
        <v>4</v>
      </c>
      <c r="T42" s="2">
        <v>2</v>
      </c>
      <c r="U42" s="2">
        <v>3</v>
      </c>
      <c r="V42" s="2">
        <v>3</v>
      </c>
      <c r="W42" s="2">
        <v>2</v>
      </c>
      <c r="X42" s="2">
        <v>2</v>
      </c>
      <c r="Y42" s="2">
        <v>5</v>
      </c>
      <c r="Z42" s="2">
        <v>5</v>
      </c>
      <c r="AA42" s="2">
        <v>2</v>
      </c>
      <c r="AB42" s="2">
        <v>3</v>
      </c>
      <c r="AC42" s="2">
        <v>3</v>
      </c>
      <c r="AD42" s="2">
        <v>5</v>
      </c>
      <c r="AE42" s="2" t="s">
        <v>80</v>
      </c>
      <c r="AF42" s="2" t="s">
        <v>80</v>
      </c>
      <c r="AG42" s="2" t="s">
        <v>67</v>
      </c>
      <c r="AH42" s="2" t="s">
        <v>66</v>
      </c>
      <c r="AI42" s="2" t="s">
        <v>66</v>
      </c>
      <c r="AJ42" s="2" t="s">
        <v>90</v>
      </c>
      <c r="AK42" s="2" t="s">
        <v>90</v>
      </c>
      <c r="AL42" s="2" t="s">
        <v>90</v>
      </c>
      <c r="AM42" s="2" t="s">
        <v>90</v>
      </c>
      <c r="AN42" s="2" t="s">
        <v>81</v>
      </c>
      <c r="AO42" s="2" t="s">
        <v>83</v>
      </c>
      <c r="AP42" s="2" t="s">
        <v>83</v>
      </c>
      <c r="AQ42" s="2" t="s">
        <v>83</v>
      </c>
      <c r="AR42" s="2" t="s">
        <v>155</v>
      </c>
      <c r="AS42" s="2" t="s">
        <v>156</v>
      </c>
      <c r="AT42" s="2" t="s">
        <v>75</v>
      </c>
      <c r="AU42" s="2" t="s">
        <v>73</v>
      </c>
      <c r="AV42" s="2" t="s">
        <v>73</v>
      </c>
      <c r="AW42" s="2" t="s">
        <v>73</v>
      </c>
      <c r="AX42" s="2" t="s">
        <v>73</v>
      </c>
      <c r="AY42" s="2" t="s">
        <v>75</v>
      </c>
      <c r="AZ42" s="2" t="s">
        <v>71</v>
      </c>
      <c r="BA42" s="2" t="s">
        <v>73</v>
      </c>
      <c r="BB42" s="2" t="s">
        <v>74</v>
      </c>
      <c r="BC42" s="2" t="s">
        <v>72</v>
      </c>
      <c r="BD42" s="2" t="s">
        <v>73</v>
      </c>
      <c r="BE42" s="2" t="s">
        <v>96</v>
      </c>
      <c r="BF42" s="2" t="s">
        <v>74</v>
      </c>
      <c r="BG42" s="2" t="s">
        <v>72</v>
      </c>
      <c r="BH42" s="2" t="s">
        <v>71</v>
      </c>
      <c r="BI42" s="2" t="s">
        <v>71</v>
      </c>
      <c r="BJ42" s="2" t="s">
        <v>74</v>
      </c>
      <c r="BK42" s="2" t="s">
        <v>71</v>
      </c>
    </row>
    <row r="43" spans="1:63" ht="15.75" customHeight="1" x14ac:dyDescent="0.35">
      <c r="A43" s="1">
        <v>43458.808785717592</v>
      </c>
      <c r="B43" s="2" t="s">
        <v>78</v>
      </c>
      <c r="C43" s="2">
        <v>28</v>
      </c>
      <c r="D43" s="2">
        <v>2</v>
      </c>
      <c r="E43" s="2">
        <v>3</v>
      </c>
      <c r="F43" s="2" t="s">
        <v>103</v>
      </c>
      <c r="G43" s="2">
        <v>4</v>
      </c>
      <c r="I43" s="2">
        <v>6</v>
      </c>
      <c r="J43" s="2" t="s">
        <v>64</v>
      </c>
      <c r="K43" s="2">
        <v>6</v>
      </c>
      <c r="L43" s="2">
        <v>3</v>
      </c>
      <c r="M43" s="2">
        <v>4</v>
      </c>
      <c r="N43" s="2">
        <v>5</v>
      </c>
      <c r="O43" s="2">
        <v>4</v>
      </c>
      <c r="P43" s="2">
        <v>5</v>
      </c>
      <c r="Q43" s="2">
        <v>4</v>
      </c>
      <c r="R43" s="2">
        <v>4</v>
      </c>
      <c r="S43" s="2">
        <v>6</v>
      </c>
      <c r="T43" s="2">
        <v>1</v>
      </c>
      <c r="U43" s="2">
        <v>2</v>
      </c>
      <c r="V43" s="2">
        <v>2</v>
      </c>
      <c r="W43" s="2">
        <v>2</v>
      </c>
      <c r="X43" s="2">
        <v>1</v>
      </c>
      <c r="Y43" s="2">
        <v>3</v>
      </c>
      <c r="Z43" s="2">
        <v>2</v>
      </c>
      <c r="AA43" s="2">
        <v>5</v>
      </c>
      <c r="AB43" s="2">
        <v>5</v>
      </c>
      <c r="AC43" s="2">
        <v>2</v>
      </c>
      <c r="AD43" s="2">
        <v>4</v>
      </c>
      <c r="AE43" s="2" t="s">
        <v>66</v>
      </c>
      <c r="AF43" s="2" t="s">
        <v>89</v>
      </c>
      <c r="AG43" s="2" t="s">
        <v>89</v>
      </c>
      <c r="AH43" s="2" t="s">
        <v>67</v>
      </c>
      <c r="AI43" s="2" t="s">
        <v>80</v>
      </c>
      <c r="AJ43" s="2" t="s">
        <v>68</v>
      </c>
      <c r="AK43" s="2" t="s">
        <v>68</v>
      </c>
      <c r="AL43" s="2" t="s">
        <v>68</v>
      </c>
      <c r="AM43" s="2" t="s">
        <v>82</v>
      </c>
      <c r="AN43" s="2" t="s">
        <v>83</v>
      </c>
      <c r="AO43" s="2" t="s">
        <v>90</v>
      </c>
      <c r="AP43" s="2" t="s">
        <v>68</v>
      </c>
      <c r="AQ43" s="2" t="s">
        <v>68</v>
      </c>
      <c r="AR43" s="2" t="s">
        <v>157</v>
      </c>
      <c r="AS43" s="2" t="s">
        <v>158</v>
      </c>
      <c r="AT43" s="2" t="s">
        <v>72</v>
      </c>
      <c r="AU43" s="2" t="s">
        <v>72</v>
      </c>
      <c r="AV43" s="2" t="s">
        <v>74</v>
      </c>
      <c r="AW43" s="2" t="s">
        <v>73</v>
      </c>
      <c r="AX43" s="2" t="s">
        <v>73</v>
      </c>
      <c r="AY43" s="2" t="s">
        <v>73</v>
      </c>
      <c r="AZ43" s="2" t="s">
        <v>75</v>
      </c>
      <c r="BA43" s="2" t="s">
        <v>72</v>
      </c>
      <c r="BB43" s="2" t="s">
        <v>74</v>
      </c>
      <c r="BC43" s="2" t="s">
        <v>75</v>
      </c>
      <c r="BD43" s="2" t="s">
        <v>73</v>
      </c>
      <c r="BE43" s="2" t="s">
        <v>84</v>
      </c>
      <c r="BF43" s="2" t="s">
        <v>72</v>
      </c>
      <c r="BG43" s="2" t="s">
        <v>72</v>
      </c>
      <c r="BH43" s="2" t="s">
        <v>74</v>
      </c>
      <c r="BI43" s="2" t="s">
        <v>71</v>
      </c>
      <c r="BJ43" s="2" t="s">
        <v>72</v>
      </c>
      <c r="BK43" s="2" t="s">
        <v>72</v>
      </c>
    </row>
    <row r="44" spans="1:63" ht="15.75" customHeight="1" x14ac:dyDescent="0.35">
      <c r="A44" s="1">
        <v>43458.811135578704</v>
      </c>
      <c r="B44" s="2" t="s">
        <v>63</v>
      </c>
      <c r="C44" s="2">
        <v>30</v>
      </c>
      <c r="D44" s="2">
        <v>2</v>
      </c>
      <c r="E44" s="2">
        <v>6</v>
      </c>
      <c r="F44" s="2" t="s">
        <v>64</v>
      </c>
      <c r="G44" s="2">
        <v>7</v>
      </c>
      <c r="I44" s="2">
        <v>6</v>
      </c>
      <c r="J44" s="2" t="s">
        <v>79</v>
      </c>
      <c r="K44" s="2">
        <v>9</v>
      </c>
      <c r="L44" s="2">
        <v>5</v>
      </c>
      <c r="M44" s="2">
        <v>3</v>
      </c>
      <c r="N44" s="2">
        <v>3</v>
      </c>
      <c r="O44" s="2">
        <v>4</v>
      </c>
      <c r="P44" s="2">
        <v>4</v>
      </c>
      <c r="Q44" s="2">
        <v>5</v>
      </c>
      <c r="R44" s="2">
        <v>2</v>
      </c>
      <c r="S44" s="2">
        <v>2</v>
      </c>
      <c r="T44" s="2">
        <v>2</v>
      </c>
      <c r="U44" s="2">
        <v>3</v>
      </c>
      <c r="V44" s="2">
        <v>3</v>
      </c>
      <c r="W44" s="2">
        <v>2</v>
      </c>
      <c r="X44" s="2">
        <v>1</v>
      </c>
      <c r="Y44" s="2">
        <v>3</v>
      </c>
      <c r="Z44" s="2">
        <v>5</v>
      </c>
      <c r="AA44" s="2">
        <v>5</v>
      </c>
      <c r="AB44" s="2">
        <v>5</v>
      </c>
      <c r="AC44" s="2">
        <v>1</v>
      </c>
      <c r="AD44" s="2">
        <v>3</v>
      </c>
      <c r="AE44" s="2" t="s">
        <v>67</v>
      </c>
      <c r="AF44" s="2" t="s">
        <v>67</v>
      </c>
      <c r="AG44" s="2" t="s">
        <v>89</v>
      </c>
      <c r="AH44" s="2" t="s">
        <v>65</v>
      </c>
      <c r="AI44" s="2" t="s">
        <v>89</v>
      </c>
      <c r="AJ44" s="2" t="s">
        <v>68</v>
      </c>
      <c r="AK44" s="2" t="s">
        <v>81</v>
      </c>
      <c r="AL44" s="2" t="s">
        <v>83</v>
      </c>
      <c r="AM44" s="2" t="s">
        <v>82</v>
      </c>
      <c r="AN44" s="2" t="s">
        <v>86</v>
      </c>
      <c r="AO44" s="2" t="s">
        <v>81</v>
      </c>
      <c r="AP44" s="2" t="s">
        <v>68</v>
      </c>
      <c r="AQ44" s="2" t="s">
        <v>83</v>
      </c>
      <c r="AR44" s="2" t="s">
        <v>159</v>
      </c>
      <c r="AS44" s="2" t="s">
        <v>160</v>
      </c>
      <c r="AT44" s="2" t="s">
        <v>74</v>
      </c>
      <c r="AU44" s="2" t="s">
        <v>73</v>
      </c>
      <c r="AV44" s="2" t="s">
        <v>72</v>
      </c>
      <c r="AW44" s="2" t="s">
        <v>73</v>
      </c>
      <c r="AX44" s="2" t="s">
        <v>73</v>
      </c>
      <c r="AY44" s="2" t="s">
        <v>73</v>
      </c>
      <c r="AZ44" s="2" t="s">
        <v>75</v>
      </c>
      <c r="BA44" s="2" t="s">
        <v>72</v>
      </c>
      <c r="BB44" s="2" t="s">
        <v>72</v>
      </c>
      <c r="BC44" s="2" t="s">
        <v>72</v>
      </c>
      <c r="BD44" s="2" t="s">
        <v>71</v>
      </c>
      <c r="BE44" s="2" t="s">
        <v>96</v>
      </c>
      <c r="BF44" s="2" t="s">
        <v>85</v>
      </c>
      <c r="BG44" s="2" t="s">
        <v>77</v>
      </c>
      <c r="BH44" s="2" t="s">
        <v>74</v>
      </c>
      <c r="BI44" s="2" t="s">
        <v>85</v>
      </c>
      <c r="BJ44" s="2" t="s">
        <v>72</v>
      </c>
      <c r="BK44" s="2" t="s">
        <v>71</v>
      </c>
    </row>
    <row r="45" spans="1:63" ht="12.75" x14ac:dyDescent="0.35">
      <c r="A45" s="1">
        <v>43458.812213750003</v>
      </c>
      <c r="B45" s="2" t="s">
        <v>78</v>
      </c>
      <c r="C45" s="2">
        <v>29</v>
      </c>
      <c r="D45" s="2">
        <v>2</v>
      </c>
      <c r="E45" s="2">
        <v>7</v>
      </c>
      <c r="F45" s="2" t="s">
        <v>64</v>
      </c>
      <c r="G45" s="2">
        <v>6</v>
      </c>
      <c r="I45" s="2">
        <v>5</v>
      </c>
      <c r="J45" s="2" t="s">
        <v>64</v>
      </c>
      <c r="K45" s="2">
        <v>8</v>
      </c>
      <c r="L45" s="2">
        <v>4</v>
      </c>
      <c r="M45" s="2">
        <v>5</v>
      </c>
      <c r="N45" s="2">
        <v>3</v>
      </c>
      <c r="O45" s="2">
        <v>1</v>
      </c>
      <c r="P45" s="2">
        <v>3</v>
      </c>
      <c r="Q45" s="2">
        <v>1</v>
      </c>
      <c r="R45" s="2">
        <v>5</v>
      </c>
      <c r="S45" s="2">
        <v>8</v>
      </c>
      <c r="T45" s="2">
        <v>3</v>
      </c>
      <c r="U45" s="2">
        <v>2</v>
      </c>
      <c r="V45" s="2">
        <v>4</v>
      </c>
      <c r="W45" s="2">
        <v>3</v>
      </c>
      <c r="X45" s="2">
        <v>1</v>
      </c>
      <c r="Y45" s="2">
        <v>2</v>
      </c>
      <c r="Z45" s="2">
        <v>5</v>
      </c>
      <c r="AA45" s="2">
        <v>5</v>
      </c>
      <c r="AB45" s="2">
        <v>5</v>
      </c>
      <c r="AC45" s="2">
        <v>1</v>
      </c>
      <c r="AD45" s="2">
        <v>5</v>
      </c>
      <c r="AE45" s="2" t="s">
        <v>67</v>
      </c>
      <c r="AF45" s="2" t="s">
        <v>67</v>
      </c>
      <c r="AG45" s="2" t="s">
        <v>66</v>
      </c>
      <c r="AH45" s="2" t="s">
        <v>66</v>
      </c>
      <c r="AI45" s="2" t="s">
        <v>66</v>
      </c>
      <c r="AJ45" s="2" t="s">
        <v>83</v>
      </c>
      <c r="AK45" s="2" t="s">
        <v>68</v>
      </c>
      <c r="AL45" s="2" t="s">
        <v>68</v>
      </c>
      <c r="AM45" s="2" t="s">
        <v>68</v>
      </c>
      <c r="AN45" s="2" t="s">
        <v>81</v>
      </c>
      <c r="AO45" s="2" t="s">
        <v>83</v>
      </c>
      <c r="AP45" s="2" t="s">
        <v>68</v>
      </c>
      <c r="AQ45" s="2" t="s">
        <v>68</v>
      </c>
      <c r="AR45" s="2" t="s">
        <v>161</v>
      </c>
      <c r="AS45" s="2" t="s">
        <v>162</v>
      </c>
      <c r="AT45" s="2" t="s">
        <v>73</v>
      </c>
      <c r="AU45" s="2" t="s">
        <v>72</v>
      </c>
      <c r="AV45" s="2" t="s">
        <v>71</v>
      </c>
      <c r="AW45" s="2" t="s">
        <v>71</v>
      </c>
      <c r="AX45" s="2" t="s">
        <v>72</v>
      </c>
      <c r="AY45" s="2" t="s">
        <v>74</v>
      </c>
      <c r="AZ45" s="2" t="s">
        <v>75</v>
      </c>
      <c r="BA45" s="2" t="s">
        <v>71</v>
      </c>
      <c r="BB45" s="2" t="s">
        <v>71</v>
      </c>
      <c r="BC45" s="2" t="s">
        <v>75</v>
      </c>
      <c r="BD45" s="2" t="s">
        <v>74</v>
      </c>
      <c r="BE45" s="2" t="s">
        <v>76</v>
      </c>
      <c r="BF45" s="2" t="s">
        <v>71</v>
      </c>
      <c r="BG45" s="2" t="s">
        <v>72</v>
      </c>
      <c r="BH45" s="2" t="s">
        <v>71</v>
      </c>
      <c r="BI45" s="2" t="s">
        <v>71</v>
      </c>
      <c r="BJ45" s="2" t="s">
        <v>74</v>
      </c>
      <c r="BK45" s="2" t="s">
        <v>74</v>
      </c>
    </row>
    <row r="46" spans="1:63" ht="12.75" x14ac:dyDescent="0.35">
      <c r="A46" s="1">
        <v>43458.81243903935</v>
      </c>
      <c r="B46" s="2" t="s">
        <v>63</v>
      </c>
      <c r="C46" s="2">
        <v>32</v>
      </c>
      <c r="D46" s="2">
        <v>4</v>
      </c>
      <c r="E46" s="2">
        <v>8</v>
      </c>
      <c r="F46" s="2" t="s">
        <v>79</v>
      </c>
      <c r="G46" s="2">
        <v>7</v>
      </c>
      <c r="I46" s="2">
        <v>9</v>
      </c>
      <c r="J46" s="2" t="s">
        <v>79</v>
      </c>
      <c r="K46" s="2">
        <v>9</v>
      </c>
      <c r="L46" s="2">
        <v>5</v>
      </c>
      <c r="M46" s="2">
        <v>5</v>
      </c>
      <c r="N46" s="2">
        <v>5</v>
      </c>
      <c r="O46" s="2">
        <v>2</v>
      </c>
      <c r="P46" s="2">
        <v>5</v>
      </c>
      <c r="Q46" s="2">
        <v>2</v>
      </c>
      <c r="R46" s="2">
        <v>5</v>
      </c>
      <c r="S46" s="2">
        <v>3</v>
      </c>
      <c r="T46" s="2">
        <v>1</v>
      </c>
      <c r="U46" s="2">
        <v>2</v>
      </c>
      <c r="V46" s="2">
        <v>1</v>
      </c>
      <c r="W46" s="2">
        <v>2</v>
      </c>
      <c r="X46" s="2">
        <v>1</v>
      </c>
      <c r="Y46" s="2">
        <v>1</v>
      </c>
      <c r="Z46" s="2">
        <v>5</v>
      </c>
      <c r="AA46" s="2">
        <v>4</v>
      </c>
      <c r="AB46" s="2">
        <v>2</v>
      </c>
      <c r="AC46" s="2">
        <v>1</v>
      </c>
      <c r="AD46" s="2">
        <v>1</v>
      </c>
      <c r="AE46" s="2" t="s">
        <v>65</v>
      </c>
      <c r="AF46" s="2" t="s">
        <v>67</v>
      </c>
      <c r="AG46" s="2" t="s">
        <v>89</v>
      </c>
      <c r="AH46" s="2" t="s">
        <v>66</v>
      </c>
      <c r="AI46" s="2" t="s">
        <v>66</v>
      </c>
      <c r="AJ46" s="2" t="s">
        <v>90</v>
      </c>
      <c r="AK46" s="2" t="s">
        <v>83</v>
      </c>
      <c r="AL46" s="2" t="s">
        <v>81</v>
      </c>
      <c r="AM46" s="2" t="s">
        <v>91</v>
      </c>
      <c r="AN46" s="2" t="s">
        <v>68</v>
      </c>
      <c r="AO46" s="2" t="s">
        <v>83</v>
      </c>
      <c r="AP46" s="2" t="s">
        <v>90</v>
      </c>
      <c r="AQ46" s="2" t="s">
        <v>91</v>
      </c>
      <c r="AR46" s="2" t="s">
        <v>163</v>
      </c>
      <c r="AS46" s="2" t="s">
        <v>164</v>
      </c>
      <c r="AT46" s="2" t="s">
        <v>71</v>
      </c>
      <c r="AU46" s="2" t="s">
        <v>72</v>
      </c>
      <c r="AV46" s="2" t="s">
        <v>71</v>
      </c>
      <c r="AW46" s="2" t="s">
        <v>74</v>
      </c>
      <c r="AX46" s="2" t="s">
        <v>71</v>
      </c>
      <c r="AY46" s="2" t="s">
        <v>72</v>
      </c>
      <c r="AZ46" s="2" t="s">
        <v>74</v>
      </c>
      <c r="BA46" s="2" t="s">
        <v>72</v>
      </c>
      <c r="BB46" s="2" t="s">
        <v>72</v>
      </c>
      <c r="BC46" s="2" t="s">
        <v>71</v>
      </c>
      <c r="BD46" s="2" t="s">
        <v>73</v>
      </c>
      <c r="BE46" s="2" t="s">
        <v>88</v>
      </c>
      <c r="BF46" s="2" t="s">
        <v>72</v>
      </c>
      <c r="BG46" s="2" t="s">
        <v>71</v>
      </c>
      <c r="BH46" s="2" t="s">
        <v>71</v>
      </c>
      <c r="BI46" s="2" t="s">
        <v>71</v>
      </c>
      <c r="BJ46" s="2" t="s">
        <v>85</v>
      </c>
      <c r="BK46" s="2" t="s">
        <v>71</v>
      </c>
    </row>
    <row r="47" spans="1:63" ht="12.75" x14ac:dyDescent="0.35">
      <c r="A47" s="1">
        <v>43458.812510370371</v>
      </c>
      <c r="B47" s="2" t="s">
        <v>78</v>
      </c>
      <c r="C47" s="2">
        <v>29</v>
      </c>
      <c r="D47" s="2">
        <v>4</v>
      </c>
      <c r="E47" s="2">
        <v>7</v>
      </c>
      <c r="F47" s="2" t="s">
        <v>64</v>
      </c>
      <c r="G47" s="2">
        <v>4</v>
      </c>
      <c r="I47" s="2">
        <v>7</v>
      </c>
      <c r="J47" s="2" t="s">
        <v>64</v>
      </c>
      <c r="K47" s="2">
        <v>6</v>
      </c>
      <c r="L47" s="2">
        <v>4</v>
      </c>
      <c r="M47" s="2">
        <v>2</v>
      </c>
      <c r="N47" s="2">
        <v>3</v>
      </c>
      <c r="O47" s="2">
        <v>4</v>
      </c>
      <c r="P47" s="2">
        <v>4</v>
      </c>
      <c r="Q47" s="2">
        <v>2</v>
      </c>
      <c r="R47" s="2">
        <v>3</v>
      </c>
      <c r="S47" s="2">
        <v>7</v>
      </c>
      <c r="T47" s="2">
        <v>4</v>
      </c>
      <c r="U47" s="2">
        <v>5</v>
      </c>
      <c r="V47" s="2">
        <v>3</v>
      </c>
      <c r="W47" s="2">
        <v>3</v>
      </c>
      <c r="X47" s="2">
        <v>1</v>
      </c>
      <c r="Y47" s="2">
        <v>2</v>
      </c>
      <c r="Z47" s="2">
        <v>3</v>
      </c>
      <c r="AA47" s="2">
        <v>5</v>
      </c>
      <c r="AB47" s="2">
        <v>5</v>
      </c>
      <c r="AC47" s="2">
        <v>2</v>
      </c>
      <c r="AD47" s="2">
        <v>5</v>
      </c>
      <c r="AE47" s="2" t="s">
        <v>65</v>
      </c>
      <c r="AF47" s="2" t="s">
        <v>67</v>
      </c>
      <c r="AG47" s="2" t="s">
        <v>66</v>
      </c>
      <c r="AH47" s="2" t="s">
        <v>67</v>
      </c>
      <c r="AI47" s="2" t="s">
        <v>65</v>
      </c>
      <c r="AJ47" s="2" t="s">
        <v>68</v>
      </c>
      <c r="AK47" s="2" t="s">
        <v>68</v>
      </c>
      <c r="AL47" s="2" t="s">
        <v>83</v>
      </c>
      <c r="AM47" s="2" t="s">
        <v>90</v>
      </c>
      <c r="AN47" s="2" t="s">
        <v>68</v>
      </c>
      <c r="AO47" s="2" t="s">
        <v>68</v>
      </c>
      <c r="AP47" s="2" t="s">
        <v>83</v>
      </c>
      <c r="AQ47" s="2" t="s">
        <v>90</v>
      </c>
      <c r="AR47" s="2" t="s">
        <v>165</v>
      </c>
      <c r="AS47" s="2" t="s">
        <v>166</v>
      </c>
      <c r="AT47" s="2" t="s">
        <v>73</v>
      </c>
      <c r="AU47" s="2" t="s">
        <v>72</v>
      </c>
      <c r="AV47" s="2" t="s">
        <v>71</v>
      </c>
      <c r="AW47" s="2" t="s">
        <v>73</v>
      </c>
      <c r="AX47" s="2" t="s">
        <v>73</v>
      </c>
      <c r="AY47" s="2" t="s">
        <v>72</v>
      </c>
      <c r="AZ47" s="2" t="s">
        <v>72</v>
      </c>
      <c r="BA47" s="2" t="s">
        <v>73</v>
      </c>
      <c r="BB47" s="2" t="s">
        <v>74</v>
      </c>
      <c r="BC47" s="2" t="s">
        <v>71</v>
      </c>
      <c r="BD47" s="2" t="s">
        <v>71</v>
      </c>
      <c r="BE47" s="2" t="s">
        <v>88</v>
      </c>
      <c r="BF47" s="2" t="s">
        <v>71</v>
      </c>
      <c r="BG47" s="2" t="s">
        <v>72</v>
      </c>
      <c r="BH47" s="2" t="s">
        <v>74</v>
      </c>
      <c r="BI47" s="2" t="s">
        <v>71</v>
      </c>
      <c r="BJ47" s="2" t="s">
        <v>71</v>
      </c>
      <c r="BK47" s="2" t="s">
        <v>71</v>
      </c>
    </row>
    <row r="48" spans="1:63" ht="12.75" x14ac:dyDescent="0.35">
      <c r="A48" s="1">
        <v>43458.813410752315</v>
      </c>
      <c r="B48" s="2" t="s">
        <v>78</v>
      </c>
      <c r="C48" s="2">
        <v>38</v>
      </c>
      <c r="D48" s="2">
        <v>6</v>
      </c>
      <c r="E48" s="2">
        <v>6</v>
      </c>
      <c r="F48" s="2" t="s">
        <v>103</v>
      </c>
      <c r="G48" s="2">
        <v>6</v>
      </c>
      <c r="I48" s="2">
        <v>8</v>
      </c>
      <c r="J48" s="2" t="s">
        <v>64</v>
      </c>
      <c r="K48" s="2">
        <v>8</v>
      </c>
      <c r="L48" s="2">
        <v>5</v>
      </c>
      <c r="M48" s="2">
        <v>5</v>
      </c>
      <c r="N48" s="2">
        <v>4</v>
      </c>
      <c r="O48" s="2">
        <v>4</v>
      </c>
      <c r="P48" s="2">
        <v>3</v>
      </c>
      <c r="Q48" s="2">
        <v>5</v>
      </c>
      <c r="R48" s="2">
        <v>4</v>
      </c>
      <c r="S48" s="2">
        <v>6</v>
      </c>
      <c r="T48" s="2">
        <v>3</v>
      </c>
      <c r="U48" s="2">
        <v>3</v>
      </c>
      <c r="V48" s="2">
        <v>4</v>
      </c>
      <c r="W48" s="2">
        <v>2</v>
      </c>
      <c r="X48" s="2">
        <v>4</v>
      </c>
      <c r="Y48" s="2">
        <v>2</v>
      </c>
      <c r="Z48" s="2">
        <v>5</v>
      </c>
      <c r="AA48" s="2">
        <v>5</v>
      </c>
      <c r="AB48" s="2">
        <v>5</v>
      </c>
      <c r="AC48" s="2">
        <v>5</v>
      </c>
      <c r="AD48" s="2">
        <v>5</v>
      </c>
      <c r="AE48" s="2" t="s">
        <v>66</v>
      </c>
      <c r="AF48" s="2" t="s">
        <v>67</v>
      </c>
      <c r="AG48" s="2" t="s">
        <v>65</v>
      </c>
      <c r="AH48" s="2" t="s">
        <v>67</v>
      </c>
      <c r="AI48" s="2" t="s">
        <v>66</v>
      </c>
      <c r="AJ48" s="2" t="s">
        <v>83</v>
      </c>
      <c r="AK48" s="2" t="s">
        <v>91</v>
      </c>
      <c r="AL48" s="2" t="s">
        <v>68</v>
      </c>
      <c r="AM48" s="2" t="s">
        <v>68</v>
      </c>
      <c r="AN48" s="2" t="s">
        <v>81</v>
      </c>
      <c r="AO48" s="2" t="s">
        <v>68</v>
      </c>
      <c r="AP48" s="2" t="s">
        <v>90</v>
      </c>
      <c r="AQ48" s="2" t="s">
        <v>83</v>
      </c>
      <c r="AR48" s="2" t="s">
        <v>167</v>
      </c>
      <c r="AS48" s="2" t="s">
        <v>168</v>
      </c>
      <c r="AT48" s="2" t="s">
        <v>74</v>
      </c>
      <c r="AU48" s="2" t="s">
        <v>73</v>
      </c>
      <c r="AV48" s="2" t="s">
        <v>73</v>
      </c>
      <c r="AW48" s="2" t="s">
        <v>73</v>
      </c>
      <c r="AX48" s="2" t="s">
        <v>73</v>
      </c>
      <c r="AY48" s="2" t="s">
        <v>72</v>
      </c>
      <c r="AZ48" s="2" t="s">
        <v>74</v>
      </c>
      <c r="BA48" s="2" t="s">
        <v>73</v>
      </c>
      <c r="BB48" s="2" t="s">
        <v>72</v>
      </c>
      <c r="BC48" s="2" t="s">
        <v>72</v>
      </c>
      <c r="BD48" s="2" t="s">
        <v>73</v>
      </c>
      <c r="BE48" s="2" t="s">
        <v>88</v>
      </c>
      <c r="BF48" s="2" t="s">
        <v>85</v>
      </c>
      <c r="BG48" s="2" t="s">
        <v>74</v>
      </c>
      <c r="BH48" s="2" t="s">
        <v>71</v>
      </c>
      <c r="BI48" s="2" t="s">
        <v>72</v>
      </c>
      <c r="BJ48" s="2" t="s">
        <v>71</v>
      </c>
      <c r="BK48" s="2" t="s">
        <v>71</v>
      </c>
    </row>
    <row r="49" spans="1:63" ht="12.75" x14ac:dyDescent="0.35">
      <c r="A49" s="1">
        <v>43458.814467812495</v>
      </c>
      <c r="B49" s="2" t="s">
        <v>63</v>
      </c>
      <c r="C49" s="2">
        <v>31</v>
      </c>
      <c r="D49" s="2">
        <v>4</v>
      </c>
      <c r="E49" s="2">
        <v>9</v>
      </c>
      <c r="F49" s="2" t="s">
        <v>79</v>
      </c>
      <c r="G49" s="2">
        <v>7</v>
      </c>
      <c r="I49" s="2">
        <v>8</v>
      </c>
      <c r="J49" s="2" t="s">
        <v>79</v>
      </c>
      <c r="K49" s="2">
        <v>7</v>
      </c>
      <c r="L49" s="2">
        <v>2</v>
      </c>
      <c r="M49" s="2">
        <v>2</v>
      </c>
      <c r="N49" s="2">
        <v>2</v>
      </c>
      <c r="O49" s="2">
        <v>2</v>
      </c>
      <c r="P49" s="2">
        <v>2</v>
      </c>
      <c r="Q49" s="2">
        <v>2</v>
      </c>
      <c r="R49" s="2">
        <v>4</v>
      </c>
      <c r="S49" s="2">
        <v>6</v>
      </c>
      <c r="T49" s="2">
        <v>3</v>
      </c>
      <c r="U49" s="2">
        <v>4</v>
      </c>
      <c r="V49" s="2">
        <v>2</v>
      </c>
      <c r="W49" s="2">
        <v>1</v>
      </c>
      <c r="X49" s="2">
        <v>4</v>
      </c>
      <c r="Y49" s="2">
        <v>5</v>
      </c>
      <c r="Z49" s="2">
        <v>4</v>
      </c>
      <c r="AA49" s="2">
        <v>5</v>
      </c>
      <c r="AB49" s="2">
        <v>5</v>
      </c>
      <c r="AC49" s="2">
        <v>1</v>
      </c>
      <c r="AD49" s="2">
        <v>4</v>
      </c>
      <c r="AE49" s="2" t="s">
        <v>65</v>
      </c>
      <c r="AF49" s="2" t="s">
        <v>65</v>
      </c>
      <c r="AG49" s="2" t="s">
        <v>89</v>
      </c>
      <c r="AH49" s="2" t="s">
        <v>65</v>
      </c>
      <c r="AI49" s="2" t="s">
        <v>66</v>
      </c>
      <c r="AJ49" s="2" t="s">
        <v>82</v>
      </c>
      <c r="AK49" s="2" t="s">
        <v>83</v>
      </c>
      <c r="AL49" s="2" t="s">
        <v>83</v>
      </c>
      <c r="AM49" s="2" t="s">
        <v>83</v>
      </c>
      <c r="AN49" s="2" t="s">
        <v>81</v>
      </c>
      <c r="AO49" s="2" t="s">
        <v>83</v>
      </c>
      <c r="AP49" s="2" t="s">
        <v>82</v>
      </c>
      <c r="AQ49" s="2" t="s">
        <v>82</v>
      </c>
      <c r="AR49" s="2" t="s">
        <v>169</v>
      </c>
      <c r="AS49" s="2" t="s">
        <v>170</v>
      </c>
      <c r="AT49" s="2" t="s">
        <v>74</v>
      </c>
      <c r="AU49" s="2" t="s">
        <v>72</v>
      </c>
      <c r="AV49" s="2" t="s">
        <v>71</v>
      </c>
      <c r="AW49" s="2" t="s">
        <v>74</v>
      </c>
      <c r="AX49" s="2" t="s">
        <v>73</v>
      </c>
      <c r="AY49" s="2" t="s">
        <v>72</v>
      </c>
      <c r="AZ49" s="2" t="s">
        <v>75</v>
      </c>
      <c r="BA49" s="2" t="s">
        <v>73</v>
      </c>
      <c r="BB49" s="2" t="s">
        <v>74</v>
      </c>
      <c r="BC49" s="2" t="s">
        <v>73</v>
      </c>
      <c r="BD49" s="2" t="s">
        <v>73</v>
      </c>
      <c r="BE49" s="2" t="s">
        <v>76</v>
      </c>
      <c r="BF49" s="2" t="s">
        <v>72</v>
      </c>
      <c r="BG49" s="2" t="s">
        <v>77</v>
      </c>
      <c r="BH49" s="2" t="s">
        <v>71</v>
      </c>
      <c r="BI49" s="2" t="s">
        <v>85</v>
      </c>
      <c r="BJ49" s="2" t="s">
        <v>85</v>
      </c>
      <c r="BK49" s="2" t="s">
        <v>74</v>
      </c>
    </row>
    <row r="50" spans="1:63" ht="12.75" x14ac:dyDescent="0.35">
      <c r="A50" s="1">
        <v>43458.815407048613</v>
      </c>
      <c r="B50" s="2" t="s">
        <v>78</v>
      </c>
      <c r="C50" s="2">
        <v>42</v>
      </c>
      <c r="D50" s="2">
        <v>4</v>
      </c>
      <c r="E50" s="2">
        <v>7</v>
      </c>
      <c r="F50" s="2" t="s">
        <v>103</v>
      </c>
      <c r="G50" s="2">
        <v>3</v>
      </c>
      <c r="I50" s="2">
        <v>9</v>
      </c>
      <c r="J50" s="2" t="s">
        <v>64</v>
      </c>
      <c r="K50" s="2">
        <v>5</v>
      </c>
      <c r="L50" s="2">
        <v>4</v>
      </c>
      <c r="M50" s="2">
        <v>4</v>
      </c>
      <c r="N50" s="2">
        <v>4</v>
      </c>
      <c r="O50" s="2">
        <v>2</v>
      </c>
      <c r="P50" s="2">
        <v>5</v>
      </c>
      <c r="Q50" s="2">
        <v>5</v>
      </c>
      <c r="R50" s="2">
        <v>2</v>
      </c>
      <c r="S50" s="2">
        <v>3</v>
      </c>
      <c r="T50" s="2">
        <v>2</v>
      </c>
      <c r="U50" s="2">
        <v>4</v>
      </c>
      <c r="V50" s="2">
        <v>5</v>
      </c>
      <c r="W50" s="2">
        <v>3</v>
      </c>
      <c r="X50" s="2">
        <v>5</v>
      </c>
      <c r="Y50" s="2">
        <v>2</v>
      </c>
      <c r="Z50" s="2">
        <v>5</v>
      </c>
      <c r="AA50" s="2">
        <v>5</v>
      </c>
      <c r="AB50" s="2">
        <v>5</v>
      </c>
      <c r="AC50" s="2">
        <v>4</v>
      </c>
      <c r="AD50" s="2">
        <v>3</v>
      </c>
      <c r="AE50" s="2" t="s">
        <v>65</v>
      </c>
      <c r="AF50" s="2" t="s">
        <v>80</v>
      </c>
      <c r="AG50" s="2" t="s">
        <v>65</v>
      </c>
      <c r="AH50" s="2" t="s">
        <v>89</v>
      </c>
      <c r="AI50" s="2" t="s">
        <v>65</v>
      </c>
      <c r="AJ50" s="2" t="s">
        <v>68</v>
      </c>
      <c r="AK50" s="2" t="s">
        <v>68</v>
      </c>
      <c r="AL50" s="2" t="s">
        <v>68</v>
      </c>
      <c r="AM50" s="2" t="s">
        <v>68</v>
      </c>
      <c r="AN50" s="2" t="s">
        <v>81</v>
      </c>
      <c r="AO50" s="2" t="s">
        <v>68</v>
      </c>
      <c r="AP50" s="2" t="s">
        <v>90</v>
      </c>
      <c r="AQ50" s="2" t="s">
        <v>68</v>
      </c>
      <c r="AR50" s="2" t="s">
        <v>171</v>
      </c>
      <c r="AS50" s="2" t="s">
        <v>172</v>
      </c>
      <c r="AT50" s="2" t="s">
        <v>71</v>
      </c>
      <c r="AU50" s="2" t="s">
        <v>73</v>
      </c>
      <c r="AV50" s="2" t="s">
        <v>72</v>
      </c>
      <c r="AW50" s="2" t="s">
        <v>72</v>
      </c>
      <c r="AX50" s="2" t="s">
        <v>73</v>
      </c>
      <c r="AY50" s="2" t="s">
        <v>72</v>
      </c>
      <c r="AZ50" s="2" t="s">
        <v>73</v>
      </c>
      <c r="BA50" s="2" t="s">
        <v>73</v>
      </c>
      <c r="BB50" s="2" t="s">
        <v>74</v>
      </c>
      <c r="BC50" s="2" t="s">
        <v>72</v>
      </c>
      <c r="BD50" s="2" t="s">
        <v>73</v>
      </c>
      <c r="BE50" s="2" t="s">
        <v>84</v>
      </c>
      <c r="BF50" s="2" t="s">
        <v>77</v>
      </c>
      <c r="BG50" s="2" t="s">
        <v>71</v>
      </c>
      <c r="BH50" s="2" t="s">
        <v>85</v>
      </c>
      <c r="BI50" s="2" t="s">
        <v>72</v>
      </c>
      <c r="BJ50" s="2" t="s">
        <v>72</v>
      </c>
      <c r="BK50" s="2" t="s">
        <v>72</v>
      </c>
    </row>
    <row r="51" spans="1:63" ht="12.75" x14ac:dyDescent="0.35">
      <c r="A51" s="1">
        <v>43458.816179768517</v>
      </c>
      <c r="B51" s="2" t="s">
        <v>78</v>
      </c>
      <c r="C51" s="2">
        <v>28</v>
      </c>
      <c r="D51" s="2">
        <v>3</v>
      </c>
      <c r="E51" s="2">
        <v>8</v>
      </c>
      <c r="F51" s="2" t="s">
        <v>64</v>
      </c>
      <c r="G51" s="2">
        <v>5</v>
      </c>
      <c r="I51" s="2">
        <v>8</v>
      </c>
      <c r="J51" s="2" t="s">
        <v>64</v>
      </c>
      <c r="K51" s="2">
        <v>5</v>
      </c>
      <c r="L51" s="2">
        <v>4</v>
      </c>
      <c r="M51" s="2">
        <v>3</v>
      </c>
      <c r="N51" s="2">
        <v>4</v>
      </c>
      <c r="O51" s="2">
        <v>3</v>
      </c>
      <c r="P51" s="2">
        <v>2</v>
      </c>
      <c r="Q51" s="2">
        <v>2</v>
      </c>
      <c r="R51" s="2">
        <v>3</v>
      </c>
      <c r="S51" s="2">
        <v>3</v>
      </c>
      <c r="T51" s="2">
        <v>4</v>
      </c>
      <c r="U51" s="2">
        <v>4</v>
      </c>
      <c r="V51" s="2">
        <v>3</v>
      </c>
      <c r="W51" s="2">
        <v>2</v>
      </c>
      <c r="X51" s="2">
        <v>2</v>
      </c>
      <c r="Y51" s="2">
        <v>2</v>
      </c>
      <c r="Z51" s="2">
        <v>5</v>
      </c>
      <c r="AA51" s="2">
        <v>5</v>
      </c>
      <c r="AB51" s="2">
        <v>5</v>
      </c>
      <c r="AC51" s="2">
        <v>1</v>
      </c>
      <c r="AD51" s="2">
        <v>1</v>
      </c>
      <c r="AE51" s="2" t="s">
        <v>65</v>
      </c>
      <c r="AF51" s="2" t="s">
        <v>66</v>
      </c>
      <c r="AG51" s="2" t="s">
        <v>89</v>
      </c>
      <c r="AH51" s="2" t="s">
        <v>67</v>
      </c>
      <c r="AI51" s="2" t="s">
        <v>67</v>
      </c>
      <c r="AJ51" s="2" t="s">
        <v>68</v>
      </c>
      <c r="AK51" s="2" t="s">
        <v>68</v>
      </c>
      <c r="AL51" s="2" t="s">
        <v>68</v>
      </c>
      <c r="AM51" s="2" t="s">
        <v>90</v>
      </c>
      <c r="AN51" s="2" t="s">
        <v>81</v>
      </c>
      <c r="AO51" s="2" t="s">
        <v>90</v>
      </c>
      <c r="AP51" s="2" t="s">
        <v>68</v>
      </c>
      <c r="AQ51" s="2" t="s">
        <v>68</v>
      </c>
      <c r="AR51" s="2" t="s">
        <v>173</v>
      </c>
      <c r="AS51" s="2" t="s">
        <v>174</v>
      </c>
      <c r="AT51" s="2" t="s">
        <v>72</v>
      </c>
      <c r="AU51" s="2" t="s">
        <v>71</v>
      </c>
      <c r="AV51" s="2" t="s">
        <v>74</v>
      </c>
      <c r="AW51" s="2" t="s">
        <v>71</v>
      </c>
      <c r="AX51" s="2" t="s">
        <v>71</v>
      </c>
      <c r="AY51" s="2" t="s">
        <v>72</v>
      </c>
      <c r="AZ51" s="2" t="s">
        <v>74</v>
      </c>
      <c r="BA51" s="2" t="s">
        <v>71</v>
      </c>
      <c r="BB51" s="2" t="s">
        <v>74</v>
      </c>
      <c r="BC51" s="2" t="s">
        <v>74</v>
      </c>
      <c r="BD51" s="2" t="s">
        <v>71</v>
      </c>
      <c r="BE51" s="2" t="s">
        <v>102</v>
      </c>
      <c r="BF51" s="2" t="s">
        <v>74</v>
      </c>
      <c r="BG51" s="2" t="s">
        <v>72</v>
      </c>
      <c r="BH51" s="2" t="s">
        <v>71</v>
      </c>
      <c r="BI51" s="2" t="s">
        <v>71</v>
      </c>
      <c r="BJ51" s="2" t="s">
        <v>71</v>
      </c>
      <c r="BK51" s="2" t="s">
        <v>74</v>
      </c>
    </row>
    <row r="52" spans="1:63" ht="12.75" x14ac:dyDescent="0.35">
      <c r="A52" s="1">
        <v>43458.816773900464</v>
      </c>
      <c r="B52" s="2" t="s">
        <v>78</v>
      </c>
      <c r="C52" s="2">
        <v>35</v>
      </c>
      <c r="D52" s="2">
        <v>8</v>
      </c>
      <c r="E52" s="2">
        <v>7</v>
      </c>
      <c r="F52" s="2" t="s">
        <v>103</v>
      </c>
      <c r="G52" s="2">
        <v>4</v>
      </c>
      <c r="I52" s="2">
        <v>6</v>
      </c>
      <c r="J52" s="2" t="s">
        <v>103</v>
      </c>
      <c r="K52" s="2">
        <v>5</v>
      </c>
      <c r="L52" s="2">
        <v>4</v>
      </c>
      <c r="M52" s="2">
        <v>3</v>
      </c>
      <c r="N52" s="2">
        <v>5</v>
      </c>
      <c r="O52" s="2">
        <v>3</v>
      </c>
      <c r="P52" s="2">
        <v>4</v>
      </c>
      <c r="Q52" s="2">
        <v>3</v>
      </c>
      <c r="R52" s="2">
        <v>5</v>
      </c>
      <c r="S52" s="2">
        <v>7</v>
      </c>
      <c r="T52" s="2">
        <v>5</v>
      </c>
      <c r="U52" s="2">
        <v>4</v>
      </c>
      <c r="V52" s="2">
        <v>5</v>
      </c>
      <c r="W52" s="2">
        <v>2</v>
      </c>
      <c r="X52" s="2">
        <v>5</v>
      </c>
      <c r="Y52" s="2">
        <v>3</v>
      </c>
      <c r="Z52" s="2">
        <v>4</v>
      </c>
      <c r="AA52" s="2">
        <v>5</v>
      </c>
      <c r="AB52" s="2">
        <v>5</v>
      </c>
      <c r="AC52" s="2">
        <v>5</v>
      </c>
      <c r="AD52" s="2">
        <v>5</v>
      </c>
      <c r="AE52" s="2" t="s">
        <v>67</v>
      </c>
      <c r="AF52" s="2" t="s">
        <v>67</v>
      </c>
      <c r="AG52" s="2" t="s">
        <v>66</v>
      </c>
      <c r="AH52" s="2" t="s">
        <v>80</v>
      </c>
      <c r="AI52" s="2" t="s">
        <v>66</v>
      </c>
      <c r="AJ52" s="2" t="s">
        <v>83</v>
      </c>
      <c r="AK52" s="2" t="s">
        <v>83</v>
      </c>
      <c r="AL52" s="2" t="s">
        <v>81</v>
      </c>
      <c r="AM52" s="2" t="s">
        <v>68</v>
      </c>
      <c r="AN52" s="2" t="s">
        <v>81</v>
      </c>
      <c r="AO52" s="2" t="s">
        <v>68</v>
      </c>
      <c r="AP52" s="2" t="s">
        <v>86</v>
      </c>
      <c r="AQ52" s="2" t="s">
        <v>83</v>
      </c>
      <c r="AR52" s="2" t="s">
        <v>175</v>
      </c>
      <c r="AT52" s="2" t="s">
        <v>71</v>
      </c>
      <c r="AU52" s="2" t="s">
        <v>73</v>
      </c>
      <c r="AV52" s="2" t="s">
        <v>72</v>
      </c>
      <c r="AW52" s="2" t="s">
        <v>72</v>
      </c>
      <c r="AX52" s="2" t="s">
        <v>73</v>
      </c>
      <c r="AY52" s="2" t="s">
        <v>72</v>
      </c>
      <c r="AZ52" s="2" t="s">
        <v>74</v>
      </c>
      <c r="BA52" s="2" t="s">
        <v>71</v>
      </c>
      <c r="BB52" s="2" t="s">
        <v>74</v>
      </c>
      <c r="BC52" s="2" t="s">
        <v>73</v>
      </c>
      <c r="BD52" s="2" t="s">
        <v>73</v>
      </c>
      <c r="BE52" s="2" t="s">
        <v>96</v>
      </c>
      <c r="BF52" s="2" t="s">
        <v>74</v>
      </c>
      <c r="BG52" s="2" t="s">
        <v>74</v>
      </c>
      <c r="BH52" s="2" t="s">
        <v>71</v>
      </c>
      <c r="BI52" s="2" t="s">
        <v>71</v>
      </c>
      <c r="BJ52" s="2" t="s">
        <v>71</v>
      </c>
      <c r="BK52" s="2" t="s">
        <v>72</v>
      </c>
    </row>
    <row r="53" spans="1:63" ht="12.75" x14ac:dyDescent="0.35">
      <c r="A53" s="1">
        <v>43458.818202604161</v>
      </c>
      <c r="B53" s="2" t="s">
        <v>63</v>
      </c>
      <c r="C53" s="2">
        <v>26</v>
      </c>
      <c r="D53" s="2">
        <v>3</v>
      </c>
      <c r="E53" s="2">
        <v>7</v>
      </c>
      <c r="F53" s="2" t="s">
        <v>64</v>
      </c>
      <c r="G53" s="2">
        <v>8</v>
      </c>
      <c r="I53" s="2">
        <v>8</v>
      </c>
      <c r="J53" s="2" t="s">
        <v>79</v>
      </c>
      <c r="K53" s="2">
        <v>8</v>
      </c>
      <c r="L53" s="2">
        <v>2</v>
      </c>
      <c r="M53" s="2">
        <v>2</v>
      </c>
      <c r="N53" s="2">
        <v>4</v>
      </c>
      <c r="O53" s="2">
        <v>1</v>
      </c>
      <c r="P53" s="2">
        <v>1</v>
      </c>
      <c r="Q53" s="2">
        <v>3</v>
      </c>
      <c r="R53" s="2">
        <v>4</v>
      </c>
      <c r="S53" s="2">
        <v>8</v>
      </c>
      <c r="T53" s="2">
        <v>3</v>
      </c>
      <c r="U53" s="2">
        <v>4</v>
      </c>
      <c r="V53" s="2">
        <v>3</v>
      </c>
      <c r="W53" s="2">
        <v>2</v>
      </c>
      <c r="X53" s="2">
        <v>2</v>
      </c>
      <c r="Y53" s="2">
        <v>4</v>
      </c>
      <c r="Z53" s="2">
        <v>1</v>
      </c>
      <c r="AA53" s="2">
        <v>5</v>
      </c>
      <c r="AB53" s="2">
        <v>5</v>
      </c>
      <c r="AC53" s="2">
        <v>2</v>
      </c>
      <c r="AD53" s="2">
        <v>4</v>
      </c>
      <c r="AE53" s="2" t="s">
        <v>66</v>
      </c>
      <c r="AF53" s="2" t="s">
        <v>80</v>
      </c>
      <c r="AG53" s="2" t="s">
        <v>89</v>
      </c>
      <c r="AH53" s="2" t="s">
        <v>89</v>
      </c>
      <c r="AI53" s="2" t="s">
        <v>66</v>
      </c>
      <c r="AJ53" s="2" t="s">
        <v>90</v>
      </c>
      <c r="AK53" s="2" t="s">
        <v>68</v>
      </c>
      <c r="AL53" s="2" t="s">
        <v>68</v>
      </c>
      <c r="AM53" s="2" t="s">
        <v>91</v>
      </c>
      <c r="AN53" s="2" t="s">
        <v>83</v>
      </c>
      <c r="AO53" s="2" t="s">
        <v>91</v>
      </c>
      <c r="AP53" s="2" t="s">
        <v>68</v>
      </c>
      <c r="AQ53" s="2" t="s">
        <v>68</v>
      </c>
      <c r="AR53" s="2" t="s">
        <v>176</v>
      </c>
      <c r="AT53" s="2" t="s">
        <v>74</v>
      </c>
      <c r="AU53" s="2" t="s">
        <v>73</v>
      </c>
      <c r="AV53" s="2" t="s">
        <v>72</v>
      </c>
      <c r="AW53" s="2" t="s">
        <v>72</v>
      </c>
      <c r="AX53" s="2" t="s">
        <v>73</v>
      </c>
      <c r="AY53" s="2" t="s">
        <v>73</v>
      </c>
      <c r="AZ53" s="2" t="s">
        <v>75</v>
      </c>
      <c r="BA53" s="2" t="s">
        <v>73</v>
      </c>
      <c r="BB53" s="2" t="s">
        <v>73</v>
      </c>
      <c r="BC53" s="2" t="s">
        <v>73</v>
      </c>
      <c r="BD53" s="2" t="s">
        <v>73</v>
      </c>
      <c r="BE53" s="2" t="s">
        <v>84</v>
      </c>
      <c r="BF53" s="2" t="s">
        <v>71</v>
      </c>
      <c r="BG53" s="2" t="s">
        <v>71</v>
      </c>
      <c r="BH53" s="2" t="s">
        <v>74</v>
      </c>
      <c r="BI53" s="2" t="s">
        <v>72</v>
      </c>
      <c r="BJ53" s="2" t="s">
        <v>71</v>
      </c>
      <c r="BK53" s="2" t="s">
        <v>71</v>
      </c>
    </row>
    <row r="54" spans="1:63" ht="12.75" x14ac:dyDescent="0.35">
      <c r="A54" s="1">
        <v>43458.818375763891</v>
      </c>
      <c r="B54" s="2" t="s">
        <v>63</v>
      </c>
      <c r="C54" s="2">
        <v>41</v>
      </c>
      <c r="D54" s="2">
        <v>9</v>
      </c>
      <c r="E54" s="2">
        <v>5</v>
      </c>
      <c r="F54" s="2" t="s">
        <v>64</v>
      </c>
      <c r="G54" s="2">
        <v>3</v>
      </c>
      <c r="I54" s="2">
        <v>7</v>
      </c>
      <c r="J54" s="2" t="s">
        <v>127</v>
      </c>
      <c r="K54" s="2">
        <v>9</v>
      </c>
      <c r="L54" s="2">
        <v>4</v>
      </c>
      <c r="M54" s="2">
        <v>2</v>
      </c>
      <c r="N54" s="2">
        <v>5</v>
      </c>
      <c r="O54" s="2">
        <v>5</v>
      </c>
      <c r="P54" s="2">
        <v>5</v>
      </c>
      <c r="Q54" s="2">
        <v>3</v>
      </c>
      <c r="R54" s="2">
        <v>4</v>
      </c>
      <c r="S54" s="2">
        <v>7</v>
      </c>
      <c r="T54" s="2">
        <v>1</v>
      </c>
      <c r="U54" s="2">
        <v>3</v>
      </c>
      <c r="V54" s="2">
        <v>5</v>
      </c>
      <c r="W54" s="2">
        <v>2</v>
      </c>
      <c r="X54" s="2">
        <v>5</v>
      </c>
      <c r="Y54" s="2">
        <v>4</v>
      </c>
      <c r="Z54" s="2">
        <v>1</v>
      </c>
      <c r="AA54" s="2">
        <v>5</v>
      </c>
      <c r="AB54" s="2">
        <v>5</v>
      </c>
      <c r="AC54" s="2">
        <v>2</v>
      </c>
      <c r="AD54" s="2">
        <v>3</v>
      </c>
      <c r="AE54" s="2" t="s">
        <v>66</v>
      </c>
      <c r="AF54" s="2" t="s">
        <v>66</v>
      </c>
      <c r="AG54" s="2" t="s">
        <v>66</v>
      </c>
      <c r="AH54" s="2" t="s">
        <v>66</v>
      </c>
      <c r="AI54" s="2" t="s">
        <v>65</v>
      </c>
      <c r="AJ54" s="2" t="s">
        <v>82</v>
      </c>
      <c r="AK54" s="2" t="s">
        <v>86</v>
      </c>
      <c r="AL54" s="2" t="s">
        <v>86</v>
      </c>
      <c r="AM54" s="2" t="s">
        <v>86</v>
      </c>
      <c r="AN54" s="2" t="s">
        <v>86</v>
      </c>
      <c r="AO54" s="2" t="s">
        <v>86</v>
      </c>
      <c r="AP54" s="2" t="s">
        <v>86</v>
      </c>
      <c r="AQ54" s="2" t="s">
        <v>82</v>
      </c>
      <c r="AR54" s="2" t="s">
        <v>177</v>
      </c>
      <c r="AS54" s="2" t="s">
        <v>178</v>
      </c>
      <c r="AT54" s="2" t="s">
        <v>74</v>
      </c>
      <c r="AU54" s="2" t="s">
        <v>74</v>
      </c>
      <c r="AV54" s="2" t="s">
        <v>71</v>
      </c>
      <c r="AW54" s="2" t="s">
        <v>71</v>
      </c>
      <c r="AX54" s="2" t="s">
        <v>71</v>
      </c>
      <c r="AY54" s="2" t="s">
        <v>74</v>
      </c>
      <c r="AZ54" s="2" t="s">
        <v>75</v>
      </c>
      <c r="BA54" s="2" t="s">
        <v>71</v>
      </c>
      <c r="BB54" s="2" t="s">
        <v>75</v>
      </c>
      <c r="BC54" s="2" t="s">
        <v>74</v>
      </c>
      <c r="BD54" s="2" t="s">
        <v>75</v>
      </c>
      <c r="BE54" s="2" t="s">
        <v>76</v>
      </c>
      <c r="BF54" s="2" t="s">
        <v>71</v>
      </c>
      <c r="BG54" s="2" t="s">
        <v>72</v>
      </c>
      <c r="BH54" s="2" t="s">
        <v>74</v>
      </c>
      <c r="BI54" s="2" t="s">
        <v>71</v>
      </c>
      <c r="BJ54" s="2" t="s">
        <v>72</v>
      </c>
      <c r="BK54" s="2" t="s">
        <v>72</v>
      </c>
    </row>
    <row r="55" spans="1:63" ht="12.75" x14ac:dyDescent="0.35">
      <c r="A55" s="1">
        <v>43458.820124340273</v>
      </c>
      <c r="B55" s="2" t="s">
        <v>78</v>
      </c>
      <c r="C55" s="2">
        <v>47</v>
      </c>
      <c r="D55" s="2">
        <v>8</v>
      </c>
      <c r="E55" s="2">
        <v>7</v>
      </c>
      <c r="F55" s="2" t="s">
        <v>79</v>
      </c>
      <c r="G55" s="2">
        <v>6</v>
      </c>
      <c r="I55" s="2">
        <v>8</v>
      </c>
      <c r="J55" s="2" t="s">
        <v>79</v>
      </c>
      <c r="K55" s="2">
        <v>7</v>
      </c>
      <c r="L55" s="2">
        <v>4</v>
      </c>
      <c r="M55" s="2">
        <v>3</v>
      </c>
      <c r="N55" s="2">
        <v>4</v>
      </c>
      <c r="O55" s="2">
        <v>2</v>
      </c>
      <c r="P55" s="2">
        <v>2</v>
      </c>
      <c r="Q55" s="2">
        <v>3</v>
      </c>
      <c r="R55" s="2">
        <v>4</v>
      </c>
      <c r="S55" s="2">
        <v>6</v>
      </c>
      <c r="T55" s="2">
        <v>3</v>
      </c>
      <c r="U55" s="2">
        <v>4</v>
      </c>
      <c r="V55" s="2">
        <v>3</v>
      </c>
      <c r="W55" s="2">
        <v>2</v>
      </c>
      <c r="X55" s="2">
        <v>1</v>
      </c>
      <c r="Y55" s="2">
        <v>5</v>
      </c>
      <c r="Z55" s="2">
        <v>4</v>
      </c>
      <c r="AA55" s="2">
        <v>5</v>
      </c>
      <c r="AB55" s="2">
        <v>4</v>
      </c>
      <c r="AC55" s="2">
        <v>1</v>
      </c>
      <c r="AD55" s="2">
        <v>3</v>
      </c>
      <c r="AE55" s="2" t="s">
        <v>65</v>
      </c>
      <c r="AF55" s="2" t="s">
        <v>67</v>
      </c>
      <c r="AG55" s="2" t="s">
        <v>89</v>
      </c>
      <c r="AH55" s="2" t="s">
        <v>67</v>
      </c>
      <c r="AI55" s="2" t="s">
        <v>67</v>
      </c>
      <c r="AJ55" s="2" t="s">
        <v>82</v>
      </c>
      <c r="AK55" s="2" t="s">
        <v>81</v>
      </c>
      <c r="AL55" s="2" t="s">
        <v>81</v>
      </c>
      <c r="AM55" s="2" t="s">
        <v>82</v>
      </c>
      <c r="AN55" s="2" t="s">
        <v>68</v>
      </c>
      <c r="AO55" s="2" t="s">
        <v>68</v>
      </c>
      <c r="AP55" s="2" t="s">
        <v>81</v>
      </c>
      <c r="AQ55" s="2" t="s">
        <v>81</v>
      </c>
      <c r="AR55" s="2" t="s">
        <v>179</v>
      </c>
      <c r="AS55" s="2" t="s">
        <v>180</v>
      </c>
      <c r="AT55" s="2" t="s">
        <v>71</v>
      </c>
      <c r="AU55" s="2" t="s">
        <v>72</v>
      </c>
      <c r="AV55" s="2" t="s">
        <v>74</v>
      </c>
      <c r="AW55" s="2" t="s">
        <v>72</v>
      </c>
      <c r="AX55" s="2" t="s">
        <v>72</v>
      </c>
      <c r="AY55" s="2" t="s">
        <v>71</v>
      </c>
      <c r="AZ55" s="2" t="s">
        <v>74</v>
      </c>
      <c r="BA55" s="2" t="s">
        <v>72</v>
      </c>
      <c r="BB55" s="2" t="s">
        <v>74</v>
      </c>
      <c r="BC55" s="2" t="s">
        <v>73</v>
      </c>
      <c r="BD55" s="2" t="s">
        <v>73</v>
      </c>
      <c r="BE55" s="2" t="s">
        <v>96</v>
      </c>
      <c r="BF55" s="2" t="s">
        <v>74</v>
      </c>
      <c r="BG55" s="2" t="s">
        <v>77</v>
      </c>
      <c r="BH55" s="2" t="s">
        <v>71</v>
      </c>
      <c r="BI55" s="2" t="s">
        <v>74</v>
      </c>
      <c r="BJ55" s="2" t="s">
        <v>71</v>
      </c>
      <c r="BK55" s="2" t="s">
        <v>72</v>
      </c>
    </row>
    <row r="56" spans="1:63" ht="12.75" x14ac:dyDescent="0.35">
      <c r="A56" s="1">
        <v>43458.822464016208</v>
      </c>
      <c r="B56" s="2" t="s">
        <v>63</v>
      </c>
      <c r="C56" s="2">
        <v>40</v>
      </c>
      <c r="D56" s="2">
        <v>9</v>
      </c>
      <c r="E56" s="2">
        <v>4</v>
      </c>
      <c r="F56" s="2" t="s">
        <v>103</v>
      </c>
      <c r="G56" s="2">
        <v>5</v>
      </c>
      <c r="I56" s="2">
        <v>5</v>
      </c>
      <c r="J56" s="2" t="s">
        <v>64</v>
      </c>
      <c r="K56" s="2">
        <v>6</v>
      </c>
      <c r="L56" s="2">
        <v>3</v>
      </c>
      <c r="M56" s="2">
        <v>2</v>
      </c>
      <c r="N56" s="2">
        <v>3</v>
      </c>
      <c r="O56" s="2">
        <v>3</v>
      </c>
      <c r="P56" s="2">
        <v>1</v>
      </c>
      <c r="Q56" s="2">
        <v>4</v>
      </c>
      <c r="R56" s="2">
        <v>3</v>
      </c>
      <c r="S56" s="2">
        <v>8</v>
      </c>
      <c r="T56" s="2">
        <v>4</v>
      </c>
      <c r="U56" s="2">
        <v>3</v>
      </c>
      <c r="V56" s="2">
        <v>3</v>
      </c>
      <c r="W56" s="2">
        <v>1</v>
      </c>
      <c r="X56" s="2">
        <v>4</v>
      </c>
      <c r="Y56" s="2">
        <v>3</v>
      </c>
      <c r="Z56" s="2">
        <v>4</v>
      </c>
      <c r="AA56" s="2">
        <v>5</v>
      </c>
      <c r="AB56" s="2">
        <v>4</v>
      </c>
      <c r="AC56" s="2">
        <v>3</v>
      </c>
      <c r="AD56" s="2">
        <v>3</v>
      </c>
      <c r="AE56" s="2" t="s">
        <v>66</v>
      </c>
      <c r="AF56" s="2" t="s">
        <v>80</v>
      </c>
      <c r="AG56" s="2" t="s">
        <v>89</v>
      </c>
      <c r="AH56" s="2" t="s">
        <v>66</v>
      </c>
      <c r="AI56" s="2" t="s">
        <v>67</v>
      </c>
      <c r="AJ56" s="2" t="s">
        <v>68</v>
      </c>
      <c r="AK56" s="2" t="s">
        <v>82</v>
      </c>
      <c r="AL56" s="2" t="s">
        <v>86</v>
      </c>
      <c r="AM56" s="2" t="s">
        <v>68</v>
      </c>
      <c r="AN56" s="2" t="s">
        <v>68</v>
      </c>
      <c r="AO56" s="2" t="s">
        <v>83</v>
      </c>
      <c r="AP56" s="2" t="s">
        <v>68</v>
      </c>
      <c r="AQ56" s="2" t="s">
        <v>86</v>
      </c>
      <c r="AR56" s="2" t="s">
        <v>181</v>
      </c>
      <c r="AS56" s="2" t="s">
        <v>182</v>
      </c>
      <c r="AT56" s="2" t="s">
        <v>71</v>
      </c>
      <c r="AU56" s="2" t="s">
        <v>72</v>
      </c>
      <c r="AV56" s="2" t="s">
        <v>71</v>
      </c>
      <c r="AW56" s="2" t="s">
        <v>73</v>
      </c>
      <c r="AX56" s="2" t="s">
        <v>73</v>
      </c>
      <c r="AY56" s="2" t="s">
        <v>74</v>
      </c>
      <c r="AZ56" s="2" t="s">
        <v>71</v>
      </c>
      <c r="BA56" s="2" t="s">
        <v>71</v>
      </c>
      <c r="BB56" s="2" t="s">
        <v>75</v>
      </c>
      <c r="BC56" s="2" t="s">
        <v>75</v>
      </c>
      <c r="BD56" s="2" t="s">
        <v>72</v>
      </c>
      <c r="BE56" s="2" t="s">
        <v>76</v>
      </c>
      <c r="BF56" s="2" t="s">
        <v>74</v>
      </c>
      <c r="BG56" s="2" t="s">
        <v>71</v>
      </c>
      <c r="BH56" s="2" t="s">
        <v>71</v>
      </c>
      <c r="BI56" s="2" t="s">
        <v>71</v>
      </c>
      <c r="BJ56" s="2" t="s">
        <v>77</v>
      </c>
      <c r="BK56" s="2" t="s">
        <v>72</v>
      </c>
    </row>
    <row r="57" spans="1:63" ht="12.75" x14ac:dyDescent="0.35">
      <c r="A57" s="1">
        <v>43458.822618611113</v>
      </c>
      <c r="B57" s="2" t="s">
        <v>63</v>
      </c>
      <c r="C57" s="2">
        <v>36</v>
      </c>
      <c r="D57" s="2">
        <v>3</v>
      </c>
      <c r="E57" s="2">
        <v>7</v>
      </c>
      <c r="F57" s="2" t="s">
        <v>64</v>
      </c>
      <c r="G57" s="2">
        <v>6</v>
      </c>
      <c r="I57" s="2">
        <v>8</v>
      </c>
      <c r="J57" s="2" t="s">
        <v>79</v>
      </c>
      <c r="K57" s="2">
        <v>7</v>
      </c>
      <c r="L57" s="2">
        <v>3</v>
      </c>
      <c r="M57" s="2">
        <v>2</v>
      </c>
      <c r="N57" s="2">
        <v>2</v>
      </c>
      <c r="O57" s="2">
        <v>2</v>
      </c>
      <c r="P57" s="2">
        <v>1</v>
      </c>
      <c r="Q57" s="2">
        <v>2</v>
      </c>
      <c r="R57" s="2">
        <v>5</v>
      </c>
      <c r="S57" s="2">
        <v>6</v>
      </c>
      <c r="T57" s="2">
        <v>2</v>
      </c>
      <c r="U57" s="2">
        <v>3</v>
      </c>
      <c r="V57" s="2">
        <v>2</v>
      </c>
      <c r="W57" s="2">
        <v>1</v>
      </c>
      <c r="X57" s="2">
        <v>2</v>
      </c>
      <c r="Y57" s="2">
        <v>4</v>
      </c>
      <c r="Z57" s="2">
        <v>2</v>
      </c>
      <c r="AA57" s="2">
        <v>4</v>
      </c>
      <c r="AB57" s="2">
        <v>5</v>
      </c>
      <c r="AC57" s="2">
        <v>3</v>
      </c>
      <c r="AD57" s="2">
        <v>1</v>
      </c>
      <c r="AE57" s="2" t="s">
        <v>67</v>
      </c>
      <c r="AF57" s="2" t="s">
        <v>66</v>
      </c>
      <c r="AG57" s="2" t="s">
        <v>65</v>
      </c>
      <c r="AH57" s="2" t="s">
        <v>65</v>
      </c>
      <c r="AI57" s="2" t="s">
        <v>89</v>
      </c>
      <c r="AJ57" s="2" t="s">
        <v>68</v>
      </c>
      <c r="AK57" s="2" t="s">
        <v>68</v>
      </c>
      <c r="AL57" s="2" t="s">
        <v>68</v>
      </c>
      <c r="AM57" s="2" t="s">
        <v>83</v>
      </c>
      <c r="AN57" s="2" t="s">
        <v>81</v>
      </c>
      <c r="AO57" s="2" t="s">
        <v>68</v>
      </c>
      <c r="AP57" s="2" t="s">
        <v>81</v>
      </c>
      <c r="AQ57" s="2" t="s">
        <v>82</v>
      </c>
      <c r="AR57" s="2" t="s">
        <v>183</v>
      </c>
      <c r="AS57" s="2" t="s">
        <v>183</v>
      </c>
      <c r="AT57" s="2" t="s">
        <v>74</v>
      </c>
      <c r="AU57" s="2" t="s">
        <v>72</v>
      </c>
      <c r="AV57" s="2" t="s">
        <v>72</v>
      </c>
      <c r="AW57" s="2" t="s">
        <v>71</v>
      </c>
      <c r="AX57" s="2" t="s">
        <v>71</v>
      </c>
      <c r="AY57" s="2" t="s">
        <v>71</v>
      </c>
      <c r="AZ57" s="2" t="s">
        <v>71</v>
      </c>
      <c r="BA57" s="2" t="s">
        <v>72</v>
      </c>
      <c r="BB57" s="2" t="s">
        <v>73</v>
      </c>
      <c r="BC57" s="2" t="s">
        <v>72</v>
      </c>
      <c r="BD57" s="2" t="s">
        <v>71</v>
      </c>
      <c r="BE57" s="2" t="s">
        <v>84</v>
      </c>
      <c r="BF57" s="2" t="s">
        <v>72</v>
      </c>
      <c r="BG57" s="2" t="s">
        <v>72</v>
      </c>
      <c r="BH57" s="2" t="s">
        <v>72</v>
      </c>
      <c r="BI57" s="2" t="s">
        <v>74</v>
      </c>
      <c r="BJ57" s="2" t="s">
        <v>74</v>
      </c>
      <c r="BK57" s="2" t="s">
        <v>74</v>
      </c>
    </row>
    <row r="58" spans="1:63" ht="12.75" x14ac:dyDescent="0.35">
      <c r="A58" s="1">
        <v>43458.822773622684</v>
      </c>
      <c r="B58" s="2" t="s">
        <v>78</v>
      </c>
      <c r="C58" s="2">
        <v>43</v>
      </c>
      <c r="D58" s="2">
        <v>11</v>
      </c>
      <c r="E58" s="2">
        <v>5</v>
      </c>
      <c r="F58" s="2" t="s">
        <v>64</v>
      </c>
      <c r="G58" s="2">
        <v>7</v>
      </c>
      <c r="I58" s="2">
        <v>9</v>
      </c>
      <c r="J58" s="2" t="s">
        <v>79</v>
      </c>
      <c r="K58" s="2">
        <v>7</v>
      </c>
      <c r="L58" s="2">
        <v>5</v>
      </c>
      <c r="M58" s="2">
        <v>3</v>
      </c>
      <c r="N58" s="2">
        <v>5</v>
      </c>
      <c r="O58" s="2">
        <v>3</v>
      </c>
      <c r="P58" s="2">
        <v>3</v>
      </c>
      <c r="Q58" s="2">
        <v>3</v>
      </c>
      <c r="R58" s="2">
        <v>3</v>
      </c>
      <c r="S58" s="2">
        <v>6</v>
      </c>
      <c r="T58" s="2">
        <v>3</v>
      </c>
      <c r="U58" s="2">
        <v>5</v>
      </c>
      <c r="V58" s="2">
        <v>4</v>
      </c>
      <c r="W58" s="2">
        <v>3</v>
      </c>
      <c r="X58" s="2">
        <v>2</v>
      </c>
      <c r="Y58" s="2">
        <v>3</v>
      </c>
      <c r="Z58" s="2">
        <v>3</v>
      </c>
      <c r="AA58" s="2">
        <v>5</v>
      </c>
      <c r="AB58" s="2">
        <v>5</v>
      </c>
      <c r="AC58" s="2">
        <v>1</v>
      </c>
      <c r="AD58" s="2">
        <v>3</v>
      </c>
      <c r="AE58" s="2" t="s">
        <v>66</v>
      </c>
      <c r="AF58" s="2" t="s">
        <v>80</v>
      </c>
      <c r="AG58" s="2" t="s">
        <v>66</v>
      </c>
      <c r="AH58" s="2" t="s">
        <v>66</v>
      </c>
      <c r="AI58" s="2" t="s">
        <v>66</v>
      </c>
      <c r="AJ58" s="2" t="s">
        <v>68</v>
      </c>
      <c r="AK58" s="2" t="s">
        <v>83</v>
      </c>
      <c r="AL58" s="2" t="s">
        <v>83</v>
      </c>
      <c r="AM58" s="2" t="s">
        <v>83</v>
      </c>
      <c r="AN58" s="2" t="s">
        <v>68</v>
      </c>
      <c r="AO58" s="2" t="s">
        <v>83</v>
      </c>
      <c r="AP58" s="2" t="s">
        <v>68</v>
      </c>
      <c r="AQ58" s="2" t="s">
        <v>68</v>
      </c>
      <c r="AR58" s="2" t="s">
        <v>184</v>
      </c>
      <c r="AS58" s="2" t="s">
        <v>185</v>
      </c>
      <c r="AT58" s="2" t="s">
        <v>75</v>
      </c>
      <c r="AU58" s="2" t="s">
        <v>74</v>
      </c>
      <c r="AV58" s="2" t="s">
        <v>71</v>
      </c>
      <c r="AW58" s="2" t="s">
        <v>75</v>
      </c>
      <c r="AX58" s="2" t="s">
        <v>72</v>
      </c>
      <c r="AY58" s="2" t="s">
        <v>75</v>
      </c>
      <c r="AZ58" s="2" t="s">
        <v>75</v>
      </c>
      <c r="BA58" s="2" t="s">
        <v>71</v>
      </c>
      <c r="BB58" s="2" t="s">
        <v>75</v>
      </c>
      <c r="BC58" s="2" t="s">
        <v>72</v>
      </c>
      <c r="BD58" s="2" t="s">
        <v>71</v>
      </c>
      <c r="BE58" s="2" t="s">
        <v>88</v>
      </c>
      <c r="BF58" s="2" t="s">
        <v>72</v>
      </c>
      <c r="BG58" s="2" t="s">
        <v>72</v>
      </c>
      <c r="BH58" s="2" t="s">
        <v>72</v>
      </c>
      <c r="BI58" s="2" t="s">
        <v>71</v>
      </c>
      <c r="BJ58" s="2" t="s">
        <v>74</v>
      </c>
      <c r="BK58" s="2" t="s">
        <v>71</v>
      </c>
    </row>
    <row r="59" spans="1:63" ht="12.75" x14ac:dyDescent="0.35">
      <c r="A59" s="1">
        <v>43458.823009398147</v>
      </c>
      <c r="B59" s="2" t="s">
        <v>63</v>
      </c>
      <c r="C59" s="2">
        <v>42</v>
      </c>
      <c r="D59" s="2">
        <v>10</v>
      </c>
      <c r="E59" s="2">
        <v>6</v>
      </c>
      <c r="F59" s="2" t="s">
        <v>64</v>
      </c>
      <c r="G59" s="2">
        <v>7</v>
      </c>
      <c r="I59" s="2">
        <v>3</v>
      </c>
      <c r="J59" s="2" t="s">
        <v>127</v>
      </c>
      <c r="K59" s="2">
        <v>9</v>
      </c>
      <c r="L59" s="2">
        <v>2</v>
      </c>
      <c r="M59" s="2">
        <v>2</v>
      </c>
      <c r="N59" s="2">
        <v>4</v>
      </c>
      <c r="O59" s="2">
        <v>2</v>
      </c>
      <c r="P59" s="2">
        <v>1</v>
      </c>
      <c r="Q59" s="2">
        <v>3</v>
      </c>
      <c r="R59" s="2">
        <v>3</v>
      </c>
      <c r="S59" s="2">
        <v>9</v>
      </c>
      <c r="T59" s="2">
        <v>1</v>
      </c>
      <c r="U59" s="2">
        <v>1</v>
      </c>
      <c r="V59" s="2">
        <v>3</v>
      </c>
      <c r="W59" s="2">
        <v>1</v>
      </c>
      <c r="X59" s="2">
        <v>1</v>
      </c>
      <c r="Y59" s="2">
        <v>4</v>
      </c>
      <c r="Z59" s="2">
        <v>3</v>
      </c>
      <c r="AA59" s="2">
        <v>5</v>
      </c>
      <c r="AB59" s="2">
        <v>4</v>
      </c>
      <c r="AC59" s="2">
        <v>1</v>
      </c>
      <c r="AD59" s="2">
        <v>3</v>
      </c>
      <c r="AE59" s="2" t="s">
        <v>66</v>
      </c>
      <c r="AF59" s="2" t="s">
        <v>67</v>
      </c>
      <c r="AG59" s="2" t="s">
        <v>89</v>
      </c>
      <c r="AH59" s="2" t="s">
        <v>65</v>
      </c>
      <c r="AI59" s="2" t="s">
        <v>67</v>
      </c>
      <c r="AJ59" s="2" t="s">
        <v>90</v>
      </c>
      <c r="AK59" s="2" t="s">
        <v>82</v>
      </c>
      <c r="AL59" s="2" t="s">
        <v>82</v>
      </c>
      <c r="AM59" s="2" t="s">
        <v>83</v>
      </c>
      <c r="AN59" s="2" t="s">
        <v>86</v>
      </c>
      <c r="AO59" s="2" t="s">
        <v>90</v>
      </c>
      <c r="AP59" s="2" t="s">
        <v>86</v>
      </c>
      <c r="AQ59" s="2" t="s">
        <v>86</v>
      </c>
      <c r="AR59" s="2" t="s">
        <v>186</v>
      </c>
      <c r="AS59" s="2" t="s">
        <v>187</v>
      </c>
      <c r="AT59" s="2" t="s">
        <v>74</v>
      </c>
      <c r="AU59" s="2" t="s">
        <v>72</v>
      </c>
      <c r="AV59" s="2" t="s">
        <v>72</v>
      </c>
      <c r="AW59" s="2" t="s">
        <v>71</v>
      </c>
      <c r="AX59" s="2" t="s">
        <v>71</v>
      </c>
      <c r="AY59" s="2" t="s">
        <v>72</v>
      </c>
      <c r="AZ59" s="2" t="s">
        <v>75</v>
      </c>
      <c r="BA59" s="2" t="s">
        <v>71</v>
      </c>
      <c r="BB59" s="2" t="s">
        <v>74</v>
      </c>
      <c r="BC59" s="2" t="s">
        <v>72</v>
      </c>
      <c r="BD59" s="2" t="s">
        <v>72</v>
      </c>
      <c r="BE59" s="2" t="s">
        <v>112</v>
      </c>
      <c r="BF59" s="2" t="s">
        <v>71</v>
      </c>
      <c r="BG59" s="2" t="s">
        <v>72</v>
      </c>
      <c r="BH59" s="2" t="s">
        <v>74</v>
      </c>
      <c r="BI59" s="2" t="s">
        <v>71</v>
      </c>
      <c r="BJ59" s="2" t="s">
        <v>74</v>
      </c>
      <c r="BK59" s="2" t="s">
        <v>71</v>
      </c>
    </row>
    <row r="60" spans="1:63" ht="12.75" x14ac:dyDescent="0.35">
      <c r="A60" s="1">
        <v>43458.824857685184</v>
      </c>
      <c r="B60" s="2" t="s">
        <v>63</v>
      </c>
      <c r="C60" s="2">
        <v>35</v>
      </c>
      <c r="D60" s="2">
        <v>6</v>
      </c>
      <c r="E60" s="2">
        <v>7</v>
      </c>
      <c r="F60" s="2" t="s">
        <v>64</v>
      </c>
      <c r="G60" s="2">
        <v>4</v>
      </c>
      <c r="I60" s="2">
        <v>7</v>
      </c>
      <c r="J60" s="2" t="s">
        <v>79</v>
      </c>
      <c r="K60" s="2">
        <v>6</v>
      </c>
      <c r="L60" s="2">
        <v>3</v>
      </c>
      <c r="M60" s="2">
        <v>2</v>
      </c>
      <c r="N60" s="2">
        <v>1</v>
      </c>
      <c r="O60" s="2">
        <v>1</v>
      </c>
      <c r="P60" s="2">
        <v>2</v>
      </c>
      <c r="Q60" s="2">
        <v>3</v>
      </c>
      <c r="R60" s="2">
        <v>4</v>
      </c>
      <c r="S60" s="2">
        <v>4</v>
      </c>
      <c r="T60" s="2">
        <v>3</v>
      </c>
      <c r="U60" s="2">
        <v>5</v>
      </c>
      <c r="V60" s="2">
        <v>5</v>
      </c>
      <c r="W60" s="2">
        <v>3</v>
      </c>
      <c r="X60" s="2">
        <v>1</v>
      </c>
      <c r="Y60" s="2">
        <v>5</v>
      </c>
      <c r="Z60" s="2">
        <v>3</v>
      </c>
      <c r="AA60" s="2">
        <v>5</v>
      </c>
      <c r="AB60" s="2">
        <v>5</v>
      </c>
      <c r="AC60" s="2">
        <v>1</v>
      </c>
      <c r="AD60" s="2">
        <v>1</v>
      </c>
      <c r="AE60" s="2" t="s">
        <v>67</v>
      </c>
      <c r="AF60" s="2" t="s">
        <v>89</v>
      </c>
      <c r="AG60" s="2" t="s">
        <v>89</v>
      </c>
      <c r="AH60" s="2" t="s">
        <v>66</v>
      </c>
      <c r="AI60" s="2" t="s">
        <v>65</v>
      </c>
      <c r="AJ60" s="2" t="s">
        <v>90</v>
      </c>
      <c r="AK60" s="2" t="s">
        <v>83</v>
      </c>
      <c r="AL60" s="2" t="s">
        <v>68</v>
      </c>
      <c r="AM60" s="2" t="s">
        <v>90</v>
      </c>
      <c r="AN60" s="2" t="s">
        <v>81</v>
      </c>
      <c r="AO60" s="2" t="s">
        <v>90</v>
      </c>
      <c r="AP60" s="2" t="s">
        <v>68</v>
      </c>
      <c r="AQ60" s="2" t="s">
        <v>82</v>
      </c>
      <c r="AR60" s="2" t="s">
        <v>121</v>
      </c>
      <c r="AS60" s="2" t="s">
        <v>188</v>
      </c>
      <c r="AT60" s="2" t="s">
        <v>72</v>
      </c>
      <c r="AU60" s="2" t="s">
        <v>72</v>
      </c>
      <c r="AV60" s="2" t="s">
        <v>74</v>
      </c>
      <c r="AW60" s="2" t="s">
        <v>74</v>
      </c>
      <c r="AX60" s="2" t="s">
        <v>73</v>
      </c>
      <c r="AY60" s="2" t="s">
        <v>72</v>
      </c>
      <c r="AZ60" s="2" t="s">
        <v>75</v>
      </c>
      <c r="BA60" s="2" t="s">
        <v>71</v>
      </c>
      <c r="BB60" s="2" t="s">
        <v>75</v>
      </c>
      <c r="BC60" s="2" t="s">
        <v>73</v>
      </c>
      <c r="BD60" s="2" t="s">
        <v>72</v>
      </c>
      <c r="BE60" s="2" t="s">
        <v>88</v>
      </c>
      <c r="BF60" s="2" t="s">
        <v>71</v>
      </c>
      <c r="BG60" s="2" t="s">
        <v>71</v>
      </c>
      <c r="BH60" s="2" t="s">
        <v>74</v>
      </c>
      <c r="BI60" s="2" t="s">
        <v>72</v>
      </c>
      <c r="BJ60" s="2" t="s">
        <v>71</v>
      </c>
      <c r="BK60" s="2" t="s">
        <v>71</v>
      </c>
    </row>
    <row r="61" spans="1:63" ht="12.75" x14ac:dyDescent="0.35">
      <c r="A61" s="1">
        <v>43458.829698807865</v>
      </c>
      <c r="B61" s="2" t="s">
        <v>63</v>
      </c>
      <c r="C61" s="2">
        <v>38</v>
      </c>
      <c r="D61" s="2">
        <v>3</v>
      </c>
      <c r="E61" s="2">
        <v>5</v>
      </c>
      <c r="F61" s="2" t="s">
        <v>103</v>
      </c>
      <c r="G61" s="2">
        <v>5</v>
      </c>
      <c r="I61" s="2">
        <v>3</v>
      </c>
      <c r="J61" s="2" t="s">
        <v>103</v>
      </c>
      <c r="K61" s="2">
        <v>1</v>
      </c>
      <c r="L61" s="2">
        <v>3</v>
      </c>
      <c r="M61" s="2">
        <v>2</v>
      </c>
      <c r="N61" s="2">
        <v>3</v>
      </c>
      <c r="O61" s="2">
        <v>1</v>
      </c>
      <c r="P61" s="2">
        <v>3</v>
      </c>
      <c r="Q61" s="2">
        <v>1</v>
      </c>
      <c r="R61" s="2">
        <v>4</v>
      </c>
      <c r="S61" s="2">
        <v>8</v>
      </c>
      <c r="T61" s="2">
        <v>4</v>
      </c>
      <c r="U61" s="2">
        <v>3</v>
      </c>
      <c r="V61" s="2">
        <v>5</v>
      </c>
      <c r="W61" s="2">
        <v>2</v>
      </c>
      <c r="X61" s="2">
        <v>5</v>
      </c>
      <c r="Y61" s="2">
        <v>2</v>
      </c>
      <c r="Z61" s="2">
        <v>4</v>
      </c>
      <c r="AA61" s="2">
        <v>5</v>
      </c>
      <c r="AB61" s="2">
        <v>5</v>
      </c>
      <c r="AC61" s="2">
        <v>5</v>
      </c>
      <c r="AD61" s="2">
        <v>2</v>
      </c>
      <c r="AE61" s="2" t="s">
        <v>67</v>
      </c>
      <c r="AF61" s="2" t="s">
        <v>67</v>
      </c>
      <c r="AG61" s="2" t="s">
        <v>89</v>
      </c>
      <c r="AH61" s="2" t="s">
        <v>65</v>
      </c>
      <c r="AI61" s="2" t="s">
        <v>80</v>
      </c>
      <c r="AJ61" s="2" t="s">
        <v>90</v>
      </c>
      <c r="AK61" s="2" t="s">
        <v>68</v>
      </c>
      <c r="AL61" s="2" t="s">
        <v>81</v>
      </c>
      <c r="AM61" s="2" t="s">
        <v>91</v>
      </c>
      <c r="AN61" s="2" t="s">
        <v>86</v>
      </c>
      <c r="AO61" s="2" t="s">
        <v>91</v>
      </c>
      <c r="AP61" s="2" t="s">
        <v>86</v>
      </c>
      <c r="AQ61" s="2" t="s">
        <v>68</v>
      </c>
      <c r="AR61" s="2" t="s">
        <v>189</v>
      </c>
      <c r="AS61" s="2" t="s">
        <v>189</v>
      </c>
      <c r="AT61" s="2" t="s">
        <v>75</v>
      </c>
      <c r="AU61" s="2" t="s">
        <v>72</v>
      </c>
      <c r="AV61" s="2" t="s">
        <v>71</v>
      </c>
      <c r="AW61" s="2" t="s">
        <v>72</v>
      </c>
      <c r="AX61" s="2" t="s">
        <v>72</v>
      </c>
      <c r="AY61" s="2" t="s">
        <v>73</v>
      </c>
      <c r="AZ61" s="2" t="s">
        <v>72</v>
      </c>
      <c r="BA61" s="2" t="s">
        <v>74</v>
      </c>
      <c r="BB61" s="2" t="s">
        <v>75</v>
      </c>
      <c r="BC61" s="2" t="s">
        <v>74</v>
      </c>
      <c r="BD61" s="2" t="s">
        <v>72</v>
      </c>
      <c r="BE61" s="2" t="s">
        <v>84</v>
      </c>
      <c r="BF61" s="2" t="s">
        <v>71</v>
      </c>
      <c r="BG61" s="2" t="s">
        <v>72</v>
      </c>
      <c r="BH61" s="2" t="s">
        <v>74</v>
      </c>
      <c r="BI61" s="2" t="s">
        <v>74</v>
      </c>
      <c r="BJ61" s="2" t="s">
        <v>74</v>
      </c>
      <c r="BK61" s="2" t="s">
        <v>72</v>
      </c>
    </row>
    <row r="62" spans="1:63" ht="12.75" x14ac:dyDescent="0.35">
      <c r="A62" s="1">
        <v>43458.830310590274</v>
      </c>
      <c r="B62" s="2" t="s">
        <v>78</v>
      </c>
      <c r="C62" s="2">
        <v>36</v>
      </c>
      <c r="D62" s="2">
        <v>5</v>
      </c>
      <c r="E62" s="2">
        <v>8</v>
      </c>
      <c r="F62" s="2" t="s">
        <v>103</v>
      </c>
      <c r="G62" s="2">
        <v>7</v>
      </c>
      <c r="I62" s="2">
        <v>9</v>
      </c>
      <c r="J62" s="2" t="s">
        <v>79</v>
      </c>
      <c r="K62" s="2">
        <v>10</v>
      </c>
      <c r="L62" s="2">
        <v>5</v>
      </c>
      <c r="M62" s="2">
        <v>5</v>
      </c>
      <c r="N62" s="2">
        <v>4</v>
      </c>
      <c r="O62" s="2">
        <v>2</v>
      </c>
      <c r="P62" s="2">
        <v>2</v>
      </c>
      <c r="Q62" s="2">
        <v>5</v>
      </c>
      <c r="R62" s="2">
        <v>4</v>
      </c>
      <c r="S62" s="2">
        <v>8</v>
      </c>
      <c r="T62" s="2">
        <v>2</v>
      </c>
      <c r="U62" s="2">
        <v>4</v>
      </c>
      <c r="V62" s="2">
        <v>1</v>
      </c>
      <c r="W62" s="2">
        <v>2</v>
      </c>
      <c r="X62" s="2">
        <v>4</v>
      </c>
      <c r="Y62" s="2">
        <v>2</v>
      </c>
      <c r="Z62" s="2">
        <v>3</v>
      </c>
      <c r="AA62" s="2">
        <v>5</v>
      </c>
      <c r="AB62" s="2">
        <v>5</v>
      </c>
      <c r="AC62" s="2">
        <v>4</v>
      </c>
      <c r="AD62" s="2">
        <v>5</v>
      </c>
      <c r="AE62" s="2" t="s">
        <v>67</v>
      </c>
      <c r="AF62" s="2" t="s">
        <v>67</v>
      </c>
      <c r="AG62" s="2" t="s">
        <v>80</v>
      </c>
      <c r="AH62" s="2" t="s">
        <v>67</v>
      </c>
      <c r="AI62" s="2" t="s">
        <v>66</v>
      </c>
      <c r="AJ62" s="2" t="s">
        <v>68</v>
      </c>
      <c r="AK62" s="2" t="s">
        <v>83</v>
      </c>
      <c r="AL62" s="2" t="s">
        <v>68</v>
      </c>
      <c r="AM62" s="2" t="s">
        <v>68</v>
      </c>
      <c r="AN62" s="2" t="s">
        <v>81</v>
      </c>
      <c r="AO62" s="2" t="s">
        <v>90</v>
      </c>
      <c r="AP62" s="2" t="s">
        <v>83</v>
      </c>
      <c r="AQ62" s="2" t="s">
        <v>90</v>
      </c>
      <c r="AR62" s="2" t="s">
        <v>190</v>
      </c>
      <c r="AS62" s="2" t="s">
        <v>191</v>
      </c>
      <c r="AT62" s="2" t="s">
        <v>74</v>
      </c>
      <c r="AU62" s="2" t="s">
        <v>73</v>
      </c>
      <c r="AV62" s="2" t="s">
        <v>73</v>
      </c>
      <c r="AW62" s="2" t="s">
        <v>73</v>
      </c>
      <c r="AX62" s="2" t="s">
        <v>73</v>
      </c>
      <c r="AY62" s="2" t="s">
        <v>72</v>
      </c>
      <c r="AZ62" s="2" t="s">
        <v>75</v>
      </c>
      <c r="BA62" s="2" t="s">
        <v>72</v>
      </c>
      <c r="BB62" s="2" t="s">
        <v>71</v>
      </c>
      <c r="BC62" s="2" t="s">
        <v>71</v>
      </c>
      <c r="BD62" s="2" t="s">
        <v>72</v>
      </c>
      <c r="BE62" s="2" t="s">
        <v>96</v>
      </c>
      <c r="BF62" s="2" t="s">
        <v>85</v>
      </c>
      <c r="BG62" s="2" t="s">
        <v>85</v>
      </c>
      <c r="BH62" s="2" t="s">
        <v>74</v>
      </c>
      <c r="BI62" s="2" t="s">
        <v>74</v>
      </c>
      <c r="BJ62" s="2" t="s">
        <v>71</v>
      </c>
      <c r="BK62" s="2" t="s">
        <v>71</v>
      </c>
    </row>
    <row r="63" spans="1:63" ht="12.75" x14ac:dyDescent="0.35">
      <c r="A63" s="1">
        <v>43458.831115960653</v>
      </c>
      <c r="B63" s="2" t="s">
        <v>63</v>
      </c>
      <c r="C63" s="2">
        <v>40</v>
      </c>
      <c r="D63" s="2">
        <v>5</v>
      </c>
      <c r="E63" s="2">
        <v>0</v>
      </c>
      <c r="F63" s="2" t="s">
        <v>103</v>
      </c>
      <c r="G63" s="2">
        <v>2</v>
      </c>
      <c r="I63" s="2">
        <v>0</v>
      </c>
      <c r="J63" s="2" t="s">
        <v>127</v>
      </c>
      <c r="K63" s="2">
        <v>10</v>
      </c>
      <c r="L63" s="2">
        <v>5</v>
      </c>
      <c r="M63" s="2">
        <v>3</v>
      </c>
      <c r="N63" s="2">
        <v>3</v>
      </c>
      <c r="O63" s="2">
        <v>1</v>
      </c>
      <c r="P63" s="2">
        <v>1</v>
      </c>
      <c r="Q63" s="2">
        <v>5</v>
      </c>
      <c r="R63" s="2">
        <v>1</v>
      </c>
      <c r="S63" s="2">
        <v>10</v>
      </c>
      <c r="T63" s="2">
        <v>5</v>
      </c>
      <c r="U63" s="2">
        <v>5</v>
      </c>
      <c r="V63" s="2">
        <v>5</v>
      </c>
      <c r="W63" s="2">
        <v>1</v>
      </c>
      <c r="X63" s="2">
        <v>1</v>
      </c>
      <c r="Y63" s="2">
        <v>5</v>
      </c>
      <c r="Z63" s="2">
        <v>1</v>
      </c>
      <c r="AA63" s="2">
        <v>5</v>
      </c>
      <c r="AB63" s="2">
        <v>5</v>
      </c>
      <c r="AC63" s="2">
        <v>1</v>
      </c>
      <c r="AD63" s="2">
        <v>1</v>
      </c>
      <c r="AE63" s="2" t="s">
        <v>80</v>
      </c>
      <c r="AF63" s="2" t="s">
        <v>80</v>
      </c>
      <c r="AG63" s="2" t="s">
        <v>80</v>
      </c>
      <c r="AH63" s="2" t="s">
        <v>66</v>
      </c>
      <c r="AI63" s="2" t="s">
        <v>65</v>
      </c>
      <c r="AJ63" s="2" t="s">
        <v>68</v>
      </c>
      <c r="AK63" s="2" t="s">
        <v>68</v>
      </c>
      <c r="AL63" s="2" t="s">
        <v>81</v>
      </c>
      <c r="AM63" s="2" t="s">
        <v>83</v>
      </c>
      <c r="AN63" s="2" t="s">
        <v>81</v>
      </c>
      <c r="AO63" s="2" t="s">
        <v>68</v>
      </c>
      <c r="AP63" s="2" t="s">
        <v>86</v>
      </c>
      <c r="AQ63" s="2" t="s">
        <v>86</v>
      </c>
      <c r="AR63" s="2" t="s">
        <v>192</v>
      </c>
      <c r="AS63" s="2" t="s">
        <v>193</v>
      </c>
      <c r="AT63" s="2" t="s">
        <v>71</v>
      </c>
      <c r="AU63" s="2" t="s">
        <v>73</v>
      </c>
      <c r="AV63" s="2" t="s">
        <v>74</v>
      </c>
      <c r="AW63" s="2" t="s">
        <v>72</v>
      </c>
      <c r="AX63" s="2" t="s">
        <v>73</v>
      </c>
      <c r="AY63" s="2" t="s">
        <v>73</v>
      </c>
      <c r="AZ63" s="2" t="s">
        <v>74</v>
      </c>
      <c r="BA63" s="2" t="s">
        <v>72</v>
      </c>
      <c r="BB63" s="2" t="s">
        <v>74</v>
      </c>
      <c r="BC63" s="2" t="s">
        <v>73</v>
      </c>
      <c r="BD63" s="2" t="s">
        <v>73</v>
      </c>
      <c r="BE63" s="2" t="s">
        <v>76</v>
      </c>
      <c r="BF63" s="2" t="s">
        <v>85</v>
      </c>
      <c r="BG63" s="2" t="s">
        <v>71</v>
      </c>
      <c r="BH63" s="2" t="s">
        <v>74</v>
      </c>
      <c r="BI63" s="2" t="s">
        <v>77</v>
      </c>
      <c r="BJ63" s="2" t="s">
        <v>77</v>
      </c>
      <c r="BK63" s="2" t="s">
        <v>77</v>
      </c>
    </row>
    <row r="64" spans="1:63" ht="12.75" x14ac:dyDescent="0.35">
      <c r="A64" s="1">
        <v>43458.832064467591</v>
      </c>
      <c r="B64" s="2" t="s">
        <v>78</v>
      </c>
      <c r="C64" s="2">
        <v>32</v>
      </c>
      <c r="D64" s="2">
        <v>7</v>
      </c>
      <c r="E64" s="2">
        <v>6</v>
      </c>
      <c r="F64" s="2" t="s">
        <v>64</v>
      </c>
      <c r="G64" s="2">
        <v>2</v>
      </c>
      <c r="I64" s="2">
        <v>4</v>
      </c>
      <c r="J64" s="2" t="s">
        <v>64</v>
      </c>
      <c r="K64" s="2">
        <v>5</v>
      </c>
      <c r="L64" s="2">
        <v>2</v>
      </c>
      <c r="M64" s="2">
        <v>3</v>
      </c>
      <c r="N64" s="2">
        <v>2</v>
      </c>
      <c r="O64" s="2">
        <v>1</v>
      </c>
      <c r="P64" s="2">
        <v>1</v>
      </c>
      <c r="Q64" s="2">
        <v>4</v>
      </c>
      <c r="R64" s="2">
        <v>3</v>
      </c>
      <c r="S64" s="2">
        <v>4</v>
      </c>
      <c r="T64" s="2">
        <v>5</v>
      </c>
      <c r="U64" s="2">
        <v>3</v>
      </c>
      <c r="V64" s="2">
        <v>1</v>
      </c>
      <c r="W64" s="2">
        <v>2</v>
      </c>
      <c r="X64" s="2">
        <v>1</v>
      </c>
      <c r="Y64" s="2">
        <v>4</v>
      </c>
      <c r="Z64" s="2">
        <v>5</v>
      </c>
      <c r="AA64" s="2">
        <v>5</v>
      </c>
      <c r="AB64" s="2">
        <v>5</v>
      </c>
      <c r="AC64" s="2">
        <v>3</v>
      </c>
      <c r="AD64" s="2">
        <v>5</v>
      </c>
      <c r="AE64" s="2" t="s">
        <v>80</v>
      </c>
      <c r="AF64" s="2" t="s">
        <v>66</v>
      </c>
      <c r="AG64" s="2" t="s">
        <v>67</v>
      </c>
      <c r="AH64" s="2" t="s">
        <v>89</v>
      </c>
      <c r="AI64" s="2" t="s">
        <v>89</v>
      </c>
      <c r="AJ64" s="2" t="s">
        <v>83</v>
      </c>
      <c r="AK64" s="2" t="s">
        <v>86</v>
      </c>
      <c r="AL64" s="2" t="s">
        <v>81</v>
      </c>
      <c r="AM64" s="2" t="s">
        <v>68</v>
      </c>
      <c r="AN64" s="2" t="s">
        <v>81</v>
      </c>
      <c r="AO64" s="2" t="s">
        <v>90</v>
      </c>
      <c r="AP64" s="2" t="s">
        <v>90</v>
      </c>
      <c r="AQ64" s="2" t="s">
        <v>68</v>
      </c>
      <c r="AT64" s="2" t="s">
        <v>74</v>
      </c>
      <c r="AU64" s="2" t="s">
        <v>73</v>
      </c>
      <c r="AV64" s="2" t="s">
        <v>72</v>
      </c>
      <c r="AW64" s="2" t="s">
        <v>73</v>
      </c>
      <c r="AX64" s="2" t="s">
        <v>73</v>
      </c>
      <c r="AY64" s="2" t="s">
        <v>73</v>
      </c>
      <c r="AZ64" s="2" t="s">
        <v>75</v>
      </c>
      <c r="BA64" s="2" t="s">
        <v>73</v>
      </c>
      <c r="BB64" s="2" t="s">
        <v>75</v>
      </c>
      <c r="BC64" s="2" t="s">
        <v>75</v>
      </c>
      <c r="BD64" s="2" t="s">
        <v>72</v>
      </c>
      <c r="BE64" s="2" t="s">
        <v>88</v>
      </c>
      <c r="BF64" s="2" t="s">
        <v>72</v>
      </c>
      <c r="BG64" s="2" t="s">
        <v>77</v>
      </c>
      <c r="BH64" s="2" t="s">
        <v>72</v>
      </c>
      <c r="BI64" s="2" t="s">
        <v>85</v>
      </c>
      <c r="BJ64" s="2" t="s">
        <v>71</v>
      </c>
      <c r="BK64" s="2" t="s">
        <v>71</v>
      </c>
    </row>
    <row r="65" spans="1:63" ht="12.75" x14ac:dyDescent="0.35">
      <c r="A65" s="1">
        <v>43458.834498541662</v>
      </c>
      <c r="B65" s="2" t="s">
        <v>63</v>
      </c>
      <c r="C65" s="2">
        <v>45</v>
      </c>
      <c r="D65" s="2">
        <v>3</v>
      </c>
      <c r="E65" s="2">
        <v>4</v>
      </c>
      <c r="F65" s="2" t="s">
        <v>64</v>
      </c>
      <c r="G65" s="2">
        <v>8</v>
      </c>
      <c r="I65" s="2">
        <v>1</v>
      </c>
      <c r="J65" s="2" t="s">
        <v>103</v>
      </c>
      <c r="K65" s="2">
        <v>5</v>
      </c>
      <c r="L65" s="2">
        <v>1</v>
      </c>
      <c r="M65" s="2">
        <v>2</v>
      </c>
      <c r="N65" s="2">
        <v>3</v>
      </c>
      <c r="O65" s="2">
        <v>1</v>
      </c>
      <c r="P65" s="2">
        <v>2</v>
      </c>
      <c r="Q65" s="2">
        <v>3</v>
      </c>
      <c r="R65" s="2">
        <v>5</v>
      </c>
      <c r="S65" s="2">
        <v>8</v>
      </c>
      <c r="T65" s="2">
        <v>2</v>
      </c>
      <c r="U65" s="2">
        <v>4</v>
      </c>
      <c r="V65" s="2">
        <v>2</v>
      </c>
      <c r="W65" s="2">
        <v>2</v>
      </c>
      <c r="X65" s="2">
        <v>3</v>
      </c>
      <c r="Y65" s="2">
        <v>3</v>
      </c>
      <c r="Z65" s="2">
        <v>1</v>
      </c>
      <c r="AA65" s="2">
        <v>5</v>
      </c>
      <c r="AB65" s="2">
        <v>5</v>
      </c>
      <c r="AC65" s="2">
        <v>1</v>
      </c>
      <c r="AD65" s="2">
        <v>4</v>
      </c>
      <c r="AE65" s="2" t="s">
        <v>66</v>
      </c>
      <c r="AF65" s="2" t="s">
        <v>80</v>
      </c>
      <c r="AG65" s="2" t="s">
        <v>65</v>
      </c>
      <c r="AH65" s="2" t="s">
        <v>66</v>
      </c>
      <c r="AI65" s="2" t="s">
        <v>80</v>
      </c>
      <c r="AJ65" s="2" t="s">
        <v>86</v>
      </c>
      <c r="AK65" s="2" t="s">
        <v>86</v>
      </c>
      <c r="AL65" s="2" t="s">
        <v>82</v>
      </c>
      <c r="AM65" s="2" t="s">
        <v>82</v>
      </c>
      <c r="AN65" s="2" t="s">
        <v>68</v>
      </c>
      <c r="AO65" s="2" t="s">
        <v>81</v>
      </c>
      <c r="AP65" s="2" t="s">
        <v>81</v>
      </c>
      <c r="AQ65" s="2" t="s">
        <v>82</v>
      </c>
      <c r="AR65" s="2" t="s">
        <v>194</v>
      </c>
      <c r="AS65" s="2" t="s">
        <v>195</v>
      </c>
      <c r="AT65" s="2" t="s">
        <v>73</v>
      </c>
      <c r="AU65" s="2" t="s">
        <v>72</v>
      </c>
      <c r="AV65" s="2" t="s">
        <v>72</v>
      </c>
      <c r="AW65" s="2" t="s">
        <v>72</v>
      </c>
      <c r="AX65" s="2" t="s">
        <v>72</v>
      </c>
      <c r="AY65" s="2" t="s">
        <v>75</v>
      </c>
      <c r="AZ65" s="2" t="s">
        <v>75</v>
      </c>
      <c r="BA65" s="2" t="s">
        <v>73</v>
      </c>
      <c r="BB65" s="2" t="s">
        <v>71</v>
      </c>
      <c r="BC65" s="2" t="s">
        <v>73</v>
      </c>
      <c r="BD65" s="2" t="s">
        <v>73</v>
      </c>
      <c r="BE65" s="2" t="s">
        <v>76</v>
      </c>
      <c r="BF65" s="2" t="s">
        <v>71</v>
      </c>
      <c r="BG65" s="2" t="s">
        <v>77</v>
      </c>
      <c r="BH65" s="2" t="s">
        <v>71</v>
      </c>
      <c r="BI65" s="2" t="s">
        <v>74</v>
      </c>
      <c r="BJ65" s="2" t="s">
        <v>77</v>
      </c>
      <c r="BK65" s="2" t="s">
        <v>72</v>
      </c>
    </row>
    <row r="66" spans="1:63" ht="12.75" x14ac:dyDescent="0.35">
      <c r="A66" s="1">
        <v>43458.838208032408</v>
      </c>
      <c r="B66" s="2" t="s">
        <v>63</v>
      </c>
      <c r="C66" s="2">
        <v>32</v>
      </c>
      <c r="D66" s="2">
        <v>5</v>
      </c>
      <c r="E66" s="2">
        <v>3</v>
      </c>
      <c r="F66" s="2" t="s">
        <v>103</v>
      </c>
      <c r="G66" s="2">
        <v>3</v>
      </c>
      <c r="I66" s="2">
        <v>5</v>
      </c>
      <c r="J66" s="2" t="s">
        <v>103</v>
      </c>
      <c r="K66" s="2">
        <v>5</v>
      </c>
      <c r="L66" s="2">
        <v>5</v>
      </c>
      <c r="M66" s="2">
        <v>4</v>
      </c>
      <c r="N66" s="2">
        <v>2</v>
      </c>
      <c r="O66" s="2">
        <v>4</v>
      </c>
      <c r="P66" s="2">
        <v>5</v>
      </c>
      <c r="Q66" s="2">
        <v>4</v>
      </c>
      <c r="R66" s="2">
        <v>3</v>
      </c>
      <c r="S66" s="2">
        <v>8</v>
      </c>
      <c r="T66" s="2">
        <v>4</v>
      </c>
      <c r="U66" s="2">
        <v>4</v>
      </c>
      <c r="V66" s="2">
        <v>2</v>
      </c>
      <c r="W66" s="2">
        <v>3</v>
      </c>
      <c r="X66" s="2">
        <v>2</v>
      </c>
      <c r="Y66" s="2">
        <v>3</v>
      </c>
      <c r="Z66" s="2">
        <v>5</v>
      </c>
      <c r="AA66" s="2">
        <v>5</v>
      </c>
      <c r="AB66" s="2">
        <v>5</v>
      </c>
      <c r="AC66" s="2">
        <v>3</v>
      </c>
      <c r="AD66" s="2">
        <v>2</v>
      </c>
      <c r="AE66" s="2" t="s">
        <v>67</v>
      </c>
      <c r="AF66" s="2" t="s">
        <v>80</v>
      </c>
      <c r="AG66" s="2" t="s">
        <v>89</v>
      </c>
      <c r="AH66" s="2" t="s">
        <v>66</v>
      </c>
      <c r="AI66" s="2" t="s">
        <v>89</v>
      </c>
      <c r="AJ66" s="2" t="s">
        <v>81</v>
      </c>
      <c r="AK66" s="2" t="s">
        <v>86</v>
      </c>
      <c r="AL66" s="2" t="s">
        <v>86</v>
      </c>
      <c r="AM66" s="2" t="s">
        <v>68</v>
      </c>
      <c r="AN66" s="2" t="s">
        <v>68</v>
      </c>
      <c r="AO66" s="2" t="s">
        <v>68</v>
      </c>
      <c r="AP66" s="2" t="s">
        <v>82</v>
      </c>
      <c r="AQ66" s="2" t="s">
        <v>82</v>
      </c>
      <c r="AR66" s="2" t="s">
        <v>196</v>
      </c>
      <c r="AS66" s="2" t="s">
        <v>197</v>
      </c>
      <c r="AT66" s="2" t="s">
        <v>71</v>
      </c>
      <c r="AU66" s="2" t="s">
        <v>73</v>
      </c>
      <c r="AV66" s="2" t="s">
        <v>73</v>
      </c>
      <c r="AW66" s="2" t="s">
        <v>73</v>
      </c>
      <c r="AX66" s="2" t="s">
        <v>73</v>
      </c>
      <c r="AY66" s="2" t="s">
        <v>73</v>
      </c>
      <c r="AZ66" s="2" t="s">
        <v>75</v>
      </c>
      <c r="BA66" s="2" t="s">
        <v>75</v>
      </c>
      <c r="BB66" s="2" t="s">
        <v>75</v>
      </c>
      <c r="BC66" s="2" t="s">
        <v>75</v>
      </c>
      <c r="BD66" s="2" t="s">
        <v>71</v>
      </c>
      <c r="BE66" s="2" t="s">
        <v>76</v>
      </c>
      <c r="BF66" s="2" t="s">
        <v>71</v>
      </c>
      <c r="BG66" s="2" t="s">
        <v>71</v>
      </c>
      <c r="BH66" s="2" t="s">
        <v>74</v>
      </c>
      <c r="BI66" s="2" t="s">
        <v>72</v>
      </c>
      <c r="BJ66" s="2" t="s">
        <v>71</v>
      </c>
      <c r="BK66" s="2" t="s">
        <v>71</v>
      </c>
    </row>
    <row r="67" spans="1:63" ht="12.75" x14ac:dyDescent="0.35">
      <c r="A67" s="1">
        <v>43458.841626122681</v>
      </c>
      <c r="B67" s="2" t="s">
        <v>78</v>
      </c>
      <c r="C67" s="2">
        <v>45</v>
      </c>
      <c r="D67" s="2">
        <v>6</v>
      </c>
      <c r="E67" s="2">
        <v>3</v>
      </c>
      <c r="F67" s="2" t="s">
        <v>103</v>
      </c>
      <c r="G67" s="2">
        <v>3</v>
      </c>
      <c r="I67" s="2">
        <v>2</v>
      </c>
      <c r="J67" s="2" t="s">
        <v>103</v>
      </c>
      <c r="K67" s="2">
        <v>3</v>
      </c>
      <c r="L67" s="2">
        <v>4</v>
      </c>
      <c r="M67" s="2">
        <v>4</v>
      </c>
      <c r="N67" s="2">
        <v>3</v>
      </c>
      <c r="O67" s="2">
        <v>3</v>
      </c>
      <c r="P67" s="2">
        <v>1</v>
      </c>
      <c r="Q67" s="2">
        <v>3</v>
      </c>
      <c r="R67" s="2">
        <v>4</v>
      </c>
      <c r="S67" s="2">
        <v>10</v>
      </c>
      <c r="T67" s="2">
        <v>4</v>
      </c>
      <c r="U67" s="2">
        <v>4</v>
      </c>
      <c r="V67" s="2">
        <v>5</v>
      </c>
      <c r="W67" s="2">
        <v>2</v>
      </c>
      <c r="X67" s="2">
        <v>1</v>
      </c>
      <c r="Y67" s="2">
        <v>1</v>
      </c>
      <c r="Z67" s="2">
        <v>5</v>
      </c>
      <c r="AA67" s="2">
        <v>5</v>
      </c>
      <c r="AB67" s="2">
        <v>5</v>
      </c>
      <c r="AC67" s="2">
        <v>1</v>
      </c>
      <c r="AD67" s="2">
        <v>4</v>
      </c>
      <c r="AE67" s="2" t="s">
        <v>67</v>
      </c>
      <c r="AF67" s="2" t="s">
        <v>80</v>
      </c>
      <c r="AG67" s="2" t="s">
        <v>89</v>
      </c>
      <c r="AH67" s="2" t="s">
        <v>66</v>
      </c>
      <c r="AI67" s="2" t="s">
        <v>80</v>
      </c>
      <c r="AJ67" s="2" t="s">
        <v>83</v>
      </c>
      <c r="AK67" s="2" t="s">
        <v>68</v>
      </c>
      <c r="AL67" s="2" t="s">
        <v>81</v>
      </c>
      <c r="AM67" s="2" t="s">
        <v>90</v>
      </c>
      <c r="AN67" s="2" t="s">
        <v>82</v>
      </c>
      <c r="AO67" s="2" t="s">
        <v>81</v>
      </c>
      <c r="AP67" s="2" t="s">
        <v>68</v>
      </c>
      <c r="AQ67" s="2" t="s">
        <v>81</v>
      </c>
      <c r="AR67" s="2" t="s">
        <v>198</v>
      </c>
      <c r="AS67" s="2" t="s">
        <v>199</v>
      </c>
      <c r="AT67" s="2" t="s">
        <v>71</v>
      </c>
      <c r="AU67" s="2" t="s">
        <v>73</v>
      </c>
      <c r="AV67" s="2" t="s">
        <v>72</v>
      </c>
      <c r="AW67" s="2" t="s">
        <v>72</v>
      </c>
      <c r="AX67" s="2" t="s">
        <v>71</v>
      </c>
      <c r="AY67" s="2" t="s">
        <v>74</v>
      </c>
      <c r="AZ67" s="2" t="s">
        <v>75</v>
      </c>
      <c r="BA67" s="2" t="s">
        <v>72</v>
      </c>
      <c r="BB67" s="2" t="s">
        <v>75</v>
      </c>
      <c r="BC67" s="2" t="s">
        <v>72</v>
      </c>
      <c r="BD67" s="2" t="s">
        <v>73</v>
      </c>
      <c r="BE67" s="2" t="s">
        <v>88</v>
      </c>
      <c r="BF67" s="2" t="s">
        <v>85</v>
      </c>
      <c r="BG67" s="2" t="s">
        <v>72</v>
      </c>
      <c r="BH67" s="2" t="s">
        <v>85</v>
      </c>
      <c r="BI67" s="2" t="s">
        <v>74</v>
      </c>
      <c r="BJ67" s="2" t="s">
        <v>72</v>
      </c>
      <c r="BK67" s="2" t="s">
        <v>72</v>
      </c>
    </row>
    <row r="68" spans="1:63" ht="12.75" x14ac:dyDescent="0.35">
      <c r="A68" s="1">
        <v>43458.843012835649</v>
      </c>
      <c r="B68" s="2" t="s">
        <v>63</v>
      </c>
      <c r="C68" s="2">
        <v>54</v>
      </c>
      <c r="D68" s="2">
        <v>6</v>
      </c>
      <c r="E68" s="2">
        <v>6</v>
      </c>
      <c r="F68" s="2" t="s">
        <v>103</v>
      </c>
      <c r="G68" s="2">
        <v>3</v>
      </c>
      <c r="I68" s="2">
        <v>4</v>
      </c>
      <c r="J68" s="2" t="s">
        <v>64</v>
      </c>
      <c r="K68" s="2">
        <v>3</v>
      </c>
      <c r="L68" s="2">
        <v>3</v>
      </c>
      <c r="M68" s="2">
        <v>2</v>
      </c>
      <c r="N68" s="2">
        <v>1</v>
      </c>
      <c r="O68" s="2">
        <v>2</v>
      </c>
      <c r="P68" s="2">
        <v>2</v>
      </c>
      <c r="Q68" s="2">
        <v>2</v>
      </c>
      <c r="R68" s="2">
        <v>4</v>
      </c>
      <c r="S68" s="2">
        <v>6</v>
      </c>
      <c r="T68" s="2">
        <v>2</v>
      </c>
      <c r="U68" s="2">
        <v>4</v>
      </c>
      <c r="V68" s="2">
        <v>2</v>
      </c>
      <c r="W68" s="2">
        <v>2</v>
      </c>
      <c r="X68" s="2">
        <v>4</v>
      </c>
      <c r="Y68" s="2">
        <v>1</v>
      </c>
      <c r="Z68" s="2">
        <v>4</v>
      </c>
      <c r="AA68" s="2">
        <v>5</v>
      </c>
      <c r="AB68" s="2">
        <v>4</v>
      </c>
      <c r="AC68" s="2">
        <v>4</v>
      </c>
      <c r="AD68" s="2">
        <v>4</v>
      </c>
      <c r="AE68" s="2" t="s">
        <v>65</v>
      </c>
      <c r="AF68" s="2" t="s">
        <v>80</v>
      </c>
      <c r="AG68" s="2" t="s">
        <v>65</v>
      </c>
      <c r="AH68" s="2" t="s">
        <v>65</v>
      </c>
      <c r="AI68" s="2" t="s">
        <v>66</v>
      </c>
      <c r="AJ68" s="2" t="s">
        <v>83</v>
      </c>
      <c r="AK68" s="2" t="s">
        <v>82</v>
      </c>
      <c r="AL68" s="2" t="s">
        <v>81</v>
      </c>
      <c r="AM68" s="2" t="s">
        <v>68</v>
      </c>
      <c r="AN68" s="2" t="s">
        <v>68</v>
      </c>
      <c r="AO68" s="2" t="s">
        <v>81</v>
      </c>
      <c r="AP68" s="2" t="s">
        <v>86</v>
      </c>
      <c r="AQ68" s="2" t="s">
        <v>82</v>
      </c>
      <c r="AT68" s="2" t="s">
        <v>72</v>
      </c>
      <c r="AU68" s="2" t="s">
        <v>72</v>
      </c>
      <c r="AV68" s="2" t="s">
        <v>72</v>
      </c>
      <c r="AW68" s="2" t="s">
        <v>72</v>
      </c>
      <c r="AX68" s="2" t="s">
        <v>71</v>
      </c>
      <c r="AY68" s="2" t="s">
        <v>72</v>
      </c>
      <c r="AZ68" s="2" t="s">
        <v>75</v>
      </c>
      <c r="BA68" s="2" t="s">
        <v>74</v>
      </c>
      <c r="BB68" s="2" t="s">
        <v>71</v>
      </c>
      <c r="BC68" s="2" t="s">
        <v>74</v>
      </c>
      <c r="BD68" s="2" t="s">
        <v>71</v>
      </c>
      <c r="BE68" s="2" t="s">
        <v>76</v>
      </c>
      <c r="BF68" s="2" t="s">
        <v>74</v>
      </c>
      <c r="BG68" s="2" t="s">
        <v>77</v>
      </c>
      <c r="BH68" s="2" t="s">
        <v>74</v>
      </c>
      <c r="BI68" s="2" t="s">
        <v>85</v>
      </c>
      <c r="BJ68" s="2" t="s">
        <v>74</v>
      </c>
      <c r="BK68" s="2" t="s">
        <v>72</v>
      </c>
    </row>
    <row r="69" spans="1:63" ht="12.75" x14ac:dyDescent="0.35">
      <c r="A69" s="1">
        <v>43458.843400925922</v>
      </c>
      <c r="B69" s="2" t="s">
        <v>63</v>
      </c>
      <c r="C69" s="2">
        <v>41</v>
      </c>
      <c r="D69" s="2">
        <v>3</v>
      </c>
      <c r="E69" s="2">
        <v>5</v>
      </c>
      <c r="F69" s="2" t="s">
        <v>139</v>
      </c>
      <c r="G69" s="2">
        <v>1</v>
      </c>
      <c r="I69" s="2">
        <v>3</v>
      </c>
      <c r="J69" s="2" t="s">
        <v>64</v>
      </c>
      <c r="K69" s="2">
        <v>5</v>
      </c>
      <c r="L69" s="2">
        <v>3</v>
      </c>
      <c r="M69" s="2">
        <v>5</v>
      </c>
      <c r="N69" s="2">
        <v>3</v>
      </c>
      <c r="O69" s="2">
        <v>2</v>
      </c>
      <c r="P69" s="2">
        <v>3</v>
      </c>
      <c r="Q69" s="2">
        <v>4</v>
      </c>
      <c r="R69" s="2">
        <v>4</v>
      </c>
      <c r="S69" s="2">
        <v>10</v>
      </c>
      <c r="T69" s="2">
        <v>5</v>
      </c>
      <c r="U69" s="2">
        <v>5</v>
      </c>
      <c r="V69" s="2">
        <v>5</v>
      </c>
      <c r="W69" s="2">
        <v>3</v>
      </c>
      <c r="X69" s="2">
        <v>1</v>
      </c>
      <c r="Y69" s="2">
        <v>4</v>
      </c>
      <c r="Z69" s="2">
        <v>4</v>
      </c>
      <c r="AA69" s="2">
        <v>5</v>
      </c>
      <c r="AB69" s="2">
        <v>5</v>
      </c>
      <c r="AC69" s="2">
        <v>1</v>
      </c>
      <c r="AD69" s="2">
        <v>4</v>
      </c>
      <c r="AE69" s="2" t="s">
        <v>67</v>
      </c>
      <c r="AF69" s="2" t="s">
        <v>67</v>
      </c>
      <c r="AG69" s="2" t="s">
        <v>65</v>
      </c>
      <c r="AH69" s="2" t="s">
        <v>65</v>
      </c>
      <c r="AI69" s="2" t="s">
        <v>65</v>
      </c>
      <c r="AJ69" s="2" t="s">
        <v>91</v>
      </c>
      <c r="AK69" s="2" t="s">
        <v>90</v>
      </c>
      <c r="AL69" s="2" t="s">
        <v>90</v>
      </c>
      <c r="AM69" s="2" t="s">
        <v>91</v>
      </c>
      <c r="AN69" s="2" t="s">
        <v>83</v>
      </c>
      <c r="AO69" s="2" t="s">
        <v>90</v>
      </c>
      <c r="AP69" s="2" t="s">
        <v>86</v>
      </c>
      <c r="AQ69" s="2" t="s">
        <v>86</v>
      </c>
      <c r="AR69" s="2" t="s">
        <v>200</v>
      </c>
      <c r="AS69" s="2" t="s">
        <v>201</v>
      </c>
      <c r="AT69" s="2" t="s">
        <v>71</v>
      </c>
      <c r="AU69" s="2" t="s">
        <v>72</v>
      </c>
      <c r="AV69" s="2" t="s">
        <v>73</v>
      </c>
      <c r="AW69" s="2" t="s">
        <v>71</v>
      </c>
      <c r="AX69" s="2" t="s">
        <v>72</v>
      </c>
      <c r="AY69" s="2" t="s">
        <v>72</v>
      </c>
      <c r="AZ69" s="2" t="s">
        <v>74</v>
      </c>
      <c r="BA69" s="2" t="s">
        <v>71</v>
      </c>
      <c r="BB69" s="2" t="s">
        <v>74</v>
      </c>
      <c r="BC69" s="2" t="s">
        <v>71</v>
      </c>
      <c r="BD69" s="2" t="s">
        <v>73</v>
      </c>
      <c r="BE69" s="2" t="s">
        <v>88</v>
      </c>
      <c r="BF69" s="2" t="s">
        <v>74</v>
      </c>
      <c r="BG69" s="2" t="s">
        <v>72</v>
      </c>
      <c r="BH69" s="2" t="s">
        <v>85</v>
      </c>
      <c r="BI69" s="2" t="s">
        <v>71</v>
      </c>
      <c r="BJ69" s="2" t="s">
        <v>72</v>
      </c>
      <c r="BK69" s="2" t="s">
        <v>77</v>
      </c>
    </row>
    <row r="70" spans="1:63" ht="12.75" x14ac:dyDescent="0.35">
      <c r="A70" s="1">
        <v>43458.846900312499</v>
      </c>
      <c r="B70" s="2" t="s">
        <v>78</v>
      </c>
      <c r="C70" s="2">
        <v>34</v>
      </c>
      <c r="D70" s="2">
        <v>6</v>
      </c>
      <c r="E70" s="2">
        <v>9</v>
      </c>
      <c r="F70" s="2" t="s">
        <v>64</v>
      </c>
      <c r="G70" s="2">
        <v>6</v>
      </c>
      <c r="I70" s="2">
        <v>10</v>
      </c>
      <c r="J70" s="2" t="s">
        <v>64</v>
      </c>
      <c r="K70" s="2">
        <v>8</v>
      </c>
      <c r="L70" s="2">
        <v>4</v>
      </c>
      <c r="M70" s="2">
        <v>1</v>
      </c>
      <c r="N70" s="2">
        <v>4</v>
      </c>
      <c r="O70" s="2">
        <v>3</v>
      </c>
      <c r="P70" s="2">
        <v>2</v>
      </c>
      <c r="Q70" s="2">
        <v>3</v>
      </c>
      <c r="R70" s="2">
        <v>4</v>
      </c>
      <c r="S70" s="2">
        <v>6</v>
      </c>
      <c r="T70" s="2">
        <v>4</v>
      </c>
      <c r="U70" s="2">
        <v>3</v>
      </c>
      <c r="V70" s="2">
        <v>3</v>
      </c>
      <c r="W70" s="2">
        <v>4</v>
      </c>
      <c r="X70" s="2">
        <v>2</v>
      </c>
      <c r="Y70" s="2">
        <v>5</v>
      </c>
      <c r="Z70" s="2">
        <v>4</v>
      </c>
      <c r="AA70" s="2">
        <v>5</v>
      </c>
      <c r="AB70" s="2">
        <v>2</v>
      </c>
      <c r="AC70" s="2">
        <v>1</v>
      </c>
      <c r="AD70" s="2">
        <v>5</v>
      </c>
      <c r="AE70" s="2" t="s">
        <v>66</v>
      </c>
      <c r="AF70" s="2" t="s">
        <v>67</v>
      </c>
      <c r="AG70" s="2" t="s">
        <v>89</v>
      </c>
      <c r="AH70" s="2" t="s">
        <v>67</v>
      </c>
      <c r="AI70" s="2" t="s">
        <v>66</v>
      </c>
      <c r="AJ70" s="2" t="s">
        <v>68</v>
      </c>
      <c r="AK70" s="2" t="s">
        <v>68</v>
      </c>
      <c r="AL70" s="2" t="s">
        <v>68</v>
      </c>
      <c r="AM70" s="2" t="s">
        <v>91</v>
      </c>
      <c r="AN70" s="2" t="s">
        <v>83</v>
      </c>
      <c r="AO70" s="2" t="s">
        <v>91</v>
      </c>
      <c r="AP70" s="2" t="s">
        <v>83</v>
      </c>
      <c r="AQ70" s="2" t="s">
        <v>91</v>
      </c>
      <c r="AR70" s="2" t="s">
        <v>176</v>
      </c>
      <c r="AS70" s="2" t="s">
        <v>202</v>
      </c>
      <c r="AT70" s="2" t="s">
        <v>73</v>
      </c>
      <c r="AU70" s="2" t="s">
        <v>73</v>
      </c>
      <c r="AV70" s="2" t="s">
        <v>72</v>
      </c>
      <c r="AW70" s="2" t="s">
        <v>72</v>
      </c>
      <c r="AX70" s="2" t="s">
        <v>73</v>
      </c>
      <c r="AY70" s="2" t="s">
        <v>74</v>
      </c>
      <c r="AZ70" s="2" t="s">
        <v>75</v>
      </c>
      <c r="BA70" s="2" t="s">
        <v>72</v>
      </c>
      <c r="BB70" s="2" t="s">
        <v>75</v>
      </c>
      <c r="BC70" s="2" t="s">
        <v>72</v>
      </c>
      <c r="BD70" s="2" t="s">
        <v>72</v>
      </c>
      <c r="BE70" s="2" t="s">
        <v>88</v>
      </c>
      <c r="BF70" s="2" t="s">
        <v>71</v>
      </c>
      <c r="BG70" s="2" t="s">
        <v>72</v>
      </c>
      <c r="BH70" s="2" t="s">
        <v>72</v>
      </c>
      <c r="BI70" s="2" t="s">
        <v>71</v>
      </c>
      <c r="BJ70" s="2" t="s">
        <v>74</v>
      </c>
      <c r="BK70" s="2" t="s">
        <v>71</v>
      </c>
    </row>
    <row r="71" spans="1:63" ht="12.75" x14ac:dyDescent="0.35">
      <c r="A71" s="1">
        <v>43458.847308402779</v>
      </c>
      <c r="B71" s="2" t="s">
        <v>63</v>
      </c>
      <c r="C71" s="2">
        <v>32</v>
      </c>
      <c r="D71" s="2">
        <v>6</v>
      </c>
      <c r="E71" s="2">
        <v>1</v>
      </c>
      <c r="F71" s="2" t="s">
        <v>64</v>
      </c>
      <c r="G71" s="2">
        <v>3</v>
      </c>
      <c r="I71" s="2">
        <v>5</v>
      </c>
      <c r="J71" s="2" t="s">
        <v>64</v>
      </c>
      <c r="K71" s="2">
        <v>6</v>
      </c>
      <c r="L71" s="2">
        <v>1</v>
      </c>
      <c r="M71" s="2">
        <v>1</v>
      </c>
      <c r="N71" s="2">
        <v>2</v>
      </c>
      <c r="O71" s="2">
        <v>2</v>
      </c>
      <c r="P71" s="2">
        <v>2</v>
      </c>
      <c r="Q71" s="2">
        <v>3</v>
      </c>
      <c r="R71" s="2">
        <v>4</v>
      </c>
      <c r="S71" s="2">
        <v>9</v>
      </c>
      <c r="T71" s="2">
        <v>5</v>
      </c>
      <c r="U71" s="2">
        <v>5</v>
      </c>
      <c r="V71" s="2">
        <v>5</v>
      </c>
      <c r="W71" s="2">
        <v>3</v>
      </c>
      <c r="X71" s="2">
        <v>5</v>
      </c>
      <c r="Y71" s="2">
        <v>3</v>
      </c>
      <c r="Z71" s="2">
        <v>4</v>
      </c>
      <c r="AA71" s="2">
        <v>5</v>
      </c>
      <c r="AB71" s="2">
        <v>5</v>
      </c>
      <c r="AC71" s="2">
        <v>5</v>
      </c>
      <c r="AD71" s="2">
        <v>4</v>
      </c>
      <c r="AE71" s="2" t="s">
        <v>66</v>
      </c>
      <c r="AF71" s="2" t="s">
        <v>66</v>
      </c>
      <c r="AG71" s="2" t="s">
        <v>65</v>
      </c>
      <c r="AH71" s="2" t="s">
        <v>89</v>
      </c>
      <c r="AI71" s="2" t="s">
        <v>66</v>
      </c>
      <c r="AJ71" s="2" t="s">
        <v>91</v>
      </c>
      <c r="AK71" s="2" t="s">
        <v>81</v>
      </c>
      <c r="AL71" s="2" t="s">
        <v>82</v>
      </c>
      <c r="AM71" s="2" t="s">
        <v>83</v>
      </c>
      <c r="AN71" s="2" t="s">
        <v>81</v>
      </c>
      <c r="AO71" s="2" t="s">
        <v>68</v>
      </c>
      <c r="AP71" s="2" t="s">
        <v>82</v>
      </c>
      <c r="AQ71" s="2" t="s">
        <v>82</v>
      </c>
      <c r="AR71" s="2" t="s">
        <v>203</v>
      </c>
      <c r="AS71" s="2" t="s">
        <v>204</v>
      </c>
      <c r="AT71" s="2" t="s">
        <v>74</v>
      </c>
      <c r="AU71" s="2" t="s">
        <v>72</v>
      </c>
      <c r="AV71" s="2" t="s">
        <v>71</v>
      </c>
      <c r="AW71" s="2" t="s">
        <v>72</v>
      </c>
      <c r="AX71" s="2" t="s">
        <v>73</v>
      </c>
      <c r="AY71" s="2" t="s">
        <v>73</v>
      </c>
      <c r="AZ71" s="2" t="s">
        <v>74</v>
      </c>
      <c r="BA71" s="2" t="s">
        <v>71</v>
      </c>
      <c r="BB71" s="2" t="s">
        <v>74</v>
      </c>
      <c r="BC71" s="2" t="s">
        <v>72</v>
      </c>
      <c r="BD71" s="2" t="s">
        <v>72</v>
      </c>
      <c r="BE71" s="2" t="s">
        <v>76</v>
      </c>
      <c r="BF71" s="2" t="s">
        <v>74</v>
      </c>
      <c r="BG71" s="2" t="s">
        <v>85</v>
      </c>
      <c r="BH71" s="2" t="s">
        <v>74</v>
      </c>
      <c r="BI71" s="2" t="s">
        <v>77</v>
      </c>
      <c r="BJ71" s="2" t="s">
        <v>77</v>
      </c>
      <c r="BK71" s="2" t="s">
        <v>77</v>
      </c>
    </row>
    <row r="72" spans="1:63" ht="12.75" x14ac:dyDescent="0.35">
      <c r="A72" s="1">
        <v>43458.847451585651</v>
      </c>
      <c r="B72" s="2" t="s">
        <v>63</v>
      </c>
      <c r="C72" s="2">
        <v>31</v>
      </c>
      <c r="D72" s="2">
        <v>2</v>
      </c>
      <c r="E72" s="2">
        <v>6</v>
      </c>
      <c r="F72" s="2" t="s">
        <v>64</v>
      </c>
      <c r="G72" s="2">
        <v>4</v>
      </c>
      <c r="I72" s="2">
        <v>6</v>
      </c>
      <c r="J72" s="2" t="s">
        <v>64</v>
      </c>
      <c r="K72" s="2">
        <v>6</v>
      </c>
      <c r="L72" s="2">
        <v>4</v>
      </c>
      <c r="M72" s="2">
        <v>4</v>
      </c>
      <c r="N72" s="2">
        <v>5</v>
      </c>
      <c r="O72" s="2">
        <v>5</v>
      </c>
      <c r="P72" s="2">
        <v>5</v>
      </c>
      <c r="Q72" s="2">
        <v>5</v>
      </c>
      <c r="R72" s="2">
        <v>5</v>
      </c>
      <c r="S72" s="2">
        <v>9</v>
      </c>
      <c r="T72" s="2">
        <v>5</v>
      </c>
      <c r="U72" s="2">
        <v>5</v>
      </c>
      <c r="V72" s="2">
        <v>5</v>
      </c>
      <c r="W72" s="2">
        <v>5</v>
      </c>
      <c r="X72" s="2">
        <v>5</v>
      </c>
      <c r="Y72" s="2">
        <v>5</v>
      </c>
      <c r="Z72" s="2">
        <v>5</v>
      </c>
      <c r="AA72" s="2">
        <v>5</v>
      </c>
      <c r="AB72" s="2">
        <v>5</v>
      </c>
      <c r="AC72" s="2">
        <v>1</v>
      </c>
      <c r="AD72" s="2">
        <v>5</v>
      </c>
      <c r="AE72" s="2" t="s">
        <v>80</v>
      </c>
      <c r="AF72" s="2" t="s">
        <v>67</v>
      </c>
      <c r="AG72" s="2" t="s">
        <v>65</v>
      </c>
      <c r="AH72" s="2" t="s">
        <v>65</v>
      </c>
      <c r="AI72" s="2" t="s">
        <v>67</v>
      </c>
      <c r="AJ72" s="2" t="s">
        <v>68</v>
      </c>
      <c r="AK72" s="2" t="s">
        <v>68</v>
      </c>
      <c r="AL72" s="2" t="s">
        <v>68</v>
      </c>
      <c r="AM72" s="2" t="s">
        <v>68</v>
      </c>
      <c r="AN72" s="2" t="s">
        <v>68</v>
      </c>
      <c r="AO72" s="2" t="s">
        <v>68</v>
      </c>
      <c r="AP72" s="2" t="s">
        <v>86</v>
      </c>
      <c r="AQ72" s="2" t="s">
        <v>86</v>
      </c>
      <c r="AR72" s="2" t="s">
        <v>205</v>
      </c>
      <c r="AS72" s="2" t="s">
        <v>206</v>
      </c>
      <c r="AT72" s="2" t="s">
        <v>71</v>
      </c>
      <c r="AU72" s="2" t="s">
        <v>73</v>
      </c>
      <c r="AV72" s="2" t="s">
        <v>71</v>
      </c>
      <c r="AW72" s="2" t="s">
        <v>73</v>
      </c>
      <c r="AX72" s="2" t="s">
        <v>73</v>
      </c>
      <c r="AY72" s="2" t="s">
        <v>72</v>
      </c>
      <c r="AZ72" s="2" t="s">
        <v>75</v>
      </c>
      <c r="BA72" s="2" t="s">
        <v>73</v>
      </c>
      <c r="BB72" s="2" t="s">
        <v>72</v>
      </c>
      <c r="BC72" s="2" t="s">
        <v>72</v>
      </c>
      <c r="BD72" s="2" t="s">
        <v>71</v>
      </c>
      <c r="BE72" s="2" t="s">
        <v>96</v>
      </c>
      <c r="BF72" s="2" t="s">
        <v>74</v>
      </c>
      <c r="BG72" s="2" t="s">
        <v>77</v>
      </c>
      <c r="BH72" s="2" t="s">
        <v>74</v>
      </c>
      <c r="BI72" s="2" t="s">
        <v>71</v>
      </c>
      <c r="BJ72" s="2" t="s">
        <v>72</v>
      </c>
      <c r="BK72" s="2" t="s">
        <v>72</v>
      </c>
    </row>
    <row r="73" spans="1:63" ht="12.75" x14ac:dyDescent="0.35">
      <c r="A73" s="1">
        <v>43458.847763101847</v>
      </c>
      <c r="B73" s="2" t="s">
        <v>63</v>
      </c>
      <c r="C73" s="2">
        <v>32</v>
      </c>
      <c r="D73" s="2">
        <v>4</v>
      </c>
      <c r="E73" s="2">
        <v>7</v>
      </c>
      <c r="F73" s="2" t="s">
        <v>79</v>
      </c>
      <c r="G73" s="2">
        <v>7</v>
      </c>
      <c r="I73" s="2">
        <v>6</v>
      </c>
      <c r="J73" s="2" t="s">
        <v>64</v>
      </c>
      <c r="K73" s="2">
        <v>7</v>
      </c>
      <c r="L73" s="2">
        <v>4</v>
      </c>
      <c r="M73" s="2">
        <v>3</v>
      </c>
      <c r="N73" s="2">
        <v>2</v>
      </c>
      <c r="O73" s="2">
        <v>3</v>
      </c>
      <c r="P73" s="2">
        <v>3</v>
      </c>
      <c r="Q73" s="2">
        <v>4</v>
      </c>
      <c r="R73" s="2">
        <v>5</v>
      </c>
      <c r="S73" s="2">
        <v>2</v>
      </c>
      <c r="T73" s="2">
        <v>1</v>
      </c>
      <c r="U73" s="2">
        <v>2</v>
      </c>
      <c r="V73" s="2">
        <v>3</v>
      </c>
      <c r="W73" s="2">
        <v>1</v>
      </c>
      <c r="X73" s="2">
        <v>1</v>
      </c>
      <c r="Y73" s="2">
        <v>5</v>
      </c>
      <c r="Z73" s="2">
        <v>4</v>
      </c>
      <c r="AA73" s="2">
        <v>5</v>
      </c>
      <c r="AB73" s="2">
        <v>5</v>
      </c>
      <c r="AC73" s="2">
        <v>1</v>
      </c>
      <c r="AD73" s="2">
        <v>1</v>
      </c>
      <c r="AE73" s="2" t="s">
        <v>65</v>
      </c>
      <c r="AF73" s="2" t="s">
        <v>66</v>
      </c>
      <c r="AG73" s="2" t="s">
        <v>67</v>
      </c>
      <c r="AH73" s="2" t="s">
        <v>67</v>
      </c>
      <c r="AI73" s="2" t="s">
        <v>67</v>
      </c>
      <c r="AJ73" s="2" t="s">
        <v>83</v>
      </c>
      <c r="AK73" s="2" t="s">
        <v>81</v>
      </c>
      <c r="AL73" s="2" t="s">
        <v>90</v>
      </c>
      <c r="AM73" s="2" t="s">
        <v>91</v>
      </c>
      <c r="AN73" s="2" t="s">
        <v>81</v>
      </c>
      <c r="AO73" s="2" t="s">
        <v>68</v>
      </c>
      <c r="AP73" s="2" t="s">
        <v>83</v>
      </c>
      <c r="AQ73" s="2" t="s">
        <v>91</v>
      </c>
      <c r="AR73" s="2" t="s">
        <v>207</v>
      </c>
      <c r="AS73" s="2" t="s">
        <v>208</v>
      </c>
      <c r="AT73" s="2" t="s">
        <v>75</v>
      </c>
      <c r="AU73" s="2" t="s">
        <v>72</v>
      </c>
      <c r="AV73" s="2" t="s">
        <v>75</v>
      </c>
      <c r="AW73" s="2" t="s">
        <v>71</v>
      </c>
      <c r="AX73" s="2" t="s">
        <v>72</v>
      </c>
      <c r="AY73" s="2" t="s">
        <v>73</v>
      </c>
      <c r="AZ73" s="2" t="s">
        <v>75</v>
      </c>
      <c r="BA73" s="2" t="s">
        <v>71</v>
      </c>
      <c r="BB73" s="2" t="s">
        <v>75</v>
      </c>
      <c r="BC73" s="2" t="s">
        <v>73</v>
      </c>
      <c r="BD73" s="2" t="s">
        <v>73</v>
      </c>
      <c r="BE73" s="2" t="s">
        <v>102</v>
      </c>
      <c r="BF73" s="2" t="s">
        <v>74</v>
      </c>
      <c r="BG73" s="2" t="s">
        <v>74</v>
      </c>
      <c r="BH73" s="2" t="s">
        <v>72</v>
      </c>
      <c r="BI73" s="2" t="s">
        <v>72</v>
      </c>
      <c r="BJ73" s="2" t="s">
        <v>71</v>
      </c>
      <c r="BK73" s="2" t="s">
        <v>71</v>
      </c>
    </row>
    <row r="74" spans="1:63" ht="12.75" x14ac:dyDescent="0.35">
      <c r="A74" s="1">
        <v>43458.852772210652</v>
      </c>
      <c r="B74" s="2" t="s">
        <v>78</v>
      </c>
      <c r="C74" s="2">
        <v>26</v>
      </c>
      <c r="D74" s="2">
        <v>3</v>
      </c>
      <c r="E74" s="2">
        <v>8</v>
      </c>
      <c r="F74" s="2" t="s">
        <v>64</v>
      </c>
      <c r="G74" s="2">
        <v>7</v>
      </c>
      <c r="I74" s="2">
        <v>7</v>
      </c>
      <c r="J74" s="2" t="s">
        <v>103</v>
      </c>
      <c r="K74" s="2">
        <v>7</v>
      </c>
      <c r="L74" s="2">
        <v>4</v>
      </c>
      <c r="M74" s="2">
        <v>3</v>
      </c>
      <c r="N74" s="2">
        <v>2</v>
      </c>
      <c r="O74" s="2">
        <v>2</v>
      </c>
      <c r="P74" s="2">
        <v>1</v>
      </c>
      <c r="Q74" s="2">
        <v>3</v>
      </c>
      <c r="R74" s="2">
        <v>5</v>
      </c>
      <c r="S74" s="2">
        <v>9</v>
      </c>
      <c r="T74" s="2">
        <v>5</v>
      </c>
      <c r="U74" s="2">
        <v>4</v>
      </c>
      <c r="V74" s="2">
        <v>4</v>
      </c>
      <c r="W74" s="2">
        <v>2</v>
      </c>
      <c r="X74" s="2">
        <v>3</v>
      </c>
      <c r="Y74" s="2">
        <v>5</v>
      </c>
      <c r="Z74" s="2">
        <v>5</v>
      </c>
      <c r="AA74" s="2">
        <v>5</v>
      </c>
      <c r="AB74" s="2">
        <v>5</v>
      </c>
      <c r="AC74" s="2">
        <v>3</v>
      </c>
      <c r="AD74" s="2">
        <v>4</v>
      </c>
      <c r="AE74" s="2" t="s">
        <v>65</v>
      </c>
      <c r="AF74" s="2" t="s">
        <v>80</v>
      </c>
      <c r="AG74" s="2" t="s">
        <v>89</v>
      </c>
      <c r="AH74" s="2" t="s">
        <v>66</v>
      </c>
      <c r="AI74" s="2" t="s">
        <v>66</v>
      </c>
      <c r="AJ74" s="2" t="s">
        <v>83</v>
      </c>
      <c r="AK74" s="2" t="s">
        <v>68</v>
      </c>
      <c r="AL74" s="2" t="s">
        <v>86</v>
      </c>
      <c r="AM74" s="2" t="s">
        <v>90</v>
      </c>
      <c r="AN74" s="2" t="s">
        <v>81</v>
      </c>
      <c r="AO74" s="2" t="s">
        <v>90</v>
      </c>
      <c r="AP74" s="2" t="s">
        <v>68</v>
      </c>
      <c r="AQ74" s="2" t="s">
        <v>86</v>
      </c>
      <c r="AR74" s="2" t="s">
        <v>209</v>
      </c>
      <c r="AS74" s="2" t="s">
        <v>210</v>
      </c>
      <c r="AT74" s="2" t="s">
        <v>73</v>
      </c>
      <c r="AU74" s="2" t="s">
        <v>72</v>
      </c>
      <c r="AV74" s="2" t="s">
        <v>74</v>
      </c>
      <c r="AW74" s="2" t="s">
        <v>73</v>
      </c>
      <c r="AX74" s="2" t="s">
        <v>73</v>
      </c>
      <c r="AY74" s="2" t="s">
        <v>74</v>
      </c>
      <c r="AZ74" s="2" t="s">
        <v>71</v>
      </c>
      <c r="BA74" s="2" t="s">
        <v>72</v>
      </c>
      <c r="BB74" s="2" t="s">
        <v>75</v>
      </c>
      <c r="BC74" s="2" t="s">
        <v>71</v>
      </c>
      <c r="BD74" s="2" t="s">
        <v>73</v>
      </c>
      <c r="BE74" s="2" t="s">
        <v>112</v>
      </c>
      <c r="BF74" s="2" t="s">
        <v>71</v>
      </c>
      <c r="BG74" s="2" t="s">
        <v>72</v>
      </c>
      <c r="BH74" s="2" t="s">
        <v>74</v>
      </c>
      <c r="BI74" s="2" t="s">
        <v>71</v>
      </c>
      <c r="BJ74" s="2" t="s">
        <v>74</v>
      </c>
      <c r="BK74" s="2" t="s">
        <v>72</v>
      </c>
    </row>
    <row r="75" spans="1:63" ht="12.75" x14ac:dyDescent="0.35">
      <c r="A75" s="1">
        <v>43458.854934444447</v>
      </c>
      <c r="B75" s="2" t="s">
        <v>63</v>
      </c>
      <c r="C75" s="2">
        <v>36</v>
      </c>
      <c r="D75" s="2">
        <v>10</v>
      </c>
      <c r="E75" s="2">
        <v>9</v>
      </c>
      <c r="F75" s="2" t="s">
        <v>79</v>
      </c>
      <c r="G75" s="2">
        <v>8</v>
      </c>
      <c r="I75" s="2">
        <v>8</v>
      </c>
      <c r="J75" s="2" t="s">
        <v>79</v>
      </c>
      <c r="K75" s="2">
        <v>8</v>
      </c>
      <c r="L75" s="2">
        <v>2</v>
      </c>
      <c r="M75" s="2">
        <v>1</v>
      </c>
      <c r="N75" s="2">
        <v>2</v>
      </c>
      <c r="O75" s="2">
        <v>1</v>
      </c>
      <c r="P75" s="2">
        <v>2</v>
      </c>
      <c r="Q75" s="2">
        <v>2</v>
      </c>
      <c r="R75" s="2">
        <v>5</v>
      </c>
      <c r="S75" s="2">
        <v>2</v>
      </c>
      <c r="T75" s="2">
        <v>1</v>
      </c>
      <c r="U75" s="2">
        <v>1</v>
      </c>
      <c r="V75" s="2">
        <v>4</v>
      </c>
      <c r="W75" s="2">
        <v>1</v>
      </c>
      <c r="X75" s="2">
        <v>1</v>
      </c>
      <c r="Y75" s="2">
        <v>4</v>
      </c>
      <c r="Z75" s="2">
        <v>1</v>
      </c>
      <c r="AA75" s="2">
        <v>5</v>
      </c>
      <c r="AB75" s="2">
        <v>5</v>
      </c>
      <c r="AC75" s="2">
        <v>1</v>
      </c>
      <c r="AD75" s="2">
        <v>5</v>
      </c>
      <c r="AE75" s="2" t="s">
        <v>66</v>
      </c>
      <c r="AF75" s="2" t="s">
        <v>65</v>
      </c>
      <c r="AG75" s="2" t="s">
        <v>65</v>
      </c>
      <c r="AH75" s="2" t="s">
        <v>65</v>
      </c>
      <c r="AI75" s="2" t="s">
        <v>67</v>
      </c>
      <c r="AJ75" s="2" t="s">
        <v>68</v>
      </c>
      <c r="AK75" s="2" t="s">
        <v>81</v>
      </c>
      <c r="AL75" s="2" t="s">
        <v>82</v>
      </c>
      <c r="AM75" s="2" t="s">
        <v>68</v>
      </c>
      <c r="AN75" s="2" t="s">
        <v>68</v>
      </c>
      <c r="AO75" s="2" t="s">
        <v>83</v>
      </c>
      <c r="AP75" s="2" t="s">
        <v>86</v>
      </c>
      <c r="AQ75" s="2" t="s">
        <v>68</v>
      </c>
      <c r="AR75" s="2" t="s">
        <v>211</v>
      </c>
      <c r="AS75" s="2" t="s">
        <v>212</v>
      </c>
      <c r="AT75" s="2" t="s">
        <v>71</v>
      </c>
      <c r="AU75" s="2" t="s">
        <v>72</v>
      </c>
      <c r="AV75" s="2" t="s">
        <v>74</v>
      </c>
      <c r="AW75" s="2" t="s">
        <v>74</v>
      </c>
      <c r="AX75" s="2" t="s">
        <v>71</v>
      </c>
      <c r="AY75" s="2" t="s">
        <v>71</v>
      </c>
      <c r="AZ75" s="2" t="s">
        <v>75</v>
      </c>
      <c r="BA75" s="2" t="s">
        <v>71</v>
      </c>
      <c r="BB75" s="2" t="s">
        <v>71</v>
      </c>
      <c r="BC75" s="2" t="s">
        <v>72</v>
      </c>
      <c r="BD75" s="2" t="s">
        <v>72</v>
      </c>
      <c r="BE75" s="2" t="s">
        <v>88</v>
      </c>
      <c r="BF75" s="2" t="s">
        <v>72</v>
      </c>
      <c r="BG75" s="2" t="s">
        <v>72</v>
      </c>
      <c r="BH75" s="2" t="s">
        <v>71</v>
      </c>
      <c r="BI75" s="2" t="s">
        <v>85</v>
      </c>
      <c r="BJ75" s="2" t="s">
        <v>74</v>
      </c>
      <c r="BK75" s="2" t="s">
        <v>85</v>
      </c>
    </row>
    <row r="76" spans="1:63" ht="12.75" x14ac:dyDescent="0.35">
      <c r="A76" s="1">
        <v>43458.857068715282</v>
      </c>
      <c r="B76" s="2" t="s">
        <v>78</v>
      </c>
      <c r="C76" s="2">
        <v>30</v>
      </c>
      <c r="D76" s="2">
        <v>5</v>
      </c>
      <c r="E76" s="2">
        <v>6</v>
      </c>
      <c r="F76" s="2" t="s">
        <v>79</v>
      </c>
      <c r="G76" s="2">
        <v>7</v>
      </c>
      <c r="I76" s="2">
        <v>7</v>
      </c>
      <c r="J76" s="2" t="s">
        <v>79</v>
      </c>
      <c r="K76" s="2">
        <v>7</v>
      </c>
      <c r="L76" s="2">
        <v>3</v>
      </c>
      <c r="M76" s="2">
        <v>2</v>
      </c>
      <c r="N76" s="2">
        <v>4</v>
      </c>
      <c r="O76" s="2">
        <v>1</v>
      </c>
      <c r="P76" s="2">
        <v>1</v>
      </c>
      <c r="Q76" s="2">
        <v>5</v>
      </c>
      <c r="R76" s="2">
        <v>2</v>
      </c>
      <c r="S76" s="2">
        <v>3</v>
      </c>
      <c r="T76" s="2">
        <v>1</v>
      </c>
      <c r="U76" s="2">
        <v>2</v>
      </c>
      <c r="V76" s="2">
        <v>2</v>
      </c>
      <c r="W76" s="2">
        <v>1</v>
      </c>
      <c r="X76" s="2">
        <v>4</v>
      </c>
      <c r="Y76" s="2">
        <v>1</v>
      </c>
      <c r="Z76" s="2">
        <v>3</v>
      </c>
      <c r="AA76" s="2">
        <v>5</v>
      </c>
      <c r="AB76" s="2">
        <v>5</v>
      </c>
      <c r="AC76" s="2">
        <v>4</v>
      </c>
      <c r="AD76" s="2">
        <v>4</v>
      </c>
      <c r="AE76" s="2" t="s">
        <v>67</v>
      </c>
      <c r="AF76" s="2" t="s">
        <v>65</v>
      </c>
      <c r="AG76" s="2" t="s">
        <v>67</v>
      </c>
      <c r="AH76" s="2" t="s">
        <v>89</v>
      </c>
      <c r="AI76" s="2" t="s">
        <v>89</v>
      </c>
      <c r="AJ76" s="2" t="s">
        <v>83</v>
      </c>
      <c r="AK76" s="2" t="s">
        <v>68</v>
      </c>
      <c r="AL76" s="2" t="s">
        <v>68</v>
      </c>
      <c r="AM76" s="2" t="s">
        <v>68</v>
      </c>
      <c r="AN76" s="2" t="s">
        <v>81</v>
      </c>
      <c r="AO76" s="2" t="s">
        <v>68</v>
      </c>
      <c r="AP76" s="2" t="s">
        <v>83</v>
      </c>
      <c r="AQ76" s="2" t="s">
        <v>68</v>
      </c>
      <c r="AR76" s="2" t="s">
        <v>213</v>
      </c>
      <c r="AS76" s="2" t="s">
        <v>214</v>
      </c>
      <c r="AT76" s="2" t="s">
        <v>72</v>
      </c>
      <c r="AU76" s="2" t="s">
        <v>73</v>
      </c>
      <c r="AV76" s="2" t="s">
        <v>75</v>
      </c>
      <c r="AW76" s="2" t="s">
        <v>73</v>
      </c>
      <c r="AX76" s="2" t="s">
        <v>73</v>
      </c>
      <c r="AY76" s="2" t="s">
        <v>73</v>
      </c>
      <c r="AZ76" s="2" t="s">
        <v>74</v>
      </c>
      <c r="BA76" s="2" t="s">
        <v>73</v>
      </c>
      <c r="BB76" s="2" t="s">
        <v>71</v>
      </c>
      <c r="BC76" s="2" t="s">
        <v>73</v>
      </c>
      <c r="BD76" s="2" t="s">
        <v>72</v>
      </c>
      <c r="BE76" s="2" t="s">
        <v>84</v>
      </c>
      <c r="BF76" s="2" t="s">
        <v>72</v>
      </c>
      <c r="BG76" s="2" t="s">
        <v>71</v>
      </c>
      <c r="BH76" s="2" t="s">
        <v>71</v>
      </c>
      <c r="BI76" s="2" t="s">
        <v>85</v>
      </c>
      <c r="BJ76" s="2" t="s">
        <v>74</v>
      </c>
      <c r="BK76" s="2" t="s">
        <v>74</v>
      </c>
    </row>
    <row r="77" spans="1:63" ht="12.75" x14ac:dyDescent="0.35">
      <c r="A77" s="1">
        <v>43458.857963344912</v>
      </c>
      <c r="B77" s="2" t="s">
        <v>78</v>
      </c>
      <c r="C77" s="2">
        <v>39</v>
      </c>
      <c r="D77" s="2">
        <v>5</v>
      </c>
      <c r="E77" s="2">
        <v>2</v>
      </c>
      <c r="F77" s="2" t="s">
        <v>103</v>
      </c>
      <c r="G77" s="2">
        <v>3</v>
      </c>
      <c r="I77" s="2">
        <v>2</v>
      </c>
      <c r="J77" s="2" t="s">
        <v>103</v>
      </c>
      <c r="K77" s="2">
        <v>3</v>
      </c>
      <c r="L77" s="2">
        <v>3</v>
      </c>
      <c r="M77" s="2">
        <v>3</v>
      </c>
      <c r="N77" s="2">
        <v>3</v>
      </c>
      <c r="O77" s="2">
        <v>1</v>
      </c>
      <c r="P77" s="2">
        <v>1</v>
      </c>
      <c r="Q77" s="2">
        <v>3</v>
      </c>
      <c r="R77" s="2">
        <v>3</v>
      </c>
      <c r="S77" s="2">
        <v>8</v>
      </c>
      <c r="T77" s="2">
        <v>5</v>
      </c>
      <c r="U77" s="2">
        <v>5</v>
      </c>
      <c r="V77" s="2">
        <v>5</v>
      </c>
      <c r="W77" s="2">
        <v>1</v>
      </c>
      <c r="X77" s="2">
        <v>5</v>
      </c>
      <c r="Y77" s="2">
        <v>2</v>
      </c>
      <c r="Z77" s="2">
        <v>4</v>
      </c>
      <c r="AA77" s="2">
        <v>5</v>
      </c>
      <c r="AB77" s="2">
        <v>5</v>
      </c>
      <c r="AC77" s="2">
        <v>1</v>
      </c>
      <c r="AD77" s="2">
        <v>4</v>
      </c>
      <c r="AE77" s="2" t="s">
        <v>65</v>
      </c>
      <c r="AF77" s="2" t="s">
        <v>80</v>
      </c>
      <c r="AG77" s="2" t="s">
        <v>89</v>
      </c>
      <c r="AH77" s="2" t="s">
        <v>65</v>
      </c>
      <c r="AI77" s="2" t="s">
        <v>65</v>
      </c>
      <c r="AJ77" s="2" t="s">
        <v>68</v>
      </c>
      <c r="AK77" s="2" t="s">
        <v>68</v>
      </c>
      <c r="AL77" s="2" t="s">
        <v>81</v>
      </c>
      <c r="AM77" s="2" t="s">
        <v>81</v>
      </c>
      <c r="AN77" s="2" t="s">
        <v>82</v>
      </c>
      <c r="AO77" s="2" t="s">
        <v>86</v>
      </c>
      <c r="AP77" s="2" t="s">
        <v>86</v>
      </c>
      <c r="AQ77" s="2" t="s">
        <v>86</v>
      </c>
      <c r="AR77" s="2" t="s">
        <v>215</v>
      </c>
      <c r="AS77" s="2" t="s">
        <v>216</v>
      </c>
      <c r="AT77" s="2" t="s">
        <v>75</v>
      </c>
      <c r="AU77" s="2" t="s">
        <v>73</v>
      </c>
      <c r="AV77" s="2" t="s">
        <v>73</v>
      </c>
      <c r="AW77" s="2" t="s">
        <v>73</v>
      </c>
      <c r="AX77" s="2" t="s">
        <v>73</v>
      </c>
      <c r="AY77" s="2" t="s">
        <v>73</v>
      </c>
      <c r="AZ77" s="2" t="s">
        <v>75</v>
      </c>
      <c r="BA77" s="2" t="s">
        <v>73</v>
      </c>
      <c r="BB77" s="2" t="s">
        <v>73</v>
      </c>
      <c r="BC77" s="2" t="s">
        <v>71</v>
      </c>
      <c r="BD77" s="2" t="s">
        <v>72</v>
      </c>
      <c r="BE77" s="2" t="s">
        <v>96</v>
      </c>
      <c r="BF77" s="2" t="s">
        <v>85</v>
      </c>
      <c r="BG77" s="2" t="s">
        <v>74</v>
      </c>
      <c r="BH77" s="2" t="s">
        <v>85</v>
      </c>
      <c r="BI77" s="2" t="s">
        <v>77</v>
      </c>
      <c r="BJ77" s="2" t="s">
        <v>72</v>
      </c>
      <c r="BK77" s="2" t="s">
        <v>72</v>
      </c>
    </row>
    <row r="78" spans="1:63" ht="12.75" x14ac:dyDescent="0.35">
      <c r="A78" s="1">
        <v>43458.859807627319</v>
      </c>
      <c r="B78" s="2" t="s">
        <v>78</v>
      </c>
      <c r="C78" s="2">
        <v>38</v>
      </c>
      <c r="D78" s="2">
        <v>6</v>
      </c>
      <c r="E78" s="2">
        <v>7</v>
      </c>
      <c r="F78" s="2" t="s">
        <v>64</v>
      </c>
      <c r="G78" s="2">
        <v>4</v>
      </c>
      <c r="I78" s="2">
        <v>8</v>
      </c>
      <c r="J78" s="2" t="s">
        <v>79</v>
      </c>
      <c r="K78" s="2">
        <v>6</v>
      </c>
      <c r="L78" s="2">
        <v>3</v>
      </c>
      <c r="M78" s="2">
        <v>5</v>
      </c>
      <c r="N78" s="2">
        <v>3</v>
      </c>
      <c r="O78" s="2">
        <v>3</v>
      </c>
      <c r="P78" s="2">
        <v>5</v>
      </c>
      <c r="Q78" s="2">
        <v>4</v>
      </c>
      <c r="R78" s="2">
        <v>4</v>
      </c>
      <c r="S78" s="2">
        <v>8</v>
      </c>
      <c r="T78" s="2">
        <v>2</v>
      </c>
      <c r="U78" s="2">
        <v>2</v>
      </c>
      <c r="V78" s="2">
        <v>2</v>
      </c>
      <c r="W78" s="2">
        <v>2</v>
      </c>
      <c r="X78" s="2">
        <v>1</v>
      </c>
      <c r="Y78" s="2">
        <v>4</v>
      </c>
      <c r="Z78" s="2">
        <v>4</v>
      </c>
      <c r="AA78" s="2">
        <v>4</v>
      </c>
      <c r="AB78" s="2">
        <v>3</v>
      </c>
      <c r="AC78" s="2">
        <v>1</v>
      </c>
      <c r="AD78" s="2">
        <v>2</v>
      </c>
      <c r="AE78" s="2" t="s">
        <v>65</v>
      </c>
      <c r="AF78" s="2" t="s">
        <v>89</v>
      </c>
      <c r="AG78" s="2" t="s">
        <v>65</v>
      </c>
      <c r="AH78" s="2" t="s">
        <v>65</v>
      </c>
      <c r="AI78" s="2" t="s">
        <v>67</v>
      </c>
      <c r="AJ78" s="2" t="s">
        <v>68</v>
      </c>
      <c r="AK78" s="2" t="s">
        <v>83</v>
      </c>
      <c r="AL78" s="2" t="s">
        <v>68</v>
      </c>
      <c r="AM78" s="2" t="s">
        <v>81</v>
      </c>
      <c r="AN78" s="2" t="s">
        <v>82</v>
      </c>
      <c r="AO78" s="2" t="s">
        <v>83</v>
      </c>
      <c r="AP78" s="2" t="s">
        <v>68</v>
      </c>
      <c r="AQ78" s="2" t="s">
        <v>81</v>
      </c>
      <c r="AR78" s="2" t="s">
        <v>217</v>
      </c>
      <c r="AS78" s="2" t="s">
        <v>218</v>
      </c>
      <c r="AT78" s="2" t="s">
        <v>75</v>
      </c>
      <c r="AU78" s="2" t="s">
        <v>74</v>
      </c>
      <c r="AV78" s="2" t="s">
        <v>75</v>
      </c>
      <c r="AW78" s="2" t="s">
        <v>72</v>
      </c>
      <c r="AX78" s="2" t="s">
        <v>72</v>
      </c>
      <c r="AY78" s="2" t="s">
        <v>73</v>
      </c>
      <c r="AZ78" s="2" t="s">
        <v>74</v>
      </c>
      <c r="BA78" s="2" t="s">
        <v>74</v>
      </c>
      <c r="BB78" s="2" t="s">
        <v>73</v>
      </c>
      <c r="BC78" s="2" t="s">
        <v>73</v>
      </c>
      <c r="BD78" s="2" t="s">
        <v>72</v>
      </c>
      <c r="BE78" s="2" t="s">
        <v>76</v>
      </c>
      <c r="BF78" s="2" t="s">
        <v>72</v>
      </c>
      <c r="BG78" s="2" t="s">
        <v>72</v>
      </c>
      <c r="BH78" s="2" t="s">
        <v>72</v>
      </c>
      <c r="BI78" s="2" t="s">
        <v>71</v>
      </c>
      <c r="BJ78" s="2" t="s">
        <v>71</v>
      </c>
      <c r="BK78" s="2" t="s">
        <v>74</v>
      </c>
    </row>
    <row r="79" spans="1:63" ht="12.75" x14ac:dyDescent="0.35">
      <c r="A79" s="1">
        <v>43458.863617314812</v>
      </c>
      <c r="B79" s="2" t="s">
        <v>63</v>
      </c>
      <c r="C79" s="2">
        <v>34</v>
      </c>
      <c r="D79" s="2">
        <v>3</v>
      </c>
      <c r="E79" s="2">
        <v>5</v>
      </c>
      <c r="F79" s="2" t="s">
        <v>64</v>
      </c>
      <c r="G79" s="2">
        <v>4</v>
      </c>
      <c r="I79" s="2">
        <v>3</v>
      </c>
      <c r="J79" s="2" t="s">
        <v>103</v>
      </c>
      <c r="K79" s="2">
        <v>3</v>
      </c>
      <c r="L79" s="2">
        <v>2</v>
      </c>
      <c r="M79" s="2">
        <v>3</v>
      </c>
      <c r="N79" s="2">
        <v>1</v>
      </c>
      <c r="O79" s="2">
        <v>1</v>
      </c>
      <c r="P79" s="2">
        <v>2</v>
      </c>
      <c r="Q79" s="2">
        <v>4</v>
      </c>
      <c r="R79" s="2">
        <v>3</v>
      </c>
      <c r="S79" s="2">
        <v>8</v>
      </c>
      <c r="T79" s="2">
        <v>4</v>
      </c>
      <c r="U79" s="2">
        <v>4</v>
      </c>
      <c r="V79" s="2">
        <v>2</v>
      </c>
      <c r="W79" s="2">
        <v>2</v>
      </c>
      <c r="X79" s="2">
        <v>4</v>
      </c>
      <c r="Y79" s="2">
        <v>3</v>
      </c>
      <c r="Z79" s="2">
        <v>2</v>
      </c>
      <c r="AA79" s="2">
        <v>5</v>
      </c>
      <c r="AB79" s="2">
        <v>5</v>
      </c>
      <c r="AC79" s="2">
        <v>1</v>
      </c>
      <c r="AD79" s="2">
        <v>3</v>
      </c>
      <c r="AE79" s="2" t="s">
        <v>65</v>
      </c>
      <c r="AF79" s="2" t="s">
        <v>67</v>
      </c>
      <c r="AG79" s="2" t="s">
        <v>89</v>
      </c>
      <c r="AH79" s="2" t="s">
        <v>89</v>
      </c>
      <c r="AI79" s="2" t="s">
        <v>65</v>
      </c>
      <c r="AJ79" s="2" t="s">
        <v>68</v>
      </c>
      <c r="AK79" s="2" t="s">
        <v>68</v>
      </c>
      <c r="AL79" s="2" t="s">
        <v>68</v>
      </c>
      <c r="AM79" s="2" t="s">
        <v>68</v>
      </c>
      <c r="AN79" s="2" t="s">
        <v>81</v>
      </c>
      <c r="AO79" s="2" t="s">
        <v>81</v>
      </c>
      <c r="AP79" s="2" t="s">
        <v>82</v>
      </c>
      <c r="AQ79" s="2" t="s">
        <v>82</v>
      </c>
      <c r="AR79" s="2" t="s">
        <v>219</v>
      </c>
      <c r="AT79" s="2" t="s">
        <v>72</v>
      </c>
      <c r="AU79" s="2" t="s">
        <v>72</v>
      </c>
      <c r="AV79" s="2" t="s">
        <v>71</v>
      </c>
      <c r="AW79" s="2" t="s">
        <v>72</v>
      </c>
      <c r="AX79" s="2" t="s">
        <v>73</v>
      </c>
      <c r="AY79" s="2" t="s">
        <v>73</v>
      </c>
      <c r="AZ79" s="2" t="s">
        <v>75</v>
      </c>
      <c r="BA79" s="2" t="s">
        <v>74</v>
      </c>
      <c r="BB79" s="2" t="s">
        <v>75</v>
      </c>
      <c r="BC79" s="2" t="s">
        <v>73</v>
      </c>
      <c r="BD79" s="2" t="s">
        <v>72</v>
      </c>
      <c r="BE79" s="2" t="s">
        <v>76</v>
      </c>
      <c r="BF79" s="2" t="s">
        <v>71</v>
      </c>
      <c r="BG79" s="2" t="s">
        <v>74</v>
      </c>
      <c r="BH79" s="2" t="s">
        <v>74</v>
      </c>
      <c r="BI79" s="2" t="s">
        <v>72</v>
      </c>
      <c r="BJ79" s="2" t="s">
        <v>72</v>
      </c>
      <c r="BK79" s="2" t="s">
        <v>71</v>
      </c>
    </row>
    <row r="80" spans="1:63" ht="12.75" x14ac:dyDescent="0.35">
      <c r="A80" s="1">
        <v>43458.865930509259</v>
      </c>
      <c r="B80" s="2" t="s">
        <v>78</v>
      </c>
      <c r="C80" s="2">
        <v>32</v>
      </c>
      <c r="D80" s="2">
        <v>8</v>
      </c>
      <c r="E80" s="2">
        <v>8</v>
      </c>
      <c r="F80" s="2" t="s">
        <v>127</v>
      </c>
      <c r="G80" s="2">
        <v>5</v>
      </c>
      <c r="I80" s="2">
        <v>8</v>
      </c>
      <c r="J80" s="2" t="s">
        <v>64</v>
      </c>
      <c r="K80" s="2">
        <v>6</v>
      </c>
      <c r="L80" s="2">
        <v>4</v>
      </c>
      <c r="M80" s="2">
        <v>3</v>
      </c>
      <c r="N80" s="2">
        <v>3</v>
      </c>
      <c r="O80" s="2">
        <v>2</v>
      </c>
      <c r="P80" s="2">
        <v>2</v>
      </c>
      <c r="Q80" s="2">
        <v>3</v>
      </c>
      <c r="R80" s="2">
        <v>3</v>
      </c>
      <c r="S80" s="2">
        <v>6</v>
      </c>
      <c r="T80" s="2">
        <v>3</v>
      </c>
      <c r="U80" s="2">
        <v>3</v>
      </c>
      <c r="V80" s="2">
        <v>3</v>
      </c>
      <c r="W80" s="2">
        <v>3</v>
      </c>
      <c r="X80" s="2">
        <v>2</v>
      </c>
      <c r="Y80" s="2">
        <v>4</v>
      </c>
      <c r="Z80" s="2">
        <v>4</v>
      </c>
      <c r="AA80" s="2">
        <v>4</v>
      </c>
      <c r="AB80" s="2">
        <v>3</v>
      </c>
      <c r="AC80" s="2">
        <v>3</v>
      </c>
      <c r="AD80" s="2">
        <v>3</v>
      </c>
      <c r="AE80" s="2" t="s">
        <v>66</v>
      </c>
      <c r="AF80" s="2" t="s">
        <v>66</v>
      </c>
      <c r="AG80" s="2" t="s">
        <v>66</v>
      </c>
      <c r="AH80" s="2" t="s">
        <v>65</v>
      </c>
      <c r="AI80" s="2" t="s">
        <v>66</v>
      </c>
      <c r="AJ80" s="2" t="s">
        <v>68</v>
      </c>
      <c r="AK80" s="2" t="s">
        <v>68</v>
      </c>
      <c r="AL80" s="2" t="s">
        <v>81</v>
      </c>
      <c r="AM80" s="2" t="s">
        <v>83</v>
      </c>
      <c r="AN80" s="2" t="s">
        <v>68</v>
      </c>
      <c r="AO80" s="2" t="s">
        <v>68</v>
      </c>
      <c r="AP80" s="2" t="s">
        <v>82</v>
      </c>
      <c r="AQ80" s="2" t="s">
        <v>81</v>
      </c>
      <c r="AR80" s="2" t="s">
        <v>220</v>
      </c>
      <c r="AS80" s="2" t="s">
        <v>221</v>
      </c>
      <c r="AT80" s="2" t="s">
        <v>74</v>
      </c>
      <c r="AU80" s="2" t="s">
        <v>73</v>
      </c>
      <c r="AV80" s="2" t="s">
        <v>71</v>
      </c>
      <c r="AW80" s="2" t="s">
        <v>72</v>
      </c>
      <c r="AX80" s="2" t="s">
        <v>72</v>
      </c>
      <c r="AY80" s="2" t="s">
        <v>74</v>
      </c>
      <c r="AZ80" s="2" t="s">
        <v>74</v>
      </c>
      <c r="BA80" s="2" t="s">
        <v>71</v>
      </c>
      <c r="BB80" s="2" t="s">
        <v>74</v>
      </c>
      <c r="BC80" s="2" t="s">
        <v>73</v>
      </c>
      <c r="BD80" s="2" t="s">
        <v>72</v>
      </c>
      <c r="BE80" s="2" t="s">
        <v>76</v>
      </c>
      <c r="BF80" s="2" t="s">
        <v>85</v>
      </c>
      <c r="BG80" s="2" t="s">
        <v>77</v>
      </c>
      <c r="BH80" s="2" t="s">
        <v>71</v>
      </c>
      <c r="BI80" s="2" t="s">
        <v>85</v>
      </c>
      <c r="BJ80" s="2" t="s">
        <v>74</v>
      </c>
      <c r="BK80" s="2" t="s">
        <v>71</v>
      </c>
    </row>
    <row r="81" spans="1:63" ht="12.75" x14ac:dyDescent="0.35">
      <c r="A81" s="1">
        <v>43458.867315254625</v>
      </c>
      <c r="B81" s="2" t="s">
        <v>78</v>
      </c>
      <c r="C81" s="2">
        <v>29</v>
      </c>
      <c r="D81" s="2">
        <v>1</v>
      </c>
      <c r="E81" s="2">
        <v>4</v>
      </c>
      <c r="F81" s="2" t="s">
        <v>103</v>
      </c>
      <c r="G81" s="2">
        <v>1</v>
      </c>
      <c r="I81" s="2">
        <v>9</v>
      </c>
      <c r="J81" s="2" t="s">
        <v>79</v>
      </c>
      <c r="K81" s="2">
        <v>6</v>
      </c>
      <c r="L81" s="2">
        <v>2</v>
      </c>
      <c r="M81" s="2">
        <v>4</v>
      </c>
      <c r="N81" s="2">
        <v>4</v>
      </c>
      <c r="O81" s="2">
        <v>1</v>
      </c>
      <c r="P81" s="2">
        <v>2</v>
      </c>
      <c r="Q81" s="2">
        <v>5</v>
      </c>
      <c r="R81" s="2">
        <v>2</v>
      </c>
      <c r="S81" s="2">
        <v>4</v>
      </c>
      <c r="T81" s="2">
        <v>2</v>
      </c>
      <c r="U81" s="2">
        <v>3</v>
      </c>
      <c r="V81" s="2">
        <v>1</v>
      </c>
      <c r="W81" s="2">
        <v>3</v>
      </c>
      <c r="X81" s="2">
        <v>3</v>
      </c>
      <c r="Y81" s="2">
        <v>3</v>
      </c>
      <c r="Z81" s="2">
        <v>5</v>
      </c>
      <c r="AA81" s="2">
        <v>5</v>
      </c>
      <c r="AB81" s="2">
        <v>5</v>
      </c>
      <c r="AC81" s="2">
        <v>1</v>
      </c>
      <c r="AD81" s="2">
        <v>5</v>
      </c>
      <c r="AE81" s="2" t="s">
        <v>66</v>
      </c>
      <c r="AF81" s="2" t="s">
        <v>66</v>
      </c>
      <c r="AG81" s="2" t="s">
        <v>89</v>
      </c>
      <c r="AH81" s="2" t="s">
        <v>89</v>
      </c>
      <c r="AI81" s="2" t="s">
        <v>66</v>
      </c>
      <c r="AJ81" s="2" t="s">
        <v>83</v>
      </c>
      <c r="AK81" s="2" t="s">
        <v>68</v>
      </c>
      <c r="AL81" s="2" t="s">
        <v>81</v>
      </c>
      <c r="AM81" s="2" t="s">
        <v>83</v>
      </c>
      <c r="AN81" s="2" t="s">
        <v>83</v>
      </c>
      <c r="AO81" s="2" t="s">
        <v>90</v>
      </c>
      <c r="AP81" s="2" t="s">
        <v>68</v>
      </c>
      <c r="AQ81" s="2" t="s">
        <v>90</v>
      </c>
      <c r="AT81" s="2" t="s">
        <v>72</v>
      </c>
      <c r="AU81" s="2" t="s">
        <v>71</v>
      </c>
      <c r="AV81" s="2" t="s">
        <v>72</v>
      </c>
      <c r="AW81" s="2" t="s">
        <v>72</v>
      </c>
      <c r="AX81" s="2" t="s">
        <v>73</v>
      </c>
      <c r="AY81" s="2" t="s">
        <v>75</v>
      </c>
      <c r="AZ81" s="2" t="s">
        <v>72</v>
      </c>
      <c r="BA81" s="2" t="s">
        <v>71</v>
      </c>
      <c r="BB81" s="2" t="s">
        <v>74</v>
      </c>
      <c r="BC81" s="2" t="s">
        <v>73</v>
      </c>
      <c r="BD81" s="2" t="s">
        <v>72</v>
      </c>
      <c r="BE81" s="2" t="s">
        <v>76</v>
      </c>
      <c r="BF81" s="2" t="s">
        <v>72</v>
      </c>
      <c r="BG81" s="2" t="s">
        <v>72</v>
      </c>
      <c r="BH81" s="2" t="s">
        <v>72</v>
      </c>
      <c r="BI81" s="2" t="s">
        <v>71</v>
      </c>
      <c r="BJ81" s="2" t="s">
        <v>74</v>
      </c>
      <c r="BK81" s="2" t="s">
        <v>72</v>
      </c>
    </row>
    <row r="82" spans="1:63" ht="12.75" x14ac:dyDescent="0.35">
      <c r="A82" s="1">
        <v>43458.867690868057</v>
      </c>
      <c r="B82" s="2" t="s">
        <v>78</v>
      </c>
      <c r="C82" s="2">
        <v>33</v>
      </c>
      <c r="D82" s="2">
        <v>5</v>
      </c>
      <c r="E82" s="2">
        <v>2</v>
      </c>
      <c r="F82" s="2" t="s">
        <v>103</v>
      </c>
      <c r="G82" s="2">
        <v>1</v>
      </c>
      <c r="I82" s="2">
        <v>6</v>
      </c>
      <c r="J82" s="2" t="s">
        <v>64</v>
      </c>
      <c r="K82" s="2">
        <v>5</v>
      </c>
      <c r="L82" s="2">
        <v>3</v>
      </c>
      <c r="M82" s="2">
        <v>2</v>
      </c>
      <c r="N82" s="2">
        <v>2</v>
      </c>
      <c r="O82" s="2">
        <v>2</v>
      </c>
      <c r="P82" s="2">
        <v>2</v>
      </c>
      <c r="Q82" s="2">
        <v>3</v>
      </c>
      <c r="R82" s="2">
        <v>4</v>
      </c>
      <c r="S82" s="2">
        <v>8</v>
      </c>
      <c r="T82" s="2">
        <v>3</v>
      </c>
      <c r="U82" s="2">
        <v>3</v>
      </c>
      <c r="V82" s="2">
        <v>1</v>
      </c>
      <c r="W82" s="2">
        <v>4</v>
      </c>
      <c r="X82" s="2">
        <v>2</v>
      </c>
      <c r="Y82" s="2">
        <v>2</v>
      </c>
      <c r="Z82" s="2">
        <v>3</v>
      </c>
      <c r="AA82" s="2">
        <v>5</v>
      </c>
      <c r="AB82" s="2">
        <v>5</v>
      </c>
      <c r="AC82" s="2">
        <v>3</v>
      </c>
      <c r="AD82" s="2">
        <v>4</v>
      </c>
      <c r="AE82" s="2" t="s">
        <v>67</v>
      </c>
      <c r="AF82" s="2" t="s">
        <v>65</v>
      </c>
      <c r="AG82" s="2" t="s">
        <v>89</v>
      </c>
      <c r="AH82" s="2" t="s">
        <v>89</v>
      </c>
      <c r="AI82" s="2" t="s">
        <v>66</v>
      </c>
      <c r="AJ82" s="2" t="s">
        <v>83</v>
      </c>
      <c r="AK82" s="2" t="s">
        <v>86</v>
      </c>
      <c r="AL82" s="2" t="s">
        <v>68</v>
      </c>
      <c r="AM82" s="2" t="s">
        <v>68</v>
      </c>
      <c r="AN82" s="2" t="s">
        <v>68</v>
      </c>
      <c r="AO82" s="2" t="s">
        <v>83</v>
      </c>
      <c r="AP82" s="2" t="s">
        <v>86</v>
      </c>
      <c r="AQ82" s="2" t="s">
        <v>68</v>
      </c>
      <c r="AR82" s="2" t="s">
        <v>222</v>
      </c>
      <c r="AS82" s="2" t="s">
        <v>223</v>
      </c>
      <c r="AT82" s="2" t="s">
        <v>72</v>
      </c>
      <c r="AU82" s="2" t="s">
        <v>73</v>
      </c>
      <c r="AV82" s="2" t="s">
        <v>74</v>
      </c>
      <c r="AW82" s="2" t="s">
        <v>72</v>
      </c>
      <c r="AX82" s="2" t="s">
        <v>73</v>
      </c>
      <c r="AY82" s="2" t="s">
        <v>72</v>
      </c>
      <c r="AZ82" s="2" t="s">
        <v>73</v>
      </c>
      <c r="BA82" s="2" t="s">
        <v>73</v>
      </c>
      <c r="BB82" s="2" t="s">
        <v>75</v>
      </c>
      <c r="BC82" s="2" t="s">
        <v>74</v>
      </c>
      <c r="BD82" s="2" t="s">
        <v>72</v>
      </c>
      <c r="BE82" s="2" t="s">
        <v>88</v>
      </c>
      <c r="BF82" s="2" t="s">
        <v>85</v>
      </c>
      <c r="BG82" s="2" t="s">
        <v>85</v>
      </c>
      <c r="BH82" s="2" t="s">
        <v>85</v>
      </c>
      <c r="BI82" s="2" t="s">
        <v>77</v>
      </c>
      <c r="BJ82" s="2" t="s">
        <v>77</v>
      </c>
      <c r="BK82" s="2" t="s">
        <v>77</v>
      </c>
    </row>
    <row r="83" spans="1:63" ht="12.75" x14ac:dyDescent="0.35">
      <c r="A83" s="1">
        <v>43458.869143900461</v>
      </c>
      <c r="B83" s="2" t="s">
        <v>63</v>
      </c>
      <c r="C83" s="2">
        <v>40</v>
      </c>
      <c r="D83" s="2">
        <v>6</v>
      </c>
      <c r="E83" s="2">
        <v>9</v>
      </c>
      <c r="F83" s="2" t="s">
        <v>127</v>
      </c>
      <c r="G83" s="2">
        <v>6</v>
      </c>
      <c r="I83" s="2">
        <v>8</v>
      </c>
      <c r="J83" s="2" t="s">
        <v>127</v>
      </c>
      <c r="K83" s="2">
        <v>3</v>
      </c>
      <c r="L83" s="2">
        <v>5</v>
      </c>
      <c r="M83" s="2">
        <v>3</v>
      </c>
      <c r="N83" s="2">
        <v>3</v>
      </c>
      <c r="O83" s="2">
        <v>3</v>
      </c>
      <c r="P83" s="2">
        <v>3</v>
      </c>
      <c r="Q83" s="2">
        <v>1</v>
      </c>
      <c r="R83" s="2">
        <v>5</v>
      </c>
      <c r="S83" s="2">
        <v>2</v>
      </c>
      <c r="T83" s="2">
        <v>1</v>
      </c>
      <c r="U83" s="2">
        <v>1</v>
      </c>
      <c r="V83" s="2">
        <v>1</v>
      </c>
      <c r="W83" s="2">
        <v>2</v>
      </c>
      <c r="X83" s="2">
        <v>4</v>
      </c>
      <c r="Y83" s="2">
        <v>4</v>
      </c>
      <c r="Z83" s="2">
        <v>4</v>
      </c>
      <c r="AA83" s="2">
        <v>5</v>
      </c>
      <c r="AB83" s="2">
        <v>5</v>
      </c>
      <c r="AC83" s="2">
        <v>5</v>
      </c>
      <c r="AD83" s="2">
        <v>4</v>
      </c>
      <c r="AE83" s="2" t="s">
        <v>67</v>
      </c>
      <c r="AF83" s="2" t="s">
        <v>65</v>
      </c>
      <c r="AG83" s="2" t="s">
        <v>67</v>
      </c>
      <c r="AH83" s="2" t="s">
        <v>65</v>
      </c>
      <c r="AI83" s="2" t="s">
        <v>66</v>
      </c>
      <c r="AJ83" s="2" t="s">
        <v>68</v>
      </c>
      <c r="AK83" s="2" t="s">
        <v>68</v>
      </c>
      <c r="AL83" s="2" t="s">
        <v>68</v>
      </c>
      <c r="AM83" s="2" t="s">
        <v>68</v>
      </c>
      <c r="AN83" s="2" t="s">
        <v>68</v>
      </c>
      <c r="AO83" s="2" t="s">
        <v>68</v>
      </c>
      <c r="AP83" s="2" t="s">
        <v>68</v>
      </c>
      <c r="AQ83" s="2" t="s">
        <v>83</v>
      </c>
      <c r="AR83" s="2" t="s">
        <v>224</v>
      </c>
      <c r="AS83" s="2" t="s">
        <v>225</v>
      </c>
      <c r="AT83" s="2" t="s">
        <v>71</v>
      </c>
      <c r="AU83" s="2" t="s">
        <v>73</v>
      </c>
      <c r="AV83" s="2" t="s">
        <v>72</v>
      </c>
      <c r="AW83" s="2" t="s">
        <v>73</v>
      </c>
      <c r="AX83" s="2" t="s">
        <v>73</v>
      </c>
      <c r="AY83" s="2" t="s">
        <v>74</v>
      </c>
      <c r="AZ83" s="2" t="s">
        <v>75</v>
      </c>
      <c r="BA83" s="2" t="s">
        <v>72</v>
      </c>
      <c r="BB83" s="2" t="s">
        <v>75</v>
      </c>
      <c r="BC83" s="2" t="s">
        <v>71</v>
      </c>
      <c r="BD83" s="2" t="s">
        <v>74</v>
      </c>
      <c r="BE83" s="2" t="s">
        <v>96</v>
      </c>
      <c r="BF83" s="2" t="s">
        <v>74</v>
      </c>
      <c r="BG83" s="2" t="s">
        <v>71</v>
      </c>
      <c r="BH83" s="2" t="s">
        <v>74</v>
      </c>
      <c r="BI83" s="2" t="s">
        <v>74</v>
      </c>
      <c r="BJ83" s="2" t="s">
        <v>72</v>
      </c>
      <c r="BK83" s="2" t="s">
        <v>71</v>
      </c>
    </row>
    <row r="84" spans="1:63" ht="12.75" x14ac:dyDescent="0.35">
      <c r="A84" s="1">
        <v>43458.876075324079</v>
      </c>
      <c r="B84" s="2" t="s">
        <v>63</v>
      </c>
      <c r="C84" s="2">
        <v>29</v>
      </c>
      <c r="D84" s="2">
        <v>3</v>
      </c>
      <c r="E84" s="2">
        <v>7</v>
      </c>
      <c r="F84" s="2" t="s">
        <v>127</v>
      </c>
      <c r="G84" s="2">
        <v>5</v>
      </c>
      <c r="I84" s="2">
        <v>6</v>
      </c>
      <c r="J84" s="2" t="s">
        <v>64</v>
      </c>
      <c r="K84" s="2">
        <v>3</v>
      </c>
      <c r="L84" s="2">
        <v>4</v>
      </c>
      <c r="M84" s="2">
        <v>1</v>
      </c>
      <c r="N84" s="2">
        <v>1</v>
      </c>
      <c r="O84" s="2">
        <v>1</v>
      </c>
      <c r="P84" s="2">
        <v>1</v>
      </c>
      <c r="Q84" s="2">
        <v>2</v>
      </c>
      <c r="R84" s="2">
        <v>2</v>
      </c>
      <c r="S84" s="2">
        <v>7</v>
      </c>
      <c r="T84" s="2">
        <v>1</v>
      </c>
      <c r="U84" s="2">
        <v>2</v>
      </c>
      <c r="V84" s="2">
        <v>1</v>
      </c>
      <c r="W84" s="2">
        <v>2</v>
      </c>
      <c r="X84" s="2">
        <v>1</v>
      </c>
      <c r="Y84" s="2">
        <v>3</v>
      </c>
      <c r="Z84" s="2">
        <v>2</v>
      </c>
      <c r="AA84" s="2">
        <v>3</v>
      </c>
      <c r="AB84" s="2">
        <v>4</v>
      </c>
      <c r="AC84" s="2">
        <v>2</v>
      </c>
      <c r="AD84" s="2">
        <v>4</v>
      </c>
      <c r="AE84" s="2" t="s">
        <v>66</v>
      </c>
      <c r="AF84" s="2" t="s">
        <v>67</v>
      </c>
      <c r="AG84" s="2" t="s">
        <v>66</v>
      </c>
      <c r="AH84" s="2" t="s">
        <v>67</v>
      </c>
      <c r="AI84" s="2" t="s">
        <v>65</v>
      </c>
      <c r="AJ84" s="2" t="s">
        <v>90</v>
      </c>
      <c r="AK84" s="2" t="s">
        <v>83</v>
      </c>
      <c r="AL84" s="2" t="s">
        <v>81</v>
      </c>
      <c r="AM84" s="2" t="s">
        <v>68</v>
      </c>
      <c r="AN84" s="2" t="s">
        <v>82</v>
      </c>
      <c r="AO84" s="2" t="s">
        <v>68</v>
      </c>
      <c r="AP84" s="2" t="s">
        <v>83</v>
      </c>
      <c r="AQ84" s="2" t="s">
        <v>83</v>
      </c>
      <c r="AT84" s="2" t="s">
        <v>72</v>
      </c>
      <c r="AU84" s="2" t="s">
        <v>72</v>
      </c>
      <c r="AV84" s="2" t="s">
        <v>72</v>
      </c>
      <c r="AW84" s="2" t="s">
        <v>72</v>
      </c>
      <c r="AX84" s="2" t="s">
        <v>72</v>
      </c>
      <c r="AY84" s="2" t="s">
        <v>72</v>
      </c>
      <c r="AZ84" s="2" t="s">
        <v>74</v>
      </c>
      <c r="BA84" s="2" t="s">
        <v>71</v>
      </c>
      <c r="BB84" s="2" t="s">
        <v>71</v>
      </c>
      <c r="BC84" s="2" t="s">
        <v>71</v>
      </c>
      <c r="BD84" s="2" t="s">
        <v>72</v>
      </c>
      <c r="BE84" s="2" t="s">
        <v>96</v>
      </c>
      <c r="BF84" s="2" t="s">
        <v>71</v>
      </c>
      <c r="BG84" s="2" t="s">
        <v>72</v>
      </c>
      <c r="BH84" s="2" t="s">
        <v>71</v>
      </c>
      <c r="BI84" s="2" t="s">
        <v>74</v>
      </c>
      <c r="BJ84" s="2" t="s">
        <v>74</v>
      </c>
      <c r="BK84" s="2" t="s">
        <v>72</v>
      </c>
    </row>
    <row r="85" spans="1:63" ht="12.75" x14ac:dyDescent="0.35">
      <c r="A85" s="1">
        <v>43458.876406481482</v>
      </c>
      <c r="B85" s="2" t="s">
        <v>78</v>
      </c>
      <c r="C85" s="2">
        <v>50</v>
      </c>
      <c r="D85" s="2">
        <v>4</v>
      </c>
      <c r="E85" s="2">
        <v>8</v>
      </c>
      <c r="F85" s="2" t="s">
        <v>64</v>
      </c>
      <c r="G85" s="2">
        <v>6</v>
      </c>
      <c r="I85" s="2">
        <v>8</v>
      </c>
      <c r="J85" s="2" t="s">
        <v>64</v>
      </c>
      <c r="K85" s="2">
        <v>7</v>
      </c>
      <c r="L85" s="2">
        <v>1</v>
      </c>
      <c r="M85" s="2">
        <v>1</v>
      </c>
      <c r="N85" s="2">
        <v>1</v>
      </c>
      <c r="O85" s="2">
        <v>1</v>
      </c>
      <c r="P85" s="2">
        <v>1</v>
      </c>
      <c r="Q85" s="2">
        <v>1</v>
      </c>
      <c r="R85" s="2">
        <v>5</v>
      </c>
      <c r="S85" s="2">
        <v>5</v>
      </c>
      <c r="T85" s="2">
        <v>4</v>
      </c>
      <c r="U85" s="2">
        <v>3</v>
      </c>
      <c r="V85" s="2">
        <v>4</v>
      </c>
      <c r="W85" s="2">
        <v>2</v>
      </c>
      <c r="X85" s="2">
        <v>1</v>
      </c>
      <c r="Y85" s="2">
        <v>5</v>
      </c>
      <c r="Z85" s="2">
        <v>1</v>
      </c>
      <c r="AA85" s="2">
        <v>3</v>
      </c>
      <c r="AB85" s="2">
        <v>5</v>
      </c>
      <c r="AC85" s="2">
        <v>1</v>
      </c>
      <c r="AD85" s="2">
        <v>5</v>
      </c>
      <c r="AE85" s="2" t="s">
        <v>89</v>
      </c>
      <c r="AF85" s="2" t="s">
        <v>65</v>
      </c>
      <c r="AG85" s="2" t="s">
        <v>89</v>
      </c>
      <c r="AH85" s="2" t="s">
        <v>65</v>
      </c>
      <c r="AI85" s="2" t="s">
        <v>66</v>
      </c>
      <c r="AJ85" s="2" t="s">
        <v>91</v>
      </c>
      <c r="AK85" s="2" t="s">
        <v>68</v>
      </c>
      <c r="AL85" s="2" t="s">
        <v>68</v>
      </c>
      <c r="AM85" s="2" t="s">
        <v>91</v>
      </c>
      <c r="AN85" s="2" t="s">
        <v>81</v>
      </c>
      <c r="AO85" s="2" t="s">
        <v>90</v>
      </c>
      <c r="AP85" s="2" t="s">
        <v>81</v>
      </c>
      <c r="AQ85" s="2" t="s">
        <v>81</v>
      </c>
      <c r="AR85" s="2" t="s">
        <v>226</v>
      </c>
      <c r="AS85" s="2" t="s">
        <v>227</v>
      </c>
      <c r="AT85" s="2" t="s">
        <v>73</v>
      </c>
      <c r="AU85" s="2" t="s">
        <v>71</v>
      </c>
      <c r="AV85" s="2" t="s">
        <v>72</v>
      </c>
      <c r="AW85" s="2" t="s">
        <v>71</v>
      </c>
      <c r="AX85" s="2" t="s">
        <v>71</v>
      </c>
      <c r="AY85" s="2" t="s">
        <v>75</v>
      </c>
      <c r="AZ85" s="2" t="s">
        <v>75</v>
      </c>
      <c r="BA85" s="2" t="s">
        <v>71</v>
      </c>
      <c r="BB85" s="2" t="s">
        <v>71</v>
      </c>
      <c r="BC85" s="2" t="s">
        <v>73</v>
      </c>
      <c r="BD85" s="2" t="s">
        <v>74</v>
      </c>
      <c r="BE85" s="2" t="s">
        <v>88</v>
      </c>
      <c r="BF85" s="2" t="s">
        <v>72</v>
      </c>
      <c r="BG85" s="2" t="s">
        <v>77</v>
      </c>
      <c r="BH85" s="2" t="s">
        <v>72</v>
      </c>
      <c r="BI85" s="2" t="s">
        <v>74</v>
      </c>
      <c r="BJ85" s="2" t="s">
        <v>71</v>
      </c>
      <c r="BK85" s="2" t="s">
        <v>71</v>
      </c>
    </row>
    <row r="86" spans="1:63" ht="12.75" x14ac:dyDescent="0.35">
      <c r="A86" s="1">
        <v>43458.880243449079</v>
      </c>
      <c r="B86" s="2" t="s">
        <v>63</v>
      </c>
      <c r="C86" s="2">
        <v>38</v>
      </c>
      <c r="D86" s="2">
        <v>6</v>
      </c>
      <c r="E86" s="2">
        <v>5</v>
      </c>
      <c r="F86" s="2" t="s">
        <v>139</v>
      </c>
      <c r="G86" s="2">
        <v>1</v>
      </c>
      <c r="I86" s="2">
        <v>5</v>
      </c>
      <c r="J86" s="2" t="s">
        <v>103</v>
      </c>
      <c r="K86" s="2">
        <v>4</v>
      </c>
      <c r="L86" s="2">
        <v>2</v>
      </c>
      <c r="M86" s="2">
        <v>1</v>
      </c>
      <c r="N86" s="2">
        <v>2</v>
      </c>
      <c r="O86" s="2">
        <v>1</v>
      </c>
      <c r="P86" s="2">
        <v>1</v>
      </c>
      <c r="Q86" s="2">
        <v>5</v>
      </c>
      <c r="R86" s="2">
        <v>5</v>
      </c>
      <c r="S86" s="2">
        <v>7</v>
      </c>
      <c r="T86" s="2">
        <v>4</v>
      </c>
      <c r="U86" s="2">
        <v>5</v>
      </c>
      <c r="V86" s="2">
        <v>4</v>
      </c>
      <c r="W86" s="2">
        <v>1</v>
      </c>
      <c r="X86" s="2">
        <v>5</v>
      </c>
      <c r="Y86" s="2">
        <v>2</v>
      </c>
      <c r="Z86" s="2">
        <v>2</v>
      </c>
      <c r="AA86" s="2">
        <v>5</v>
      </c>
      <c r="AB86" s="2">
        <v>5</v>
      </c>
      <c r="AC86" s="2">
        <v>5</v>
      </c>
      <c r="AD86" s="2">
        <v>4</v>
      </c>
      <c r="AE86" s="2" t="s">
        <v>80</v>
      </c>
      <c r="AF86" s="2" t="s">
        <v>66</v>
      </c>
      <c r="AG86" s="2" t="s">
        <v>66</v>
      </c>
      <c r="AH86" s="2" t="s">
        <v>66</v>
      </c>
      <c r="AI86" s="2" t="s">
        <v>67</v>
      </c>
      <c r="AJ86" s="2" t="s">
        <v>83</v>
      </c>
      <c r="AK86" s="2" t="s">
        <v>83</v>
      </c>
      <c r="AL86" s="2" t="s">
        <v>83</v>
      </c>
      <c r="AM86" s="2" t="s">
        <v>83</v>
      </c>
      <c r="AN86" s="2" t="s">
        <v>68</v>
      </c>
      <c r="AO86" s="2" t="s">
        <v>83</v>
      </c>
      <c r="AP86" s="2" t="s">
        <v>83</v>
      </c>
      <c r="AQ86" s="2" t="s">
        <v>83</v>
      </c>
      <c r="AR86" s="2" t="s">
        <v>228</v>
      </c>
      <c r="AS86" s="2" t="s">
        <v>229</v>
      </c>
      <c r="AT86" s="2" t="s">
        <v>71</v>
      </c>
      <c r="AU86" s="2" t="s">
        <v>73</v>
      </c>
      <c r="AV86" s="2" t="s">
        <v>72</v>
      </c>
      <c r="AW86" s="2" t="s">
        <v>72</v>
      </c>
      <c r="AX86" s="2" t="s">
        <v>72</v>
      </c>
      <c r="AY86" s="2" t="s">
        <v>72</v>
      </c>
      <c r="AZ86" s="2" t="s">
        <v>72</v>
      </c>
      <c r="BA86" s="2" t="s">
        <v>72</v>
      </c>
      <c r="BB86" s="2" t="s">
        <v>72</v>
      </c>
      <c r="BC86" s="2" t="s">
        <v>72</v>
      </c>
      <c r="BD86" s="2" t="s">
        <v>73</v>
      </c>
      <c r="BE86" s="2" t="s">
        <v>88</v>
      </c>
      <c r="BF86" s="2" t="s">
        <v>71</v>
      </c>
      <c r="BG86" s="2" t="s">
        <v>72</v>
      </c>
      <c r="BH86" s="2" t="s">
        <v>72</v>
      </c>
      <c r="BI86" s="2" t="s">
        <v>74</v>
      </c>
      <c r="BJ86" s="2" t="s">
        <v>74</v>
      </c>
      <c r="BK86" s="2" t="s">
        <v>71</v>
      </c>
    </row>
    <row r="87" spans="1:63" ht="12.75" x14ac:dyDescent="0.35">
      <c r="A87" s="1">
        <v>43458.881254953703</v>
      </c>
      <c r="B87" s="2" t="s">
        <v>78</v>
      </c>
      <c r="C87" s="2">
        <v>32</v>
      </c>
      <c r="D87" s="2">
        <v>5</v>
      </c>
      <c r="E87" s="2">
        <v>9</v>
      </c>
      <c r="F87" s="2" t="s">
        <v>79</v>
      </c>
      <c r="G87" s="2">
        <v>9</v>
      </c>
      <c r="I87" s="2">
        <v>9</v>
      </c>
      <c r="J87" s="2" t="s">
        <v>79</v>
      </c>
      <c r="K87" s="2">
        <v>9</v>
      </c>
      <c r="L87" s="2">
        <v>4</v>
      </c>
      <c r="M87" s="2">
        <v>3</v>
      </c>
      <c r="N87" s="2">
        <v>3</v>
      </c>
      <c r="O87" s="2">
        <v>1</v>
      </c>
      <c r="P87" s="2">
        <v>1</v>
      </c>
      <c r="Q87" s="2">
        <v>5</v>
      </c>
      <c r="R87" s="2">
        <v>3</v>
      </c>
      <c r="S87" s="2">
        <v>7</v>
      </c>
      <c r="T87" s="2">
        <v>2</v>
      </c>
      <c r="U87" s="2">
        <v>2</v>
      </c>
      <c r="V87" s="2">
        <v>1</v>
      </c>
      <c r="W87" s="2">
        <v>2</v>
      </c>
      <c r="X87" s="2">
        <v>3</v>
      </c>
      <c r="Y87" s="2">
        <v>3</v>
      </c>
      <c r="Z87" s="2">
        <v>3</v>
      </c>
      <c r="AA87" s="2">
        <v>4</v>
      </c>
      <c r="AB87" s="2">
        <v>5</v>
      </c>
      <c r="AC87" s="2">
        <v>1</v>
      </c>
      <c r="AD87" s="2">
        <v>4</v>
      </c>
      <c r="AE87" s="2" t="s">
        <v>66</v>
      </c>
      <c r="AF87" s="2" t="s">
        <v>80</v>
      </c>
      <c r="AG87" s="2" t="s">
        <v>89</v>
      </c>
      <c r="AH87" s="2" t="s">
        <v>80</v>
      </c>
      <c r="AI87" s="2" t="s">
        <v>80</v>
      </c>
      <c r="AJ87" s="2" t="s">
        <v>90</v>
      </c>
      <c r="AK87" s="2" t="s">
        <v>90</v>
      </c>
      <c r="AL87" s="2" t="s">
        <v>83</v>
      </c>
      <c r="AM87" s="2" t="s">
        <v>83</v>
      </c>
      <c r="AN87" s="2" t="s">
        <v>90</v>
      </c>
      <c r="AO87" s="2" t="s">
        <v>90</v>
      </c>
      <c r="AP87" s="2" t="s">
        <v>90</v>
      </c>
      <c r="AQ87" s="2" t="s">
        <v>90</v>
      </c>
      <c r="AR87" s="2" t="s">
        <v>178</v>
      </c>
      <c r="AT87" s="2" t="s">
        <v>72</v>
      </c>
      <c r="AU87" s="2" t="s">
        <v>72</v>
      </c>
      <c r="AV87" s="2" t="s">
        <v>73</v>
      </c>
      <c r="AW87" s="2" t="s">
        <v>72</v>
      </c>
      <c r="AX87" s="2" t="s">
        <v>72</v>
      </c>
      <c r="AY87" s="2" t="s">
        <v>74</v>
      </c>
      <c r="AZ87" s="2" t="s">
        <v>75</v>
      </c>
      <c r="BA87" s="2" t="s">
        <v>72</v>
      </c>
      <c r="BB87" s="2" t="s">
        <v>74</v>
      </c>
      <c r="BC87" s="2" t="s">
        <v>75</v>
      </c>
      <c r="BD87" s="2" t="s">
        <v>72</v>
      </c>
      <c r="BE87" s="2" t="s">
        <v>76</v>
      </c>
      <c r="BF87" s="2" t="s">
        <v>72</v>
      </c>
      <c r="BG87" s="2" t="s">
        <v>72</v>
      </c>
      <c r="BH87" s="2" t="s">
        <v>72</v>
      </c>
      <c r="BI87" s="2" t="s">
        <v>74</v>
      </c>
      <c r="BJ87" s="2" t="s">
        <v>74</v>
      </c>
      <c r="BK87" s="2" t="s">
        <v>74</v>
      </c>
    </row>
    <row r="88" spans="1:63" ht="12.75" x14ac:dyDescent="0.35">
      <c r="A88" s="1">
        <v>43458.88365340278</v>
      </c>
      <c r="B88" s="2" t="s">
        <v>63</v>
      </c>
      <c r="C88" s="2">
        <v>36</v>
      </c>
      <c r="D88" s="2">
        <v>3</v>
      </c>
      <c r="E88" s="2">
        <v>7</v>
      </c>
      <c r="F88" s="2" t="s">
        <v>64</v>
      </c>
      <c r="G88" s="2">
        <v>6</v>
      </c>
      <c r="I88" s="2">
        <v>9</v>
      </c>
      <c r="J88" s="2" t="s">
        <v>64</v>
      </c>
      <c r="K88" s="2">
        <v>4</v>
      </c>
      <c r="L88" s="2">
        <v>3</v>
      </c>
      <c r="M88" s="2">
        <v>3</v>
      </c>
      <c r="N88" s="2">
        <v>2</v>
      </c>
      <c r="O88" s="2">
        <v>3</v>
      </c>
      <c r="P88" s="2">
        <v>4</v>
      </c>
      <c r="Q88" s="2">
        <v>2</v>
      </c>
      <c r="R88" s="2">
        <v>4</v>
      </c>
      <c r="S88" s="2">
        <v>6</v>
      </c>
      <c r="T88" s="2">
        <v>3</v>
      </c>
      <c r="U88" s="2">
        <v>4</v>
      </c>
      <c r="V88" s="2">
        <v>2</v>
      </c>
      <c r="W88" s="2">
        <v>3</v>
      </c>
      <c r="X88" s="2">
        <v>1</v>
      </c>
      <c r="Y88" s="2">
        <v>4</v>
      </c>
      <c r="Z88" s="2">
        <v>4</v>
      </c>
      <c r="AA88" s="2">
        <v>3</v>
      </c>
      <c r="AB88" s="2">
        <v>5</v>
      </c>
      <c r="AC88" s="2">
        <v>2</v>
      </c>
      <c r="AD88" s="2">
        <v>2</v>
      </c>
      <c r="AE88" s="2" t="s">
        <v>66</v>
      </c>
      <c r="AF88" s="2" t="s">
        <v>66</v>
      </c>
      <c r="AG88" s="2" t="s">
        <v>89</v>
      </c>
      <c r="AH88" s="2" t="s">
        <v>89</v>
      </c>
      <c r="AI88" s="2" t="s">
        <v>66</v>
      </c>
      <c r="AJ88" s="2" t="s">
        <v>68</v>
      </c>
      <c r="AK88" s="2" t="s">
        <v>68</v>
      </c>
      <c r="AL88" s="2" t="s">
        <v>68</v>
      </c>
      <c r="AM88" s="2" t="s">
        <v>68</v>
      </c>
      <c r="AN88" s="2" t="s">
        <v>68</v>
      </c>
      <c r="AO88" s="2" t="s">
        <v>68</v>
      </c>
      <c r="AP88" s="2" t="s">
        <v>68</v>
      </c>
      <c r="AQ88" s="2" t="s">
        <v>68</v>
      </c>
      <c r="AT88" s="2" t="s">
        <v>74</v>
      </c>
      <c r="AU88" s="2" t="s">
        <v>72</v>
      </c>
      <c r="AV88" s="2" t="s">
        <v>71</v>
      </c>
      <c r="AW88" s="2" t="s">
        <v>72</v>
      </c>
      <c r="AX88" s="2" t="s">
        <v>72</v>
      </c>
      <c r="AY88" s="2" t="s">
        <v>72</v>
      </c>
      <c r="AZ88" s="2" t="s">
        <v>75</v>
      </c>
      <c r="BA88" s="2" t="s">
        <v>72</v>
      </c>
      <c r="BB88" s="2" t="s">
        <v>74</v>
      </c>
      <c r="BC88" s="2" t="s">
        <v>71</v>
      </c>
      <c r="BD88" s="2" t="s">
        <v>72</v>
      </c>
      <c r="BE88" s="2" t="s">
        <v>76</v>
      </c>
      <c r="BF88" s="2" t="s">
        <v>72</v>
      </c>
      <c r="BG88" s="2" t="s">
        <v>72</v>
      </c>
      <c r="BH88" s="2" t="s">
        <v>71</v>
      </c>
      <c r="BI88" s="2" t="s">
        <v>74</v>
      </c>
      <c r="BJ88" s="2" t="s">
        <v>85</v>
      </c>
      <c r="BK88" s="2" t="s">
        <v>74</v>
      </c>
    </row>
    <row r="89" spans="1:63" ht="12.75" x14ac:dyDescent="0.35">
      <c r="A89" s="1">
        <v>43458.886820092594</v>
      </c>
      <c r="B89" s="2" t="s">
        <v>63</v>
      </c>
      <c r="C89" s="2">
        <v>30</v>
      </c>
      <c r="D89" s="2">
        <v>4</v>
      </c>
      <c r="E89" s="2">
        <v>7</v>
      </c>
      <c r="F89" s="2" t="s">
        <v>64</v>
      </c>
      <c r="G89" s="2">
        <v>3</v>
      </c>
      <c r="I89" s="2">
        <v>7</v>
      </c>
      <c r="J89" s="2" t="s">
        <v>64</v>
      </c>
      <c r="K89" s="2">
        <v>8</v>
      </c>
      <c r="L89" s="2">
        <v>4</v>
      </c>
      <c r="M89" s="2">
        <v>4</v>
      </c>
      <c r="N89" s="2">
        <v>3</v>
      </c>
      <c r="O89" s="2">
        <v>2</v>
      </c>
      <c r="P89" s="2">
        <v>2</v>
      </c>
      <c r="Q89" s="2">
        <v>5</v>
      </c>
      <c r="R89" s="2">
        <v>2</v>
      </c>
      <c r="S89" s="2">
        <v>4</v>
      </c>
      <c r="T89" s="2">
        <v>2</v>
      </c>
      <c r="U89" s="2">
        <v>2</v>
      </c>
      <c r="V89" s="2">
        <v>4</v>
      </c>
      <c r="W89" s="2">
        <v>1</v>
      </c>
      <c r="X89" s="2">
        <v>4</v>
      </c>
      <c r="Y89" s="2">
        <v>4</v>
      </c>
      <c r="Z89" s="2">
        <v>2</v>
      </c>
      <c r="AA89" s="2">
        <v>5</v>
      </c>
      <c r="AB89" s="2">
        <v>5</v>
      </c>
      <c r="AC89" s="2">
        <v>3</v>
      </c>
      <c r="AD89" s="2">
        <v>5</v>
      </c>
      <c r="AE89" s="2" t="s">
        <v>67</v>
      </c>
      <c r="AF89" s="2" t="s">
        <v>65</v>
      </c>
      <c r="AG89" s="2" t="s">
        <v>65</v>
      </c>
      <c r="AH89" s="2" t="s">
        <v>66</v>
      </c>
      <c r="AI89" s="2" t="s">
        <v>66</v>
      </c>
      <c r="AJ89" s="2" t="s">
        <v>83</v>
      </c>
      <c r="AK89" s="2" t="s">
        <v>83</v>
      </c>
      <c r="AL89" s="2" t="s">
        <v>83</v>
      </c>
      <c r="AM89" s="2" t="s">
        <v>83</v>
      </c>
      <c r="AN89" s="2" t="s">
        <v>68</v>
      </c>
      <c r="AO89" s="2" t="s">
        <v>83</v>
      </c>
      <c r="AP89" s="2" t="s">
        <v>82</v>
      </c>
      <c r="AQ89" s="2" t="s">
        <v>82</v>
      </c>
      <c r="AT89" s="2" t="s">
        <v>71</v>
      </c>
      <c r="AU89" s="2" t="s">
        <v>73</v>
      </c>
      <c r="AV89" s="2" t="s">
        <v>72</v>
      </c>
      <c r="AW89" s="2" t="s">
        <v>73</v>
      </c>
      <c r="AX89" s="2" t="s">
        <v>73</v>
      </c>
      <c r="AY89" s="2" t="s">
        <v>72</v>
      </c>
      <c r="AZ89" s="2" t="s">
        <v>74</v>
      </c>
      <c r="BA89" s="2" t="s">
        <v>72</v>
      </c>
      <c r="BB89" s="2" t="s">
        <v>71</v>
      </c>
      <c r="BC89" s="2" t="s">
        <v>72</v>
      </c>
      <c r="BD89" s="2" t="s">
        <v>72</v>
      </c>
      <c r="BE89" s="2" t="s">
        <v>88</v>
      </c>
      <c r="BF89" s="2" t="s">
        <v>71</v>
      </c>
      <c r="BG89" s="2" t="s">
        <v>72</v>
      </c>
      <c r="BH89" s="2" t="s">
        <v>71</v>
      </c>
      <c r="BI89" s="2" t="s">
        <v>72</v>
      </c>
      <c r="BJ89" s="2" t="s">
        <v>71</v>
      </c>
      <c r="BK89" s="2" t="s">
        <v>71</v>
      </c>
    </row>
    <row r="90" spans="1:63" ht="12.75" x14ac:dyDescent="0.35">
      <c r="A90" s="1">
        <v>43458.887531076391</v>
      </c>
      <c r="B90" s="2" t="s">
        <v>63</v>
      </c>
      <c r="C90" s="2">
        <v>37</v>
      </c>
      <c r="D90" s="2">
        <v>4</v>
      </c>
      <c r="E90" s="2">
        <v>9</v>
      </c>
      <c r="F90" s="2" t="s">
        <v>64</v>
      </c>
      <c r="G90" s="2">
        <v>3</v>
      </c>
      <c r="I90" s="2">
        <v>8</v>
      </c>
      <c r="J90" s="2" t="s">
        <v>103</v>
      </c>
      <c r="K90" s="2">
        <v>8</v>
      </c>
      <c r="L90" s="2">
        <v>4</v>
      </c>
      <c r="M90" s="2">
        <v>3</v>
      </c>
      <c r="N90" s="2">
        <v>3</v>
      </c>
      <c r="O90" s="2">
        <v>4</v>
      </c>
      <c r="P90" s="2">
        <v>4</v>
      </c>
      <c r="Q90" s="2">
        <v>3</v>
      </c>
      <c r="R90" s="2">
        <v>4</v>
      </c>
      <c r="S90" s="2">
        <v>8</v>
      </c>
      <c r="T90" s="2">
        <v>4</v>
      </c>
      <c r="U90" s="2">
        <v>3</v>
      </c>
      <c r="V90" s="2">
        <v>2</v>
      </c>
      <c r="W90" s="2">
        <v>3</v>
      </c>
      <c r="X90" s="2">
        <v>4</v>
      </c>
      <c r="Y90" s="2">
        <v>2</v>
      </c>
      <c r="Z90" s="2">
        <v>4</v>
      </c>
      <c r="AA90" s="2">
        <v>5</v>
      </c>
      <c r="AB90" s="2">
        <v>5</v>
      </c>
      <c r="AC90" s="2">
        <v>3</v>
      </c>
      <c r="AD90" s="2">
        <v>3</v>
      </c>
      <c r="AE90" s="2" t="s">
        <v>89</v>
      </c>
      <c r="AF90" s="2" t="s">
        <v>80</v>
      </c>
      <c r="AG90" s="2" t="s">
        <v>89</v>
      </c>
      <c r="AH90" s="2" t="s">
        <v>66</v>
      </c>
      <c r="AI90" s="2" t="s">
        <v>89</v>
      </c>
      <c r="AJ90" s="2" t="s">
        <v>68</v>
      </c>
      <c r="AK90" s="2" t="s">
        <v>68</v>
      </c>
      <c r="AL90" s="2" t="s">
        <v>68</v>
      </c>
      <c r="AM90" s="2" t="s">
        <v>68</v>
      </c>
      <c r="AN90" s="2" t="s">
        <v>81</v>
      </c>
      <c r="AO90" s="2" t="s">
        <v>83</v>
      </c>
      <c r="AP90" s="2" t="s">
        <v>81</v>
      </c>
      <c r="AQ90" s="2" t="s">
        <v>68</v>
      </c>
      <c r="AR90" s="2" t="s">
        <v>230</v>
      </c>
      <c r="AS90" s="2" t="s">
        <v>231</v>
      </c>
      <c r="AT90" s="2" t="s">
        <v>72</v>
      </c>
      <c r="AU90" s="2" t="s">
        <v>72</v>
      </c>
      <c r="AV90" s="2" t="s">
        <v>74</v>
      </c>
      <c r="AW90" s="2" t="s">
        <v>71</v>
      </c>
      <c r="AX90" s="2" t="s">
        <v>71</v>
      </c>
      <c r="AY90" s="2" t="s">
        <v>72</v>
      </c>
      <c r="AZ90" s="2" t="s">
        <v>75</v>
      </c>
      <c r="BA90" s="2" t="s">
        <v>73</v>
      </c>
      <c r="BB90" s="2" t="s">
        <v>74</v>
      </c>
      <c r="BC90" s="2" t="s">
        <v>72</v>
      </c>
      <c r="BD90" s="2" t="s">
        <v>72</v>
      </c>
      <c r="BE90" s="2" t="s">
        <v>84</v>
      </c>
      <c r="BF90" s="2" t="s">
        <v>74</v>
      </c>
      <c r="BG90" s="2" t="s">
        <v>71</v>
      </c>
      <c r="BH90" s="2" t="s">
        <v>71</v>
      </c>
      <c r="BI90" s="2" t="s">
        <v>74</v>
      </c>
      <c r="BJ90" s="2" t="s">
        <v>74</v>
      </c>
      <c r="BK90" s="2" t="s">
        <v>71</v>
      </c>
    </row>
    <row r="91" spans="1:63" ht="12.75" x14ac:dyDescent="0.35">
      <c r="A91" s="1">
        <v>43458.887640671295</v>
      </c>
      <c r="B91" s="2" t="s">
        <v>63</v>
      </c>
      <c r="C91" s="2">
        <v>38</v>
      </c>
      <c r="D91" s="2">
        <v>4</v>
      </c>
      <c r="E91" s="2">
        <v>8</v>
      </c>
      <c r="F91" s="2" t="s">
        <v>103</v>
      </c>
      <c r="G91" s="2">
        <v>3</v>
      </c>
      <c r="I91" s="2">
        <v>6</v>
      </c>
      <c r="J91" s="2" t="s">
        <v>64</v>
      </c>
      <c r="K91" s="2">
        <v>7</v>
      </c>
      <c r="L91" s="2">
        <v>3</v>
      </c>
      <c r="M91" s="2">
        <v>3</v>
      </c>
      <c r="N91" s="2">
        <v>3</v>
      </c>
      <c r="O91" s="2">
        <v>3</v>
      </c>
      <c r="P91" s="2">
        <v>2</v>
      </c>
      <c r="Q91" s="2">
        <v>2</v>
      </c>
      <c r="R91" s="2">
        <v>2</v>
      </c>
      <c r="S91" s="2">
        <v>3</v>
      </c>
      <c r="T91" s="2">
        <v>4</v>
      </c>
      <c r="U91" s="2">
        <v>3</v>
      </c>
      <c r="V91" s="2">
        <v>3</v>
      </c>
      <c r="W91" s="2">
        <v>2</v>
      </c>
      <c r="X91" s="2">
        <v>4</v>
      </c>
      <c r="Y91" s="2">
        <v>2</v>
      </c>
      <c r="Z91" s="2">
        <v>3</v>
      </c>
      <c r="AA91" s="2">
        <v>5</v>
      </c>
      <c r="AB91" s="2">
        <v>5</v>
      </c>
      <c r="AC91" s="2">
        <v>4</v>
      </c>
      <c r="AD91" s="2">
        <v>3</v>
      </c>
      <c r="AE91" s="2" t="s">
        <v>65</v>
      </c>
      <c r="AF91" s="2" t="s">
        <v>80</v>
      </c>
      <c r="AG91" s="2" t="s">
        <v>89</v>
      </c>
      <c r="AH91" s="2" t="s">
        <v>66</v>
      </c>
      <c r="AI91" s="2" t="s">
        <v>66</v>
      </c>
      <c r="AJ91" s="2" t="s">
        <v>68</v>
      </c>
      <c r="AK91" s="2" t="s">
        <v>83</v>
      </c>
      <c r="AL91" s="2" t="s">
        <v>68</v>
      </c>
      <c r="AM91" s="2" t="s">
        <v>83</v>
      </c>
      <c r="AN91" s="2" t="s">
        <v>82</v>
      </c>
      <c r="AO91" s="2" t="s">
        <v>86</v>
      </c>
      <c r="AP91" s="2" t="s">
        <v>82</v>
      </c>
      <c r="AQ91" s="2" t="s">
        <v>86</v>
      </c>
      <c r="AR91" s="2" t="s">
        <v>232</v>
      </c>
      <c r="AS91" s="2" t="s">
        <v>233</v>
      </c>
      <c r="AT91" s="2" t="s">
        <v>72</v>
      </c>
      <c r="AU91" s="2" t="s">
        <v>72</v>
      </c>
      <c r="AV91" s="2" t="s">
        <v>74</v>
      </c>
      <c r="AW91" s="2" t="s">
        <v>74</v>
      </c>
      <c r="AX91" s="2" t="s">
        <v>73</v>
      </c>
      <c r="AY91" s="2" t="s">
        <v>74</v>
      </c>
      <c r="AZ91" s="2" t="s">
        <v>75</v>
      </c>
      <c r="BA91" s="2" t="s">
        <v>72</v>
      </c>
      <c r="BB91" s="2" t="s">
        <v>75</v>
      </c>
      <c r="BC91" s="2" t="s">
        <v>71</v>
      </c>
      <c r="BD91" s="2" t="s">
        <v>71</v>
      </c>
      <c r="BE91" s="2" t="s">
        <v>102</v>
      </c>
      <c r="BF91" s="2" t="s">
        <v>71</v>
      </c>
      <c r="BG91" s="2" t="s">
        <v>71</v>
      </c>
      <c r="BH91" s="2" t="s">
        <v>71</v>
      </c>
      <c r="BI91" s="2" t="s">
        <v>74</v>
      </c>
      <c r="BJ91" s="2" t="s">
        <v>85</v>
      </c>
      <c r="BK91" s="2" t="s">
        <v>74</v>
      </c>
    </row>
    <row r="92" spans="1:63" ht="12.75" x14ac:dyDescent="0.35">
      <c r="A92" s="1">
        <v>43458.888980717587</v>
      </c>
      <c r="B92" s="2" t="s">
        <v>63</v>
      </c>
      <c r="C92" s="2">
        <v>28</v>
      </c>
      <c r="D92" s="2">
        <v>3</v>
      </c>
      <c r="E92" s="2">
        <v>8</v>
      </c>
      <c r="F92" s="2" t="s">
        <v>64</v>
      </c>
      <c r="G92" s="2">
        <v>3</v>
      </c>
      <c r="I92" s="2">
        <v>8</v>
      </c>
      <c r="J92" s="2" t="s">
        <v>64</v>
      </c>
      <c r="K92" s="2">
        <v>6</v>
      </c>
      <c r="L92" s="2">
        <v>2</v>
      </c>
      <c r="M92" s="2">
        <v>1</v>
      </c>
      <c r="N92" s="2">
        <v>3</v>
      </c>
      <c r="O92" s="2">
        <v>1</v>
      </c>
      <c r="P92" s="2">
        <v>1</v>
      </c>
      <c r="Q92" s="2">
        <v>1</v>
      </c>
      <c r="R92" s="2">
        <v>4</v>
      </c>
      <c r="S92" s="2">
        <v>2</v>
      </c>
      <c r="T92" s="2">
        <v>3</v>
      </c>
      <c r="U92" s="2">
        <v>2</v>
      </c>
      <c r="V92" s="2">
        <v>3</v>
      </c>
      <c r="W92" s="2">
        <v>3</v>
      </c>
      <c r="X92" s="2">
        <v>1</v>
      </c>
      <c r="Y92" s="2">
        <v>5</v>
      </c>
      <c r="Z92" s="2">
        <v>3</v>
      </c>
      <c r="AA92" s="2">
        <v>5</v>
      </c>
      <c r="AB92" s="2">
        <v>5</v>
      </c>
      <c r="AC92" s="2">
        <v>1</v>
      </c>
      <c r="AD92" s="2">
        <v>1</v>
      </c>
      <c r="AE92" s="2" t="s">
        <v>66</v>
      </c>
      <c r="AF92" s="2" t="s">
        <v>66</v>
      </c>
      <c r="AG92" s="2" t="s">
        <v>89</v>
      </c>
      <c r="AH92" s="2" t="s">
        <v>89</v>
      </c>
      <c r="AI92" s="2" t="s">
        <v>65</v>
      </c>
      <c r="AJ92" s="2" t="s">
        <v>68</v>
      </c>
      <c r="AK92" s="2" t="s">
        <v>68</v>
      </c>
      <c r="AL92" s="2" t="s">
        <v>68</v>
      </c>
      <c r="AM92" s="2" t="s">
        <v>83</v>
      </c>
      <c r="AN92" s="2" t="s">
        <v>68</v>
      </c>
      <c r="AO92" s="2" t="s">
        <v>83</v>
      </c>
      <c r="AP92" s="2" t="s">
        <v>68</v>
      </c>
      <c r="AQ92" s="2" t="s">
        <v>81</v>
      </c>
      <c r="AR92" s="2" t="s">
        <v>234</v>
      </c>
      <c r="AS92" s="2" t="s">
        <v>189</v>
      </c>
      <c r="AT92" s="2" t="s">
        <v>74</v>
      </c>
      <c r="AU92" s="2" t="s">
        <v>72</v>
      </c>
      <c r="AV92" s="2" t="s">
        <v>72</v>
      </c>
      <c r="AW92" s="2" t="s">
        <v>74</v>
      </c>
      <c r="AX92" s="2" t="s">
        <v>71</v>
      </c>
      <c r="AY92" s="2" t="s">
        <v>72</v>
      </c>
      <c r="AZ92" s="2" t="s">
        <v>75</v>
      </c>
      <c r="BA92" s="2" t="s">
        <v>74</v>
      </c>
      <c r="BB92" s="2" t="s">
        <v>75</v>
      </c>
      <c r="BC92" s="2" t="s">
        <v>74</v>
      </c>
      <c r="BD92" s="2" t="s">
        <v>72</v>
      </c>
      <c r="BE92" s="2" t="s">
        <v>88</v>
      </c>
      <c r="BF92" s="2" t="s">
        <v>74</v>
      </c>
      <c r="BG92" s="2" t="s">
        <v>85</v>
      </c>
      <c r="BH92" s="2" t="s">
        <v>71</v>
      </c>
      <c r="BI92" s="2" t="s">
        <v>77</v>
      </c>
      <c r="BJ92" s="2" t="s">
        <v>71</v>
      </c>
      <c r="BK92" s="2" t="s">
        <v>71</v>
      </c>
    </row>
    <row r="93" spans="1:63" ht="12.75" x14ac:dyDescent="0.35">
      <c r="A93" s="1">
        <v>43458.892859386571</v>
      </c>
      <c r="B93" s="2" t="s">
        <v>63</v>
      </c>
      <c r="C93" s="2">
        <v>43</v>
      </c>
      <c r="D93" s="2">
        <v>4</v>
      </c>
      <c r="E93" s="2">
        <v>7</v>
      </c>
      <c r="F93" s="2" t="s">
        <v>64</v>
      </c>
      <c r="G93" s="2">
        <v>6</v>
      </c>
      <c r="I93" s="2">
        <v>5</v>
      </c>
      <c r="J93" s="2" t="s">
        <v>79</v>
      </c>
      <c r="K93" s="2">
        <v>8</v>
      </c>
      <c r="L93" s="2">
        <v>3</v>
      </c>
      <c r="M93" s="2">
        <v>2</v>
      </c>
      <c r="N93" s="2">
        <v>3</v>
      </c>
      <c r="O93" s="2">
        <v>2</v>
      </c>
      <c r="P93" s="2">
        <v>3</v>
      </c>
      <c r="Q93" s="2">
        <v>2</v>
      </c>
      <c r="R93" s="2">
        <v>3</v>
      </c>
      <c r="S93" s="2">
        <v>6</v>
      </c>
      <c r="T93" s="2">
        <v>4</v>
      </c>
      <c r="U93" s="2">
        <v>4</v>
      </c>
      <c r="V93" s="2">
        <v>3</v>
      </c>
      <c r="W93" s="2">
        <v>3</v>
      </c>
      <c r="X93" s="2">
        <v>2</v>
      </c>
      <c r="Y93" s="2">
        <v>3</v>
      </c>
      <c r="Z93" s="2">
        <v>4</v>
      </c>
      <c r="AA93" s="2">
        <v>5</v>
      </c>
      <c r="AB93" s="2">
        <v>4</v>
      </c>
      <c r="AC93" s="2">
        <v>3</v>
      </c>
      <c r="AD93" s="2">
        <v>3</v>
      </c>
      <c r="AE93" s="2" t="s">
        <v>65</v>
      </c>
      <c r="AF93" s="2" t="s">
        <v>89</v>
      </c>
      <c r="AG93" s="2" t="s">
        <v>67</v>
      </c>
      <c r="AH93" s="2" t="s">
        <v>65</v>
      </c>
      <c r="AI93" s="2" t="s">
        <v>67</v>
      </c>
      <c r="AJ93" s="2" t="s">
        <v>68</v>
      </c>
      <c r="AK93" s="2" t="s">
        <v>81</v>
      </c>
      <c r="AL93" s="2" t="s">
        <v>68</v>
      </c>
      <c r="AM93" s="2" t="s">
        <v>68</v>
      </c>
      <c r="AN93" s="2" t="s">
        <v>68</v>
      </c>
      <c r="AO93" s="2" t="s">
        <v>81</v>
      </c>
      <c r="AP93" s="2" t="s">
        <v>81</v>
      </c>
      <c r="AQ93" s="2" t="s">
        <v>82</v>
      </c>
      <c r="AR93" s="2" t="s">
        <v>137</v>
      </c>
      <c r="AT93" s="2" t="s">
        <v>71</v>
      </c>
      <c r="AU93" s="2" t="s">
        <v>73</v>
      </c>
      <c r="AV93" s="2" t="s">
        <v>71</v>
      </c>
      <c r="AW93" s="2" t="s">
        <v>73</v>
      </c>
      <c r="AX93" s="2" t="s">
        <v>72</v>
      </c>
      <c r="AY93" s="2" t="s">
        <v>72</v>
      </c>
      <c r="AZ93" s="2" t="s">
        <v>74</v>
      </c>
      <c r="BA93" s="2" t="s">
        <v>72</v>
      </c>
      <c r="BB93" s="2" t="s">
        <v>74</v>
      </c>
      <c r="BC93" s="2" t="s">
        <v>74</v>
      </c>
      <c r="BD93" s="2" t="s">
        <v>72</v>
      </c>
      <c r="BE93" s="2" t="s">
        <v>88</v>
      </c>
      <c r="BF93" s="2" t="s">
        <v>74</v>
      </c>
      <c r="BG93" s="2" t="s">
        <v>72</v>
      </c>
      <c r="BH93" s="2" t="s">
        <v>71</v>
      </c>
      <c r="BI93" s="2" t="s">
        <v>74</v>
      </c>
      <c r="BJ93" s="2" t="s">
        <v>72</v>
      </c>
      <c r="BK93" s="2" t="s">
        <v>71</v>
      </c>
    </row>
    <row r="94" spans="1:63" ht="12.75" x14ac:dyDescent="0.35">
      <c r="A94" s="1">
        <v>43458.89364174768</v>
      </c>
      <c r="B94" s="2" t="s">
        <v>78</v>
      </c>
      <c r="C94" s="2">
        <v>37</v>
      </c>
      <c r="D94" s="2">
        <v>7</v>
      </c>
      <c r="E94" s="2">
        <v>8</v>
      </c>
      <c r="F94" s="2" t="s">
        <v>127</v>
      </c>
      <c r="G94" s="2">
        <v>10</v>
      </c>
      <c r="I94" s="2">
        <v>10</v>
      </c>
      <c r="J94" s="2" t="s">
        <v>79</v>
      </c>
      <c r="K94" s="2">
        <v>8</v>
      </c>
      <c r="L94" s="2">
        <v>3</v>
      </c>
      <c r="M94" s="2">
        <v>2</v>
      </c>
      <c r="N94" s="2">
        <v>3</v>
      </c>
      <c r="O94" s="2">
        <v>1</v>
      </c>
      <c r="P94" s="2">
        <v>1</v>
      </c>
      <c r="Q94" s="2">
        <v>4</v>
      </c>
      <c r="R94" s="2">
        <v>2</v>
      </c>
      <c r="S94" s="2">
        <v>9</v>
      </c>
      <c r="T94" s="2">
        <v>2</v>
      </c>
      <c r="U94" s="2">
        <v>2</v>
      </c>
      <c r="V94" s="2">
        <v>3</v>
      </c>
      <c r="W94" s="2">
        <v>4</v>
      </c>
      <c r="X94" s="2">
        <v>5</v>
      </c>
      <c r="Y94" s="2">
        <v>3</v>
      </c>
      <c r="Z94" s="2">
        <v>2</v>
      </c>
      <c r="AA94" s="2">
        <v>5</v>
      </c>
      <c r="AB94" s="2">
        <v>5</v>
      </c>
      <c r="AC94" s="2">
        <v>1</v>
      </c>
      <c r="AD94" s="2">
        <v>3</v>
      </c>
      <c r="AE94" s="2" t="s">
        <v>67</v>
      </c>
      <c r="AF94" s="2" t="s">
        <v>67</v>
      </c>
      <c r="AG94" s="2" t="s">
        <v>65</v>
      </c>
      <c r="AH94" s="2" t="s">
        <v>65</v>
      </c>
      <c r="AI94" s="2" t="s">
        <v>67</v>
      </c>
      <c r="AJ94" s="2" t="s">
        <v>83</v>
      </c>
      <c r="AK94" s="2" t="s">
        <v>68</v>
      </c>
      <c r="AL94" s="2" t="s">
        <v>68</v>
      </c>
      <c r="AM94" s="2" t="s">
        <v>68</v>
      </c>
      <c r="AN94" s="2" t="s">
        <v>81</v>
      </c>
      <c r="AO94" s="2" t="s">
        <v>81</v>
      </c>
      <c r="AP94" s="2" t="s">
        <v>81</v>
      </c>
      <c r="AQ94" s="2" t="s">
        <v>83</v>
      </c>
      <c r="AR94" s="2" t="s">
        <v>235</v>
      </c>
      <c r="AS94" s="2" t="s">
        <v>236</v>
      </c>
      <c r="AT94" s="2" t="s">
        <v>71</v>
      </c>
      <c r="AU94" s="2" t="s">
        <v>73</v>
      </c>
      <c r="AV94" s="2" t="s">
        <v>71</v>
      </c>
      <c r="AW94" s="2" t="s">
        <v>72</v>
      </c>
      <c r="AX94" s="2" t="s">
        <v>72</v>
      </c>
      <c r="AY94" s="2" t="s">
        <v>73</v>
      </c>
      <c r="AZ94" s="2" t="s">
        <v>72</v>
      </c>
      <c r="BA94" s="2" t="s">
        <v>72</v>
      </c>
      <c r="BB94" s="2" t="s">
        <v>74</v>
      </c>
      <c r="BC94" s="2" t="s">
        <v>73</v>
      </c>
      <c r="BD94" s="2" t="s">
        <v>73</v>
      </c>
      <c r="BE94" s="2" t="s">
        <v>76</v>
      </c>
      <c r="BF94" s="2" t="s">
        <v>71</v>
      </c>
      <c r="BG94" s="2" t="s">
        <v>72</v>
      </c>
      <c r="BH94" s="2" t="s">
        <v>72</v>
      </c>
      <c r="BI94" s="2" t="s">
        <v>74</v>
      </c>
      <c r="BJ94" s="2" t="s">
        <v>74</v>
      </c>
      <c r="BK94" s="2" t="s">
        <v>71</v>
      </c>
    </row>
    <row r="95" spans="1:63" ht="12.75" x14ac:dyDescent="0.35">
      <c r="A95" s="1">
        <v>43458.894107430555</v>
      </c>
      <c r="B95" s="2" t="s">
        <v>78</v>
      </c>
      <c r="C95" s="2">
        <v>42</v>
      </c>
      <c r="D95" s="2">
        <v>4</v>
      </c>
      <c r="E95" s="2">
        <v>7</v>
      </c>
      <c r="F95" s="2" t="s">
        <v>79</v>
      </c>
      <c r="G95" s="2">
        <v>8</v>
      </c>
      <c r="I95" s="2">
        <v>6</v>
      </c>
      <c r="J95" s="2" t="s">
        <v>64</v>
      </c>
      <c r="K95" s="2">
        <v>4</v>
      </c>
      <c r="L95" s="2">
        <v>4</v>
      </c>
      <c r="M95" s="2">
        <v>5</v>
      </c>
      <c r="N95" s="2">
        <v>4</v>
      </c>
      <c r="O95" s="2">
        <v>2</v>
      </c>
      <c r="P95" s="2">
        <v>2</v>
      </c>
      <c r="Q95" s="2">
        <v>4</v>
      </c>
      <c r="R95" s="2">
        <v>2</v>
      </c>
      <c r="S95" s="2">
        <v>7</v>
      </c>
      <c r="T95" s="2">
        <v>2</v>
      </c>
      <c r="U95" s="2">
        <v>2</v>
      </c>
      <c r="V95" s="2">
        <v>2</v>
      </c>
      <c r="W95" s="2">
        <v>2</v>
      </c>
      <c r="X95" s="2">
        <v>4</v>
      </c>
      <c r="Y95" s="2">
        <v>3</v>
      </c>
      <c r="Z95" s="2">
        <v>4</v>
      </c>
      <c r="AA95" s="2">
        <v>5</v>
      </c>
      <c r="AB95" s="2">
        <v>5</v>
      </c>
      <c r="AC95" s="2">
        <v>3</v>
      </c>
      <c r="AD95" s="2">
        <v>4</v>
      </c>
      <c r="AE95" s="2" t="s">
        <v>67</v>
      </c>
      <c r="AF95" s="2" t="s">
        <v>67</v>
      </c>
      <c r="AG95" s="2" t="s">
        <v>89</v>
      </c>
      <c r="AH95" s="2" t="s">
        <v>89</v>
      </c>
      <c r="AI95" s="2" t="s">
        <v>66</v>
      </c>
      <c r="AJ95" s="2" t="s">
        <v>81</v>
      </c>
      <c r="AK95" s="2" t="s">
        <v>68</v>
      </c>
      <c r="AL95" s="2" t="s">
        <v>81</v>
      </c>
      <c r="AM95" s="2" t="s">
        <v>83</v>
      </c>
      <c r="AN95" s="2" t="s">
        <v>68</v>
      </c>
      <c r="AO95" s="2" t="s">
        <v>83</v>
      </c>
      <c r="AP95" s="2" t="s">
        <v>83</v>
      </c>
      <c r="AQ95" s="2" t="s">
        <v>90</v>
      </c>
      <c r="AR95" s="3" t="s">
        <v>237</v>
      </c>
      <c r="AS95" s="2" t="s">
        <v>120</v>
      </c>
      <c r="AT95" s="2" t="s">
        <v>73</v>
      </c>
      <c r="AU95" s="2" t="s">
        <v>73</v>
      </c>
      <c r="AV95" s="2" t="s">
        <v>73</v>
      </c>
      <c r="AW95" s="2" t="s">
        <v>73</v>
      </c>
      <c r="AX95" s="2" t="s">
        <v>74</v>
      </c>
      <c r="AY95" s="2" t="s">
        <v>74</v>
      </c>
      <c r="AZ95" s="2" t="s">
        <v>75</v>
      </c>
      <c r="BA95" s="2" t="s">
        <v>72</v>
      </c>
      <c r="BB95" s="2" t="s">
        <v>75</v>
      </c>
      <c r="BC95" s="2" t="s">
        <v>71</v>
      </c>
      <c r="BD95" s="2" t="s">
        <v>72</v>
      </c>
      <c r="BE95" s="2" t="s">
        <v>76</v>
      </c>
      <c r="BF95" s="2" t="s">
        <v>71</v>
      </c>
      <c r="BG95" s="2" t="s">
        <v>74</v>
      </c>
      <c r="BH95" s="2" t="s">
        <v>71</v>
      </c>
      <c r="BI95" s="2" t="s">
        <v>72</v>
      </c>
      <c r="BJ95" s="2" t="s">
        <v>71</v>
      </c>
      <c r="BK95" s="2" t="s">
        <v>71</v>
      </c>
    </row>
    <row r="96" spans="1:63" ht="12.75" x14ac:dyDescent="0.35">
      <c r="A96" s="1">
        <v>43458.899248518515</v>
      </c>
      <c r="B96" s="2" t="s">
        <v>63</v>
      </c>
      <c r="C96" s="2">
        <v>38</v>
      </c>
      <c r="D96" s="2">
        <v>6</v>
      </c>
      <c r="E96" s="2">
        <v>4</v>
      </c>
      <c r="F96" s="2" t="s">
        <v>103</v>
      </c>
      <c r="G96" s="2">
        <v>4</v>
      </c>
      <c r="I96" s="2">
        <v>4</v>
      </c>
      <c r="J96" s="2" t="s">
        <v>103</v>
      </c>
      <c r="K96" s="2">
        <v>5</v>
      </c>
      <c r="L96" s="2">
        <v>2</v>
      </c>
      <c r="M96" s="2">
        <v>3</v>
      </c>
      <c r="N96" s="2">
        <v>4</v>
      </c>
      <c r="O96" s="2">
        <v>2</v>
      </c>
      <c r="P96" s="2">
        <v>2</v>
      </c>
      <c r="Q96" s="2">
        <v>4</v>
      </c>
      <c r="R96" s="2">
        <v>4</v>
      </c>
      <c r="S96" s="2">
        <v>3</v>
      </c>
      <c r="T96" s="2">
        <v>4</v>
      </c>
      <c r="U96" s="2">
        <v>2</v>
      </c>
      <c r="V96" s="2">
        <v>3</v>
      </c>
      <c r="W96" s="2">
        <v>3</v>
      </c>
      <c r="X96" s="2">
        <v>2</v>
      </c>
      <c r="Y96" s="2">
        <v>2</v>
      </c>
      <c r="Z96" s="2">
        <v>4</v>
      </c>
      <c r="AA96" s="2">
        <v>5</v>
      </c>
      <c r="AB96" s="2">
        <v>4</v>
      </c>
      <c r="AC96" s="2">
        <v>4</v>
      </c>
      <c r="AD96" s="2">
        <v>2</v>
      </c>
      <c r="AE96" s="2" t="s">
        <v>67</v>
      </c>
      <c r="AF96" s="2" t="s">
        <v>66</v>
      </c>
      <c r="AG96" s="2" t="s">
        <v>67</v>
      </c>
      <c r="AH96" s="2" t="s">
        <v>89</v>
      </c>
      <c r="AI96" s="2" t="s">
        <v>65</v>
      </c>
      <c r="AJ96" s="2" t="s">
        <v>68</v>
      </c>
      <c r="AK96" s="2" t="s">
        <v>81</v>
      </c>
      <c r="AL96" s="2" t="s">
        <v>68</v>
      </c>
      <c r="AM96" s="2" t="s">
        <v>82</v>
      </c>
      <c r="AN96" s="2" t="s">
        <v>81</v>
      </c>
      <c r="AO96" s="2" t="s">
        <v>81</v>
      </c>
      <c r="AP96" s="2" t="s">
        <v>68</v>
      </c>
      <c r="AQ96" s="2" t="s">
        <v>68</v>
      </c>
      <c r="AT96" s="2" t="s">
        <v>74</v>
      </c>
      <c r="AU96" s="2" t="s">
        <v>71</v>
      </c>
      <c r="AV96" s="2" t="s">
        <v>74</v>
      </c>
      <c r="AW96" s="2" t="s">
        <v>72</v>
      </c>
      <c r="AX96" s="2" t="s">
        <v>72</v>
      </c>
      <c r="AY96" s="2" t="s">
        <v>72</v>
      </c>
      <c r="AZ96" s="2" t="s">
        <v>74</v>
      </c>
      <c r="BA96" s="2" t="s">
        <v>72</v>
      </c>
      <c r="BB96" s="2" t="s">
        <v>74</v>
      </c>
      <c r="BC96" s="2" t="s">
        <v>71</v>
      </c>
      <c r="BD96" s="2" t="s">
        <v>72</v>
      </c>
      <c r="BE96" s="2" t="s">
        <v>76</v>
      </c>
      <c r="BF96" s="2" t="s">
        <v>85</v>
      </c>
      <c r="BG96" s="2" t="s">
        <v>85</v>
      </c>
      <c r="BH96" s="2" t="s">
        <v>85</v>
      </c>
      <c r="BI96" s="2" t="s">
        <v>74</v>
      </c>
      <c r="BJ96" s="2" t="s">
        <v>72</v>
      </c>
      <c r="BK96" s="2" t="s">
        <v>72</v>
      </c>
    </row>
    <row r="97" spans="1:63" ht="12.75" x14ac:dyDescent="0.35">
      <c r="A97" s="1">
        <v>43458.899940254632</v>
      </c>
      <c r="B97" s="2" t="s">
        <v>63</v>
      </c>
      <c r="C97" s="2">
        <v>33</v>
      </c>
      <c r="D97" s="2">
        <v>3</v>
      </c>
      <c r="E97" s="2">
        <v>7</v>
      </c>
      <c r="F97" s="2" t="s">
        <v>64</v>
      </c>
      <c r="G97" s="2">
        <v>2</v>
      </c>
      <c r="I97" s="2">
        <v>8</v>
      </c>
      <c r="J97" s="2" t="s">
        <v>64</v>
      </c>
      <c r="K97" s="2">
        <v>8</v>
      </c>
      <c r="L97" s="2">
        <v>4</v>
      </c>
      <c r="M97" s="2">
        <v>2</v>
      </c>
      <c r="N97" s="2">
        <v>2</v>
      </c>
      <c r="O97" s="2">
        <v>3</v>
      </c>
      <c r="P97" s="2">
        <v>4</v>
      </c>
      <c r="Q97" s="2">
        <v>3</v>
      </c>
      <c r="R97" s="2">
        <v>5</v>
      </c>
      <c r="S97" s="2">
        <v>6</v>
      </c>
      <c r="T97" s="2">
        <v>3</v>
      </c>
      <c r="U97" s="2">
        <v>5</v>
      </c>
      <c r="V97" s="2">
        <v>3</v>
      </c>
      <c r="W97" s="2">
        <v>4</v>
      </c>
      <c r="X97" s="2">
        <v>2</v>
      </c>
      <c r="Y97" s="2">
        <v>4</v>
      </c>
      <c r="Z97" s="2">
        <v>5</v>
      </c>
      <c r="AA97" s="2">
        <v>5</v>
      </c>
      <c r="AB97" s="2">
        <v>5</v>
      </c>
      <c r="AC97" s="2">
        <v>3</v>
      </c>
      <c r="AD97" s="2">
        <v>4</v>
      </c>
      <c r="AE97" s="2" t="s">
        <v>67</v>
      </c>
      <c r="AF97" s="2" t="s">
        <v>67</v>
      </c>
      <c r="AG97" s="2" t="s">
        <v>66</v>
      </c>
      <c r="AH97" s="2" t="s">
        <v>65</v>
      </c>
      <c r="AI97" s="2" t="s">
        <v>66</v>
      </c>
      <c r="AJ97" s="2" t="s">
        <v>83</v>
      </c>
      <c r="AK97" s="2" t="s">
        <v>83</v>
      </c>
      <c r="AL97" s="2" t="s">
        <v>81</v>
      </c>
      <c r="AM97" s="2" t="s">
        <v>90</v>
      </c>
      <c r="AN97" s="2" t="s">
        <v>81</v>
      </c>
      <c r="AO97" s="2" t="s">
        <v>68</v>
      </c>
      <c r="AP97" s="2" t="s">
        <v>68</v>
      </c>
      <c r="AQ97" s="2" t="s">
        <v>68</v>
      </c>
      <c r="AT97" s="2" t="s">
        <v>74</v>
      </c>
      <c r="AU97" s="2" t="s">
        <v>71</v>
      </c>
      <c r="AV97" s="2" t="s">
        <v>71</v>
      </c>
      <c r="AW97" s="2" t="s">
        <v>72</v>
      </c>
      <c r="AX97" s="2" t="s">
        <v>72</v>
      </c>
      <c r="AY97" s="2" t="s">
        <v>72</v>
      </c>
      <c r="AZ97" s="2" t="s">
        <v>72</v>
      </c>
      <c r="BA97" s="2" t="s">
        <v>72</v>
      </c>
      <c r="BB97" s="2" t="s">
        <v>71</v>
      </c>
      <c r="BC97" s="2" t="s">
        <v>72</v>
      </c>
      <c r="BD97" s="2" t="s">
        <v>72</v>
      </c>
      <c r="BE97" s="2" t="s">
        <v>88</v>
      </c>
      <c r="BF97" s="2" t="s">
        <v>74</v>
      </c>
      <c r="BG97" s="2" t="s">
        <v>71</v>
      </c>
      <c r="BH97" s="2" t="s">
        <v>74</v>
      </c>
      <c r="BI97" s="2" t="s">
        <v>71</v>
      </c>
      <c r="BJ97" s="2" t="s">
        <v>71</v>
      </c>
      <c r="BK97" s="2" t="s">
        <v>71</v>
      </c>
    </row>
    <row r="98" spans="1:63" ht="12.75" x14ac:dyDescent="0.35">
      <c r="A98" s="1">
        <v>43458.907120416668</v>
      </c>
      <c r="B98" s="2" t="s">
        <v>78</v>
      </c>
      <c r="C98" s="2">
        <v>41</v>
      </c>
      <c r="D98" s="2">
        <v>3</v>
      </c>
      <c r="E98" s="2">
        <v>5</v>
      </c>
      <c r="F98" s="2" t="s">
        <v>64</v>
      </c>
      <c r="G98" s="2">
        <v>5</v>
      </c>
      <c r="I98" s="2">
        <v>6</v>
      </c>
      <c r="J98" s="2" t="s">
        <v>64</v>
      </c>
      <c r="K98" s="2">
        <v>6</v>
      </c>
      <c r="L98" s="2">
        <v>4</v>
      </c>
      <c r="M98" s="2">
        <v>4</v>
      </c>
      <c r="N98" s="2">
        <v>4</v>
      </c>
      <c r="O98" s="2">
        <v>5</v>
      </c>
      <c r="P98" s="2">
        <v>5</v>
      </c>
      <c r="Q98" s="2">
        <v>4</v>
      </c>
      <c r="R98" s="2">
        <v>4</v>
      </c>
      <c r="S98" s="2">
        <v>8</v>
      </c>
      <c r="T98" s="2">
        <v>3</v>
      </c>
      <c r="U98" s="2">
        <v>5</v>
      </c>
      <c r="V98" s="2">
        <v>5</v>
      </c>
      <c r="W98" s="2">
        <v>5</v>
      </c>
      <c r="X98" s="2">
        <v>1</v>
      </c>
      <c r="Y98" s="2">
        <v>5</v>
      </c>
      <c r="Z98" s="2">
        <v>3</v>
      </c>
      <c r="AA98" s="2">
        <v>5</v>
      </c>
      <c r="AB98" s="2">
        <v>5</v>
      </c>
      <c r="AC98" s="2">
        <v>3</v>
      </c>
      <c r="AD98" s="2">
        <v>5</v>
      </c>
      <c r="AE98" s="2" t="s">
        <v>66</v>
      </c>
      <c r="AF98" s="2" t="s">
        <v>67</v>
      </c>
      <c r="AG98" s="2" t="s">
        <v>65</v>
      </c>
      <c r="AH98" s="2" t="s">
        <v>65</v>
      </c>
      <c r="AI98" s="2" t="s">
        <v>65</v>
      </c>
      <c r="AJ98" s="2" t="s">
        <v>81</v>
      </c>
      <c r="AK98" s="2" t="s">
        <v>81</v>
      </c>
      <c r="AL98" s="2" t="s">
        <v>68</v>
      </c>
      <c r="AM98" s="2" t="s">
        <v>83</v>
      </c>
      <c r="AN98" s="2" t="s">
        <v>86</v>
      </c>
      <c r="AO98" s="2" t="s">
        <v>83</v>
      </c>
      <c r="AP98" s="2" t="s">
        <v>82</v>
      </c>
      <c r="AQ98" s="2" t="s">
        <v>68</v>
      </c>
      <c r="AR98" s="2" t="s">
        <v>238</v>
      </c>
      <c r="AS98" s="2" t="s">
        <v>239</v>
      </c>
      <c r="AT98" s="2" t="s">
        <v>73</v>
      </c>
      <c r="AU98" s="2" t="s">
        <v>71</v>
      </c>
      <c r="AV98" s="2" t="s">
        <v>71</v>
      </c>
      <c r="AW98" s="2" t="s">
        <v>72</v>
      </c>
      <c r="AX98" s="2" t="s">
        <v>73</v>
      </c>
      <c r="AY98" s="2" t="s">
        <v>72</v>
      </c>
      <c r="AZ98" s="2" t="s">
        <v>75</v>
      </c>
      <c r="BA98" s="2" t="s">
        <v>72</v>
      </c>
      <c r="BB98" s="2" t="s">
        <v>72</v>
      </c>
      <c r="BC98" s="2" t="s">
        <v>72</v>
      </c>
      <c r="BD98" s="2" t="s">
        <v>74</v>
      </c>
      <c r="BE98" s="2" t="s">
        <v>84</v>
      </c>
      <c r="BF98" s="2" t="s">
        <v>71</v>
      </c>
      <c r="BG98" s="2" t="s">
        <v>74</v>
      </c>
      <c r="BH98" s="2" t="s">
        <v>71</v>
      </c>
      <c r="BI98" s="2" t="s">
        <v>72</v>
      </c>
      <c r="BJ98" s="2" t="s">
        <v>71</v>
      </c>
      <c r="BK98" s="2" t="s">
        <v>71</v>
      </c>
    </row>
    <row r="99" spans="1:63" ht="12.75" x14ac:dyDescent="0.35">
      <c r="A99" s="1">
        <v>43458.907955300921</v>
      </c>
      <c r="B99" s="2" t="s">
        <v>78</v>
      </c>
      <c r="C99" s="2">
        <v>38</v>
      </c>
      <c r="D99" s="2">
        <v>10</v>
      </c>
      <c r="E99" s="2">
        <v>6</v>
      </c>
      <c r="F99" s="2" t="s">
        <v>79</v>
      </c>
      <c r="G99" s="2">
        <v>6</v>
      </c>
      <c r="I99" s="2">
        <v>6</v>
      </c>
      <c r="J99" s="2" t="s">
        <v>103</v>
      </c>
      <c r="K99" s="2">
        <v>6</v>
      </c>
      <c r="L99" s="2">
        <v>4</v>
      </c>
      <c r="M99" s="2">
        <v>5</v>
      </c>
      <c r="N99" s="2">
        <v>5</v>
      </c>
      <c r="O99" s="2">
        <v>4</v>
      </c>
      <c r="P99" s="2">
        <v>5</v>
      </c>
      <c r="Q99" s="2">
        <v>5</v>
      </c>
      <c r="R99" s="2">
        <v>5</v>
      </c>
      <c r="S99" s="2">
        <v>8</v>
      </c>
      <c r="T99" s="2">
        <v>4</v>
      </c>
      <c r="U99" s="2">
        <v>4</v>
      </c>
      <c r="V99" s="2">
        <v>5</v>
      </c>
      <c r="W99" s="2">
        <v>4</v>
      </c>
      <c r="X99" s="2">
        <v>5</v>
      </c>
      <c r="Y99" s="2">
        <v>4</v>
      </c>
      <c r="Z99" s="2">
        <v>3</v>
      </c>
      <c r="AA99" s="2">
        <v>5</v>
      </c>
      <c r="AB99" s="2">
        <v>5</v>
      </c>
      <c r="AC99" s="2">
        <v>1</v>
      </c>
      <c r="AD99" s="2">
        <v>4</v>
      </c>
      <c r="AE99" s="2" t="s">
        <v>67</v>
      </c>
      <c r="AF99" s="2" t="s">
        <v>80</v>
      </c>
      <c r="AG99" s="2" t="s">
        <v>80</v>
      </c>
      <c r="AH99" s="2" t="s">
        <v>65</v>
      </c>
      <c r="AI99" s="2" t="s">
        <v>80</v>
      </c>
      <c r="AJ99" s="2" t="s">
        <v>68</v>
      </c>
      <c r="AK99" s="2" t="s">
        <v>68</v>
      </c>
      <c r="AL99" s="2" t="s">
        <v>68</v>
      </c>
      <c r="AM99" s="2" t="s">
        <v>81</v>
      </c>
      <c r="AN99" s="2" t="s">
        <v>82</v>
      </c>
      <c r="AO99" s="2" t="s">
        <v>68</v>
      </c>
      <c r="AP99" s="2" t="s">
        <v>82</v>
      </c>
      <c r="AQ99" s="2" t="s">
        <v>68</v>
      </c>
      <c r="AR99" s="2" t="s">
        <v>240</v>
      </c>
      <c r="AS99" s="2" t="s">
        <v>195</v>
      </c>
      <c r="AT99" s="2" t="s">
        <v>75</v>
      </c>
      <c r="AU99" s="2" t="s">
        <v>72</v>
      </c>
      <c r="AV99" s="2" t="s">
        <v>71</v>
      </c>
      <c r="AW99" s="2" t="s">
        <v>73</v>
      </c>
      <c r="AX99" s="2" t="s">
        <v>73</v>
      </c>
      <c r="AY99" s="2" t="s">
        <v>74</v>
      </c>
      <c r="AZ99" s="2" t="s">
        <v>74</v>
      </c>
      <c r="BA99" s="2" t="s">
        <v>72</v>
      </c>
      <c r="BB99" s="2" t="s">
        <v>75</v>
      </c>
      <c r="BC99" s="2" t="s">
        <v>75</v>
      </c>
      <c r="BD99" s="2" t="s">
        <v>73</v>
      </c>
      <c r="BE99" s="2" t="s">
        <v>96</v>
      </c>
      <c r="BF99" s="2" t="s">
        <v>72</v>
      </c>
      <c r="BG99" s="2" t="s">
        <v>72</v>
      </c>
      <c r="BH99" s="2" t="s">
        <v>72</v>
      </c>
      <c r="BI99" s="2" t="s">
        <v>74</v>
      </c>
      <c r="BJ99" s="2" t="s">
        <v>74</v>
      </c>
      <c r="BK99" s="2" t="s">
        <v>74</v>
      </c>
    </row>
    <row r="100" spans="1:63" ht="12.75" x14ac:dyDescent="0.35">
      <c r="A100" s="1">
        <v>43458.910331250001</v>
      </c>
      <c r="B100" s="2" t="s">
        <v>63</v>
      </c>
      <c r="C100" s="2">
        <v>40</v>
      </c>
      <c r="D100" s="2">
        <v>2</v>
      </c>
      <c r="E100" s="2">
        <v>3</v>
      </c>
      <c r="F100" s="2" t="s">
        <v>64</v>
      </c>
      <c r="G100" s="2">
        <v>6</v>
      </c>
      <c r="I100" s="2">
        <v>8</v>
      </c>
      <c r="J100" s="2" t="s">
        <v>79</v>
      </c>
      <c r="K100" s="2">
        <v>10</v>
      </c>
      <c r="L100" s="2">
        <v>3</v>
      </c>
      <c r="M100" s="2">
        <v>5</v>
      </c>
      <c r="N100" s="2">
        <v>5</v>
      </c>
      <c r="O100" s="2">
        <v>5</v>
      </c>
      <c r="P100" s="2">
        <v>1</v>
      </c>
      <c r="Q100" s="2">
        <v>5</v>
      </c>
      <c r="R100" s="2">
        <v>3</v>
      </c>
      <c r="S100" s="2">
        <v>5</v>
      </c>
      <c r="T100" s="2">
        <v>5</v>
      </c>
      <c r="U100" s="2">
        <v>3</v>
      </c>
      <c r="V100" s="2">
        <v>2</v>
      </c>
      <c r="W100" s="2">
        <v>4</v>
      </c>
      <c r="X100" s="2">
        <v>3</v>
      </c>
      <c r="Y100" s="2">
        <v>2</v>
      </c>
      <c r="Z100" s="2">
        <v>4</v>
      </c>
      <c r="AA100" s="2">
        <v>5</v>
      </c>
      <c r="AB100" s="2">
        <v>5</v>
      </c>
      <c r="AC100" s="2">
        <v>1</v>
      </c>
      <c r="AD100" s="2">
        <v>5</v>
      </c>
      <c r="AE100" s="2" t="s">
        <v>65</v>
      </c>
      <c r="AF100" s="2" t="s">
        <v>66</v>
      </c>
      <c r="AG100" s="2" t="s">
        <v>89</v>
      </c>
      <c r="AH100" s="2" t="s">
        <v>66</v>
      </c>
      <c r="AI100" s="2" t="s">
        <v>66</v>
      </c>
      <c r="AJ100" s="2" t="s">
        <v>91</v>
      </c>
      <c r="AK100" s="2" t="s">
        <v>91</v>
      </c>
      <c r="AL100" s="2" t="s">
        <v>83</v>
      </c>
      <c r="AM100" s="2" t="s">
        <v>90</v>
      </c>
      <c r="AN100" s="2" t="s">
        <v>86</v>
      </c>
      <c r="AO100" s="2" t="s">
        <v>91</v>
      </c>
      <c r="AP100" s="2" t="s">
        <v>86</v>
      </c>
      <c r="AQ100" s="2" t="s">
        <v>91</v>
      </c>
      <c r="AR100" s="2" t="s">
        <v>241</v>
      </c>
      <c r="AS100" s="2" t="s">
        <v>120</v>
      </c>
      <c r="AT100" s="2" t="s">
        <v>72</v>
      </c>
      <c r="AU100" s="2" t="s">
        <v>73</v>
      </c>
      <c r="AV100" s="2" t="s">
        <v>71</v>
      </c>
      <c r="AW100" s="2" t="s">
        <v>73</v>
      </c>
      <c r="AX100" s="2" t="s">
        <v>73</v>
      </c>
      <c r="AY100" s="2" t="s">
        <v>73</v>
      </c>
      <c r="AZ100" s="2" t="s">
        <v>75</v>
      </c>
      <c r="BA100" s="2" t="s">
        <v>72</v>
      </c>
      <c r="BB100" s="2" t="s">
        <v>74</v>
      </c>
      <c r="BC100" s="2" t="s">
        <v>71</v>
      </c>
      <c r="BD100" s="2" t="s">
        <v>73</v>
      </c>
      <c r="BE100" s="2" t="s">
        <v>76</v>
      </c>
      <c r="BF100" s="2" t="s">
        <v>71</v>
      </c>
      <c r="BG100" s="2" t="s">
        <v>74</v>
      </c>
      <c r="BH100" s="2" t="s">
        <v>74</v>
      </c>
      <c r="BI100" s="2" t="s">
        <v>72</v>
      </c>
      <c r="BJ100" s="2" t="s">
        <v>72</v>
      </c>
      <c r="BK100" s="2" t="s">
        <v>72</v>
      </c>
    </row>
    <row r="101" spans="1:63" ht="12.75" x14ac:dyDescent="0.35">
      <c r="A101" s="1">
        <v>43458.915149004628</v>
      </c>
      <c r="B101" s="2" t="s">
        <v>63</v>
      </c>
      <c r="C101" s="2">
        <v>27</v>
      </c>
      <c r="D101" s="2">
        <v>8</v>
      </c>
      <c r="E101" s="2">
        <v>6</v>
      </c>
      <c r="F101" s="2" t="s">
        <v>139</v>
      </c>
      <c r="G101" s="2">
        <v>2</v>
      </c>
      <c r="I101" s="2">
        <v>8</v>
      </c>
      <c r="J101" s="2" t="s">
        <v>79</v>
      </c>
      <c r="K101" s="2">
        <v>7</v>
      </c>
      <c r="L101" s="2">
        <v>3</v>
      </c>
      <c r="M101" s="2">
        <v>3</v>
      </c>
      <c r="N101" s="2">
        <v>1</v>
      </c>
      <c r="O101" s="2">
        <v>1</v>
      </c>
      <c r="P101" s="2">
        <v>3</v>
      </c>
      <c r="Q101" s="2">
        <v>5</v>
      </c>
      <c r="R101" s="2">
        <v>2</v>
      </c>
      <c r="S101" s="2">
        <v>6</v>
      </c>
      <c r="T101" s="2">
        <v>3</v>
      </c>
      <c r="U101" s="2">
        <v>3</v>
      </c>
      <c r="V101" s="2">
        <v>1</v>
      </c>
      <c r="W101" s="2">
        <v>2</v>
      </c>
      <c r="X101" s="2">
        <v>3</v>
      </c>
      <c r="Y101" s="2">
        <v>5</v>
      </c>
      <c r="Z101" s="2">
        <v>1</v>
      </c>
      <c r="AA101" s="2">
        <v>5</v>
      </c>
      <c r="AB101" s="2">
        <v>5</v>
      </c>
      <c r="AC101" s="2">
        <v>1</v>
      </c>
      <c r="AD101" s="2">
        <v>2</v>
      </c>
      <c r="AE101" s="2" t="s">
        <v>67</v>
      </c>
      <c r="AF101" s="2" t="s">
        <v>66</v>
      </c>
      <c r="AG101" s="2" t="s">
        <v>89</v>
      </c>
      <c r="AH101" s="2" t="s">
        <v>65</v>
      </c>
      <c r="AI101" s="2" t="s">
        <v>80</v>
      </c>
      <c r="AJ101" s="2" t="s">
        <v>90</v>
      </c>
      <c r="AK101" s="2" t="s">
        <v>81</v>
      </c>
      <c r="AL101" s="2" t="s">
        <v>81</v>
      </c>
      <c r="AM101" s="2" t="s">
        <v>81</v>
      </c>
      <c r="AN101" s="2" t="s">
        <v>86</v>
      </c>
      <c r="AO101" s="2" t="s">
        <v>83</v>
      </c>
      <c r="AP101" s="2" t="s">
        <v>82</v>
      </c>
      <c r="AQ101" s="2" t="s">
        <v>68</v>
      </c>
      <c r="AR101" s="2" t="s">
        <v>242</v>
      </c>
      <c r="AS101" s="2" t="s">
        <v>243</v>
      </c>
      <c r="AT101" s="2" t="s">
        <v>74</v>
      </c>
      <c r="AU101" s="2" t="s">
        <v>72</v>
      </c>
      <c r="AV101" s="2" t="s">
        <v>74</v>
      </c>
      <c r="AW101" s="2" t="s">
        <v>74</v>
      </c>
      <c r="AX101" s="2" t="s">
        <v>72</v>
      </c>
      <c r="AY101" s="2" t="s">
        <v>72</v>
      </c>
      <c r="AZ101" s="2" t="s">
        <v>75</v>
      </c>
      <c r="BA101" s="2" t="s">
        <v>74</v>
      </c>
      <c r="BB101" s="2" t="s">
        <v>75</v>
      </c>
      <c r="BC101" s="2" t="s">
        <v>75</v>
      </c>
      <c r="BD101" s="2" t="s">
        <v>72</v>
      </c>
      <c r="BE101" s="2" t="s">
        <v>96</v>
      </c>
      <c r="BF101" s="2" t="s">
        <v>85</v>
      </c>
      <c r="BG101" s="2" t="s">
        <v>74</v>
      </c>
      <c r="BH101" s="2" t="s">
        <v>74</v>
      </c>
      <c r="BI101" s="2" t="s">
        <v>72</v>
      </c>
      <c r="BJ101" s="2" t="s">
        <v>71</v>
      </c>
      <c r="BK101" s="2" t="s">
        <v>77</v>
      </c>
    </row>
    <row r="102" spans="1:63" ht="12.75" x14ac:dyDescent="0.35">
      <c r="A102" s="1">
        <v>43458.920221157408</v>
      </c>
      <c r="B102" s="2" t="s">
        <v>78</v>
      </c>
      <c r="C102" s="2">
        <v>28</v>
      </c>
      <c r="D102" s="2">
        <v>3</v>
      </c>
      <c r="E102" s="2">
        <v>9</v>
      </c>
      <c r="F102" s="2" t="s">
        <v>64</v>
      </c>
      <c r="G102" s="2">
        <v>8</v>
      </c>
      <c r="I102" s="2">
        <v>2</v>
      </c>
      <c r="J102" s="2" t="s">
        <v>139</v>
      </c>
      <c r="K102" s="2">
        <v>7</v>
      </c>
      <c r="L102" s="2">
        <v>3</v>
      </c>
      <c r="M102" s="2">
        <v>5</v>
      </c>
      <c r="N102" s="2">
        <v>4</v>
      </c>
      <c r="O102" s="2">
        <v>2</v>
      </c>
      <c r="P102" s="2">
        <v>1</v>
      </c>
      <c r="Q102" s="2">
        <v>2</v>
      </c>
      <c r="R102" s="2">
        <v>5</v>
      </c>
      <c r="S102" s="2">
        <v>0</v>
      </c>
      <c r="T102" s="2">
        <v>4</v>
      </c>
      <c r="U102" s="2">
        <v>1</v>
      </c>
      <c r="V102" s="2">
        <v>5</v>
      </c>
      <c r="W102" s="2">
        <v>1</v>
      </c>
      <c r="X102" s="2">
        <v>5</v>
      </c>
      <c r="Y102" s="2">
        <v>3</v>
      </c>
      <c r="Z102" s="2">
        <v>4</v>
      </c>
      <c r="AA102" s="2">
        <v>5</v>
      </c>
      <c r="AB102" s="2">
        <v>5</v>
      </c>
      <c r="AC102" s="2">
        <v>5</v>
      </c>
      <c r="AD102" s="2">
        <v>4</v>
      </c>
      <c r="AE102" s="2" t="s">
        <v>89</v>
      </c>
      <c r="AF102" s="2" t="s">
        <v>65</v>
      </c>
      <c r="AG102" s="2" t="s">
        <v>89</v>
      </c>
      <c r="AH102" s="2" t="s">
        <v>89</v>
      </c>
      <c r="AI102" s="2" t="s">
        <v>65</v>
      </c>
      <c r="AJ102" s="2" t="s">
        <v>82</v>
      </c>
      <c r="AK102" s="2" t="s">
        <v>81</v>
      </c>
      <c r="AL102" s="2" t="s">
        <v>86</v>
      </c>
      <c r="AM102" s="2" t="s">
        <v>82</v>
      </c>
      <c r="AN102" s="2" t="s">
        <v>68</v>
      </c>
      <c r="AO102" s="2" t="s">
        <v>83</v>
      </c>
      <c r="AP102" s="2" t="s">
        <v>68</v>
      </c>
      <c r="AQ102" s="2" t="s">
        <v>82</v>
      </c>
      <c r="AR102" s="2" t="s">
        <v>244</v>
      </c>
      <c r="AS102" s="2" t="s">
        <v>245</v>
      </c>
      <c r="AT102" s="2" t="s">
        <v>72</v>
      </c>
      <c r="AU102" s="2" t="s">
        <v>72</v>
      </c>
      <c r="AV102" s="2" t="s">
        <v>74</v>
      </c>
      <c r="AW102" s="2" t="s">
        <v>72</v>
      </c>
      <c r="AX102" s="2" t="s">
        <v>71</v>
      </c>
      <c r="AY102" s="2" t="s">
        <v>72</v>
      </c>
      <c r="AZ102" s="2" t="s">
        <v>75</v>
      </c>
      <c r="BA102" s="2" t="s">
        <v>72</v>
      </c>
      <c r="BB102" s="2" t="s">
        <v>72</v>
      </c>
      <c r="BC102" s="2" t="s">
        <v>72</v>
      </c>
      <c r="BD102" s="2" t="s">
        <v>71</v>
      </c>
      <c r="BE102" s="2" t="s">
        <v>76</v>
      </c>
      <c r="BF102" s="2" t="s">
        <v>71</v>
      </c>
      <c r="BG102" s="2" t="s">
        <v>74</v>
      </c>
      <c r="BH102" s="2" t="s">
        <v>71</v>
      </c>
      <c r="BI102" s="2" t="s">
        <v>72</v>
      </c>
      <c r="BJ102" s="2" t="s">
        <v>77</v>
      </c>
      <c r="BK102" s="2" t="s">
        <v>72</v>
      </c>
    </row>
    <row r="103" spans="1:63" ht="12.75" x14ac:dyDescent="0.35">
      <c r="A103" s="1">
        <v>43458.920364259262</v>
      </c>
      <c r="B103" s="2" t="s">
        <v>78</v>
      </c>
      <c r="C103" s="2">
        <v>49</v>
      </c>
      <c r="D103" s="2">
        <v>7</v>
      </c>
      <c r="E103" s="2">
        <v>9</v>
      </c>
      <c r="F103" s="2" t="s">
        <v>64</v>
      </c>
      <c r="G103" s="2">
        <v>7</v>
      </c>
      <c r="I103" s="2">
        <v>8</v>
      </c>
      <c r="J103" s="2" t="s">
        <v>79</v>
      </c>
      <c r="K103" s="2">
        <v>8</v>
      </c>
      <c r="L103" s="2">
        <v>4</v>
      </c>
      <c r="M103" s="2">
        <v>3</v>
      </c>
      <c r="N103" s="2">
        <v>3</v>
      </c>
      <c r="O103" s="2">
        <v>3</v>
      </c>
      <c r="P103" s="2">
        <v>3</v>
      </c>
      <c r="Q103" s="2">
        <v>4</v>
      </c>
      <c r="R103" s="2">
        <v>4</v>
      </c>
      <c r="S103" s="2">
        <v>7</v>
      </c>
      <c r="T103" s="2">
        <v>4</v>
      </c>
      <c r="U103" s="2">
        <v>4</v>
      </c>
      <c r="V103" s="2">
        <v>4</v>
      </c>
      <c r="W103" s="2">
        <v>2</v>
      </c>
      <c r="X103" s="2">
        <v>2</v>
      </c>
      <c r="Y103" s="2">
        <v>3</v>
      </c>
      <c r="Z103" s="2">
        <v>3</v>
      </c>
      <c r="AA103" s="2">
        <v>4</v>
      </c>
      <c r="AB103" s="2">
        <v>4</v>
      </c>
      <c r="AC103" s="2">
        <v>2</v>
      </c>
      <c r="AD103" s="2">
        <v>4</v>
      </c>
      <c r="AE103" s="2" t="s">
        <v>67</v>
      </c>
      <c r="AF103" s="2" t="s">
        <v>67</v>
      </c>
      <c r="AG103" s="2" t="s">
        <v>67</v>
      </c>
      <c r="AH103" s="2" t="s">
        <v>66</v>
      </c>
      <c r="AI103" s="2" t="s">
        <v>66</v>
      </c>
      <c r="AJ103" s="2" t="s">
        <v>83</v>
      </c>
      <c r="AK103" s="2" t="s">
        <v>83</v>
      </c>
      <c r="AL103" s="2" t="s">
        <v>83</v>
      </c>
      <c r="AM103" s="2" t="s">
        <v>68</v>
      </c>
      <c r="AN103" s="2" t="s">
        <v>68</v>
      </c>
      <c r="AO103" s="2" t="s">
        <v>68</v>
      </c>
      <c r="AP103" s="2" t="s">
        <v>68</v>
      </c>
      <c r="AQ103" s="2" t="s">
        <v>83</v>
      </c>
      <c r="AR103" s="2" t="s">
        <v>246</v>
      </c>
      <c r="AS103" s="2" t="s">
        <v>247</v>
      </c>
      <c r="AT103" s="2" t="s">
        <v>74</v>
      </c>
      <c r="AU103" s="2" t="s">
        <v>72</v>
      </c>
      <c r="AV103" s="2" t="s">
        <v>72</v>
      </c>
      <c r="AW103" s="2" t="s">
        <v>72</v>
      </c>
      <c r="AX103" s="2" t="s">
        <v>72</v>
      </c>
      <c r="AY103" s="2" t="s">
        <v>71</v>
      </c>
      <c r="AZ103" s="2" t="s">
        <v>75</v>
      </c>
      <c r="BA103" s="2" t="s">
        <v>72</v>
      </c>
      <c r="BB103" s="2" t="s">
        <v>71</v>
      </c>
      <c r="BC103" s="2" t="s">
        <v>72</v>
      </c>
      <c r="BD103" s="2" t="s">
        <v>72</v>
      </c>
      <c r="BE103" s="2" t="s">
        <v>96</v>
      </c>
      <c r="BF103" s="2" t="s">
        <v>71</v>
      </c>
      <c r="BG103" s="2" t="s">
        <v>72</v>
      </c>
      <c r="BH103" s="2" t="s">
        <v>72</v>
      </c>
      <c r="BI103" s="2" t="s">
        <v>71</v>
      </c>
      <c r="BJ103" s="2" t="s">
        <v>74</v>
      </c>
      <c r="BK103" s="2" t="s">
        <v>71</v>
      </c>
    </row>
    <row r="104" spans="1:63" ht="12.75" x14ac:dyDescent="0.35">
      <c r="A104" s="1">
        <v>43458.923036226857</v>
      </c>
      <c r="B104" s="2" t="s">
        <v>63</v>
      </c>
      <c r="C104" s="2">
        <v>33</v>
      </c>
      <c r="D104" s="2">
        <v>3</v>
      </c>
      <c r="E104" s="2">
        <v>6</v>
      </c>
      <c r="F104" s="2" t="s">
        <v>64</v>
      </c>
      <c r="G104" s="2">
        <v>6</v>
      </c>
      <c r="I104" s="2">
        <v>7</v>
      </c>
      <c r="J104" s="2" t="s">
        <v>79</v>
      </c>
      <c r="K104" s="2">
        <v>7</v>
      </c>
      <c r="L104" s="2">
        <v>2</v>
      </c>
      <c r="M104" s="2">
        <v>1</v>
      </c>
      <c r="N104" s="2">
        <v>1</v>
      </c>
      <c r="O104" s="2">
        <v>2</v>
      </c>
      <c r="P104" s="2">
        <v>1</v>
      </c>
      <c r="Q104" s="2">
        <v>2</v>
      </c>
      <c r="R104" s="2">
        <v>5</v>
      </c>
      <c r="S104" s="2">
        <v>6</v>
      </c>
      <c r="T104" s="2">
        <v>3</v>
      </c>
      <c r="U104" s="2">
        <v>3</v>
      </c>
      <c r="V104" s="2">
        <v>3</v>
      </c>
      <c r="W104" s="2">
        <v>2</v>
      </c>
      <c r="X104" s="2">
        <v>1</v>
      </c>
      <c r="Y104" s="2">
        <v>5</v>
      </c>
      <c r="Z104" s="2">
        <v>1</v>
      </c>
      <c r="AA104" s="2">
        <v>5</v>
      </c>
      <c r="AB104" s="2">
        <v>5</v>
      </c>
      <c r="AC104" s="2">
        <v>1</v>
      </c>
      <c r="AD104" s="2">
        <v>5</v>
      </c>
      <c r="AE104" s="2" t="s">
        <v>89</v>
      </c>
      <c r="AF104" s="2" t="s">
        <v>80</v>
      </c>
      <c r="AG104" s="2" t="s">
        <v>89</v>
      </c>
      <c r="AH104" s="2" t="s">
        <v>66</v>
      </c>
      <c r="AI104" s="2" t="s">
        <v>66</v>
      </c>
      <c r="AJ104" s="2" t="s">
        <v>68</v>
      </c>
      <c r="AK104" s="2" t="s">
        <v>68</v>
      </c>
      <c r="AL104" s="2" t="s">
        <v>68</v>
      </c>
      <c r="AM104" s="2" t="s">
        <v>68</v>
      </c>
      <c r="AN104" s="2" t="s">
        <v>68</v>
      </c>
      <c r="AO104" s="2" t="s">
        <v>81</v>
      </c>
      <c r="AP104" s="2" t="s">
        <v>68</v>
      </c>
      <c r="AQ104" s="2" t="s">
        <v>81</v>
      </c>
      <c r="AT104" s="2" t="s">
        <v>72</v>
      </c>
      <c r="AU104" s="2" t="s">
        <v>72</v>
      </c>
      <c r="AV104" s="2" t="s">
        <v>72</v>
      </c>
      <c r="AW104" s="2" t="s">
        <v>72</v>
      </c>
      <c r="AX104" s="2" t="s">
        <v>72</v>
      </c>
      <c r="AY104" s="2" t="s">
        <v>72</v>
      </c>
      <c r="AZ104" s="2" t="s">
        <v>75</v>
      </c>
      <c r="BA104" s="2" t="s">
        <v>74</v>
      </c>
      <c r="BB104" s="2" t="s">
        <v>71</v>
      </c>
      <c r="BC104" s="2" t="s">
        <v>72</v>
      </c>
      <c r="BD104" s="2" t="s">
        <v>72</v>
      </c>
      <c r="BE104" s="2" t="s">
        <v>76</v>
      </c>
      <c r="BF104" s="2" t="s">
        <v>74</v>
      </c>
      <c r="BG104" s="2" t="s">
        <v>71</v>
      </c>
      <c r="BH104" s="2" t="s">
        <v>71</v>
      </c>
      <c r="BI104" s="2" t="s">
        <v>72</v>
      </c>
      <c r="BJ104" s="2" t="s">
        <v>85</v>
      </c>
      <c r="BK104" s="2" t="s">
        <v>85</v>
      </c>
    </row>
    <row r="105" spans="1:63" ht="12.75" x14ac:dyDescent="0.35">
      <c r="A105" s="1">
        <v>43458.925046481483</v>
      </c>
      <c r="B105" s="2" t="s">
        <v>78</v>
      </c>
      <c r="C105" s="2">
        <v>30</v>
      </c>
      <c r="D105" s="2">
        <v>6</v>
      </c>
      <c r="E105" s="2">
        <v>7</v>
      </c>
      <c r="F105" s="2" t="s">
        <v>103</v>
      </c>
      <c r="G105" s="2">
        <v>3</v>
      </c>
      <c r="I105" s="2">
        <v>7</v>
      </c>
      <c r="J105" s="2" t="s">
        <v>103</v>
      </c>
      <c r="K105" s="2">
        <v>3</v>
      </c>
      <c r="L105" s="2">
        <v>3</v>
      </c>
      <c r="M105" s="2">
        <v>3</v>
      </c>
      <c r="N105" s="2">
        <v>3</v>
      </c>
      <c r="O105" s="2">
        <v>4</v>
      </c>
      <c r="P105" s="2">
        <v>4</v>
      </c>
      <c r="Q105" s="2">
        <v>3</v>
      </c>
      <c r="R105" s="2">
        <v>4</v>
      </c>
      <c r="S105" s="2">
        <v>7</v>
      </c>
      <c r="T105" s="2">
        <v>3</v>
      </c>
      <c r="U105" s="2">
        <v>3</v>
      </c>
      <c r="V105" s="2">
        <v>2</v>
      </c>
      <c r="W105" s="2">
        <v>3</v>
      </c>
      <c r="X105" s="2">
        <v>4</v>
      </c>
      <c r="Y105" s="2">
        <v>4</v>
      </c>
      <c r="Z105" s="2">
        <v>4</v>
      </c>
      <c r="AA105" s="2">
        <v>4</v>
      </c>
      <c r="AB105" s="2">
        <v>4</v>
      </c>
      <c r="AC105" s="2">
        <v>3</v>
      </c>
      <c r="AD105" s="2">
        <v>3</v>
      </c>
      <c r="AE105" s="2" t="s">
        <v>66</v>
      </c>
      <c r="AF105" s="2" t="s">
        <v>67</v>
      </c>
      <c r="AG105" s="2" t="s">
        <v>67</v>
      </c>
      <c r="AH105" s="2" t="s">
        <v>66</v>
      </c>
      <c r="AI105" s="2" t="s">
        <v>66</v>
      </c>
      <c r="AJ105" s="2" t="s">
        <v>68</v>
      </c>
      <c r="AK105" s="2" t="s">
        <v>83</v>
      </c>
      <c r="AL105" s="2" t="s">
        <v>83</v>
      </c>
      <c r="AM105" s="2" t="s">
        <v>90</v>
      </c>
      <c r="AN105" s="2" t="s">
        <v>90</v>
      </c>
      <c r="AO105" s="2" t="s">
        <v>90</v>
      </c>
      <c r="AP105" s="2" t="s">
        <v>68</v>
      </c>
      <c r="AQ105" s="2" t="s">
        <v>90</v>
      </c>
      <c r="AR105" s="2" t="s">
        <v>248</v>
      </c>
      <c r="AS105" s="2" t="s">
        <v>249</v>
      </c>
      <c r="AT105" s="2" t="s">
        <v>74</v>
      </c>
      <c r="AU105" s="2" t="s">
        <v>72</v>
      </c>
      <c r="AV105" s="2" t="s">
        <v>71</v>
      </c>
      <c r="AW105" s="2" t="s">
        <v>73</v>
      </c>
      <c r="AX105" s="2" t="s">
        <v>73</v>
      </c>
      <c r="AY105" s="2" t="s">
        <v>72</v>
      </c>
      <c r="AZ105" s="2" t="s">
        <v>74</v>
      </c>
      <c r="BA105" s="2" t="s">
        <v>72</v>
      </c>
      <c r="BB105" s="2" t="s">
        <v>74</v>
      </c>
      <c r="BC105" s="2" t="s">
        <v>74</v>
      </c>
      <c r="BD105" s="2" t="s">
        <v>74</v>
      </c>
      <c r="BE105" s="2" t="s">
        <v>76</v>
      </c>
      <c r="BF105" s="2" t="s">
        <v>85</v>
      </c>
      <c r="BG105" s="2" t="s">
        <v>74</v>
      </c>
      <c r="BH105" s="2" t="s">
        <v>74</v>
      </c>
      <c r="BI105" s="2" t="s">
        <v>72</v>
      </c>
      <c r="BJ105" s="2" t="s">
        <v>72</v>
      </c>
      <c r="BK105" s="2" t="s">
        <v>72</v>
      </c>
    </row>
    <row r="106" spans="1:63" ht="12.75" x14ac:dyDescent="0.35">
      <c r="A106" s="1">
        <v>43458.930776458335</v>
      </c>
      <c r="B106" s="2" t="s">
        <v>63</v>
      </c>
      <c r="C106" s="2">
        <v>47</v>
      </c>
      <c r="D106" s="2">
        <v>10</v>
      </c>
      <c r="E106" s="2">
        <v>10</v>
      </c>
      <c r="F106" s="2" t="s">
        <v>79</v>
      </c>
      <c r="G106" s="2">
        <v>8</v>
      </c>
      <c r="I106" s="2">
        <v>9</v>
      </c>
      <c r="J106" s="2" t="s">
        <v>79</v>
      </c>
      <c r="K106" s="2">
        <v>9</v>
      </c>
      <c r="L106" s="2">
        <v>5</v>
      </c>
      <c r="M106" s="2">
        <v>5</v>
      </c>
      <c r="N106" s="2">
        <v>5</v>
      </c>
      <c r="O106" s="2">
        <v>5</v>
      </c>
      <c r="P106" s="2">
        <v>4</v>
      </c>
      <c r="Q106" s="2">
        <v>5</v>
      </c>
      <c r="R106" s="2">
        <v>4</v>
      </c>
      <c r="S106" s="2">
        <v>5</v>
      </c>
      <c r="T106" s="2">
        <v>5</v>
      </c>
      <c r="U106" s="2">
        <v>5</v>
      </c>
      <c r="V106" s="2">
        <v>5</v>
      </c>
      <c r="W106" s="2">
        <v>4</v>
      </c>
      <c r="X106" s="2">
        <v>1</v>
      </c>
      <c r="Y106" s="2">
        <v>5</v>
      </c>
      <c r="Z106" s="2">
        <v>2</v>
      </c>
      <c r="AA106" s="2">
        <v>5</v>
      </c>
      <c r="AB106" s="2">
        <v>5</v>
      </c>
      <c r="AC106" s="2">
        <v>2</v>
      </c>
      <c r="AD106" s="2">
        <v>5</v>
      </c>
      <c r="AE106" s="2" t="s">
        <v>67</v>
      </c>
      <c r="AF106" s="2" t="s">
        <v>66</v>
      </c>
      <c r="AG106" s="2" t="s">
        <v>65</v>
      </c>
      <c r="AH106" s="2" t="s">
        <v>80</v>
      </c>
      <c r="AI106" s="2" t="s">
        <v>66</v>
      </c>
      <c r="AJ106" s="2" t="s">
        <v>68</v>
      </c>
      <c r="AK106" s="2" t="s">
        <v>83</v>
      </c>
      <c r="AL106" s="2" t="s">
        <v>81</v>
      </c>
      <c r="AM106" s="2" t="s">
        <v>90</v>
      </c>
      <c r="AN106" s="2" t="s">
        <v>82</v>
      </c>
      <c r="AO106" s="2" t="s">
        <v>83</v>
      </c>
      <c r="AP106" s="2" t="s">
        <v>68</v>
      </c>
      <c r="AQ106" s="2" t="s">
        <v>81</v>
      </c>
      <c r="AR106" s="2" t="s">
        <v>250</v>
      </c>
      <c r="AS106" s="2" t="s">
        <v>251</v>
      </c>
      <c r="AT106" s="2" t="s">
        <v>73</v>
      </c>
      <c r="AU106" s="2" t="s">
        <v>73</v>
      </c>
      <c r="AV106" s="2" t="s">
        <v>71</v>
      </c>
      <c r="AW106" s="2" t="s">
        <v>72</v>
      </c>
      <c r="AX106" s="2" t="s">
        <v>73</v>
      </c>
      <c r="AY106" s="2" t="s">
        <v>71</v>
      </c>
      <c r="AZ106" s="2" t="s">
        <v>74</v>
      </c>
      <c r="BA106" s="2" t="s">
        <v>73</v>
      </c>
      <c r="BB106" s="2" t="s">
        <v>72</v>
      </c>
      <c r="BC106" s="2" t="s">
        <v>73</v>
      </c>
      <c r="BD106" s="2" t="s">
        <v>73</v>
      </c>
      <c r="BE106" s="2" t="s">
        <v>96</v>
      </c>
      <c r="BF106" s="2" t="s">
        <v>72</v>
      </c>
      <c r="BG106" s="2" t="s">
        <v>77</v>
      </c>
      <c r="BH106" s="2" t="s">
        <v>77</v>
      </c>
      <c r="BI106" s="2" t="s">
        <v>71</v>
      </c>
      <c r="BJ106" s="2" t="s">
        <v>74</v>
      </c>
      <c r="BK106" s="2" t="s">
        <v>71</v>
      </c>
    </row>
    <row r="107" spans="1:63" ht="12.75" x14ac:dyDescent="0.35">
      <c r="A107" s="1">
        <v>43458.930922465282</v>
      </c>
      <c r="B107" s="2" t="s">
        <v>63</v>
      </c>
      <c r="C107" s="2">
        <v>47</v>
      </c>
      <c r="D107" s="2">
        <v>10</v>
      </c>
      <c r="E107" s="2">
        <v>10</v>
      </c>
      <c r="F107" s="2" t="s">
        <v>79</v>
      </c>
      <c r="G107" s="2">
        <v>8</v>
      </c>
      <c r="I107" s="2">
        <v>9</v>
      </c>
      <c r="J107" s="2" t="s">
        <v>79</v>
      </c>
      <c r="K107" s="2">
        <v>9</v>
      </c>
      <c r="L107" s="2">
        <v>5</v>
      </c>
      <c r="M107" s="2">
        <v>5</v>
      </c>
      <c r="N107" s="2">
        <v>5</v>
      </c>
      <c r="O107" s="2">
        <v>5</v>
      </c>
      <c r="P107" s="2">
        <v>4</v>
      </c>
      <c r="Q107" s="2">
        <v>5</v>
      </c>
      <c r="R107" s="2">
        <v>4</v>
      </c>
      <c r="S107" s="2">
        <v>5</v>
      </c>
      <c r="T107" s="2">
        <v>5</v>
      </c>
      <c r="U107" s="2">
        <v>5</v>
      </c>
      <c r="V107" s="2">
        <v>5</v>
      </c>
      <c r="W107" s="2">
        <v>4</v>
      </c>
      <c r="X107" s="2">
        <v>1</v>
      </c>
      <c r="Y107" s="2">
        <v>5</v>
      </c>
      <c r="Z107" s="2">
        <v>2</v>
      </c>
      <c r="AA107" s="2">
        <v>5</v>
      </c>
      <c r="AB107" s="2">
        <v>5</v>
      </c>
      <c r="AC107" s="2">
        <v>2</v>
      </c>
      <c r="AD107" s="2">
        <v>5</v>
      </c>
      <c r="AE107" s="2" t="s">
        <v>67</v>
      </c>
      <c r="AF107" s="2" t="s">
        <v>66</v>
      </c>
      <c r="AG107" s="2" t="s">
        <v>65</v>
      </c>
      <c r="AH107" s="2" t="s">
        <v>80</v>
      </c>
      <c r="AI107" s="2" t="s">
        <v>66</v>
      </c>
      <c r="AJ107" s="2" t="s">
        <v>68</v>
      </c>
      <c r="AK107" s="2" t="s">
        <v>83</v>
      </c>
      <c r="AL107" s="2" t="s">
        <v>81</v>
      </c>
      <c r="AM107" s="2" t="s">
        <v>90</v>
      </c>
      <c r="AN107" s="2" t="s">
        <v>82</v>
      </c>
      <c r="AO107" s="2" t="s">
        <v>83</v>
      </c>
      <c r="AP107" s="2" t="s">
        <v>68</v>
      </c>
      <c r="AQ107" s="2" t="s">
        <v>81</v>
      </c>
      <c r="AR107" s="2" t="s">
        <v>250</v>
      </c>
      <c r="AS107" s="2" t="s">
        <v>251</v>
      </c>
      <c r="AT107" s="2" t="s">
        <v>73</v>
      </c>
      <c r="AU107" s="2" t="s">
        <v>73</v>
      </c>
      <c r="AV107" s="2" t="s">
        <v>71</v>
      </c>
      <c r="AW107" s="2" t="s">
        <v>72</v>
      </c>
      <c r="AX107" s="2" t="s">
        <v>73</v>
      </c>
      <c r="AY107" s="2" t="s">
        <v>71</v>
      </c>
      <c r="AZ107" s="2" t="s">
        <v>74</v>
      </c>
      <c r="BA107" s="2" t="s">
        <v>73</v>
      </c>
      <c r="BB107" s="2" t="s">
        <v>72</v>
      </c>
      <c r="BC107" s="2" t="s">
        <v>73</v>
      </c>
      <c r="BD107" s="2" t="s">
        <v>73</v>
      </c>
      <c r="BE107" s="2" t="s">
        <v>96</v>
      </c>
      <c r="BF107" s="2" t="s">
        <v>72</v>
      </c>
      <c r="BG107" s="2" t="s">
        <v>77</v>
      </c>
      <c r="BH107" s="2" t="s">
        <v>77</v>
      </c>
      <c r="BI107" s="2" t="s">
        <v>71</v>
      </c>
      <c r="BJ107" s="2" t="s">
        <v>74</v>
      </c>
      <c r="BK107" s="2" t="s">
        <v>71</v>
      </c>
    </row>
    <row r="108" spans="1:63" ht="12.75" x14ac:dyDescent="0.35">
      <c r="A108" s="1">
        <v>43458.9314390625</v>
      </c>
      <c r="B108" s="2" t="s">
        <v>78</v>
      </c>
      <c r="C108" s="2">
        <v>33</v>
      </c>
      <c r="D108" s="2">
        <v>3</v>
      </c>
      <c r="E108" s="2">
        <v>10</v>
      </c>
      <c r="F108" s="2" t="s">
        <v>79</v>
      </c>
      <c r="G108" s="2">
        <v>8</v>
      </c>
      <c r="I108" s="2">
        <v>10</v>
      </c>
      <c r="J108" s="2" t="s">
        <v>79</v>
      </c>
      <c r="K108" s="2">
        <v>9</v>
      </c>
      <c r="L108" s="2">
        <v>4</v>
      </c>
      <c r="M108" s="2">
        <v>3</v>
      </c>
      <c r="N108" s="2">
        <v>3</v>
      </c>
      <c r="O108" s="2">
        <v>2</v>
      </c>
      <c r="P108" s="2">
        <v>4</v>
      </c>
      <c r="Q108" s="2">
        <v>4</v>
      </c>
      <c r="R108" s="2">
        <v>1</v>
      </c>
      <c r="S108" s="2">
        <v>2</v>
      </c>
      <c r="T108" s="2">
        <v>1</v>
      </c>
      <c r="U108" s="2">
        <v>1</v>
      </c>
      <c r="V108" s="2">
        <v>1</v>
      </c>
      <c r="W108" s="2">
        <v>1</v>
      </c>
      <c r="X108" s="2">
        <v>1</v>
      </c>
      <c r="Y108" s="2">
        <v>2</v>
      </c>
      <c r="Z108" s="2">
        <v>1</v>
      </c>
      <c r="AA108" s="2">
        <v>5</v>
      </c>
      <c r="AB108" s="2">
        <v>5</v>
      </c>
      <c r="AC108" s="2">
        <v>2</v>
      </c>
      <c r="AD108" s="2">
        <v>2</v>
      </c>
      <c r="AE108" s="2" t="s">
        <v>66</v>
      </c>
      <c r="AF108" s="2" t="s">
        <v>65</v>
      </c>
      <c r="AG108" s="2" t="s">
        <v>89</v>
      </c>
      <c r="AH108" s="2" t="s">
        <v>89</v>
      </c>
      <c r="AI108" s="2" t="s">
        <v>65</v>
      </c>
      <c r="AJ108" s="2" t="s">
        <v>83</v>
      </c>
      <c r="AK108" s="2" t="s">
        <v>68</v>
      </c>
      <c r="AL108" s="2" t="s">
        <v>68</v>
      </c>
      <c r="AM108" s="2" t="s">
        <v>83</v>
      </c>
      <c r="AN108" s="2" t="s">
        <v>68</v>
      </c>
      <c r="AO108" s="2" t="s">
        <v>68</v>
      </c>
      <c r="AP108" s="2" t="s">
        <v>81</v>
      </c>
      <c r="AQ108" s="2" t="s">
        <v>81</v>
      </c>
      <c r="AR108" s="2" t="s">
        <v>252</v>
      </c>
      <c r="AS108" s="2" t="s">
        <v>253</v>
      </c>
      <c r="AT108" s="2" t="s">
        <v>74</v>
      </c>
      <c r="AU108" s="2" t="s">
        <v>71</v>
      </c>
      <c r="AV108" s="2" t="s">
        <v>74</v>
      </c>
      <c r="AW108" s="2" t="s">
        <v>71</v>
      </c>
      <c r="AX108" s="2" t="s">
        <v>71</v>
      </c>
      <c r="AY108" s="2" t="s">
        <v>75</v>
      </c>
      <c r="AZ108" s="2" t="s">
        <v>75</v>
      </c>
      <c r="BA108" s="2" t="s">
        <v>72</v>
      </c>
      <c r="BB108" s="2" t="s">
        <v>75</v>
      </c>
      <c r="BC108" s="2" t="s">
        <v>75</v>
      </c>
      <c r="BD108" s="2" t="s">
        <v>72</v>
      </c>
      <c r="BE108" s="2" t="s">
        <v>76</v>
      </c>
      <c r="BF108" s="2" t="s">
        <v>72</v>
      </c>
      <c r="BG108" s="2" t="s">
        <v>72</v>
      </c>
      <c r="BH108" s="2" t="s">
        <v>77</v>
      </c>
      <c r="BI108" s="2" t="s">
        <v>71</v>
      </c>
      <c r="BJ108" s="2" t="s">
        <v>85</v>
      </c>
      <c r="BK108" s="2" t="s">
        <v>85</v>
      </c>
    </row>
    <row r="109" spans="1:63" ht="12.75" x14ac:dyDescent="0.35">
      <c r="A109" s="1">
        <v>43458.938036354171</v>
      </c>
      <c r="B109" s="2" t="s">
        <v>63</v>
      </c>
      <c r="C109" s="2">
        <v>34</v>
      </c>
      <c r="D109" s="2">
        <v>8</v>
      </c>
      <c r="E109" s="2">
        <v>7</v>
      </c>
      <c r="F109" s="2" t="s">
        <v>64</v>
      </c>
      <c r="G109" s="2">
        <v>5</v>
      </c>
      <c r="I109" s="2">
        <v>7</v>
      </c>
      <c r="J109" s="2" t="s">
        <v>64</v>
      </c>
      <c r="K109" s="2">
        <v>4</v>
      </c>
      <c r="L109" s="2">
        <v>3</v>
      </c>
      <c r="M109" s="2">
        <v>2</v>
      </c>
      <c r="N109" s="2">
        <v>4</v>
      </c>
      <c r="O109" s="2">
        <v>2</v>
      </c>
      <c r="P109" s="2">
        <v>2</v>
      </c>
      <c r="Q109" s="2">
        <v>4</v>
      </c>
      <c r="R109" s="2">
        <v>4</v>
      </c>
      <c r="S109" s="2">
        <v>8</v>
      </c>
      <c r="T109" s="2">
        <v>1</v>
      </c>
      <c r="U109" s="2">
        <v>2</v>
      </c>
      <c r="V109" s="2">
        <v>1</v>
      </c>
      <c r="W109" s="2">
        <v>1</v>
      </c>
      <c r="X109" s="2">
        <v>1</v>
      </c>
      <c r="Y109" s="2">
        <v>3</v>
      </c>
      <c r="Z109" s="2">
        <v>4</v>
      </c>
      <c r="AA109" s="2">
        <v>5</v>
      </c>
      <c r="AB109" s="2">
        <v>5</v>
      </c>
      <c r="AC109" s="2">
        <v>1</v>
      </c>
      <c r="AD109" s="2">
        <v>4</v>
      </c>
      <c r="AE109" s="2" t="s">
        <v>65</v>
      </c>
      <c r="AF109" s="2" t="s">
        <v>65</v>
      </c>
      <c r="AG109" s="2" t="s">
        <v>89</v>
      </c>
      <c r="AH109" s="2" t="s">
        <v>65</v>
      </c>
      <c r="AI109" s="2" t="s">
        <v>66</v>
      </c>
      <c r="AJ109" s="2" t="s">
        <v>91</v>
      </c>
      <c r="AK109" s="2" t="s">
        <v>82</v>
      </c>
      <c r="AL109" s="2" t="s">
        <v>83</v>
      </c>
      <c r="AM109" s="2" t="s">
        <v>91</v>
      </c>
      <c r="AN109" s="2" t="s">
        <v>68</v>
      </c>
      <c r="AO109" s="2" t="s">
        <v>68</v>
      </c>
      <c r="AP109" s="2" t="s">
        <v>81</v>
      </c>
      <c r="AQ109" s="2" t="s">
        <v>81</v>
      </c>
      <c r="AR109" s="2" t="s">
        <v>254</v>
      </c>
      <c r="AS109" s="2" t="s">
        <v>255</v>
      </c>
      <c r="AT109" s="2" t="s">
        <v>74</v>
      </c>
      <c r="AU109" s="2" t="s">
        <v>74</v>
      </c>
      <c r="AV109" s="2" t="s">
        <v>72</v>
      </c>
      <c r="AW109" s="2" t="s">
        <v>72</v>
      </c>
      <c r="AX109" s="2" t="s">
        <v>73</v>
      </c>
      <c r="AY109" s="2" t="s">
        <v>72</v>
      </c>
      <c r="AZ109" s="2" t="s">
        <v>71</v>
      </c>
      <c r="BA109" s="2" t="s">
        <v>74</v>
      </c>
      <c r="BB109" s="2" t="s">
        <v>71</v>
      </c>
      <c r="BC109" s="2" t="s">
        <v>72</v>
      </c>
      <c r="BD109" s="2" t="s">
        <v>71</v>
      </c>
      <c r="BE109" s="2" t="s">
        <v>76</v>
      </c>
      <c r="BF109" s="2" t="s">
        <v>71</v>
      </c>
      <c r="BG109" s="2" t="s">
        <v>71</v>
      </c>
      <c r="BH109" s="2" t="s">
        <v>71</v>
      </c>
      <c r="BI109" s="2" t="s">
        <v>72</v>
      </c>
      <c r="BJ109" s="2" t="s">
        <v>72</v>
      </c>
      <c r="BK109" s="2" t="s">
        <v>72</v>
      </c>
    </row>
    <row r="110" spans="1:63" ht="12.75" x14ac:dyDescent="0.35">
      <c r="A110" s="1">
        <v>43458.941148067126</v>
      </c>
      <c r="B110" s="2" t="s">
        <v>78</v>
      </c>
      <c r="C110" s="2">
        <v>32</v>
      </c>
      <c r="D110" s="2">
        <v>6</v>
      </c>
      <c r="E110" s="2">
        <v>8</v>
      </c>
      <c r="F110" s="2" t="s">
        <v>64</v>
      </c>
      <c r="G110" s="2">
        <v>5</v>
      </c>
      <c r="I110" s="2">
        <v>6</v>
      </c>
      <c r="J110" s="2" t="s">
        <v>64</v>
      </c>
      <c r="K110" s="2">
        <v>8</v>
      </c>
      <c r="L110" s="2">
        <v>4</v>
      </c>
      <c r="M110" s="2">
        <v>5</v>
      </c>
      <c r="N110" s="2">
        <v>5</v>
      </c>
      <c r="O110" s="2">
        <v>4</v>
      </c>
      <c r="P110" s="2">
        <v>3</v>
      </c>
      <c r="Q110" s="2">
        <v>5</v>
      </c>
      <c r="R110" s="2">
        <v>4</v>
      </c>
      <c r="S110" s="2">
        <v>6</v>
      </c>
      <c r="T110" s="2">
        <v>4</v>
      </c>
      <c r="U110" s="2">
        <v>5</v>
      </c>
      <c r="V110" s="2">
        <v>5</v>
      </c>
      <c r="W110" s="2">
        <v>2</v>
      </c>
      <c r="X110" s="2">
        <v>5</v>
      </c>
      <c r="Y110" s="2">
        <v>3</v>
      </c>
      <c r="Z110" s="2">
        <v>5</v>
      </c>
      <c r="AA110" s="2">
        <v>5</v>
      </c>
      <c r="AB110" s="2">
        <v>5</v>
      </c>
      <c r="AC110" s="2">
        <v>4</v>
      </c>
      <c r="AD110" s="2">
        <v>4</v>
      </c>
      <c r="AE110" s="2" t="s">
        <v>67</v>
      </c>
      <c r="AF110" s="2" t="s">
        <v>67</v>
      </c>
      <c r="AG110" s="2" t="s">
        <v>89</v>
      </c>
      <c r="AH110" s="2" t="s">
        <v>66</v>
      </c>
      <c r="AI110" s="2" t="s">
        <v>80</v>
      </c>
      <c r="AJ110" s="2" t="s">
        <v>86</v>
      </c>
      <c r="AK110" s="2" t="s">
        <v>86</v>
      </c>
      <c r="AL110" s="2" t="s">
        <v>68</v>
      </c>
      <c r="AM110" s="2" t="s">
        <v>83</v>
      </c>
      <c r="AN110" s="2" t="s">
        <v>83</v>
      </c>
      <c r="AO110" s="2" t="s">
        <v>83</v>
      </c>
      <c r="AP110" s="2" t="s">
        <v>83</v>
      </c>
      <c r="AQ110" s="2" t="s">
        <v>83</v>
      </c>
      <c r="AR110" s="2" t="s">
        <v>256</v>
      </c>
      <c r="AS110" s="2" t="s">
        <v>257</v>
      </c>
      <c r="AT110" s="2" t="s">
        <v>73</v>
      </c>
      <c r="AU110" s="2" t="s">
        <v>73</v>
      </c>
      <c r="AV110" s="2" t="s">
        <v>73</v>
      </c>
      <c r="AW110" s="2" t="s">
        <v>71</v>
      </c>
      <c r="AX110" s="2" t="s">
        <v>72</v>
      </c>
      <c r="AY110" s="2" t="s">
        <v>72</v>
      </c>
      <c r="AZ110" s="2" t="s">
        <v>74</v>
      </c>
      <c r="BA110" s="2" t="s">
        <v>72</v>
      </c>
      <c r="BB110" s="2" t="s">
        <v>73</v>
      </c>
      <c r="BC110" s="2" t="s">
        <v>72</v>
      </c>
      <c r="BD110" s="2" t="s">
        <v>73</v>
      </c>
      <c r="BE110" s="2" t="s">
        <v>112</v>
      </c>
      <c r="BF110" s="2" t="s">
        <v>85</v>
      </c>
      <c r="BG110" s="2" t="s">
        <v>72</v>
      </c>
      <c r="BH110" s="2" t="s">
        <v>74</v>
      </c>
      <c r="BI110" s="2" t="s">
        <v>74</v>
      </c>
      <c r="BJ110" s="2" t="s">
        <v>72</v>
      </c>
      <c r="BK110" s="2" t="s">
        <v>77</v>
      </c>
    </row>
    <row r="111" spans="1:63" ht="12.75" x14ac:dyDescent="0.35">
      <c r="A111" s="1">
        <v>43458.94361234954</v>
      </c>
      <c r="B111" s="2" t="s">
        <v>63</v>
      </c>
      <c r="C111" s="2">
        <v>45</v>
      </c>
      <c r="D111" s="2">
        <v>14</v>
      </c>
      <c r="E111" s="2">
        <v>5</v>
      </c>
      <c r="F111" s="2" t="s">
        <v>64</v>
      </c>
      <c r="G111" s="2">
        <v>8</v>
      </c>
      <c r="I111" s="2">
        <v>8</v>
      </c>
      <c r="J111" s="2" t="s">
        <v>79</v>
      </c>
      <c r="K111" s="2">
        <v>9</v>
      </c>
      <c r="L111" s="2">
        <v>2</v>
      </c>
      <c r="M111" s="2">
        <v>1</v>
      </c>
      <c r="N111" s="2">
        <v>1</v>
      </c>
      <c r="O111" s="2">
        <v>1</v>
      </c>
      <c r="P111" s="2">
        <v>1</v>
      </c>
      <c r="Q111" s="2">
        <v>1</v>
      </c>
      <c r="R111" s="2">
        <v>4</v>
      </c>
      <c r="S111" s="2">
        <v>5</v>
      </c>
      <c r="T111" s="2">
        <v>1</v>
      </c>
      <c r="U111" s="2">
        <v>3</v>
      </c>
      <c r="V111" s="2">
        <v>2</v>
      </c>
      <c r="W111" s="2">
        <v>2</v>
      </c>
      <c r="X111" s="2">
        <v>3</v>
      </c>
      <c r="Y111" s="2">
        <v>4</v>
      </c>
      <c r="Z111" s="2">
        <v>3</v>
      </c>
      <c r="AA111" s="2">
        <v>3</v>
      </c>
      <c r="AB111" s="2">
        <v>1</v>
      </c>
      <c r="AC111" s="2">
        <v>3</v>
      </c>
      <c r="AD111" s="2">
        <v>1</v>
      </c>
      <c r="AE111" s="2" t="s">
        <v>65</v>
      </c>
      <c r="AF111" s="2" t="s">
        <v>67</v>
      </c>
      <c r="AG111" s="2" t="s">
        <v>89</v>
      </c>
      <c r="AH111" s="2" t="s">
        <v>65</v>
      </c>
      <c r="AI111" s="2" t="s">
        <v>66</v>
      </c>
      <c r="AJ111" s="2" t="s">
        <v>90</v>
      </c>
      <c r="AK111" s="2" t="s">
        <v>90</v>
      </c>
      <c r="AL111" s="2" t="s">
        <v>81</v>
      </c>
      <c r="AM111" s="2" t="s">
        <v>68</v>
      </c>
      <c r="AN111" s="2" t="s">
        <v>81</v>
      </c>
      <c r="AO111" s="2" t="s">
        <v>90</v>
      </c>
      <c r="AP111" s="2" t="s">
        <v>82</v>
      </c>
      <c r="AQ111" s="2" t="s">
        <v>90</v>
      </c>
      <c r="AT111" s="2" t="s">
        <v>74</v>
      </c>
      <c r="AU111" s="2" t="s">
        <v>71</v>
      </c>
      <c r="AV111" s="2" t="s">
        <v>71</v>
      </c>
      <c r="AW111" s="2" t="s">
        <v>72</v>
      </c>
      <c r="AX111" s="2" t="s">
        <v>74</v>
      </c>
      <c r="AY111" s="2" t="s">
        <v>72</v>
      </c>
      <c r="AZ111" s="2" t="s">
        <v>74</v>
      </c>
      <c r="BA111" s="2" t="s">
        <v>71</v>
      </c>
      <c r="BB111" s="2" t="s">
        <v>75</v>
      </c>
      <c r="BC111" s="2" t="s">
        <v>71</v>
      </c>
      <c r="BD111" s="2" t="s">
        <v>72</v>
      </c>
      <c r="BE111" s="2" t="s">
        <v>84</v>
      </c>
      <c r="BF111" s="2" t="s">
        <v>71</v>
      </c>
      <c r="BG111" s="2" t="s">
        <v>72</v>
      </c>
      <c r="BH111" s="2" t="s">
        <v>71</v>
      </c>
      <c r="BI111" s="2" t="s">
        <v>85</v>
      </c>
      <c r="BJ111" s="2" t="s">
        <v>85</v>
      </c>
      <c r="BK111" s="2" t="s">
        <v>71</v>
      </c>
    </row>
    <row r="112" spans="1:63" ht="12.75" x14ac:dyDescent="0.35">
      <c r="A112" s="1">
        <v>43458.944410104166</v>
      </c>
      <c r="B112" s="2" t="s">
        <v>63</v>
      </c>
      <c r="C112" s="2">
        <v>28</v>
      </c>
      <c r="D112" s="2">
        <v>5</v>
      </c>
      <c r="E112" s="2">
        <v>9</v>
      </c>
      <c r="F112" s="2" t="s">
        <v>127</v>
      </c>
      <c r="G112" s="2">
        <v>8</v>
      </c>
      <c r="I112" s="2">
        <v>8</v>
      </c>
      <c r="J112" s="2" t="s">
        <v>127</v>
      </c>
      <c r="K112" s="2">
        <v>9</v>
      </c>
      <c r="L112" s="2">
        <v>2</v>
      </c>
      <c r="M112" s="2">
        <v>1</v>
      </c>
      <c r="N112" s="2">
        <v>1</v>
      </c>
      <c r="O112" s="2">
        <v>1</v>
      </c>
      <c r="P112" s="2">
        <v>2</v>
      </c>
      <c r="Q112" s="2">
        <v>2</v>
      </c>
      <c r="R112" s="2">
        <v>5</v>
      </c>
      <c r="S112" s="2">
        <v>4</v>
      </c>
      <c r="T112" s="2">
        <v>3</v>
      </c>
      <c r="U112" s="2">
        <v>3</v>
      </c>
      <c r="V112" s="2">
        <v>4</v>
      </c>
      <c r="W112" s="2">
        <v>2</v>
      </c>
      <c r="X112" s="2">
        <v>2</v>
      </c>
      <c r="Y112" s="2">
        <v>4</v>
      </c>
      <c r="Z112" s="2">
        <v>2</v>
      </c>
      <c r="AA112" s="2">
        <v>5</v>
      </c>
      <c r="AB112" s="2">
        <v>5</v>
      </c>
      <c r="AC112" s="2">
        <v>2</v>
      </c>
      <c r="AD112" s="2">
        <v>4</v>
      </c>
      <c r="AE112" s="2" t="s">
        <v>65</v>
      </c>
      <c r="AF112" s="2" t="s">
        <v>65</v>
      </c>
      <c r="AG112" s="2" t="s">
        <v>89</v>
      </c>
      <c r="AH112" s="2" t="s">
        <v>89</v>
      </c>
      <c r="AI112" s="2" t="s">
        <v>66</v>
      </c>
      <c r="AJ112" s="2" t="s">
        <v>68</v>
      </c>
      <c r="AK112" s="2" t="s">
        <v>68</v>
      </c>
      <c r="AL112" s="2" t="s">
        <v>68</v>
      </c>
      <c r="AM112" s="2" t="s">
        <v>68</v>
      </c>
      <c r="AN112" s="2" t="s">
        <v>68</v>
      </c>
      <c r="AO112" s="2" t="s">
        <v>68</v>
      </c>
      <c r="AP112" s="2" t="s">
        <v>68</v>
      </c>
      <c r="AQ112" s="2" t="s">
        <v>68</v>
      </c>
      <c r="AR112" s="2" t="s">
        <v>258</v>
      </c>
      <c r="AS112" s="2" t="s">
        <v>259</v>
      </c>
      <c r="AT112" s="2" t="s">
        <v>74</v>
      </c>
      <c r="AU112" s="2" t="s">
        <v>72</v>
      </c>
      <c r="AV112" s="2" t="s">
        <v>71</v>
      </c>
      <c r="AW112" s="2" t="s">
        <v>71</v>
      </c>
      <c r="AX112" s="2" t="s">
        <v>72</v>
      </c>
      <c r="AY112" s="2" t="s">
        <v>72</v>
      </c>
      <c r="AZ112" s="2" t="s">
        <v>75</v>
      </c>
      <c r="BA112" s="2" t="s">
        <v>71</v>
      </c>
      <c r="BB112" s="2" t="s">
        <v>74</v>
      </c>
      <c r="BC112" s="2" t="s">
        <v>72</v>
      </c>
      <c r="BD112" s="2" t="s">
        <v>72</v>
      </c>
      <c r="BE112" s="2" t="s">
        <v>84</v>
      </c>
      <c r="BF112" s="2" t="s">
        <v>72</v>
      </c>
      <c r="BG112" s="2" t="s">
        <v>77</v>
      </c>
      <c r="BH112" s="2" t="s">
        <v>72</v>
      </c>
      <c r="BI112" s="2" t="s">
        <v>85</v>
      </c>
      <c r="BJ112" s="2" t="s">
        <v>85</v>
      </c>
      <c r="BK112" s="2" t="s">
        <v>85</v>
      </c>
    </row>
    <row r="113" spans="1:63" ht="12.75" x14ac:dyDescent="0.35">
      <c r="A113" s="1">
        <v>43458.94659388889</v>
      </c>
      <c r="B113" s="2" t="s">
        <v>63</v>
      </c>
      <c r="C113" s="2">
        <v>28</v>
      </c>
      <c r="D113" s="2">
        <v>3</v>
      </c>
      <c r="E113" s="2">
        <v>4</v>
      </c>
      <c r="F113" s="2" t="s">
        <v>139</v>
      </c>
      <c r="G113" s="2">
        <v>2</v>
      </c>
      <c r="H113" s="2" t="s">
        <v>99</v>
      </c>
      <c r="I113" s="6">
        <v>7</v>
      </c>
      <c r="J113" s="2" t="s">
        <v>64</v>
      </c>
      <c r="K113" s="2">
        <v>2</v>
      </c>
      <c r="L113" s="2">
        <v>2</v>
      </c>
      <c r="M113" s="2">
        <v>1</v>
      </c>
      <c r="N113" s="2">
        <v>4</v>
      </c>
      <c r="O113" s="2">
        <v>4</v>
      </c>
      <c r="P113" s="2">
        <v>5</v>
      </c>
      <c r="Q113" s="2">
        <v>1</v>
      </c>
      <c r="R113" s="2">
        <v>5</v>
      </c>
      <c r="S113" s="2">
        <v>6</v>
      </c>
      <c r="T113" s="2">
        <v>4</v>
      </c>
      <c r="U113" s="2">
        <v>5</v>
      </c>
      <c r="V113" s="2">
        <v>5</v>
      </c>
      <c r="W113" s="2">
        <v>4</v>
      </c>
      <c r="X113" s="2">
        <v>4</v>
      </c>
      <c r="Y113" s="2">
        <v>4</v>
      </c>
      <c r="Z113" s="2">
        <v>5</v>
      </c>
      <c r="AA113" s="2">
        <v>5</v>
      </c>
      <c r="AB113" s="2">
        <v>5</v>
      </c>
      <c r="AC113" s="2">
        <v>2</v>
      </c>
      <c r="AD113" s="2">
        <v>4</v>
      </c>
      <c r="AE113" s="2" t="s">
        <v>80</v>
      </c>
      <c r="AF113" s="2" t="s">
        <v>66</v>
      </c>
      <c r="AG113" s="2" t="s">
        <v>67</v>
      </c>
      <c r="AH113" s="2" t="s">
        <v>89</v>
      </c>
      <c r="AI113" s="2" t="s">
        <v>65</v>
      </c>
      <c r="AJ113" s="2" t="s">
        <v>68</v>
      </c>
      <c r="AK113" s="2" t="s">
        <v>68</v>
      </c>
      <c r="AL113" s="2" t="s">
        <v>82</v>
      </c>
      <c r="AM113" s="2" t="s">
        <v>68</v>
      </c>
      <c r="AN113" s="2" t="s">
        <v>82</v>
      </c>
      <c r="AO113" s="2" t="s">
        <v>91</v>
      </c>
      <c r="AP113" s="2" t="s">
        <v>90</v>
      </c>
      <c r="AQ113" s="2" t="s">
        <v>68</v>
      </c>
      <c r="AT113" s="2" t="s">
        <v>75</v>
      </c>
      <c r="AU113" s="2" t="s">
        <v>75</v>
      </c>
      <c r="AV113" s="2" t="s">
        <v>75</v>
      </c>
      <c r="AW113" s="2" t="s">
        <v>75</v>
      </c>
      <c r="AX113" s="2" t="s">
        <v>75</v>
      </c>
      <c r="AY113" s="2" t="s">
        <v>75</v>
      </c>
      <c r="AZ113" s="2" t="s">
        <v>75</v>
      </c>
      <c r="BA113" s="2" t="s">
        <v>75</v>
      </c>
      <c r="BB113" s="2" t="s">
        <v>75</v>
      </c>
      <c r="BC113" s="2" t="s">
        <v>75</v>
      </c>
      <c r="BD113" s="2" t="s">
        <v>75</v>
      </c>
      <c r="BE113" s="2" t="s">
        <v>102</v>
      </c>
      <c r="BF113" s="2" t="s">
        <v>74</v>
      </c>
      <c r="BG113" s="2" t="s">
        <v>72</v>
      </c>
      <c r="BH113" s="2" t="s">
        <v>85</v>
      </c>
      <c r="BI113" s="2" t="s">
        <v>71</v>
      </c>
      <c r="BJ113" s="2" t="s">
        <v>77</v>
      </c>
      <c r="BK113" s="2" t="s">
        <v>77</v>
      </c>
    </row>
    <row r="114" spans="1:63" ht="12.75" x14ac:dyDescent="0.35">
      <c r="A114" s="1">
        <v>43458.946813310184</v>
      </c>
      <c r="B114" s="2" t="s">
        <v>63</v>
      </c>
      <c r="C114" s="2">
        <v>37</v>
      </c>
      <c r="D114" s="2">
        <v>0</v>
      </c>
      <c r="E114" s="2">
        <v>7</v>
      </c>
      <c r="F114" s="2" t="s">
        <v>64</v>
      </c>
      <c r="G114" s="2">
        <v>7</v>
      </c>
      <c r="I114" s="2">
        <v>9</v>
      </c>
      <c r="J114" s="2" t="s">
        <v>79</v>
      </c>
      <c r="K114" s="2">
        <v>7</v>
      </c>
      <c r="L114" s="2">
        <v>4</v>
      </c>
      <c r="M114" s="2">
        <v>3</v>
      </c>
      <c r="N114" s="2">
        <v>4</v>
      </c>
      <c r="O114" s="2">
        <v>3</v>
      </c>
      <c r="P114" s="2">
        <v>2</v>
      </c>
      <c r="Q114" s="2">
        <v>4</v>
      </c>
      <c r="R114" s="2">
        <v>5</v>
      </c>
      <c r="S114" s="2">
        <v>7</v>
      </c>
      <c r="T114" s="2">
        <v>5</v>
      </c>
      <c r="U114" s="2">
        <v>5</v>
      </c>
      <c r="V114" s="2">
        <v>5</v>
      </c>
      <c r="W114" s="2">
        <v>2</v>
      </c>
      <c r="X114" s="2">
        <v>5</v>
      </c>
      <c r="Y114" s="2">
        <v>3</v>
      </c>
      <c r="Z114" s="2">
        <v>5</v>
      </c>
      <c r="AA114" s="2">
        <v>5</v>
      </c>
      <c r="AB114" s="2">
        <v>5</v>
      </c>
      <c r="AC114" s="2">
        <v>4</v>
      </c>
      <c r="AD114" s="2">
        <v>4</v>
      </c>
      <c r="AE114" s="2" t="s">
        <v>67</v>
      </c>
      <c r="AF114" s="2" t="s">
        <v>66</v>
      </c>
      <c r="AG114" s="2" t="s">
        <v>65</v>
      </c>
      <c r="AH114" s="2" t="s">
        <v>80</v>
      </c>
      <c r="AI114" s="2" t="s">
        <v>67</v>
      </c>
      <c r="AJ114" s="2" t="s">
        <v>83</v>
      </c>
      <c r="AK114" s="2" t="s">
        <v>68</v>
      </c>
      <c r="AL114" s="2" t="s">
        <v>81</v>
      </c>
      <c r="AM114" s="2" t="s">
        <v>83</v>
      </c>
      <c r="AN114" s="2" t="s">
        <v>81</v>
      </c>
      <c r="AO114" s="2" t="s">
        <v>90</v>
      </c>
      <c r="AP114" s="2" t="s">
        <v>81</v>
      </c>
      <c r="AQ114" s="2" t="s">
        <v>82</v>
      </c>
      <c r="AT114" s="2" t="s">
        <v>74</v>
      </c>
      <c r="AU114" s="2" t="s">
        <v>73</v>
      </c>
      <c r="AV114" s="2" t="s">
        <v>73</v>
      </c>
      <c r="AW114" s="2" t="s">
        <v>72</v>
      </c>
      <c r="AX114" s="2" t="s">
        <v>72</v>
      </c>
      <c r="AY114" s="2" t="s">
        <v>72</v>
      </c>
      <c r="AZ114" s="2" t="s">
        <v>71</v>
      </c>
      <c r="BA114" s="2" t="s">
        <v>71</v>
      </c>
      <c r="BB114" s="2" t="s">
        <v>74</v>
      </c>
      <c r="BC114" s="2" t="s">
        <v>72</v>
      </c>
      <c r="BD114" s="2" t="s">
        <v>73</v>
      </c>
      <c r="BE114" s="2" t="s">
        <v>76</v>
      </c>
      <c r="BF114" s="2" t="s">
        <v>74</v>
      </c>
      <c r="BG114" s="2" t="s">
        <v>77</v>
      </c>
      <c r="BH114" s="2" t="s">
        <v>71</v>
      </c>
      <c r="BI114" s="2" t="s">
        <v>74</v>
      </c>
      <c r="BJ114" s="2" t="s">
        <v>71</v>
      </c>
      <c r="BK114" s="2" t="s">
        <v>72</v>
      </c>
    </row>
    <row r="115" spans="1:63" ht="12.75" x14ac:dyDescent="0.35">
      <c r="A115" s="1">
        <v>43458.947507430552</v>
      </c>
      <c r="B115" s="2" t="s">
        <v>63</v>
      </c>
      <c r="C115" s="2">
        <v>43</v>
      </c>
      <c r="D115" s="2">
        <v>3</v>
      </c>
      <c r="E115" s="2">
        <v>9</v>
      </c>
      <c r="F115" s="2" t="s">
        <v>64</v>
      </c>
      <c r="G115" s="2">
        <v>5</v>
      </c>
      <c r="I115" s="2">
        <v>7</v>
      </c>
      <c r="J115" s="2" t="s">
        <v>64</v>
      </c>
      <c r="K115" s="2">
        <v>7</v>
      </c>
      <c r="L115" s="2">
        <v>3</v>
      </c>
      <c r="M115" s="2">
        <v>3</v>
      </c>
      <c r="N115" s="2">
        <v>3</v>
      </c>
      <c r="O115" s="2">
        <v>2</v>
      </c>
      <c r="P115" s="2">
        <v>3</v>
      </c>
      <c r="Q115" s="2">
        <v>5</v>
      </c>
      <c r="R115" s="2">
        <v>1</v>
      </c>
      <c r="S115" s="2">
        <v>10</v>
      </c>
      <c r="T115" s="2">
        <v>2</v>
      </c>
      <c r="U115" s="2">
        <v>3</v>
      </c>
      <c r="V115" s="2">
        <v>3</v>
      </c>
      <c r="W115" s="2">
        <v>2</v>
      </c>
      <c r="X115" s="2">
        <v>3</v>
      </c>
      <c r="Y115" s="2">
        <v>4</v>
      </c>
      <c r="Z115" s="2">
        <v>1</v>
      </c>
      <c r="AA115" s="2">
        <v>4</v>
      </c>
      <c r="AB115" s="2">
        <v>4</v>
      </c>
      <c r="AC115" s="2">
        <v>3</v>
      </c>
      <c r="AD115" s="2">
        <v>4</v>
      </c>
      <c r="AE115" s="2" t="s">
        <v>65</v>
      </c>
      <c r="AF115" s="2" t="s">
        <v>65</v>
      </c>
      <c r="AG115" s="2" t="s">
        <v>89</v>
      </c>
      <c r="AH115" s="2" t="s">
        <v>66</v>
      </c>
      <c r="AI115" s="2" t="s">
        <v>66</v>
      </c>
      <c r="AJ115" s="2" t="s">
        <v>68</v>
      </c>
      <c r="AK115" s="2" t="s">
        <v>68</v>
      </c>
      <c r="AL115" s="2" t="s">
        <v>68</v>
      </c>
      <c r="AM115" s="2" t="s">
        <v>68</v>
      </c>
      <c r="AN115" s="2" t="s">
        <v>68</v>
      </c>
      <c r="AO115" s="2" t="s">
        <v>68</v>
      </c>
      <c r="AP115" s="2" t="s">
        <v>68</v>
      </c>
      <c r="AQ115" s="2" t="s">
        <v>68</v>
      </c>
      <c r="AR115" s="2" t="s">
        <v>260</v>
      </c>
      <c r="AS115" s="2" t="s">
        <v>261</v>
      </c>
      <c r="AT115" s="2" t="s">
        <v>74</v>
      </c>
      <c r="AU115" s="2" t="s">
        <v>74</v>
      </c>
      <c r="AV115" s="2" t="s">
        <v>74</v>
      </c>
      <c r="AW115" s="2" t="s">
        <v>74</v>
      </c>
      <c r="AX115" s="2" t="s">
        <v>74</v>
      </c>
      <c r="AY115" s="2" t="s">
        <v>74</v>
      </c>
      <c r="AZ115" s="2" t="s">
        <v>75</v>
      </c>
      <c r="BA115" s="2" t="s">
        <v>74</v>
      </c>
      <c r="BB115" s="2" t="s">
        <v>74</v>
      </c>
      <c r="BC115" s="2" t="s">
        <v>74</v>
      </c>
      <c r="BD115" s="2" t="s">
        <v>74</v>
      </c>
      <c r="BE115" s="2" t="s">
        <v>76</v>
      </c>
      <c r="BF115" s="2" t="s">
        <v>71</v>
      </c>
      <c r="BG115" s="2" t="s">
        <v>72</v>
      </c>
      <c r="BH115" s="2" t="s">
        <v>72</v>
      </c>
      <c r="BI115" s="2" t="s">
        <v>71</v>
      </c>
      <c r="BJ115" s="2" t="s">
        <v>71</v>
      </c>
      <c r="BK115" s="2" t="s">
        <v>71</v>
      </c>
    </row>
    <row r="116" spans="1:63" ht="12.75" x14ac:dyDescent="0.35">
      <c r="A116" s="1">
        <v>43458.950609155094</v>
      </c>
      <c r="B116" s="2" t="s">
        <v>78</v>
      </c>
      <c r="C116" s="2">
        <v>32</v>
      </c>
      <c r="D116" s="2">
        <v>6</v>
      </c>
      <c r="E116" s="2">
        <v>3</v>
      </c>
      <c r="F116" s="2" t="s">
        <v>139</v>
      </c>
      <c r="G116" s="2">
        <v>3</v>
      </c>
      <c r="I116" s="2">
        <v>5</v>
      </c>
      <c r="J116" s="2" t="s">
        <v>64</v>
      </c>
      <c r="K116" s="2">
        <v>7</v>
      </c>
      <c r="L116" s="2">
        <v>2</v>
      </c>
      <c r="M116" s="2">
        <v>4</v>
      </c>
      <c r="N116" s="2">
        <v>2</v>
      </c>
      <c r="O116" s="2">
        <v>2</v>
      </c>
      <c r="P116" s="2">
        <v>4</v>
      </c>
      <c r="Q116" s="2">
        <v>5</v>
      </c>
      <c r="R116" s="2">
        <v>4</v>
      </c>
      <c r="S116" s="2">
        <v>4</v>
      </c>
      <c r="T116" s="2">
        <v>3</v>
      </c>
      <c r="U116" s="2">
        <v>4</v>
      </c>
      <c r="V116" s="2">
        <v>2</v>
      </c>
      <c r="W116" s="2">
        <v>2</v>
      </c>
      <c r="X116" s="2">
        <v>5</v>
      </c>
      <c r="Y116" s="2">
        <v>2</v>
      </c>
      <c r="Z116" s="2">
        <v>2</v>
      </c>
      <c r="AA116" s="2">
        <v>4</v>
      </c>
      <c r="AB116" s="2">
        <v>5</v>
      </c>
      <c r="AC116" s="2">
        <v>2</v>
      </c>
      <c r="AD116" s="2">
        <v>1</v>
      </c>
      <c r="AE116" s="2" t="s">
        <v>66</v>
      </c>
      <c r="AF116" s="2" t="s">
        <v>67</v>
      </c>
      <c r="AG116" s="2" t="s">
        <v>67</v>
      </c>
      <c r="AH116" s="2" t="s">
        <v>65</v>
      </c>
      <c r="AI116" s="2" t="s">
        <v>67</v>
      </c>
      <c r="AJ116" s="2" t="s">
        <v>68</v>
      </c>
      <c r="AK116" s="2" t="s">
        <v>81</v>
      </c>
      <c r="AL116" s="2" t="s">
        <v>81</v>
      </c>
      <c r="AM116" s="2" t="s">
        <v>83</v>
      </c>
      <c r="AN116" s="2" t="s">
        <v>82</v>
      </c>
      <c r="AO116" s="2" t="s">
        <v>90</v>
      </c>
      <c r="AP116" s="2" t="s">
        <v>68</v>
      </c>
      <c r="AQ116" s="2" t="s">
        <v>82</v>
      </c>
      <c r="AR116" s="2" t="s">
        <v>262</v>
      </c>
      <c r="AS116" s="2" t="s">
        <v>263</v>
      </c>
      <c r="AT116" s="2" t="s">
        <v>75</v>
      </c>
      <c r="AU116" s="2" t="s">
        <v>73</v>
      </c>
      <c r="AV116" s="2" t="s">
        <v>73</v>
      </c>
      <c r="AW116" s="2" t="s">
        <v>73</v>
      </c>
      <c r="AX116" s="2" t="s">
        <v>73</v>
      </c>
      <c r="AY116" s="2" t="s">
        <v>72</v>
      </c>
      <c r="AZ116" s="2" t="s">
        <v>71</v>
      </c>
      <c r="BA116" s="2" t="s">
        <v>73</v>
      </c>
      <c r="BB116" s="2" t="s">
        <v>74</v>
      </c>
      <c r="BC116" s="2" t="s">
        <v>71</v>
      </c>
      <c r="BD116" s="2" t="s">
        <v>72</v>
      </c>
      <c r="BE116" s="2" t="s">
        <v>84</v>
      </c>
      <c r="BF116" s="2" t="s">
        <v>74</v>
      </c>
      <c r="BG116" s="2" t="s">
        <v>77</v>
      </c>
      <c r="BH116" s="2" t="s">
        <v>85</v>
      </c>
      <c r="BI116" s="2" t="s">
        <v>74</v>
      </c>
      <c r="BJ116" s="2" t="s">
        <v>72</v>
      </c>
      <c r="BK116" s="2" t="s">
        <v>72</v>
      </c>
    </row>
    <row r="117" spans="1:63" ht="12.75" x14ac:dyDescent="0.35">
      <c r="A117" s="1">
        <v>43458.951132800925</v>
      </c>
      <c r="B117" s="2" t="s">
        <v>78</v>
      </c>
      <c r="C117" s="2">
        <v>35</v>
      </c>
      <c r="D117" s="2">
        <v>9</v>
      </c>
      <c r="E117" s="2">
        <v>6</v>
      </c>
      <c r="F117" s="2" t="s">
        <v>79</v>
      </c>
      <c r="G117" s="2">
        <v>5</v>
      </c>
      <c r="I117" s="2">
        <v>6</v>
      </c>
      <c r="J117" s="2" t="s">
        <v>127</v>
      </c>
      <c r="K117" s="2">
        <v>8</v>
      </c>
      <c r="L117" s="2">
        <v>3</v>
      </c>
      <c r="M117" s="2">
        <v>4</v>
      </c>
      <c r="N117" s="2">
        <v>4</v>
      </c>
      <c r="O117" s="2">
        <v>3</v>
      </c>
      <c r="P117" s="2">
        <v>2</v>
      </c>
      <c r="Q117" s="2">
        <v>4</v>
      </c>
      <c r="R117" s="2">
        <v>3</v>
      </c>
      <c r="S117" s="2">
        <v>3</v>
      </c>
      <c r="T117" s="2">
        <v>2</v>
      </c>
      <c r="U117" s="2">
        <v>2</v>
      </c>
      <c r="V117" s="2">
        <v>5</v>
      </c>
      <c r="W117" s="2">
        <v>3</v>
      </c>
      <c r="X117" s="2">
        <v>2</v>
      </c>
      <c r="Y117" s="2">
        <v>5</v>
      </c>
      <c r="Z117" s="2">
        <v>3</v>
      </c>
      <c r="AA117" s="2">
        <v>5</v>
      </c>
      <c r="AB117" s="2">
        <v>5</v>
      </c>
      <c r="AC117" s="2">
        <v>1</v>
      </c>
      <c r="AD117" s="2">
        <v>5</v>
      </c>
      <c r="AE117" s="2" t="s">
        <v>66</v>
      </c>
      <c r="AF117" s="2" t="s">
        <v>67</v>
      </c>
      <c r="AG117" s="2" t="s">
        <v>65</v>
      </c>
      <c r="AH117" s="2" t="s">
        <v>65</v>
      </c>
      <c r="AI117" s="2" t="s">
        <v>66</v>
      </c>
      <c r="AJ117" s="2" t="s">
        <v>82</v>
      </c>
      <c r="AK117" s="2" t="s">
        <v>82</v>
      </c>
      <c r="AL117" s="2" t="s">
        <v>81</v>
      </c>
      <c r="AM117" s="2" t="s">
        <v>81</v>
      </c>
      <c r="AN117" s="2" t="s">
        <v>68</v>
      </c>
      <c r="AO117" s="2" t="s">
        <v>68</v>
      </c>
      <c r="AP117" s="2" t="s">
        <v>68</v>
      </c>
      <c r="AQ117" s="2" t="s">
        <v>68</v>
      </c>
      <c r="AR117" s="2" t="s">
        <v>264</v>
      </c>
      <c r="AS117" s="2" t="s">
        <v>265</v>
      </c>
      <c r="AT117" s="2" t="s">
        <v>74</v>
      </c>
      <c r="AU117" s="2" t="s">
        <v>72</v>
      </c>
      <c r="AV117" s="2" t="s">
        <v>72</v>
      </c>
      <c r="AW117" s="2" t="s">
        <v>71</v>
      </c>
      <c r="AX117" s="2" t="s">
        <v>72</v>
      </c>
      <c r="AY117" s="2" t="s">
        <v>71</v>
      </c>
      <c r="AZ117" s="2" t="s">
        <v>75</v>
      </c>
      <c r="BA117" s="2" t="s">
        <v>74</v>
      </c>
      <c r="BB117" s="2" t="s">
        <v>71</v>
      </c>
      <c r="BC117" s="2" t="s">
        <v>74</v>
      </c>
      <c r="BD117" s="2" t="s">
        <v>71</v>
      </c>
      <c r="BE117" s="2" t="s">
        <v>96</v>
      </c>
      <c r="BF117" s="2" t="s">
        <v>74</v>
      </c>
      <c r="BG117" s="2" t="s">
        <v>77</v>
      </c>
      <c r="BH117" s="2" t="s">
        <v>71</v>
      </c>
      <c r="BI117" s="2" t="s">
        <v>74</v>
      </c>
      <c r="BJ117" s="2" t="s">
        <v>74</v>
      </c>
      <c r="BK117" s="2" t="s">
        <v>71</v>
      </c>
    </row>
    <row r="118" spans="1:63" ht="12.75" x14ac:dyDescent="0.35">
      <c r="A118" s="1">
        <v>43458.953818229165</v>
      </c>
      <c r="B118" s="2" t="s">
        <v>63</v>
      </c>
      <c r="C118" s="2">
        <v>37</v>
      </c>
      <c r="D118" s="2">
        <v>2</v>
      </c>
      <c r="E118" s="2">
        <v>8</v>
      </c>
      <c r="F118" s="2" t="s">
        <v>64</v>
      </c>
      <c r="G118" s="2">
        <v>5</v>
      </c>
      <c r="I118" s="2">
        <v>9</v>
      </c>
      <c r="J118" s="2" t="s">
        <v>64</v>
      </c>
      <c r="K118" s="2">
        <v>7</v>
      </c>
      <c r="L118" s="2">
        <v>3</v>
      </c>
      <c r="M118" s="2">
        <v>3</v>
      </c>
      <c r="N118" s="2">
        <v>3</v>
      </c>
      <c r="O118" s="2">
        <v>2</v>
      </c>
      <c r="P118" s="2">
        <v>2</v>
      </c>
      <c r="Q118" s="2">
        <v>3</v>
      </c>
      <c r="R118" s="2">
        <v>4</v>
      </c>
      <c r="S118" s="2">
        <v>5</v>
      </c>
      <c r="T118" s="2">
        <v>4</v>
      </c>
      <c r="U118" s="2">
        <v>2</v>
      </c>
      <c r="V118" s="2">
        <v>4</v>
      </c>
      <c r="W118" s="2">
        <v>4</v>
      </c>
      <c r="X118" s="2">
        <v>3</v>
      </c>
      <c r="Y118" s="2">
        <v>2</v>
      </c>
      <c r="Z118" s="2">
        <v>5</v>
      </c>
      <c r="AA118" s="2">
        <v>5</v>
      </c>
      <c r="AB118" s="2">
        <v>5</v>
      </c>
      <c r="AC118" s="2">
        <v>1</v>
      </c>
      <c r="AD118" s="2">
        <v>5</v>
      </c>
      <c r="AE118" s="2" t="s">
        <v>67</v>
      </c>
      <c r="AF118" s="2" t="s">
        <v>80</v>
      </c>
      <c r="AG118" s="2" t="s">
        <v>65</v>
      </c>
      <c r="AH118" s="2" t="s">
        <v>65</v>
      </c>
      <c r="AI118" s="2" t="s">
        <v>67</v>
      </c>
      <c r="AJ118" s="2" t="s">
        <v>83</v>
      </c>
      <c r="AK118" s="2" t="s">
        <v>68</v>
      </c>
      <c r="AL118" s="2" t="s">
        <v>68</v>
      </c>
      <c r="AM118" s="2" t="s">
        <v>68</v>
      </c>
      <c r="AN118" s="2" t="s">
        <v>81</v>
      </c>
      <c r="AO118" s="2" t="s">
        <v>90</v>
      </c>
      <c r="AP118" s="2" t="s">
        <v>82</v>
      </c>
      <c r="AQ118" s="2" t="s">
        <v>83</v>
      </c>
      <c r="AR118" s="2" t="s">
        <v>266</v>
      </c>
      <c r="AT118" s="2" t="s">
        <v>72</v>
      </c>
      <c r="AU118" s="2" t="s">
        <v>73</v>
      </c>
      <c r="AV118" s="2" t="s">
        <v>73</v>
      </c>
      <c r="AW118" s="2" t="s">
        <v>73</v>
      </c>
      <c r="AX118" s="2" t="s">
        <v>71</v>
      </c>
      <c r="AY118" s="2" t="s">
        <v>74</v>
      </c>
      <c r="AZ118" s="2" t="s">
        <v>71</v>
      </c>
      <c r="BA118" s="2" t="s">
        <v>72</v>
      </c>
      <c r="BB118" s="2" t="s">
        <v>72</v>
      </c>
      <c r="BC118" s="2" t="s">
        <v>71</v>
      </c>
      <c r="BD118" s="2" t="s">
        <v>73</v>
      </c>
      <c r="BE118" s="2" t="s">
        <v>96</v>
      </c>
      <c r="BF118" s="2" t="s">
        <v>71</v>
      </c>
      <c r="BG118" s="2" t="s">
        <v>72</v>
      </c>
      <c r="BH118" s="2" t="s">
        <v>72</v>
      </c>
      <c r="BI118" s="2" t="s">
        <v>71</v>
      </c>
      <c r="BJ118" s="2" t="s">
        <v>71</v>
      </c>
      <c r="BK118" s="2" t="s">
        <v>71</v>
      </c>
    </row>
    <row r="119" spans="1:63" ht="12.75" x14ac:dyDescent="0.35">
      <c r="A119" s="1">
        <v>43458.95678241898</v>
      </c>
      <c r="B119" s="2" t="s">
        <v>78</v>
      </c>
      <c r="C119" s="2">
        <v>41</v>
      </c>
      <c r="D119" s="2">
        <v>9</v>
      </c>
      <c r="E119" s="2">
        <v>8</v>
      </c>
      <c r="F119" s="2" t="s">
        <v>64</v>
      </c>
      <c r="G119" s="2">
        <v>5</v>
      </c>
      <c r="I119" s="2">
        <v>8</v>
      </c>
      <c r="J119" s="2" t="s">
        <v>64</v>
      </c>
      <c r="K119" s="2">
        <v>8</v>
      </c>
      <c r="L119" s="2">
        <v>4</v>
      </c>
      <c r="M119" s="2">
        <v>3</v>
      </c>
      <c r="N119" s="2">
        <v>4</v>
      </c>
      <c r="O119" s="2">
        <v>3</v>
      </c>
      <c r="P119" s="2">
        <v>1</v>
      </c>
      <c r="Q119" s="2">
        <v>5</v>
      </c>
      <c r="R119" s="2">
        <v>1</v>
      </c>
      <c r="S119" s="2">
        <v>6</v>
      </c>
      <c r="T119" s="2">
        <v>3</v>
      </c>
      <c r="U119" s="2">
        <v>5</v>
      </c>
      <c r="V119" s="2">
        <v>4</v>
      </c>
      <c r="W119" s="2">
        <v>2</v>
      </c>
      <c r="X119" s="2">
        <v>1</v>
      </c>
      <c r="Y119" s="2">
        <v>4</v>
      </c>
      <c r="Z119" s="2">
        <v>5</v>
      </c>
      <c r="AA119" s="2">
        <v>5</v>
      </c>
      <c r="AB119" s="2">
        <v>5</v>
      </c>
      <c r="AC119" s="2">
        <v>3</v>
      </c>
      <c r="AD119" s="2">
        <v>4</v>
      </c>
      <c r="AE119" s="2" t="s">
        <v>66</v>
      </c>
      <c r="AF119" s="2" t="s">
        <v>80</v>
      </c>
      <c r="AG119" s="2" t="s">
        <v>89</v>
      </c>
      <c r="AH119" s="2" t="s">
        <v>66</v>
      </c>
      <c r="AI119" s="2" t="s">
        <v>67</v>
      </c>
      <c r="AJ119" s="2" t="s">
        <v>81</v>
      </c>
      <c r="AK119" s="2" t="s">
        <v>82</v>
      </c>
      <c r="AL119" s="2" t="s">
        <v>68</v>
      </c>
      <c r="AM119" s="2" t="s">
        <v>68</v>
      </c>
      <c r="AN119" s="2" t="s">
        <v>68</v>
      </c>
      <c r="AO119" s="2" t="s">
        <v>68</v>
      </c>
      <c r="AP119" s="2" t="s">
        <v>81</v>
      </c>
      <c r="AQ119" s="2" t="s">
        <v>68</v>
      </c>
      <c r="AR119" s="2" t="s">
        <v>267</v>
      </c>
      <c r="AS119" s="2" t="s">
        <v>268</v>
      </c>
      <c r="AT119" s="2" t="s">
        <v>71</v>
      </c>
      <c r="AU119" s="2" t="s">
        <v>73</v>
      </c>
      <c r="AV119" s="2" t="s">
        <v>73</v>
      </c>
      <c r="AW119" s="2" t="s">
        <v>73</v>
      </c>
      <c r="AX119" s="2" t="s">
        <v>73</v>
      </c>
      <c r="AY119" s="2" t="s">
        <v>71</v>
      </c>
      <c r="AZ119" s="2" t="s">
        <v>75</v>
      </c>
      <c r="BA119" s="2" t="s">
        <v>73</v>
      </c>
      <c r="BB119" s="2" t="s">
        <v>71</v>
      </c>
      <c r="BC119" s="2" t="s">
        <v>75</v>
      </c>
      <c r="BD119" s="2" t="s">
        <v>73</v>
      </c>
      <c r="BE119" s="2" t="s">
        <v>96</v>
      </c>
      <c r="BF119" s="2" t="s">
        <v>74</v>
      </c>
      <c r="BG119" s="2" t="s">
        <v>71</v>
      </c>
      <c r="BH119" s="2" t="s">
        <v>72</v>
      </c>
      <c r="BI119" s="2" t="s">
        <v>71</v>
      </c>
      <c r="BJ119" s="2" t="s">
        <v>74</v>
      </c>
      <c r="BK119" s="2" t="s">
        <v>71</v>
      </c>
    </row>
    <row r="120" spans="1:63" ht="12.75" x14ac:dyDescent="0.35">
      <c r="A120" s="1">
        <v>43458.956958981478</v>
      </c>
      <c r="B120" s="2" t="s">
        <v>63</v>
      </c>
      <c r="C120" s="2">
        <v>34</v>
      </c>
      <c r="D120" s="2">
        <v>4</v>
      </c>
      <c r="E120" s="2">
        <v>2</v>
      </c>
      <c r="F120" s="2" t="s">
        <v>139</v>
      </c>
      <c r="G120" s="2">
        <v>0</v>
      </c>
      <c r="I120" s="2">
        <v>1</v>
      </c>
      <c r="J120" s="2" t="s">
        <v>139</v>
      </c>
      <c r="K120" s="2">
        <v>1</v>
      </c>
      <c r="L120" s="2">
        <v>2</v>
      </c>
      <c r="M120" s="2">
        <v>1</v>
      </c>
      <c r="N120" s="2">
        <v>1</v>
      </c>
      <c r="O120" s="2">
        <v>3</v>
      </c>
      <c r="P120" s="2">
        <v>1</v>
      </c>
      <c r="Q120" s="2">
        <v>3</v>
      </c>
      <c r="R120" s="2">
        <v>3</v>
      </c>
      <c r="S120" s="2">
        <v>8</v>
      </c>
      <c r="T120" s="2">
        <v>4</v>
      </c>
      <c r="U120" s="2">
        <v>4</v>
      </c>
      <c r="V120" s="2">
        <v>3</v>
      </c>
      <c r="W120" s="2">
        <v>3</v>
      </c>
      <c r="X120" s="2">
        <v>1</v>
      </c>
      <c r="Y120" s="2">
        <v>1</v>
      </c>
      <c r="Z120" s="2">
        <v>3</v>
      </c>
      <c r="AA120" s="2">
        <v>5</v>
      </c>
      <c r="AB120" s="2">
        <v>5</v>
      </c>
      <c r="AC120" s="2">
        <v>1</v>
      </c>
      <c r="AD120" s="2">
        <v>2</v>
      </c>
      <c r="AE120" s="2" t="s">
        <v>66</v>
      </c>
      <c r="AF120" s="2" t="s">
        <v>66</v>
      </c>
      <c r="AG120" s="2" t="s">
        <v>65</v>
      </c>
      <c r="AH120" s="2" t="s">
        <v>65</v>
      </c>
      <c r="AI120" s="2" t="s">
        <v>65</v>
      </c>
      <c r="AJ120" s="2" t="s">
        <v>68</v>
      </c>
      <c r="AK120" s="2" t="s">
        <v>81</v>
      </c>
      <c r="AL120" s="2" t="s">
        <v>81</v>
      </c>
      <c r="AM120" s="2" t="s">
        <v>82</v>
      </c>
      <c r="AN120" s="2" t="s">
        <v>68</v>
      </c>
      <c r="AO120" s="2" t="s">
        <v>68</v>
      </c>
      <c r="AP120" s="2" t="s">
        <v>82</v>
      </c>
      <c r="AQ120" s="2" t="s">
        <v>86</v>
      </c>
      <c r="AR120" s="2" t="s">
        <v>269</v>
      </c>
      <c r="AS120" s="2" t="s">
        <v>270</v>
      </c>
      <c r="AT120" s="2" t="s">
        <v>71</v>
      </c>
      <c r="AU120" s="2" t="s">
        <v>72</v>
      </c>
      <c r="AV120" s="2" t="s">
        <v>74</v>
      </c>
      <c r="AW120" s="2" t="s">
        <v>74</v>
      </c>
      <c r="AX120" s="2" t="s">
        <v>74</v>
      </c>
      <c r="AY120" s="2" t="s">
        <v>72</v>
      </c>
      <c r="AZ120" s="2" t="s">
        <v>75</v>
      </c>
      <c r="BA120" s="2" t="s">
        <v>73</v>
      </c>
      <c r="BB120" s="2" t="s">
        <v>71</v>
      </c>
      <c r="BC120" s="2" t="s">
        <v>71</v>
      </c>
      <c r="BD120" s="2" t="s">
        <v>73</v>
      </c>
      <c r="BE120" s="2" t="s">
        <v>76</v>
      </c>
      <c r="BF120" s="2" t="s">
        <v>85</v>
      </c>
      <c r="BG120" s="2" t="s">
        <v>71</v>
      </c>
      <c r="BH120" s="2" t="s">
        <v>74</v>
      </c>
      <c r="BI120" s="2" t="s">
        <v>71</v>
      </c>
      <c r="BJ120" s="2" t="s">
        <v>72</v>
      </c>
      <c r="BK120" s="2" t="s">
        <v>77</v>
      </c>
    </row>
    <row r="121" spans="1:63" ht="12.75" x14ac:dyDescent="0.35">
      <c r="A121" s="1">
        <v>43458.961721782412</v>
      </c>
      <c r="B121" s="2" t="s">
        <v>78</v>
      </c>
      <c r="C121" s="2">
        <v>37</v>
      </c>
      <c r="D121" s="2">
        <v>5</v>
      </c>
      <c r="E121" s="2">
        <v>7</v>
      </c>
      <c r="F121" s="2" t="s">
        <v>79</v>
      </c>
      <c r="G121" s="2">
        <v>9</v>
      </c>
      <c r="I121" s="2">
        <v>7</v>
      </c>
      <c r="J121" s="2" t="s">
        <v>64</v>
      </c>
      <c r="K121" s="2">
        <v>6</v>
      </c>
      <c r="L121" s="2">
        <v>4</v>
      </c>
      <c r="M121" s="2">
        <v>4</v>
      </c>
      <c r="N121" s="2">
        <v>4</v>
      </c>
      <c r="O121" s="2">
        <v>1</v>
      </c>
      <c r="P121" s="2">
        <v>1</v>
      </c>
      <c r="Q121" s="2">
        <v>4</v>
      </c>
      <c r="R121" s="2">
        <v>2</v>
      </c>
      <c r="S121" s="2">
        <v>2</v>
      </c>
      <c r="T121" s="2">
        <v>1</v>
      </c>
      <c r="U121" s="2">
        <v>1</v>
      </c>
      <c r="V121" s="2">
        <v>1</v>
      </c>
      <c r="W121" s="2">
        <v>1</v>
      </c>
      <c r="X121" s="2">
        <v>2</v>
      </c>
      <c r="Y121" s="2">
        <v>3</v>
      </c>
      <c r="Z121" s="2">
        <v>2</v>
      </c>
      <c r="AA121" s="2">
        <v>2</v>
      </c>
      <c r="AB121" s="2">
        <v>1</v>
      </c>
      <c r="AC121" s="2">
        <v>1</v>
      </c>
      <c r="AD121" s="2">
        <v>2</v>
      </c>
      <c r="AE121" s="2" t="s">
        <v>66</v>
      </c>
      <c r="AF121" s="2" t="s">
        <v>65</v>
      </c>
      <c r="AG121" s="2" t="s">
        <v>67</v>
      </c>
      <c r="AH121" s="2" t="s">
        <v>65</v>
      </c>
      <c r="AI121" s="2" t="s">
        <v>65</v>
      </c>
      <c r="AJ121" s="2" t="s">
        <v>90</v>
      </c>
      <c r="AK121" s="2" t="s">
        <v>83</v>
      </c>
      <c r="AL121" s="2" t="s">
        <v>68</v>
      </c>
      <c r="AM121" s="2" t="s">
        <v>83</v>
      </c>
      <c r="AN121" s="2" t="s">
        <v>68</v>
      </c>
      <c r="AO121" s="2" t="s">
        <v>68</v>
      </c>
      <c r="AP121" s="2" t="s">
        <v>83</v>
      </c>
      <c r="AQ121" s="2" t="s">
        <v>83</v>
      </c>
      <c r="AR121" s="2" t="s">
        <v>271</v>
      </c>
      <c r="AS121" s="2" t="s">
        <v>272</v>
      </c>
      <c r="AT121" s="2" t="s">
        <v>71</v>
      </c>
      <c r="AU121" s="2" t="s">
        <v>71</v>
      </c>
      <c r="AV121" s="2" t="s">
        <v>74</v>
      </c>
      <c r="AW121" s="2" t="s">
        <v>73</v>
      </c>
      <c r="AX121" s="2" t="s">
        <v>73</v>
      </c>
      <c r="AY121" s="2" t="s">
        <v>73</v>
      </c>
      <c r="AZ121" s="2" t="s">
        <v>75</v>
      </c>
      <c r="BA121" s="2" t="s">
        <v>72</v>
      </c>
      <c r="BB121" s="2" t="s">
        <v>72</v>
      </c>
      <c r="BC121" s="2" t="s">
        <v>72</v>
      </c>
      <c r="BD121" s="2" t="s">
        <v>72</v>
      </c>
      <c r="BE121" s="2" t="s">
        <v>76</v>
      </c>
      <c r="BF121" s="2" t="s">
        <v>72</v>
      </c>
      <c r="BG121" s="2" t="s">
        <v>72</v>
      </c>
      <c r="BH121" s="2" t="s">
        <v>72</v>
      </c>
      <c r="BI121" s="2" t="s">
        <v>74</v>
      </c>
      <c r="BJ121" s="2" t="s">
        <v>71</v>
      </c>
      <c r="BK121" s="2" t="s">
        <v>71</v>
      </c>
    </row>
    <row r="122" spans="1:63" ht="12.75" x14ac:dyDescent="0.35">
      <c r="A122" s="1">
        <v>43458.962045694439</v>
      </c>
      <c r="B122" s="2" t="s">
        <v>78</v>
      </c>
      <c r="C122" s="2">
        <v>30</v>
      </c>
      <c r="D122" s="2">
        <v>4</v>
      </c>
      <c r="E122" s="2">
        <v>7</v>
      </c>
      <c r="F122" s="2" t="s">
        <v>64</v>
      </c>
      <c r="G122" s="2">
        <v>6</v>
      </c>
      <c r="I122" s="2">
        <v>6</v>
      </c>
      <c r="J122" s="2" t="s">
        <v>79</v>
      </c>
      <c r="K122" s="2">
        <v>8</v>
      </c>
      <c r="L122" s="2">
        <v>3</v>
      </c>
      <c r="M122" s="2">
        <v>4</v>
      </c>
      <c r="N122" s="2">
        <v>4</v>
      </c>
      <c r="O122" s="2">
        <v>2</v>
      </c>
      <c r="P122" s="2">
        <v>3</v>
      </c>
      <c r="Q122" s="2">
        <v>4</v>
      </c>
      <c r="R122" s="2">
        <v>2</v>
      </c>
      <c r="S122" s="2">
        <v>5</v>
      </c>
      <c r="T122" s="2">
        <v>4</v>
      </c>
      <c r="U122" s="2">
        <v>4</v>
      </c>
      <c r="V122" s="2">
        <v>3</v>
      </c>
      <c r="W122" s="2">
        <v>1</v>
      </c>
      <c r="X122" s="2">
        <v>5</v>
      </c>
      <c r="Y122" s="2">
        <v>4</v>
      </c>
      <c r="Z122" s="2">
        <v>4</v>
      </c>
      <c r="AA122" s="2">
        <v>5</v>
      </c>
      <c r="AB122" s="2">
        <v>5</v>
      </c>
      <c r="AC122" s="2">
        <v>2</v>
      </c>
      <c r="AD122" s="2">
        <v>2</v>
      </c>
      <c r="AE122" s="2" t="s">
        <v>65</v>
      </c>
      <c r="AF122" s="2" t="s">
        <v>67</v>
      </c>
      <c r="AG122" s="2" t="s">
        <v>89</v>
      </c>
      <c r="AH122" s="2" t="s">
        <v>67</v>
      </c>
      <c r="AI122" s="2" t="s">
        <v>67</v>
      </c>
      <c r="AJ122" s="2" t="s">
        <v>90</v>
      </c>
      <c r="AK122" s="2" t="s">
        <v>68</v>
      </c>
      <c r="AL122" s="2" t="s">
        <v>81</v>
      </c>
      <c r="AM122" s="2" t="s">
        <v>83</v>
      </c>
      <c r="AN122" s="2" t="s">
        <v>68</v>
      </c>
      <c r="AO122" s="2" t="s">
        <v>68</v>
      </c>
      <c r="AP122" s="2" t="s">
        <v>68</v>
      </c>
      <c r="AQ122" s="2" t="s">
        <v>81</v>
      </c>
      <c r="AR122" s="2" t="s">
        <v>273</v>
      </c>
      <c r="AS122" s="2" t="s">
        <v>274</v>
      </c>
      <c r="AT122" s="2" t="s">
        <v>71</v>
      </c>
      <c r="AU122" s="2" t="s">
        <v>72</v>
      </c>
      <c r="AV122" s="2" t="s">
        <v>72</v>
      </c>
      <c r="AW122" s="2" t="s">
        <v>74</v>
      </c>
      <c r="AX122" s="2" t="s">
        <v>71</v>
      </c>
      <c r="AY122" s="2" t="s">
        <v>74</v>
      </c>
      <c r="AZ122" s="2" t="s">
        <v>75</v>
      </c>
      <c r="BA122" s="2" t="s">
        <v>71</v>
      </c>
      <c r="BB122" s="2" t="s">
        <v>74</v>
      </c>
      <c r="BC122" s="2" t="s">
        <v>74</v>
      </c>
      <c r="BD122" s="2" t="s">
        <v>71</v>
      </c>
      <c r="BE122" s="2" t="s">
        <v>88</v>
      </c>
      <c r="BF122" s="2" t="s">
        <v>71</v>
      </c>
      <c r="BG122" s="2" t="s">
        <v>71</v>
      </c>
      <c r="BH122" s="2" t="s">
        <v>72</v>
      </c>
      <c r="BI122" s="2" t="s">
        <v>74</v>
      </c>
      <c r="BJ122" s="2" t="s">
        <v>85</v>
      </c>
      <c r="BK122" s="2" t="s">
        <v>74</v>
      </c>
    </row>
    <row r="123" spans="1:63" ht="12.75" x14ac:dyDescent="0.35">
      <c r="A123" s="1">
        <v>43458.963219201389</v>
      </c>
      <c r="B123" s="2" t="s">
        <v>78</v>
      </c>
      <c r="C123" s="2">
        <v>30</v>
      </c>
      <c r="D123" s="2">
        <v>6</v>
      </c>
      <c r="E123" s="2">
        <v>4</v>
      </c>
      <c r="F123" s="2" t="s">
        <v>103</v>
      </c>
      <c r="G123" s="2">
        <v>6</v>
      </c>
      <c r="I123" s="2">
        <v>3</v>
      </c>
      <c r="J123" s="2" t="s">
        <v>103</v>
      </c>
      <c r="K123" s="2">
        <v>6</v>
      </c>
      <c r="L123" s="2">
        <v>2</v>
      </c>
      <c r="M123" s="2">
        <v>4</v>
      </c>
      <c r="N123" s="2">
        <v>2</v>
      </c>
      <c r="O123" s="2">
        <v>2</v>
      </c>
      <c r="P123" s="2">
        <v>2</v>
      </c>
      <c r="Q123" s="2">
        <v>3</v>
      </c>
      <c r="R123" s="2">
        <v>4</v>
      </c>
      <c r="S123" s="2">
        <v>10</v>
      </c>
      <c r="T123" s="2">
        <v>2</v>
      </c>
      <c r="U123" s="2">
        <v>4</v>
      </c>
      <c r="V123" s="2">
        <v>5</v>
      </c>
      <c r="W123" s="2">
        <v>2</v>
      </c>
      <c r="X123" s="2">
        <v>2</v>
      </c>
      <c r="Y123" s="2">
        <v>1</v>
      </c>
      <c r="Z123" s="2">
        <v>4</v>
      </c>
      <c r="AA123" s="2">
        <v>4</v>
      </c>
      <c r="AB123" s="2">
        <v>4</v>
      </c>
      <c r="AC123" s="2">
        <v>1</v>
      </c>
      <c r="AD123" s="2">
        <v>3</v>
      </c>
      <c r="AE123" s="2" t="s">
        <v>65</v>
      </c>
      <c r="AF123" s="2" t="s">
        <v>67</v>
      </c>
      <c r="AG123" s="2" t="s">
        <v>89</v>
      </c>
      <c r="AH123" s="2" t="s">
        <v>67</v>
      </c>
      <c r="AI123" s="2" t="s">
        <v>65</v>
      </c>
      <c r="AJ123" s="2" t="s">
        <v>68</v>
      </c>
      <c r="AK123" s="2" t="s">
        <v>68</v>
      </c>
      <c r="AL123" s="2" t="s">
        <v>68</v>
      </c>
      <c r="AM123" s="2" t="s">
        <v>68</v>
      </c>
      <c r="AN123" s="2" t="s">
        <v>86</v>
      </c>
      <c r="AO123" s="2" t="s">
        <v>86</v>
      </c>
      <c r="AP123" s="2" t="s">
        <v>86</v>
      </c>
      <c r="AQ123" s="2" t="s">
        <v>68</v>
      </c>
      <c r="AR123" s="2" t="s">
        <v>275</v>
      </c>
      <c r="AT123" s="2" t="s">
        <v>72</v>
      </c>
      <c r="AU123" s="2" t="s">
        <v>73</v>
      </c>
      <c r="AV123" s="2" t="s">
        <v>72</v>
      </c>
      <c r="AW123" s="2" t="s">
        <v>72</v>
      </c>
      <c r="AX123" s="2" t="s">
        <v>72</v>
      </c>
      <c r="AY123" s="2" t="s">
        <v>73</v>
      </c>
      <c r="AZ123" s="2" t="s">
        <v>75</v>
      </c>
      <c r="BA123" s="2" t="s">
        <v>73</v>
      </c>
      <c r="BB123" s="2" t="s">
        <v>75</v>
      </c>
      <c r="BC123" s="2" t="s">
        <v>73</v>
      </c>
      <c r="BD123" s="2" t="s">
        <v>73</v>
      </c>
      <c r="BE123" s="2" t="s">
        <v>112</v>
      </c>
      <c r="BF123" s="2" t="s">
        <v>74</v>
      </c>
      <c r="BG123" s="2" t="s">
        <v>74</v>
      </c>
      <c r="BH123" s="2" t="s">
        <v>74</v>
      </c>
      <c r="BI123" s="2" t="s">
        <v>85</v>
      </c>
      <c r="BJ123" s="2" t="s">
        <v>72</v>
      </c>
      <c r="BK123" s="2" t="s">
        <v>72</v>
      </c>
    </row>
    <row r="124" spans="1:63" ht="12.75" x14ac:dyDescent="0.35">
      <c r="A124" s="1">
        <v>43458.96411108796</v>
      </c>
      <c r="B124" s="2" t="s">
        <v>63</v>
      </c>
      <c r="C124" s="2">
        <v>39</v>
      </c>
      <c r="D124" s="2">
        <v>7</v>
      </c>
      <c r="E124" s="2">
        <v>3</v>
      </c>
      <c r="F124" s="2" t="s">
        <v>103</v>
      </c>
      <c r="G124" s="2">
        <v>3</v>
      </c>
      <c r="I124" s="2">
        <v>3</v>
      </c>
      <c r="J124" s="2" t="s">
        <v>103</v>
      </c>
      <c r="K124" s="2">
        <v>2</v>
      </c>
      <c r="L124" s="2">
        <v>3</v>
      </c>
      <c r="M124" s="2">
        <v>2</v>
      </c>
      <c r="N124" s="2">
        <v>4</v>
      </c>
      <c r="O124" s="2">
        <v>2</v>
      </c>
      <c r="P124" s="2">
        <v>2</v>
      </c>
      <c r="Q124" s="2">
        <v>5</v>
      </c>
      <c r="R124" s="2">
        <v>4</v>
      </c>
      <c r="S124" s="2">
        <v>1</v>
      </c>
      <c r="T124" s="2">
        <v>3</v>
      </c>
      <c r="U124" s="2">
        <v>2</v>
      </c>
      <c r="V124" s="2">
        <v>4</v>
      </c>
      <c r="W124" s="2">
        <v>2</v>
      </c>
      <c r="X124" s="2">
        <v>2</v>
      </c>
      <c r="Y124" s="2">
        <v>2</v>
      </c>
      <c r="Z124" s="2">
        <v>4</v>
      </c>
      <c r="AA124" s="2">
        <v>5</v>
      </c>
      <c r="AB124" s="2">
        <v>5</v>
      </c>
      <c r="AC124" s="2">
        <v>1</v>
      </c>
      <c r="AD124" s="2">
        <v>2</v>
      </c>
      <c r="AE124" s="2" t="s">
        <v>80</v>
      </c>
      <c r="AF124" s="2" t="s">
        <v>66</v>
      </c>
      <c r="AG124" s="2" t="s">
        <v>65</v>
      </c>
      <c r="AH124" s="2" t="s">
        <v>65</v>
      </c>
      <c r="AI124" s="2" t="s">
        <v>65</v>
      </c>
      <c r="AJ124" s="2" t="s">
        <v>68</v>
      </c>
      <c r="AK124" s="2" t="s">
        <v>68</v>
      </c>
      <c r="AL124" s="2" t="s">
        <v>81</v>
      </c>
      <c r="AM124" s="2" t="s">
        <v>83</v>
      </c>
      <c r="AN124" s="2" t="s">
        <v>82</v>
      </c>
      <c r="AO124" s="2" t="s">
        <v>81</v>
      </c>
      <c r="AP124" s="2" t="s">
        <v>81</v>
      </c>
      <c r="AQ124" s="2" t="s">
        <v>68</v>
      </c>
      <c r="AR124" s="2" t="s">
        <v>276</v>
      </c>
      <c r="AS124" s="2" t="s">
        <v>277</v>
      </c>
      <c r="AT124" s="2" t="s">
        <v>71</v>
      </c>
      <c r="AU124" s="2" t="s">
        <v>72</v>
      </c>
      <c r="AV124" s="2" t="s">
        <v>71</v>
      </c>
      <c r="AW124" s="2" t="s">
        <v>74</v>
      </c>
      <c r="AX124" s="2" t="s">
        <v>72</v>
      </c>
      <c r="AY124" s="2" t="s">
        <v>72</v>
      </c>
      <c r="AZ124" s="2" t="s">
        <v>74</v>
      </c>
      <c r="BA124" s="2" t="s">
        <v>72</v>
      </c>
      <c r="BB124" s="2" t="s">
        <v>71</v>
      </c>
      <c r="BC124" s="2" t="s">
        <v>71</v>
      </c>
      <c r="BD124" s="2" t="s">
        <v>72</v>
      </c>
      <c r="BE124" s="2" t="s">
        <v>88</v>
      </c>
      <c r="BF124" s="2" t="s">
        <v>85</v>
      </c>
      <c r="BG124" s="2" t="s">
        <v>74</v>
      </c>
      <c r="BH124" s="2" t="s">
        <v>74</v>
      </c>
      <c r="BI124" s="2" t="s">
        <v>72</v>
      </c>
      <c r="BJ124" s="2" t="s">
        <v>77</v>
      </c>
      <c r="BK124" s="2" t="s">
        <v>77</v>
      </c>
    </row>
    <row r="125" spans="1:63" ht="12.75" x14ac:dyDescent="0.35">
      <c r="A125" s="1">
        <v>43458.964392696755</v>
      </c>
      <c r="B125" s="2" t="s">
        <v>78</v>
      </c>
      <c r="C125" s="2">
        <v>32</v>
      </c>
      <c r="D125" s="2">
        <v>2</v>
      </c>
      <c r="E125" s="2">
        <v>8</v>
      </c>
      <c r="F125" s="2" t="s">
        <v>64</v>
      </c>
      <c r="G125" s="2">
        <v>4</v>
      </c>
      <c r="I125" s="2">
        <v>9</v>
      </c>
      <c r="J125" s="2" t="s">
        <v>64</v>
      </c>
      <c r="K125" s="2">
        <v>7</v>
      </c>
      <c r="L125" s="2">
        <v>4</v>
      </c>
      <c r="M125" s="2">
        <v>4</v>
      </c>
      <c r="N125" s="2">
        <v>3</v>
      </c>
      <c r="O125" s="2">
        <v>1</v>
      </c>
      <c r="P125" s="2">
        <v>1</v>
      </c>
      <c r="Q125" s="2">
        <v>3</v>
      </c>
      <c r="R125" s="2">
        <v>4</v>
      </c>
      <c r="S125" s="2">
        <v>7</v>
      </c>
      <c r="T125" s="2">
        <v>5</v>
      </c>
      <c r="U125" s="2">
        <v>5</v>
      </c>
      <c r="V125" s="2">
        <v>4</v>
      </c>
      <c r="W125" s="2">
        <v>1</v>
      </c>
      <c r="X125" s="2">
        <v>3</v>
      </c>
      <c r="Y125" s="2">
        <v>5</v>
      </c>
      <c r="Z125" s="2">
        <v>5</v>
      </c>
      <c r="AA125" s="2">
        <v>5</v>
      </c>
      <c r="AB125" s="2">
        <v>5</v>
      </c>
      <c r="AC125" s="2">
        <v>2</v>
      </c>
      <c r="AD125" s="2">
        <v>5</v>
      </c>
      <c r="AE125" s="2" t="s">
        <v>65</v>
      </c>
      <c r="AF125" s="2" t="s">
        <v>66</v>
      </c>
      <c r="AG125" s="2" t="s">
        <v>65</v>
      </c>
      <c r="AH125" s="2" t="s">
        <v>65</v>
      </c>
      <c r="AI125" s="2" t="s">
        <v>65</v>
      </c>
      <c r="AJ125" s="2" t="s">
        <v>68</v>
      </c>
      <c r="AK125" s="2" t="s">
        <v>68</v>
      </c>
      <c r="AL125" s="2" t="s">
        <v>81</v>
      </c>
      <c r="AM125" s="2" t="s">
        <v>83</v>
      </c>
      <c r="AN125" s="2" t="s">
        <v>68</v>
      </c>
      <c r="AO125" s="2" t="s">
        <v>91</v>
      </c>
      <c r="AP125" s="2" t="s">
        <v>81</v>
      </c>
      <c r="AQ125" s="2" t="s">
        <v>91</v>
      </c>
      <c r="AS125" s="2" t="s">
        <v>278</v>
      </c>
      <c r="AT125" s="2" t="s">
        <v>72</v>
      </c>
      <c r="AU125" s="2" t="s">
        <v>72</v>
      </c>
      <c r="AV125" s="2" t="s">
        <v>72</v>
      </c>
      <c r="AW125" s="2" t="s">
        <v>72</v>
      </c>
      <c r="AX125" s="2" t="s">
        <v>71</v>
      </c>
      <c r="AY125" s="2" t="s">
        <v>73</v>
      </c>
      <c r="AZ125" s="2" t="s">
        <v>71</v>
      </c>
      <c r="BA125" s="2" t="s">
        <v>73</v>
      </c>
      <c r="BB125" s="2" t="s">
        <v>72</v>
      </c>
      <c r="BC125" s="2" t="s">
        <v>75</v>
      </c>
      <c r="BD125" s="2" t="s">
        <v>73</v>
      </c>
      <c r="BE125" s="2" t="s">
        <v>84</v>
      </c>
      <c r="BF125" s="2" t="s">
        <v>71</v>
      </c>
      <c r="BG125" s="2" t="s">
        <v>72</v>
      </c>
      <c r="BH125" s="2" t="s">
        <v>71</v>
      </c>
      <c r="BI125" s="2" t="s">
        <v>71</v>
      </c>
      <c r="BJ125" s="2" t="s">
        <v>71</v>
      </c>
      <c r="BK125" s="2" t="s">
        <v>71</v>
      </c>
    </row>
    <row r="126" spans="1:63" ht="12.75" x14ac:dyDescent="0.35">
      <c r="A126" s="1">
        <v>43458.969261446764</v>
      </c>
      <c r="B126" s="2" t="s">
        <v>63</v>
      </c>
      <c r="C126" s="2">
        <v>34</v>
      </c>
      <c r="D126" s="2">
        <v>8</v>
      </c>
      <c r="E126" s="2">
        <v>10</v>
      </c>
      <c r="F126" s="2" t="s">
        <v>64</v>
      </c>
      <c r="G126" s="2">
        <v>7</v>
      </c>
      <c r="I126" s="2">
        <v>8</v>
      </c>
      <c r="J126" s="2" t="s">
        <v>79</v>
      </c>
      <c r="K126" s="2">
        <v>8</v>
      </c>
      <c r="L126" s="2">
        <v>3</v>
      </c>
      <c r="M126" s="2">
        <v>3</v>
      </c>
      <c r="N126" s="2">
        <v>1</v>
      </c>
      <c r="O126" s="2">
        <v>1</v>
      </c>
      <c r="P126" s="2">
        <v>1</v>
      </c>
      <c r="Q126" s="2">
        <v>3</v>
      </c>
      <c r="R126" s="2">
        <v>3</v>
      </c>
      <c r="S126" s="2">
        <v>7</v>
      </c>
      <c r="T126" s="2">
        <v>4</v>
      </c>
      <c r="U126" s="2">
        <v>3</v>
      </c>
      <c r="V126" s="2">
        <v>3</v>
      </c>
      <c r="W126" s="2">
        <v>3</v>
      </c>
      <c r="X126" s="2">
        <v>3</v>
      </c>
      <c r="Y126" s="2">
        <v>3</v>
      </c>
      <c r="Z126" s="2">
        <v>1</v>
      </c>
      <c r="AA126" s="2">
        <v>5</v>
      </c>
      <c r="AB126" s="2">
        <v>3</v>
      </c>
      <c r="AC126" s="2">
        <v>1</v>
      </c>
      <c r="AD126" s="2">
        <v>3</v>
      </c>
      <c r="AE126" s="2" t="s">
        <v>66</v>
      </c>
      <c r="AF126" s="2" t="s">
        <v>66</v>
      </c>
      <c r="AG126" s="2" t="s">
        <v>89</v>
      </c>
      <c r="AH126" s="2" t="s">
        <v>65</v>
      </c>
      <c r="AI126" s="2" t="s">
        <v>80</v>
      </c>
      <c r="AJ126" s="2" t="s">
        <v>83</v>
      </c>
      <c r="AK126" s="2" t="s">
        <v>68</v>
      </c>
      <c r="AL126" s="2" t="s">
        <v>68</v>
      </c>
      <c r="AM126" s="2" t="s">
        <v>83</v>
      </c>
      <c r="AN126" s="2" t="s">
        <v>81</v>
      </c>
      <c r="AO126" s="2" t="s">
        <v>83</v>
      </c>
      <c r="AP126" s="2" t="s">
        <v>68</v>
      </c>
      <c r="AQ126" s="2" t="s">
        <v>68</v>
      </c>
      <c r="AT126" s="2" t="s">
        <v>72</v>
      </c>
      <c r="AU126" s="2" t="s">
        <v>71</v>
      </c>
      <c r="AV126" s="2" t="s">
        <v>72</v>
      </c>
      <c r="AW126" s="2" t="s">
        <v>71</v>
      </c>
      <c r="AX126" s="2" t="s">
        <v>71</v>
      </c>
      <c r="AY126" s="2" t="s">
        <v>72</v>
      </c>
      <c r="AZ126" s="2" t="s">
        <v>75</v>
      </c>
      <c r="BA126" s="2" t="s">
        <v>71</v>
      </c>
      <c r="BB126" s="2" t="s">
        <v>74</v>
      </c>
      <c r="BC126" s="2" t="s">
        <v>71</v>
      </c>
      <c r="BD126" s="2" t="s">
        <v>72</v>
      </c>
      <c r="BE126" s="2" t="s">
        <v>76</v>
      </c>
      <c r="BF126" s="2" t="s">
        <v>71</v>
      </c>
      <c r="BG126" s="2" t="s">
        <v>77</v>
      </c>
      <c r="BH126" s="2" t="s">
        <v>72</v>
      </c>
      <c r="BI126" s="2" t="s">
        <v>74</v>
      </c>
      <c r="BJ126" s="2" t="s">
        <v>71</v>
      </c>
      <c r="BK126" s="2" t="s">
        <v>71</v>
      </c>
    </row>
    <row r="127" spans="1:63" ht="12.75" x14ac:dyDescent="0.35">
      <c r="A127" s="1">
        <v>43458.971935555557</v>
      </c>
      <c r="B127" s="2" t="s">
        <v>78</v>
      </c>
      <c r="C127" s="2">
        <v>54</v>
      </c>
      <c r="D127" s="2">
        <v>8</v>
      </c>
      <c r="E127" s="2">
        <v>7</v>
      </c>
      <c r="F127" s="2" t="s">
        <v>64</v>
      </c>
      <c r="G127" s="2">
        <v>5</v>
      </c>
      <c r="I127" s="2">
        <v>8</v>
      </c>
      <c r="J127" s="2" t="s">
        <v>79</v>
      </c>
      <c r="K127" s="2">
        <v>7</v>
      </c>
      <c r="L127" s="2">
        <v>3</v>
      </c>
      <c r="M127" s="2">
        <v>3</v>
      </c>
      <c r="N127" s="2">
        <v>4</v>
      </c>
      <c r="O127" s="2">
        <v>2</v>
      </c>
      <c r="P127" s="2">
        <v>3</v>
      </c>
      <c r="Q127" s="2">
        <v>2</v>
      </c>
      <c r="R127" s="2">
        <v>4</v>
      </c>
      <c r="S127" s="2">
        <v>4</v>
      </c>
      <c r="T127" s="2">
        <v>2</v>
      </c>
      <c r="U127" s="2">
        <v>2</v>
      </c>
      <c r="V127" s="2">
        <v>2</v>
      </c>
      <c r="W127" s="2">
        <v>2</v>
      </c>
      <c r="X127" s="2">
        <v>2</v>
      </c>
      <c r="Y127" s="2">
        <v>4</v>
      </c>
      <c r="Z127" s="2">
        <v>2</v>
      </c>
      <c r="AA127" s="2">
        <v>4</v>
      </c>
      <c r="AB127" s="2">
        <v>4</v>
      </c>
      <c r="AC127" s="2">
        <v>2</v>
      </c>
      <c r="AD127" s="2">
        <v>3</v>
      </c>
      <c r="AE127" s="2" t="s">
        <v>89</v>
      </c>
      <c r="AF127" s="2" t="s">
        <v>67</v>
      </c>
      <c r="AG127" s="2" t="s">
        <v>65</v>
      </c>
      <c r="AH127" s="2" t="s">
        <v>66</v>
      </c>
      <c r="AI127" s="2" t="s">
        <v>66</v>
      </c>
      <c r="AJ127" s="2" t="s">
        <v>68</v>
      </c>
      <c r="AK127" s="2" t="s">
        <v>68</v>
      </c>
      <c r="AL127" s="2" t="s">
        <v>68</v>
      </c>
      <c r="AM127" s="2" t="s">
        <v>81</v>
      </c>
      <c r="AN127" s="2" t="s">
        <v>81</v>
      </c>
      <c r="AO127" s="2" t="s">
        <v>83</v>
      </c>
      <c r="AP127" s="2" t="s">
        <v>68</v>
      </c>
      <c r="AQ127" s="2" t="s">
        <v>83</v>
      </c>
      <c r="AR127" s="2" t="s">
        <v>279</v>
      </c>
      <c r="AS127" s="2" t="s">
        <v>280</v>
      </c>
      <c r="AT127" s="2" t="s">
        <v>74</v>
      </c>
      <c r="AU127" s="2" t="s">
        <v>71</v>
      </c>
      <c r="AV127" s="2" t="s">
        <v>71</v>
      </c>
      <c r="AW127" s="2" t="s">
        <v>74</v>
      </c>
      <c r="AX127" s="2" t="s">
        <v>74</v>
      </c>
      <c r="AY127" s="2" t="s">
        <v>74</v>
      </c>
      <c r="AZ127" s="2" t="s">
        <v>75</v>
      </c>
      <c r="BA127" s="2" t="s">
        <v>71</v>
      </c>
      <c r="BB127" s="2" t="s">
        <v>75</v>
      </c>
      <c r="BC127" s="2" t="s">
        <v>74</v>
      </c>
      <c r="BD127" s="2" t="s">
        <v>71</v>
      </c>
      <c r="BE127" s="2" t="s">
        <v>76</v>
      </c>
      <c r="BF127" s="2" t="s">
        <v>71</v>
      </c>
      <c r="BG127" s="2" t="s">
        <v>71</v>
      </c>
      <c r="BH127" s="2" t="s">
        <v>71</v>
      </c>
      <c r="BI127" s="2" t="s">
        <v>72</v>
      </c>
      <c r="BJ127" s="2" t="s">
        <v>85</v>
      </c>
      <c r="BK127" s="2" t="s">
        <v>71</v>
      </c>
    </row>
    <row r="128" spans="1:63" ht="12.75" x14ac:dyDescent="0.35">
      <c r="A128" s="1">
        <v>43458.974643344904</v>
      </c>
      <c r="B128" s="2" t="s">
        <v>78</v>
      </c>
      <c r="C128" s="2">
        <v>45</v>
      </c>
      <c r="D128" s="2">
        <v>5</v>
      </c>
      <c r="E128" s="2">
        <v>7</v>
      </c>
      <c r="F128" s="2" t="s">
        <v>64</v>
      </c>
      <c r="G128" s="2">
        <v>6</v>
      </c>
      <c r="I128" s="2">
        <v>8</v>
      </c>
      <c r="J128" s="2" t="s">
        <v>64</v>
      </c>
      <c r="K128" s="2">
        <v>8</v>
      </c>
      <c r="L128" s="2">
        <v>4</v>
      </c>
      <c r="M128" s="2">
        <v>4</v>
      </c>
      <c r="N128" s="2">
        <v>3</v>
      </c>
      <c r="O128" s="2">
        <v>3</v>
      </c>
      <c r="P128" s="2">
        <v>3</v>
      </c>
      <c r="Q128" s="2">
        <v>1</v>
      </c>
      <c r="R128" s="2">
        <v>3</v>
      </c>
      <c r="S128" s="2">
        <v>5</v>
      </c>
      <c r="T128" s="2">
        <v>2</v>
      </c>
      <c r="U128" s="2">
        <v>2</v>
      </c>
      <c r="V128" s="2">
        <v>3</v>
      </c>
      <c r="W128" s="2">
        <v>3</v>
      </c>
      <c r="X128" s="2">
        <v>1</v>
      </c>
      <c r="Y128" s="2">
        <v>5</v>
      </c>
      <c r="Z128" s="2">
        <v>4</v>
      </c>
      <c r="AA128" s="2">
        <v>5</v>
      </c>
      <c r="AB128" s="2">
        <v>5</v>
      </c>
      <c r="AC128" s="2">
        <v>1</v>
      </c>
      <c r="AD128" s="2">
        <v>2</v>
      </c>
      <c r="AE128" s="2" t="s">
        <v>65</v>
      </c>
      <c r="AF128" s="2" t="s">
        <v>80</v>
      </c>
      <c r="AG128" s="2" t="s">
        <v>65</v>
      </c>
      <c r="AH128" s="2" t="s">
        <v>66</v>
      </c>
      <c r="AI128" s="2" t="s">
        <v>67</v>
      </c>
      <c r="AJ128" s="2" t="s">
        <v>68</v>
      </c>
      <c r="AK128" s="2" t="s">
        <v>68</v>
      </c>
      <c r="AL128" s="2" t="s">
        <v>81</v>
      </c>
      <c r="AM128" s="2" t="s">
        <v>83</v>
      </c>
      <c r="AN128" s="2" t="s">
        <v>83</v>
      </c>
      <c r="AO128" s="2" t="s">
        <v>90</v>
      </c>
      <c r="AP128" s="2" t="s">
        <v>68</v>
      </c>
      <c r="AQ128" s="2" t="s">
        <v>83</v>
      </c>
      <c r="AT128" s="2" t="s">
        <v>72</v>
      </c>
      <c r="AU128" s="2" t="s">
        <v>72</v>
      </c>
      <c r="AV128" s="2" t="s">
        <v>72</v>
      </c>
      <c r="AW128" s="2" t="s">
        <v>73</v>
      </c>
      <c r="AX128" s="2" t="s">
        <v>72</v>
      </c>
      <c r="AY128" s="2" t="s">
        <v>74</v>
      </c>
      <c r="AZ128" s="2" t="s">
        <v>75</v>
      </c>
      <c r="BA128" s="2" t="s">
        <v>71</v>
      </c>
      <c r="BB128" s="2" t="s">
        <v>74</v>
      </c>
      <c r="BC128" s="2" t="s">
        <v>71</v>
      </c>
      <c r="BD128" s="2" t="s">
        <v>73</v>
      </c>
      <c r="BE128" s="2" t="s">
        <v>76</v>
      </c>
      <c r="BF128" s="2" t="s">
        <v>72</v>
      </c>
      <c r="BG128" s="2" t="s">
        <v>71</v>
      </c>
      <c r="BH128" s="2" t="s">
        <v>72</v>
      </c>
      <c r="BI128" s="2" t="s">
        <v>85</v>
      </c>
      <c r="BJ128" s="2" t="s">
        <v>85</v>
      </c>
      <c r="BK128" s="2" t="s">
        <v>74</v>
      </c>
    </row>
    <row r="129" spans="1:63" ht="12.75" x14ac:dyDescent="0.35">
      <c r="A129" s="1">
        <v>43458.97863946759</v>
      </c>
      <c r="B129" s="2" t="s">
        <v>63</v>
      </c>
      <c r="C129" s="2">
        <v>43</v>
      </c>
      <c r="D129" s="2">
        <v>7</v>
      </c>
      <c r="E129" s="2">
        <v>9</v>
      </c>
      <c r="F129" s="2" t="s">
        <v>64</v>
      </c>
      <c r="G129" s="2">
        <v>7</v>
      </c>
      <c r="I129" s="2">
        <v>7</v>
      </c>
      <c r="J129" s="2" t="s">
        <v>64</v>
      </c>
      <c r="K129" s="2">
        <v>8</v>
      </c>
      <c r="L129" s="2">
        <v>4</v>
      </c>
      <c r="M129" s="2">
        <v>2</v>
      </c>
      <c r="N129" s="2">
        <v>4</v>
      </c>
      <c r="O129" s="2">
        <v>3</v>
      </c>
      <c r="P129" s="2">
        <v>2</v>
      </c>
      <c r="Q129" s="2">
        <v>2</v>
      </c>
      <c r="R129" s="2">
        <v>5</v>
      </c>
      <c r="S129" s="2">
        <v>8</v>
      </c>
      <c r="T129" s="2">
        <v>4</v>
      </c>
      <c r="U129" s="2">
        <v>5</v>
      </c>
      <c r="V129" s="2">
        <v>5</v>
      </c>
      <c r="W129" s="2">
        <v>2</v>
      </c>
      <c r="X129" s="2">
        <v>2</v>
      </c>
      <c r="Y129" s="2">
        <v>4</v>
      </c>
      <c r="Z129" s="2">
        <v>1</v>
      </c>
      <c r="AA129" s="2">
        <v>4</v>
      </c>
      <c r="AB129" s="2">
        <v>4</v>
      </c>
      <c r="AC129" s="2">
        <v>1</v>
      </c>
      <c r="AD129" s="2">
        <v>3</v>
      </c>
      <c r="AE129" s="2" t="s">
        <v>66</v>
      </c>
      <c r="AF129" s="2" t="s">
        <v>67</v>
      </c>
      <c r="AG129" s="2" t="s">
        <v>65</v>
      </c>
      <c r="AH129" s="2" t="s">
        <v>80</v>
      </c>
      <c r="AI129" s="2" t="s">
        <v>80</v>
      </c>
      <c r="AJ129" s="2" t="s">
        <v>83</v>
      </c>
      <c r="AK129" s="2" t="s">
        <v>68</v>
      </c>
      <c r="AL129" s="2" t="s">
        <v>68</v>
      </c>
      <c r="AM129" s="2" t="s">
        <v>83</v>
      </c>
      <c r="AN129" s="2" t="s">
        <v>68</v>
      </c>
      <c r="AO129" s="2" t="s">
        <v>68</v>
      </c>
      <c r="AP129" s="2" t="s">
        <v>81</v>
      </c>
      <c r="AQ129" s="2" t="s">
        <v>68</v>
      </c>
      <c r="AR129" s="2" t="s">
        <v>281</v>
      </c>
      <c r="AS129" s="2" t="s">
        <v>282</v>
      </c>
      <c r="AT129" s="2" t="s">
        <v>72</v>
      </c>
      <c r="AU129" s="2" t="s">
        <v>72</v>
      </c>
      <c r="AV129" s="2" t="s">
        <v>72</v>
      </c>
      <c r="AW129" s="2" t="s">
        <v>71</v>
      </c>
      <c r="AX129" s="2" t="s">
        <v>71</v>
      </c>
      <c r="AY129" s="2" t="s">
        <v>74</v>
      </c>
      <c r="AZ129" s="2" t="s">
        <v>75</v>
      </c>
      <c r="BA129" s="2" t="s">
        <v>74</v>
      </c>
      <c r="BB129" s="2" t="s">
        <v>75</v>
      </c>
      <c r="BC129" s="2" t="s">
        <v>74</v>
      </c>
      <c r="BD129" s="2" t="s">
        <v>72</v>
      </c>
      <c r="BE129" s="2" t="s">
        <v>76</v>
      </c>
      <c r="BF129" s="2" t="s">
        <v>71</v>
      </c>
      <c r="BG129" s="2" t="s">
        <v>77</v>
      </c>
      <c r="BH129" s="2" t="s">
        <v>71</v>
      </c>
      <c r="BI129" s="2" t="s">
        <v>85</v>
      </c>
      <c r="BJ129" s="2" t="s">
        <v>74</v>
      </c>
      <c r="BK129" s="2" t="s">
        <v>74</v>
      </c>
    </row>
    <row r="130" spans="1:63" ht="12.75" x14ac:dyDescent="0.35">
      <c r="A130" s="1">
        <v>43458.982625856486</v>
      </c>
      <c r="B130" s="2" t="s">
        <v>63</v>
      </c>
      <c r="C130" s="2">
        <v>37</v>
      </c>
      <c r="D130" s="2">
        <v>5</v>
      </c>
      <c r="E130" s="2">
        <v>7</v>
      </c>
      <c r="F130" s="2" t="s">
        <v>64</v>
      </c>
      <c r="G130" s="2">
        <v>7</v>
      </c>
      <c r="I130" s="2">
        <v>8</v>
      </c>
      <c r="J130" s="2" t="s">
        <v>64</v>
      </c>
      <c r="K130" s="2">
        <v>8</v>
      </c>
      <c r="L130" s="2">
        <v>5</v>
      </c>
      <c r="M130" s="2">
        <v>5</v>
      </c>
      <c r="N130" s="2">
        <v>4</v>
      </c>
      <c r="O130" s="2">
        <v>3</v>
      </c>
      <c r="P130" s="2">
        <v>2</v>
      </c>
      <c r="Q130" s="2">
        <v>5</v>
      </c>
      <c r="R130" s="2">
        <v>3</v>
      </c>
      <c r="S130" s="2">
        <v>6</v>
      </c>
      <c r="T130" s="2">
        <v>3</v>
      </c>
      <c r="U130" s="2">
        <v>1</v>
      </c>
      <c r="V130" s="2">
        <v>1</v>
      </c>
      <c r="W130" s="2">
        <v>3</v>
      </c>
      <c r="X130" s="2">
        <v>4</v>
      </c>
      <c r="Y130" s="2">
        <v>4</v>
      </c>
      <c r="Z130" s="2">
        <v>5</v>
      </c>
      <c r="AA130" s="2">
        <v>5</v>
      </c>
      <c r="AB130" s="2">
        <v>5</v>
      </c>
      <c r="AC130" s="2">
        <v>2</v>
      </c>
      <c r="AD130" s="2">
        <v>5</v>
      </c>
      <c r="AE130" s="2" t="s">
        <v>67</v>
      </c>
      <c r="AF130" s="2" t="s">
        <v>65</v>
      </c>
      <c r="AG130" s="2" t="s">
        <v>89</v>
      </c>
      <c r="AH130" s="2" t="s">
        <v>89</v>
      </c>
      <c r="AI130" s="2" t="s">
        <v>66</v>
      </c>
      <c r="AJ130" s="2" t="s">
        <v>90</v>
      </c>
      <c r="AK130" s="2" t="s">
        <v>81</v>
      </c>
      <c r="AL130" s="2" t="s">
        <v>82</v>
      </c>
      <c r="AM130" s="2" t="s">
        <v>83</v>
      </c>
      <c r="AN130" s="2" t="s">
        <v>68</v>
      </c>
      <c r="AO130" s="2" t="s">
        <v>90</v>
      </c>
      <c r="AP130" s="2" t="s">
        <v>90</v>
      </c>
      <c r="AQ130" s="2" t="s">
        <v>81</v>
      </c>
      <c r="AR130" s="2" t="s">
        <v>283</v>
      </c>
      <c r="AS130" s="2" t="s">
        <v>284</v>
      </c>
      <c r="AT130" s="2" t="s">
        <v>71</v>
      </c>
      <c r="AU130" s="2" t="s">
        <v>73</v>
      </c>
      <c r="AV130" s="2" t="s">
        <v>71</v>
      </c>
      <c r="AW130" s="2" t="s">
        <v>73</v>
      </c>
      <c r="AX130" s="2" t="s">
        <v>73</v>
      </c>
      <c r="AY130" s="2" t="s">
        <v>71</v>
      </c>
      <c r="AZ130" s="2" t="s">
        <v>74</v>
      </c>
      <c r="BA130" s="2" t="s">
        <v>72</v>
      </c>
      <c r="BB130" s="2" t="s">
        <v>72</v>
      </c>
      <c r="BC130" s="2" t="s">
        <v>71</v>
      </c>
      <c r="BD130" s="2" t="s">
        <v>73</v>
      </c>
      <c r="BE130" s="2" t="s">
        <v>76</v>
      </c>
      <c r="BF130" s="2" t="s">
        <v>71</v>
      </c>
      <c r="BG130" s="2" t="s">
        <v>77</v>
      </c>
      <c r="BH130" s="2" t="s">
        <v>71</v>
      </c>
      <c r="BI130" s="2" t="s">
        <v>74</v>
      </c>
      <c r="BJ130" s="2" t="s">
        <v>74</v>
      </c>
      <c r="BK130" s="2" t="s">
        <v>85</v>
      </c>
    </row>
    <row r="131" spans="1:63" ht="12.75" x14ac:dyDescent="0.35">
      <c r="A131" s="1">
        <v>43458.986043622688</v>
      </c>
      <c r="B131" s="2" t="s">
        <v>63</v>
      </c>
      <c r="C131" s="2">
        <v>32</v>
      </c>
      <c r="D131" s="2">
        <v>6</v>
      </c>
      <c r="E131" s="2">
        <v>7</v>
      </c>
      <c r="F131" s="2" t="s">
        <v>79</v>
      </c>
      <c r="G131" s="2">
        <v>6</v>
      </c>
      <c r="I131" s="2">
        <v>9</v>
      </c>
      <c r="J131" s="2" t="s">
        <v>79</v>
      </c>
      <c r="K131" s="2">
        <v>8</v>
      </c>
      <c r="L131" s="2">
        <v>3</v>
      </c>
      <c r="M131" s="2">
        <v>4</v>
      </c>
      <c r="N131" s="2">
        <v>4</v>
      </c>
      <c r="O131" s="2">
        <v>2</v>
      </c>
      <c r="P131" s="2">
        <v>3</v>
      </c>
      <c r="Q131" s="2">
        <v>4</v>
      </c>
      <c r="R131" s="2">
        <v>3</v>
      </c>
      <c r="S131" s="2">
        <v>5</v>
      </c>
      <c r="T131" s="2">
        <v>2</v>
      </c>
      <c r="U131" s="2">
        <v>2</v>
      </c>
      <c r="V131" s="2">
        <v>3</v>
      </c>
      <c r="W131" s="2">
        <v>2</v>
      </c>
      <c r="X131" s="2">
        <v>1</v>
      </c>
      <c r="Y131" s="2">
        <v>4</v>
      </c>
      <c r="Z131" s="2">
        <v>2</v>
      </c>
      <c r="AA131" s="2">
        <v>5</v>
      </c>
      <c r="AB131" s="2">
        <v>5</v>
      </c>
      <c r="AC131" s="2">
        <v>2</v>
      </c>
      <c r="AD131" s="2">
        <v>4</v>
      </c>
      <c r="AE131" s="2" t="s">
        <v>67</v>
      </c>
      <c r="AF131" s="2" t="s">
        <v>65</v>
      </c>
      <c r="AG131" s="2" t="s">
        <v>89</v>
      </c>
      <c r="AH131" s="2" t="s">
        <v>89</v>
      </c>
      <c r="AI131" s="2" t="s">
        <v>89</v>
      </c>
      <c r="AJ131" s="2" t="s">
        <v>81</v>
      </c>
      <c r="AK131" s="2" t="s">
        <v>81</v>
      </c>
      <c r="AL131" s="2" t="s">
        <v>83</v>
      </c>
      <c r="AM131" s="2" t="s">
        <v>90</v>
      </c>
      <c r="AN131" s="2" t="s">
        <v>83</v>
      </c>
      <c r="AO131" s="2" t="s">
        <v>90</v>
      </c>
      <c r="AP131" s="2" t="s">
        <v>81</v>
      </c>
      <c r="AQ131" s="2" t="s">
        <v>68</v>
      </c>
      <c r="AR131" s="2" t="s">
        <v>285</v>
      </c>
      <c r="AS131" s="2" t="s">
        <v>286</v>
      </c>
      <c r="AT131" s="2" t="s">
        <v>71</v>
      </c>
      <c r="AU131" s="2" t="s">
        <v>72</v>
      </c>
      <c r="AV131" s="2" t="s">
        <v>71</v>
      </c>
      <c r="AW131" s="2" t="s">
        <v>74</v>
      </c>
      <c r="AX131" s="2" t="s">
        <v>72</v>
      </c>
      <c r="AY131" s="2" t="s">
        <v>74</v>
      </c>
      <c r="AZ131" s="2" t="s">
        <v>74</v>
      </c>
      <c r="BA131" s="2" t="s">
        <v>74</v>
      </c>
      <c r="BB131" s="2" t="s">
        <v>74</v>
      </c>
      <c r="BC131" s="2" t="s">
        <v>72</v>
      </c>
      <c r="BD131" s="2" t="s">
        <v>71</v>
      </c>
      <c r="BE131" s="2" t="s">
        <v>84</v>
      </c>
      <c r="BF131" s="2" t="s">
        <v>72</v>
      </c>
      <c r="BG131" s="2" t="s">
        <v>72</v>
      </c>
      <c r="BH131" s="2" t="s">
        <v>72</v>
      </c>
      <c r="BI131" s="2" t="s">
        <v>71</v>
      </c>
      <c r="BJ131" s="2" t="s">
        <v>74</v>
      </c>
      <c r="BK131" s="2" t="s">
        <v>74</v>
      </c>
    </row>
    <row r="132" spans="1:63" ht="12.75" x14ac:dyDescent="0.35">
      <c r="A132" s="1">
        <v>43458.986314039357</v>
      </c>
      <c r="B132" s="2" t="s">
        <v>63</v>
      </c>
      <c r="C132" s="2">
        <v>35</v>
      </c>
      <c r="D132" s="2">
        <v>6</v>
      </c>
      <c r="E132" s="2">
        <v>7</v>
      </c>
      <c r="F132" s="2" t="s">
        <v>64</v>
      </c>
      <c r="G132" s="2">
        <v>7</v>
      </c>
      <c r="I132" s="2">
        <v>8</v>
      </c>
      <c r="J132" s="2" t="s">
        <v>64</v>
      </c>
      <c r="K132" s="2">
        <v>5</v>
      </c>
      <c r="L132" s="2">
        <v>4</v>
      </c>
      <c r="M132" s="2">
        <v>4</v>
      </c>
      <c r="N132" s="2">
        <v>4</v>
      </c>
      <c r="O132" s="2">
        <v>2</v>
      </c>
      <c r="P132" s="2">
        <v>3</v>
      </c>
      <c r="Q132" s="2">
        <v>4</v>
      </c>
      <c r="R132" s="2">
        <v>4</v>
      </c>
      <c r="S132" s="2">
        <v>6</v>
      </c>
      <c r="T132" s="2">
        <v>3</v>
      </c>
      <c r="U132" s="2">
        <v>2</v>
      </c>
      <c r="V132" s="2">
        <v>2</v>
      </c>
      <c r="W132" s="2">
        <v>1</v>
      </c>
      <c r="X132" s="2">
        <v>3</v>
      </c>
      <c r="Y132" s="2">
        <v>3</v>
      </c>
      <c r="Z132" s="2">
        <v>3</v>
      </c>
      <c r="AA132" s="2">
        <v>5</v>
      </c>
      <c r="AB132" s="2">
        <v>5</v>
      </c>
      <c r="AC132" s="2">
        <v>3</v>
      </c>
      <c r="AD132" s="2">
        <v>2</v>
      </c>
      <c r="AE132" s="2" t="s">
        <v>66</v>
      </c>
      <c r="AF132" s="2" t="s">
        <v>66</v>
      </c>
      <c r="AG132" s="2" t="s">
        <v>65</v>
      </c>
      <c r="AH132" s="2" t="s">
        <v>65</v>
      </c>
      <c r="AI132" s="2" t="s">
        <v>66</v>
      </c>
      <c r="AJ132" s="2" t="s">
        <v>68</v>
      </c>
      <c r="AK132" s="2" t="s">
        <v>81</v>
      </c>
      <c r="AL132" s="2" t="s">
        <v>81</v>
      </c>
      <c r="AM132" s="2" t="s">
        <v>68</v>
      </c>
      <c r="AN132" s="2" t="s">
        <v>82</v>
      </c>
      <c r="AO132" s="2" t="s">
        <v>83</v>
      </c>
      <c r="AP132" s="2" t="s">
        <v>68</v>
      </c>
      <c r="AQ132" s="2" t="s">
        <v>68</v>
      </c>
      <c r="AR132" s="2" t="s">
        <v>287</v>
      </c>
      <c r="AS132" s="2" t="s">
        <v>288</v>
      </c>
      <c r="AT132" s="2" t="s">
        <v>71</v>
      </c>
      <c r="AU132" s="2" t="s">
        <v>72</v>
      </c>
      <c r="AV132" s="2" t="s">
        <v>72</v>
      </c>
      <c r="AW132" s="2" t="s">
        <v>74</v>
      </c>
      <c r="AX132" s="2" t="s">
        <v>72</v>
      </c>
      <c r="AY132" s="2" t="s">
        <v>71</v>
      </c>
      <c r="AZ132" s="2" t="s">
        <v>75</v>
      </c>
      <c r="BA132" s="2" t="s">
        <v>71</v>
      </c>
      <c r="BB132" s="2" t="s">
        <v>72</v>
      </c>
      <c r="BC132" s="2" t="s">
        <v>72</v>
      </c>
      <c r="BD132" s="2" t="s">
        <v>73</v>
      </c>
      <c r="BE132" s="2" t="s">
        <v>84</v>
      </c>
      <c r="BF132" s="2" t="s">
        <v>71</v>
      </c>
      <c r="BG132" s="2" t="s">
        <v>71</v>
      </c>
      <c r="BH132" s="2" t="s">
        <v>71</v>
      </c>
      <c r="BI132" s="2" t="s">
        <v>74</v>
      </c>
      <c r="BJ132" s="2" t="s">
        <v>74</v>
      </c>
      <c r="BK132" s="2" t="s">
        <v>74</v>
      </c>
    </row>
    <row r="133" spans="1:63" ht="12.75" x14ac:dyDescent="0.35">
      <c r="A133" s="1">
        <v>43458.98802420139</v>
      </c>
      <c r="B133" s="2" t="s">
        <v>63</v>
      </c>
      <c r="C133" s="2">
        <v>41</v>
      </c>
      <c r="D133" s="2">
        <v>4</v>
      </c>
      <c r="E133" s="2">
        <v>4</v>
      </c>
      <c r="F133" s="2" t="s">
        <v>139</v>
      </c>
      <c r="G133" s="2">
        <v>2</v>
      </c>
      <c r="I133" s="2">
        <v>2</v>
      </c>
      <c r="J133" s="2" t="s">
        <v>103</v>
      </c>
      <c r="K133" s="2">
        <v>3</v>
      </c>
      <c r="L133" s="2">
        <v>3</v>
      </c>
      <c r="M133" s="2">
        <v>3</v>
      </c>
      <c r="N133" s="2">
        <v>2</v>
      </c>
      <c r="O133" s="2">
        <v>2</v>
      </c>
      <c r="P133" s="2">
        <v>3</v>
      </c>
      <c r="Q133" s="2">
        <v>3</v>
      </c>
      <c r="R133" s="2">
        <v>5</v>
      </c>
      <c r="S133" s="2">
        <v>9</v>
      </c>
      <c r="T133" s="2">
        <v>1</v>
      </c>
      <c r="U133" s="2">
        <v>1</v>
      </c>
      <c r="V133" s="2">
        <v>1</v>
      </c>
      <c r="W133" s="2">
        <v>1</v>
      </c>
      <c r="X133" s="2">
        <v>3</v>
      </c>
      <c r="Y133" s="2">
        <v>1</v>
      </c>
      <c r="Z133" s="2">
        <v>1</v>
      </c>
      <c r="AA133" s="2">
        <v>4</v>
      </c>
      <c r="AB133" s="2">
        <v>5</v>
      </c>
      <c r="AC133" s="2">
        <v>3</v>
      </c>
      <c r="AD133" s="2">
        <v>3</v>
      </c>
      <c r="AE133" s="2" t="s">
        <v>67</v>
      </c>
      <c r="AF133" s="2" t="s">
        <v>66</v>
      </c>
      <c r="AG133" s="2" t="s">
        <v>67</v>
      </c>
      <c r="AH133" s="2" t="s">
        <v>65</v>
      </c>
      <c r="AI133" s="2" t="s">
        <v>65</v>
      </c>
      <c r="AJ133" s="2" t="s">
        <v>83</v>
      </c>
      <c r="AK133" s="2" t="s">
        <v>68</v>
      </c>
      <c r="AL133" s="2" t="s">
        <v>68</v>
      </c>
      <c r="AM133" s="2" t="s">
        <v>83</v>
      </c>
      <c r="AN133" s="2" t="s">
        <v>82</v>
      </c>
      <c r="AO133" s="2" t="s">
        <v>83</v>
      </c>
      <c r="AP133" s="2" t="s">
        <v>81</v>
      </c>
      <c r="AQ133" s="2" t="s">
        <v>83</v>
      </c>
      <c r="AR133" s="2" t="s">
        <v>289</v>
      </c>
      <c r="AS133" s="2" t="s">
        <v>289</v>
      </c>
      <c r="AT133" s="2" t="s">
        <v>73</v>
      </c>
      <c r="AU133" s="2" t="s">
        <v>73</v>
      </c>
      <c r="AV133" s="2" t="s">
        <v>73</v>
      </c>
      <c r="AW133" s="2" t="s">
        <v>73</v>
      </c>
      <c r="AX133" s="2" t="s">
        <v>73</v>
      </c>
      <c r="AY133" s="2" t="s">
        <v>71</v>
      </c>
      <c r="AZ133" s="2" t="s">
        <v>75</v>
      </c>
      <c r="BA133" s="2" t="s">
        <v>73</v>
      </c>
      <c r="BB133" s="2" t="s">
        <v>74</v>
      </c>
      <c r="BC133" s="2" t="s">
        <v>74</v>
      </c>
      <c r="BD133" s="2" t="s">
        <v>72</v>
      </c>
      <c r="BE133" s="2" t="s">
        <v>76</v>
      </c>
      <c r="BF133" s="2" t="s">
        <v>74</v>
      </c>
      <c r="BG133" s="2" t="s">
        <v>71</v>
      </c>
      <c r="BH133" s="2" t="s">
        <v>74</v>
      </c>
      <c r="BI133" s="2" t="s">
        <v>72</v>
      </c>
      <c r="BJ133" s="2" t="s">
        <v>72</v>
      </c>
      <c r="BK133" s="2" t="s">
        <v>72</v>
      </c>
    </row>
    <row r="134" spans="1:63" ht="12.75" x14ac:dyDescent="0.35">
      <c r="A134" s="1">
        <v>43458.992350335648</v>
      </c>
      <c r="B134" s="2" t="s">
        <v>63</v>
      </c>
      <c r="C134" s="2">
        <v>28</v>
      </c>
      <c r="D134" s="2">
        <v>5</v>
      </c>
      <c r="E134" s="2">
        <v>7</v>
      </c>
      <c r="F134" s="2" t="s">
        <v>79</v>
      </c>
      <c r="G134" s="2">
        <v>8</v>
      </c>
      <c r="I134" s="2">
        <v>9</v>
      </c>
      <c r="J134" s="2" t="s">
        <v>127</v>
      </c>
      <c r="K134" s="2">
        <v>9</v>
      </c>
      <c r="L134" s="2">
        <v>4</v>
      </c>
      <c r="M134" s="2">
        <v>3</v>
      </c>
      <c r="N134" s="2">
        <v>3</v>
      </c>
      <c r="O134" s="2">
        <v>3</v>
      </c>
      <c r="P134" s="2">
        <v>3</v>
      </c>
      <c r="Q134" s="2">
        <v>4</v>
      </c>
      <c r="R134" s="2">
        <v>3</v>
      </c>
      <c r="S134" s="2">
        <v>1</v>
      </c>
      <c r="T134" s="2">
        <v>1</v>
      </c>
      <c r="U134" s="2">
        <v>1</v>
      </c>
      <c r="V134" s="2">
        <v>2</v>
      </c>
      <c r="W134" s="2">
        <v>1</v>
      </c>
      <c r="X134" s="2">
        <v>2</v>
      </c>
      <c r="Y134" s="2">
        <v>2</v>
      </c>
      <c r="Z134" s="2">
        <v>2</v>
      </c>
      <c r="AA134" s="2">
        <v>2</v>
      </c>
      <c r="AB134" s="2">
        <v>2</v>
      </c>
      <c r="AC134" s="2">
        <v>1</v>
      </c>
      <c r="AD134" s="2">
        <v>4</v>
      </c>
      <c r="AE134" s="2" t="s">
        <v>67</v>
      </c>
      <c r="AF134" s="2" t="s">
        <v>66</v>
      </c>
      <c r="AG134" s="2" t="s">
        <v>66</v>
      </c>
      <c r="AH134" s="2" t="s">
        <v>65</v>
      </c>
      <c r="AI134" s="2" t="s">
        <v>65</v>
      </c>
      <c r="AJ134" s="2" t="s">
        <v>68</v>
      </c>
      <c r="AK134" s="2" t="s">
        <v>90</v>
      </c>
      <c r="AL134" s="2" t="s">
        <v>83</v>
      </c>
      <c r="AM134" s="2" t="s">
        <v>90</v>
      </c>
      <c r="AN134" s="2" t="s">
        <v>81</v>
      </c>
      <c r="AO134" s="2" t="s">
        <v>83</v>
      </c>
      <c r="AP134" s="2" t="s">
        <v>68</v>
      </c>
      <c r="AQ134" s="2" t="s">
        <v>82</v>
      </c>
      <c r="AR134" s="2" t="s">
        <v>290</v>
      </c>
      <c r="AS134" s="2" t="s">
        <v>291</v>
      </c>
      <c r="AT134" s="2" t="s">
        <v>73</v>
      </c>
      <c r="AU134" s="2" t="s">
        <v>72</v>
      </c>
      <c r="AV134" s="2" t="s">
        <v>71</v>
      </c>
      <c r="AW134" s="2" t="s">
        <v>71</v>
      </c>
      <c r="AX134" s="2" t="s">
        <v>73</v>
      </c>
      <c r="AY134" s="2" t="s">
        <v>72</v>
      </c>
      <c r="AZ134" s="2" t="s">
        <v>74</v>
      </c>
      <c r="BA134" s="2" t="s">
        <v>72</v>
      </c>
      <c r="BB134" s="2" t="s">
        <v>74</v>
      </c>
      <c r="BC134" s="2" t="s">
        <v>71</v>
      </c>
      <c r="BD134" s="2" t="s">
        <v>71</v>
      </c>
      <c r="BE134" s="2" t="s">
        <v>96</v>
      </c>
      <c r="BF134" s="2" t="s">
        <v>72</v>
      </c>
      <c r="BG134" s="2" t="s">
        <v>72</v>
      </c>
      <c r="BH134" s="2" t="s">
        <v>72</v>
      </c>
      <c r="BI134" s="2" t="s">
        <v>85</v>
      </c>
      <c r="BJ134" s="2" t="s">
        <v>85</v>
      </c>
      <c r="BK134" s="2" t="s">
        <v>85</v>
      </c>
    </row>
    <row r="135" spans="1:63" ht="12.75" x14ac:dyDescent="0.35">
      <c r="A135" s="1">
        <v>43458.99280980324</v>
      </c>
      <c r="B135" s="2" t="s">
        <v>63</v>
      </c>
      <c r="C135" s="2">
        <v>36</v>
      </c>
      <c r="D135" s="2">
        <v>7</v>
      </c>
      <c r="E135" s="2">
        <v>5</v>
      </c>
      <c r="F135" s="2" t="s">
        <v>103</v>
      </c>
      <c r="G135" s="2">
        <v>3</v>
      </c>
      <c r="I135" s="2">
        <v>8</v>
      </c>
      <c r="J135" s="2" t="s">
        <v>79</v>
      </c>
      <c r="K135" s="2">
        <v>8</v>
      </c>
      <c r="L135" s="2">
        <v>4</v>
      </c>
      <c r="M135" s="2">
        <v>4</v>
      </c>
      <c r="N135" s="2">
        <v>4</v>
      </c>
      <c r="O135" s="2">
        <v>3</v>
      </c>
      <c r="P135" s="2">
        <v>3</v>
      </c>
      <c r="Q135" s="2">
        <v>4</v>
      </c>
      <c r="R135" s="2">
        <v>2</v>
      </c>
      <c r="S135" s="2">
        <v>5</v>
      </c>
      <c r="T135" s="2">
        <v>3</v>
      </c>
      <c r="U135" s="2">
        <v>5</v>
      </c>
      <c r="V135" s="2">
        <v>5</v>
      </c>
      <c r="W135" s="2">
        <v>1</v>
      </c>
      <c r="X135" s="2">
        <v>1</v>
      </c>
      <c r="Y135" s="2">
        <v>5</v>
      </c>
      <c r="Z135" s="2">
        <v>3</v>
      </c>
      <c r="AA135" s="2">
        <v>5</v>
      </c>
      <c r="AB135" s="2">
        <v>5</v>
      </c>
      <c r="AC135" s="2">
        <v>1</v>
      </c>
      <c r="AD135" s="2">
        <v>5</v>
      </c>
      <c r="AE135" s="2" t="s">
        <v>66</v>
      </c>
      <c r="AF135" s="2" t="s">
        <v>67</v>
      </c>
      <c r="AG135" s="2" t="s">
        <v>65</v>
      </c>
      <c r="AH135" s="2" t="s">
        <v>65</v>
      </c>
      <c r="AI135" s="2" t="s">
        <v>67</v>
      </c>
      <c r="AJ135" s="2" t="s">
        <v>90</v>
      </c>
      <c r="AK135" s="2" t="s">
        <v>81</v>
      </c>
      <c r="AL135" s="2" t="s">
        <v>68</v>
      </c>
      <c r="AM135" s="2" t="s">
        <v>90</v>
      </c>
      <c r="AN135" s="2" t="s">
        <v>86</v>
      </c>
      <c r="AO135" s="2" t="s">
        <v>68</v>
      </c>
      <c r="AP135" s="2" t="s">
        <v>86</v>
      </c>
      <c r="AQ135" s="2" t="s">
        <v>81</v>
      </c>
      <c r="AR135" s="2" t="s">
        <v>292</v>
      </c>
      <c r="AS135" s="2" t="s">
        <v>293</v>
      </c>
      <c r="AT135" s="2" t="s">
        <v>73</v>
      </c>
      <c r="AU135" s="2" t="s">
        <v>73</v>
      </c>
      <c r="AV135" s="2" t="s">
        <v>73</v>
      </c>
      <c r="AW135" s="2" t="s">
        <v>71</v>
      </c>
      <c r="AX135" s="2" t="s">
        <v>72</v>
      </c>
      <c r="AY135" s="2" t="s">
        <v>73</v>
      </c>
      <c r="AZ135" s="2" t="s">
        <v>75</v>
      </c>
      <c r="BA135" s="2" t="s">
        <v>72</v>
      </c>
      <c r="BB135" s="2" t="s">
        <v>75</v>
      </c>
      <c r="BC135" s="2" t="s">
        <v>74</v>
      </c>
      <c r="BD135" s="2" t="s">
        <v>73</v>
      </c>
      <c r="BE135" s="2" t="s">
        <v>76</v>
      </c>
      <c r="BF135" s="2" t="s">
        <v>74</v>
      </c>
      <c r="BG135" s="2" t="s">
        <v>71</v>
      </c>
      <c r="BH135" s="2" t="s">
        <v>74</v>
      </c>
      <c r="BI135" s="2" t="s">
        <v>72</v>
      </c>
      <c r="BJ135" s="2" t="s">
        <v>77</v>
      </c>
      <c r="BK135" s="2" t="s">
        <v>72</v>
      </c>
    </row>
    <row r="136" spans="1:63" ht="12.75" x14ac:dyDescent="0.35">
      <c r="A136" s="1">
        <v>43458.99569546296</v>
      </c>
      <c r="B136" s="2" t="s">
        <v>63</v>
      </c>
      <c r="C136" s="2">
        <v>36</v>
      </c>
      <c r="D136" s="2">
        <v>7</v>
      </c>
      <c r="E136" s="2">
        <v>5</v>
      </c>
      <c r="F136" s="2" t="s">
        <v>103</v>
      </c>
      <c r="G136" s="2">
        <v>3</v>
      </c>
      <c r="I136" s="2">
        <v>8</v>
      </c>
      <c r="J136" s="2" t="s">
        <v>79</v>
      </c>
      <c r="K136" s="2">
        <v>8</v>
      </c>
      <c r="L136" s="2">
        <v>4</v>
      </c>
      <c r="M136" s="2">
        <v>4</v>
      </c>
      <c r="N136" s="2">
        <v>4</v>
      </c>
      <c r="O136" s="2">
        <v>3</v>
      </c>
      <c r="P136" s="2">
        <v>3</v>
      </c>
      <c r="Q136" s="2">
        <v>4</v>
      </c>
      <c r="R136" s="2">
        <v>2</v>
      </c>
      <c r="S136" s="2">
        <v>5</v>
      </c>
      <c r="T136" s="2">
        <v>3</v>
      </c>
      <c r="U136" s="2">
        <v>5</v>
      </c>
      <c r="V136" s="2">
        <v>5</v>
      </c>
      <c r="W136" s="2">
        <v>1</v>
      </c>
      <c r="X136" s="2">
        <v>1</v>
      </c>
      <c r="Y136" s="2">
        <v>5</v>
      </c>
      <c r="Z136" s="2">
        <v>3</v>
      </c>
      <c r="AA136" s="2">
        <v>5</v>
      </c>
      <c r="AB136" s="2">
        <v>5</v>
      </c>
      <c r="AC136" s="2">
        <v>1</v>
      </c>
      <c r="AD136" s="2">
        <v>5</v>
      </c>
      <c r="AE136" s="2" t="s">
        <v>66</v>
      </c>
      <c r="AF136" s="2" t="s">
        <v>67</v>
      </c>
      <c r="AG136" s="2" t="s">
        <v>65</v>
      </c>
      <c r="AH136" s="2" t="s">
        <v>65</v>
      </c>
      <c r="AI136" s="2" t="s">
        <v>67</v>
      </c>
      <c r="AJ136" s="2" t="s">
        <v>90</v>
      </c>
      <c r="AK136" s="2" t="s">
        <v>81</v>
      </c>
      <c r="AL136" s="2" t="s">
        <v>68</v>
      </c>
      <c r="AM136" s="2" t="s">
        <v>90</v>
      </c>
      <c r="AN136" s="2" t="s">
        <v>86</v>
      </c>
      <c r="AO136" s="2" t="s">
        <v>68</v>
      </c>
      <c r="AP136" s="2" t="s">
        <v>86</v>
      </c>
      <c r="AQ136" s="2" t="s">
        <v>81</v>
      </c>
      <c r="AR136" s="2" t="s">
        <v>292</v>
      </c>
      <c r="AS136" s="2" t="s">
        <v>293</v>
      </c>
      <c r="AT136" s="2" t="s">
        <v>73</v>
      </c>
      <c r="AU136" s="2" t="s">
        <v>73</v>
      </c>
      <c r="AV136" s="2" t="s">
        <v>73</v>
      </c>
      <c r="AW136" s="2" t="s">
        <v>71</v>
      </c>
      <c r="AX136" s="2" t="s">
        <v>72</v>
      </c>
      <c r="AY136" s="2" t="s">
        <v>73</v>
      </c>
      <c r="AZ136" s="2" t="s">
        <v>75</v>
      </c>
      <c r="BA136" s="2" t="s">
        <v>72</v>
      </c>
      <c r="BB136" s="2" t="s">
        <v>75</v>
      </c>
      <c r="BC136" s="2" t="s">
        <v>74</v>
      </c>
      <c r="BD136" s="2" t="s">
        <v>73</v>
      </c>
      <c r="BE136" s="2" t="s">
        <v>76</v>
      </c>
      <c r="BF136" s="2" t="s">
        <v>74</v>
      </c>
      <c r="BG136" s="2" t="s">
        <v>71</v>
      </c>
      <c r="BH136" s="2" t="s">
        <v>74</v>
      </c>
      <c r="BI136" s="2" t="s">
        <v>72</v>
      </c>
      <c r="BJ136" s="2" t="s">
        <v>77</v>
      </c>
      <c r="BK136" s="2" t="s">
        <v>72</v>
      </c>
    </row>
    <row r="137" spans="1:63" ht="12.75" x14ac:dyDescent="0.35">
      <c r="A137" s="1">
        <v>43459.004142569444</v>
      </c>
      <c r="B137" s="2" t="s">
        <v>78</v>
      </c>
      <c r="C137" s="2">
        <v>39</v>
      </c>
      <c r="D137" s="2">
        <v>5</v>
      </c>
      <c r="F137" s="2" t="s">
        <v>64</v>
      </c>
      <c r="G137" s="2">
        <v>3</v>
      </c>
      <c r="I137" s="2">
        <v>9</v>
      </c>
      <c r="J137" s="2" t="s">
        <v>64</v>
      </c>
      <c r="K137" s="2">
        <v>6</v>
      </c>
      <c r="L137" s="2">
        <v>2</v>
      </c>
      <c r="M137" s="2">
        <v>3</v>
      </c>
      <c r="N137" s="2">
        <v>5</v>
      </c>
      <c r="O137" s="2">
        <v>2</v>
      </c>
      <c r="P137" s="2">
        <v>2</v>
      </c>
      <c r="Q137" s="2">
        <v>3</v>
      </c>
      <c r="R137" s="2">
        <v>5</v>
      </c>
      <c r="S137" s="2">
        <v>2</v>
      </c>
      <c r="T137" s="2">
        <v>1</v>
      </c>
      <c r="U137" s="2">
        <v>2</v>
      </c>
      <c r="V137" s="2">
        <v>1</v>
      </c>
      <c r="W137" s="2">
        <v>2</v>
      </c>
      <c r="X137" s="2">
        <v>1</v>
      </c>
      <c r="Y137" s="2">
        <v>1</v>
      </c>
      <c r="Z137" s="2">
        <v>1</v>
      </c>
      <c r="AA137" s="2">
        <v>5</v>
      </c>
      <c r="AB137" s="2">
        <v>5</v>
      </c>
      <c r="AC137" s="2">
        <v>1</v>
      </c>
      <c r="AD137" s="2">
        <v>4</v>
      </c>
      <c r="AE137" s="2" t="s">
        <v>66</v>
      </c>
      <c r="AF137" s="2" t="s">
        <v>67</v>
      </c>
      <c r="AG137" s="2" t="s">
        <v>89</v>
      </c>
      <c r="AH137" s="2" t="s">
        <v>65</v>
      </c>
      <c r="AI137" s="2" t="s">
        <v>66</v>
      </c>
      <c r="AJ137" s="2" t="s">
        <v>68</v>
      </c>
      <c r="AK137" s="2" t="s">
        <v>81</v>
      </c>
      <c r="AL137" s="2" t="s">
        <v>81</v>
      </c>
      <c r="AM137" s="2" t="s">
        <v>81</v>
      </c>
      <c r="AN137" s="2" t="s">
        <v>68</v>
      </c>
      <c r="AO137" s="2" t="s">
        <v>82</v>
      </c>
      <c r="AP137" s="2" t="s">
        <v>82</v>
      </c>
      <c r="AQ137" s="2" t="s">
        <v>82</v>
      </c>
      <c r="AR137" s="2" t="s">
        <v>294</v>
      </c>
      <c r="AS137" s="2" t="s">
        <v>295</v>
      </c>
      <c r="AT137" s="2" t="s">
        <v>71</v>
      </c>
      <c r="AU137" s="2" t="s">
        <v>71</v>
      </c>
      <c r="AV137" s="2" t="s">
        <v>71</v>
      </c>
      <c r="AW137" s="2" t="s">
        <v>75</v>
      </c>
      <c r="AX137" s="2" t="s">
        <v>71</v>
      </c>
      <c r="AY137" s="2" t="s">
        <v>73</v>
      </c>
      <c r="AZ137" s="2" t="s">
        <v>74</v>
      </c>
      <c r="BA137" s="2" t="s">
        <v>72</v>
      </c>
      <c r="BB137" s="2" t="s">
        <v>75</v>
      </c>
      <c r="BC137" s="2" t="s">
        <v>75</v>
      </c>
      <c r="BD137" s="2" t="s">
        <v>71</v>
      </c>
      <c r="BE137" s="2" t="s">
        <v>76</v>
      </c>
      <c r="BF137" s="2" t="s">
        <v>72</v>
      </c>
      <c r="BG137" s="2" t="s">
        <v>77</v>
      </c>
      <c r="BH137" s="2" t="s">
        <v>71</v>
      </c>
      <c r="BI137" s="2" t="s">
        <v>74</v>
      </c>
      <c r="BJ137" s="2" t="s">
        <v>74</v>
      </c>
      <c r="BK137" s="2" t="s">
        <v>71</v>
      </c>
    </row>
    <row r="138" spans="1:63" ht="12.75" x14ac:dyDescent="0.35">
      <c r="A138" s="1">
        <v>43459.004266828706</v>
      </c>
      <c r="B138" s="2" t="s">
        <v>78</v>
      </c>
      <c r="C138" s="2">
        <v>35</v>
      </c>
      <c r="D138" s="2">
        <v>1</v>
      </c>
      <c r="E138" s="2">
        <v>6</v>
      </c>
      <c r="F138" s="2" t="s">
        <v>64</v>
      </c>
      <c r="G138" s="2">
        <v>4</v>
      </c>
      <c r="I138" s="2">
        <v>8</v>
      </c>
      <c r="J138" s="2" t="s">
        <v>64</v>
      </c>
      <c r="K138" s="2">
        <v>6</v>
      </c>
      <c r="L138" s="2">
        <v>4</v>
      </c>
      <c r="M138" s="2">
        <v>4</v>
      </c>
      <c r="N138" s="2">
        <v>5</v>
      </c>
      <c r="O138" s="2">
        <v>5</v>
      </c>
      <c r="P138" s="2">
        <v>5</v>
      </c>
      <c r="Q138" s="2">
        <v>4</v>
      </c>
      <c r="R138" s="2">
        <v>3</v>
      </c>
      <c r="S138" s="2">
        <v>6</v>
      </c>
      <c r="T138" s="2">
        <v>5</v>
      </c>
      <c r="U138" s="2">
        <v>5</v>
      </c>
      <c r="V138" s="2">
        <v>3</v>
      </c>
      <c r="W138" s="2">
        <v>1</v>
      </c>
      <c r="X138" s="2">
        <v>2</v>
      </c>
      <c r="Y138" s="2">
        <v>4</v>
      </c>
      <c r="Z138" s="2">
        <v>5</v>
      </c>
      <c r="AA138" s="2">
        <v>5</v>
      </c>
      <c r="AB138" s="2">
        <v>4</v>
      </c>
      <c r="AC138" s="2">
        <v>1</v>
      </c>
      <c r="AD138" s="2">
        <v>2</v>
      </c>
      <c r="AE138" s="2" t="s">
        <v>66</v>
      </c>
      <c r="AF138" s="2" t="s">
        <v>80</v>
      </c>
      <c r="AG138" s="2" t="s">
        <v>65</v>
      </c>
      <c r="AH138" s="2" t="s">
        <v>66</v>
      </c>
      <c r="AI138" s="2" t="s">
        <v>80</v>
      </c>
      <c r="AJ138" s="2" t="s">
        <v>81</v>
      </c>
      <c r="AK138" s="2" t="s">
        <v>81</v>
      </c>
      <c r="AL138" s="2" t="s">
        <v>82</v>
      </c>
      <c r="AM138" s="2" t="s">
        <v>82</v>
      </c>
      <c r="AN138" s="2" t="s">
        <v>81</v>
      </c>
      <c r="AO138" s="2" t="s">
        <v>90</v>
      </c>
      <c r="AP138" s="2" t="s">
        <v>90</v>
      </c>
      <c r="AQ138" s="2" t="s">
        <v>83</v>
      </c>
      <c r="AR138" s="2" t="s">
        <v>296</v>
      </c>
      <c r="AS138" s="2" t="s">
        <v>297</v>
      </c>
      <c r="AT138" s="2" t="s">
        <v>71</v>
      </c>
      <c r="AU138" s="2" t="s">
        <v>73</v>
      </c>
      <c r="AV138" s="2" t="s">
        <v>74</v>
      </c>
      <c r="AW138" s="2" t="s">
        <v>71</v>
      </c>
      <c r="AX138" s="2" t="s">
        <v>73</v>
      </c>
      <c r="AY138" s="2" t="s">
        <v>71</v>
      </c>
      <c r="AZ138" s="2" t="s">
        <v>75</v>
      </c>
      <c r="BA138" s="2" t="s">
        <v>72</v>
      </c>
      <c r="BB138" s="2" t="s">
        <v>71</v>
      </c>
      <c r="BC138" s="2" t="s">
        <v>75</v>
      </c>
      <c r="BD138" s="2" t="s">
        <v>73</v>
      </c>
      <c r="BE138" s="2" t="s">
        <v>88</v>
      </c>
      <c r="BF138" s="2" t="s">
        <v>74</v>
      </c>
      <c r="BG138" s="2" t="s">
        <v>74</v>
      </c>
      <c r="BH138" s="2" t="s">
        <v>74</v>
      </c>
      <c r="BI138" s="2" t="s">
        <v>71</v>
      </c>
      <c r="BJ138" s="2" t="s">
        <v>72</v>
      </c>
      <c r="BK138" s="2" t="s">
        <v>72</v>
      </c>
    </row>
    <row r="139" spans="1:63" ht="12.75" x14ac:dyDescent="0.35">
      <c r="A139" s="1">
        <v>43459.005407881945</v>
      </c>
      <c r="B139" s="2" t="s">
        <v>63</v>
      </c>
      <c r="C139" s="2">
        <v>30</v>
      </c>
      <c r="D139" s="2">
        <v>3</v>
      </c>
      <c r="E139" s="2">
        <v>3</v>
      </c>
      <c r="F139" s="2" t="s">
        <v>127</v>
      </c>
      <c r="G139" s="2">
        <v>8</v>
      </c>
      <c r="I139" s="2">
        <v>3</v>
      </c>
      <c r="J139" s="2" t="s">
        <v>79</v>
      </c>
      <c r="K139" s="2">
        <v>5</v>
      </c>
      <c r="L139" s="2">
        <v>1</v>
      </c>
      <c r="M139" s="2">
        <v>1</v>
      </c>
      <c r="N139" s="2">
        <v>1</v>
      </c>
      <c r="O139" s="2">
        <v>1</v>
      </c>
      <c r="P139" s="2">
        <v>1</v>
      </c>
      <c r="Q139" s="2">
        <v>1</v>
      </c>
      <c r="R139" s="2">
        <v>5</v>
      </c>
      <c r="S139" s="2">
        <v>10</v>
      </c>
      <c r="T139" s="2">
        <v>5</v>
      </c>
      <c r="U139" s="2">
        <v>5</v>
      </c>
      <c r="V139" s="2">
        <v>5</v>
      </c>
      <c r="W139" s="2">
        <v>1</v>
      </c>
      <c r="X139" s="2">
        <v>1</v>
      </c>
      <c r="Y139" s="2">
        <v>1</v>
      </c>
      <c r="Z139" s="2">
        <v>1</v>
      </c>
      <c r="AA139" s="2">
        <v>5</v>
      </c>
      <c r="AB139" s="2">
        <v>5</v>
      </c>
      <c r="AC139" s="2">
        <v>1</v>
      </c>
      <c r="AD139" s="2">
        <v>1</v>
      </c>
      <c r="AE139" s="2" t="s">
        <v>80</v>
      </c>
      <c r="AF139" s="2" t="s">
        <v>80</v>
      </c>
      <c r="AG139" s="2" t="s">
        <v>89</v>
      </c>
      <c r="AH139" s="2" t="s">
        <v>65</v>
      </c>
      <c r="AI139" s="2" t="s">
        <v>66</v>
      </c>
      <c r="AJ139" s="2" t="s">
        <v>91</v>
      </c>
      <c r="AK139" s="2" t="s">
        <v>86</v>
      </c>
      <c r="AL139" s="2" t="s">
        <v>86</v>
      </c>
      <c r="AM139" s="2" t="s">
        <v>91</v>
      </c>
      <c r="AN139" s="2" t="s">
        <v>86</v>
      </c>
      <c r="AO139" s="2" t="s">
        <v>86</v>
      </c>
      <c r="AP139" s="2" t="s">
        <v>86</v>
      </c>
      <c r="AQ139" s="2" t="s">
        <v>86</v>
      </c>
      <c r="AR139" s="2" t="s">
        <v>298</v>
      </c>
      <c r="AS139" s="2" t="s">
        <v>299</v>
      </c>
      <c r="AT139" s="2" t="s">
        <v>75</v>
      </c>
      <c r="AU139" s="2" t="s">
        <v>73</v>
      </c>
      <c r="AV139" s="2" t="s">
        <v>74</v>
      </c>
      <c r="AW139" s="2" t="s">
        <v>72</v>
      </c>
      <c r="AX139" s="2" t="s">
        <v>73</v>
      </c>
      <c r="AY139" s="2" t="s">
        <v>73</v>
      </c>
      <c r="AZ139" s="2" t="s">
        <v>75</v>
      </c>
      <c r="BA139" s="2" t="s">
        <v>74</v>
      </c>
      <c r="BB139" s="2" t="s">
        <v>74</v>
      </c>
      <c r="BC139" s="2" t="s">
        <v>73</v>
      </c>
      <c r="BD139" s="2" t="s">
        <v>73</v>
      </c>
      <c r="BE139" s="2" t="s">
        <v>96</v>
      </c>
      <c r="BF139" s="2" t="s">
        <v>71</v>
      </c>
      <c r="BG139" s="2" t="s">
        <v>77</v>
      </c>
      <c r="BH139" s="2" t="s">
        <v>71</v>
      </c>
      <c r="BI139" s="2" t="s">
        <v>74</v>
      </c>
      <c r="BJ139" s="2" t="s">
        <v>72</v>
      </c>
      <c r="BK139" s="2" t="s">
        <v>72</v>
      </c>
    </row>
    <row r="140" spans="1:63" ht="12.75" x14ac:dyDescent="0.35">
      <c r="A140" s="1">
        <v>43459.009039386576</v>
      </c>
      <c r="B140" s="2" t="s">
        <v>78</v>
      </c>
      <c r="C140" s="2">
        <v>43</v>
      </c>
      <c r="D140" s="2">
        <v>6</v>
      </c>
      <c r="E140" s="2">
        <v>7</v>
      </c>
      <c r="F140" s="2" t="s">
        <v>79</v>
      </c>
      <c r="G140" s="2">
        <v>7</v>
      </c>
      <c r="I140" s="2">
        <v>8</v>
      </c>
      <c r="J140" s="2" t="s">
        <v>127</v>
      </c>
      <c r="K140" s="2">
        <v>9</v>
      </c>
      <c r="L140" s="2">
        <v>3</v>
      </c>
      <c r="M140" s="2">
        <v>2</v>
      </c>
      <c r="N140" s="2">
        <v>1</v>
      </c>
      <c r="O140" s="2">
        <v>1</v>
      </c>
      <c r="P140" s="2">
        <v>1</v>
      </c>
      <c r="Q140" s="2">
        <v>1</v>
      </c>
      <c r="R140" s="2">
        <v>2</v>
      </c>
      <c r="S140" s="2">
        <v>3</v>
      </c>
      <c r="T140" s="2">
        <v>3</v>
      </c>
      <c r="U140" s="2">
        <v>1</v>
      </c>
      <c r="V140" s="2">
        <v>1</v>
      </c>
      <c r="W140" s="2">
        <v>1</v>
      </c>
      <c r="X140" s="2">
        <v>1</v>
      </c>
      <c r="Y140" s="2">
        <v>2</v>
      </c>
      <c r="Z140" s="2">
        <v>2</v>
      </c>
      <c r="AA140" s="2">
        <v>3</v>
      </c>
      <c r="AB140" s="2">
        <v>2</v>
      </c>
      <c r="AC140" s="2">
        <v>1</v>
      </c>
      <c r="AD140" s="2">
        <v>2</v>
      </c>
      <c r="AE140" s="2" t="s">
        <v>89</v>
      </c>
      <c r="AF140" s="2" t="s">
        <v>66</v>
      </c>
      <c r="AG140" s="2" t="s">
        <v>65</v>
      </c>
      <c r="AH140" s="2" t="s">
        <v>65</v>
      </c>
      <c r="AI140" s="2" t="s">
        <v>66</v>
      </c>
      <c r="AJ140" s="2" t="s">
        <v>68</v>
      </c>
      <c r="AK140" s="2" t="s">
        <v>83</v>
      </c>
      <c r="AL140" s="2" t="s">
        <v>82</v>
      </c>
      <c r="AM140" s="2" t="s">
        <v>81</v>
      </c>
      <c r="AN140" s="2" t="s">
        <v>81</v>
      </c>
      <c r="AO140" s="2" t="s">
        <v>83</v>
      </c>
      <c r="AP140" s="2" t="s">
        <v>68</v>
      </c>
      <c r="AQ140" s="2" t="s">
        <v>83</v>
      </c>
      <c r="AT140" s="2" t="s">
        <v>74</v>
      </c>
      <c r="AU140" s="2" t="s">
        <v>74</v>
      </c>
      <c r="AV140" s="2" t="s">
        <v>74</v>
      </c>
      <c r="AW140" s="2" t="s">
        <v>74</v>
      </c>
      <c r="AX140" s="2" t="s">
        <v>74</v>
      </c>
      <c r="AY140" s="2" t="s">
        <v>74</v>
      </c>
      <c r="AZ140" s="2" t="s">
        <v>71</v>
      </c>
      <c r="BA140" s="2" t="s">
        <v>74</v>
      </c>
      <c r="BB140" s="2" t="s">
        <v>71</v>
      </c>
      <c r="BC140" s="2" t="s">
        <v>74</v>
      </c>
      <c r="BD140" s="2" t="s">
        <v>74</v>
      </c>
      <c r="BE140" s="2" t="s">
        <v>96</v>
      </c>
      <c r="BF140" s="2" t="s">
        <v>71</v>
      </c>
      <c r="BG140" s="2" t="s">
        <v>77</v>
      </c>
      <c r="BH140" s="2" t="s">
        <v>72</v>
      </c>
      <c r="BI140" s="2" t="s">
        <v>85</v>
      </c>
      <c r="BJ140" s="2" t="s">
        <v>74</v>
      </c>
      <c r="BK140" s="2" t="s">
        <v>85</v>
      </c>
    </row>
    <row r="141" spans="1:63" ht="12.75" x14ac:dyDescent="0.35">
      <c r="A141" s="1">
        <v>43459.011051273148</v>
      </c>
      <c r="B141" s="2" t="s">
        <v>63</v>
      </c>
      <c r="C141" s="2">
        <v>41</v>
      </c>
      <c r="D141" s="2">
        <v>4</v>
      </c>
      <c r="E141" s="2">
        <v>8</v>
      </c>
      <c r="F141" s="2" t="s">
        <v>79</v>
      </c>
      <c r="G141" s="2">
        <v>8</v>
      </c>
      <c r="I141" s="2">
        <v>8</v>
      </c>
      <c r="J141" s="2" t="s">
        <v>127</v>
      </c>
      <c r="K141" s="2">
        <v>6</v>
      </c>
      <c r="L141" s="2">
        <v>5</v>
      </c>
      <c r="M141" s="2">
        <v>5</v>
      </c>
      <c r="N141" s="2">
        <v>5</v>
      </c>
      <c r="O141" s="2">
        <v>4</v>
      </c>
      <c r="P141" s="2">
        <v>2</v>
      </c>
      <c r="Q141" s="2">
        <v>5</v>
      </c>
      <c r="R141" s="2">
        <v>2</v>
      </c>
      <c r="S141" s="2">
        <v>3</v>
      </c>
      <c r="T141" s="2">
        <v>4</v>
      </c>
      <c r="U141" s="2">
        <v>3</v>
      </c>
      <c r="V141" s="2">
        <v>5</v>
      </c>
      <c r="W141" s="2">
        <v>4</v>
      </c>
      <c r="X141" s="2">
        <v>1</v>
      </c>
      <c r="Y141" s="2">
        <v>1</v>
      </c>
      <c r="Z141" s="2">
        <v>5</v>
      </c>
      <c r="AA141" s="2">
        <v>3</v>
      </c>
      <c r="AB141" s="2">
        <v>2</v>
      </c>
      <c r="AC141" s="2">
        <v>1</v>
      </c>
      <c r="AD141" s="2">
        <v>4</v>
      </c>
      <c r="AE141" s="2" t="s">
        <v>80</v>
      </c>
      <c r="AF141" s="2" t="s">
        <v>80</v>
      </c>
      <c r="AG141" s="2" t="s">
        <v>67</v>
      </c>
      <c r="AH141" s="2" t="s">
        <v>65</v>
      </c>
      <c r="AI141" s="2" t="s">
        <v>80</v>
      </c>
      <c r="AJ141" s="2" t="s">
        <v>91</v>
      </c>
      <c r="AK141" s="2" t="s">
        <v>91</v>
      </c>
      <c r="AL141" s="2" t="s">
        <v>68</v>
      </c>
      <c r="AM141" s="2" t="s">
        <v>91</v>
      </c>
      <c r="AN141" s="2" t="s">
        <v>86</v>
      </c>
      <c r="AO141" s="2" t="s">
        <v>91</v>
      </c>
      <c r="AP141" s="2" t="s">
        <v>86</v>
      </c>
      <c r="AQ141" s="2" t="s">
        <v>68</v>
      </c>
      <c r="AT141" s="2" t="s">
        <v>72</v>
      </c>
      <c r="AU141" s="2" t="s">
        <v>73</v>
      </c>
      <c r="AV141" s="2" t="s">
        <v>73</v>
      </c>
      <c r="AW141" s="2" t="s">
        <v>73</v>
      </c>
      <c r="AX141" s="2" t="s">
        <v>73</v>
      </c>
      <c r="AY141" s="2" t="s">
        <v>73</v>
      </c>
      <c r="AZ141" s="2" t="s">
        <v>74</v>
      </c>
      <c r="BA141" s="2" t="s">
        <v>71</v>
      </c>
      <c r="BB141" s="2" t="s">
        <v>75</v>
      </c>
      <c r="BC141" s="2" t="s">
        <v>75</v>
      </c>
      <c r="BD141" s="2" t="s">
        <v>73</v>
      </c>
      <c r="BE141" s="2" t="s">
        <v>76</v>
      </c>
      <c r="BF141" s="2" t="s">
        <v>72</v>
      </c>
      <c r="BG141" s="2" t="s">
        <v>77</v>
      </c>
      <c r="BH141" s="2" t="s">
        <v>72</v>
      </c>
      <c r="BI141" s="2" t="s">
        <v>85</v>
      </c>
      <c r="BJ141" s="2" t="s">
        <v>85</v>
      </c>
      <c r="BK141" s="2" t="s">
        <v>71</v>
      </c>
    </row>
    <row r="142" spans="1:63" ht="12.75" x14ac:dyDescent="0.35">
      <c r="A142" s="1">
        <v>43459.013255381942</v>
      </c>
      <c r="B142" s="2" t="s">
        <v>78</v>
      </c>
      <c r="C142" s="2">
        <v>52</v>
      </c>
      <c r="D142" s="2">
        <v>2</v>
      </c>
      <c r="E142" s="2">
        <v>8</v>
      </c>
      <c r="F142" s="2" t="s">
        <v>64</v>
      </c>
      <c r="G142" s="2">
        <v>5</v>
      </c>
      <c r="I142" s="2">
        <v>8</v>
      </c>
      <c r="J142" s="2" t="s">
        <v>64</v>
      </c>
      <c r="K142" s="2">
        <v>8</v>
      </c>
      <c r="L142" s="2">
        <v>4</v>
      </c>
      <c r="M142" s="2">
        <v>5</v>
      </c>
      <c r="N142" s="2">
        <v>5</v>
      </c>
      <c r="O142" s="2">
        <v>3</v>
      </c>
      <c r="P142" s="2">
        <v>3</v>
      </c>
      <c r="Q142" s="2">
        <v>1</v>
      </c>
      <c r="R142" s="2">
        <v>3</v>
      </c>
      <c r="S142" s="2">
        <v>5</v>
      </c>
      <c r="T142" s="2">
        <v>3</v>
      </c>
      <c r="U142" s="2">
        <v>3</v>
      </c>
      <c r="V142" s="2">
        <v>1</v>
      </c>
      <c r="W142" s="2">
        <v>3</v>
      </c>
      <c r="X142" s="2">
        <v>3</v>
      </c>
      <c r="Y142" s="2">
        <v>3</v>
      </c>
      <c r="Z142" s="2">
        <v>5</v>
      </c>
      <c r="AA142" s="2">
        <v>5</v>
      </c>
      <c r="AB142" s="2">
        <v>5</v>
      </c>
      <c r="AC142" s="2">
        <v>3</v>
      </c>
      <c r="AD142" s="2">
        <v>4</v>
      </c>
      <c r="AE142" s="2" t="s">
        <v>65</v>
      </c>
      <c r="AF142" s="2" t="s">
        <v>65</v>
      </c>
      <c r="AG142" s="2" t="s">
        <v>89</v>
      </c>
      <c r="AH142" s="2" t="s">
        <v>66</v>
      </c>
      <c r="AI142" s="2" t="s">
        <v>80</v>
      </c>
      <c r="AJ142" s="2" t="s">
        <v>68</v>
      </c>
      <c r="AK142" s="2" t="s">
        <v>68</v>
      </c>
      <c r="AL142" s="2" t="s">
        <v>68</v>
      </c>
      <c r="AM142" s="2" t="s">
        <v>68</v>
      </c>
      <c r="AN142" s="2" t="s">
        <v>68</v>
      </c>
      <c r="AO142" s="2" t="s">
        <v>68</v>
      </c>
      <c r="AP142" s="2" t="s">
        <v>68</v>
      </c>
      <c r="AQ142" s="2" t="s">
        <v>68</v>
      </c>
      <c r="AR142" s="2" t="s">
        <v>300</v>
      </c>
      <c r="AS142" s="2" t="s">
        <v>301</v>
      </c>
      <c r="AT142" s="2" t="s">
        <v>73</v>
      </c>
      <c r="AU142" s="2" t="s">
        <v>73</v>
      </c>
      <c r="AV142" s="2" t="s">
        <v>73</v>
      </c>
      <c r="AW142" s="2" t="s">
        <v>73</v>
      </c>
      <c r="AX142" s="2" t="s">
        <v>72</v>
      </c>
      <c r="AY142" s="2" t="s">
        <v>75</v>
      </c>
      <c r="AZ142" s="2" t="s">
        <v>74</v>
      </c>
      <c r="BA142" s="2" t="s">
        <v>72</v>
      </c>
      <c r="BB142" s="2" t="s">
        <v>74</v>
      </c>
      <c r="BC142" s="2" t="s">
        <v>72</v>
      </c>
      <c r="BD142" s="2" t="s">
        <v>72</v>
      </c>
      <c r="BE142" s="2" t="s">
        <v>88</v>
      </c>
      <c r="BF142" s="2" t="s">
        <v>74</v>
      </c>
      <c r="BG142" s="2" t="s">
        <v>72</v>
      </c>
      <c r="BH142" s="2" t="s">
        <v>74</v>
      </c>
      <c r="BI142" s="2" t="s">
        <v>72</v>
      </c>
      <c r="BJ142" s="2" t="s">
        <v>71</v>
      </c>
      <c r="BK142" s="2" t="s">
        <v>72</v>
      </c>
    </row>
    <row r="143" spans="1:63" ht="12.75" x14ac:dyDescent="0.35">
      <c r="A143" s="1">
        <v>43459.013753055551</v>
      </c>
      <c r="B143" s="2" t="s">
        <v>63</v>
      </c>
      <c r="C143" s="2">
        <v>28</v>
      </c>
      <c r="D143" s="2">
        <v>4</v>
      </c>
      <c r="E143" s="2">
        <v>8</v>
      </c>
      <c r="F143" s="2" t="s">
        <v>64</v>
      </c>
      <c r="G143" s="2">
        <v>7</v>
      </c>
      <c r="I143" s="2">
        <v>8</v>
      </c>
      <c r="J143" s="2" t="s">
        <v>103</v>
      </c>
      <c r="K143" s="2">
        <v>4</v>
      </c>
      <c r="L143" s="2">
        <v>4</v>
      </c>
      <c r="M143" s="2">
        <v>2</v>
      </c>
      <c r="N143" s="2">
        <v>4</v>
      </c>
      <c r="O143" s="2">
        <v>4</v>
      </c>
      <c r="P143" s="2">
        <v>2</v>
      </c>
      <c r="Q143" s="2">
        <v>2</v>
      </c>
      <c r="R143" s="2">
        <v>4</v>
      </c>
      <c r="S143" s="2">
        <v>8</v>
      </c>
      <c r="T143" s="2">
        <v>4</v>
      </c>
      <c r="U143" s="2">
        <v>5</v>
      </c>
      <c r="V143" s="2">
        <v>2</v>
      </c>
      <c r="W143" s="2">
        <v>3</v>
      </c>
      <c r="X143" s="2">
        <v>5</v>
      </c>
      <c r="Y143" s="2">
        <v>5</v>
      </c>
      <c r="Z143" s="2">
        <v>5</v>
      </c>
      <c r="AA143" s="2">
        <v>4</v>
      </c>
      <c r="AB143" s="2">
        <v>5</v>
      </c>
      <c r="AC143" s="2">
        <v>2</v>
      </c>
      <c r="AD143" s="2">
        <v>4</v>
      </c>
      <c r="AE143" s="2" t="s">
        <v>66</v>
      </c>
      <c r="AF143" s="2" t="s">
        <v>67</v>
      </c>
      <c r="AG143" s="2" t="s">
        <v>89</v>
      </c>
      <c r="AH143" s="2" t="s">
        <v>89</v>
      </c>
      <c r="AI143" s="2" t="s">
        <v>67</v>
      </c>
      <c r="AJ143" s="2" t="s">
        <v>82</v>
      </c>
      <c r="AK143" s="2" t="s">
        <v>68</v>
      </c>
      <c r="AL143" s="2" t="s">
        <v>82</v>
      </c>
      <c r="AM143" s="2" t="s">
        <v>82</v>
      </c>
      <c r="AN143" s="2" t="s">
        <v>81</v>
      </c>
      <c r="AO143" s="2" t="s">
        <v>81</v>
      </c>
      <c r="AP143" s="2" t="s">
        <v>81</v>
      </c>
      <c r="AQ143" s="2" t="s">
        <v>82</v>
      </c>
      <c r="AR143" s="2" t="s">
        <v>302</v>
      </c>
      <c r="AT143" s="2" t="s">
        <v>74</v>
      </c>
      <c r="AU143" s="2" t="s">
        <v>73</v>
      </c>
      <c r="AV143" s="2" t="s">
        <v>71</v>
      </c>
      <c r="AW143" s="2" t="s">
        <v>72</v>
      </c>
      <c r="AX143" s="2" t="s">
        <v>73</v>
      </c>
      <c r="AY143" s="2" t="s">
        <v>73</v>
      </c>
      <c r="AZ143" s="2" t="s">
        <v>72</v>
      </c>
      <c r="BA143" s="2" t="s">
        <v>72</v>
      </c>
      <c r="BB143" s="2" t="s">
        <v>72</v>
      </c>
      <c r="BC143" s="2" t="s">
        <v>72</v>
      </c>
      <c r="BD143" s="2" t="s">
        <v>72</v>
      </c>
      <c r="BE143" s="2" t="s">
        <v>96</v>
      </c>
      <c r="BF143" s="2" t="s">
        <v>71</v>
      </c>
      <c r="BG143" s="2" t="s">
        <v>77</v>
      </c>
      <c r="BH143" s="2" t="s">
        <v>71</v>
      </c>
      <c r="BI143" s="2" t="s">
        <v>71</v>
      </c>
      <c r="BJ143" s="2" t="s">
        <v>72</v>
      </c>
      <c r="BK143" s="2" t="s">
        <v>77</v>
      </c>
    </row>
    <row r="144" spans="1:63" ht="12.75" x14ac:dyDescent="0.35">
      <c r="A144" s="1">
        <v>43459.01395054398</v>
      </c>
      <c r="B144" s="2" t="s">
        <v>78</v>
      </c>
      <c r="C144" s="2">
        <v>40</v>
      </c>
      <c r="D144" s="2">
        <v>4</v>
      </c>
      <c r="E144" s="2">
        <v>8</v>
      </c>
      <c r="F144" s="2" t="s">
        <v>64</v>
      </c>
      <c r="G144" s="2">
        <v>6</v>
      </c>
      <c r="I144" s="2">
        <v>9</v>
      </c>
      <c r="J144" s="2" t="s">
        <v>64</v>
      </c>
      <c r="K144" s="2">
        <v>7</v>
      </c>
      <c r="L144" s="2">
        <v>4</v>
      </c>
      <c r="M144" s="2">
        <v>4</v>
      </c>
      <c r="N144" s="2">
        <v>3</v>
      </c>
      <c r="O144" s="2">
        <v>3</v>
      </c>
      <c r="P144" s="2">
        <v>3</v>
      </c>
      <c r="Q144" s="2">
        <v>2</v>
      </c>
      <c r="R144" s="2">
        <v>2</v>
      </c>
      <c r="S144" s="2">
        <v>4</v>
      </c>
      <c r="T144" s="2">
        <v>3</v>
      </c>
      <c r="U144" s="2">
        <v>2</v>
      </c>
      <c r="V144" s="2">
        <v>2</v>
      </c>
      <c r="W144" s="2">
        <v>2</v>
      </c>
      <c r="X144" s="2">
        <v>5</v>
      </c>
      <c r="Y144" s="2">
        <v>2</v>
      </c>
      <c r="Z144" s="2">
        <v>2</v>
      </c>
      <c r="AA144" s="2">
        <v>4</v>
      </c>
      <c r="AB144" s="2">
        <v>5</v>
      </c>
      <c r="AC144" s="2">
        <v>4</v>
      </c>
      <c r="AD144" s="2">
        <v>3</v>
      </c>
      <c r="AE144" s="2" t="s">
        <v>66</v>
      </c>
      <c r="AF144" s="2" t="s">
        <v>66</v>
      </c>
      <c r="AG144" s="2" t="s">
        <v>65</v>
      </c>
      <c r="AH144" s="2" t="s">
        <v>80</v>
      </c>
      <c r="AI144" s="2" t="s">
        <v>67</v>
      </c>
      <c r="AJ144" s="2" t="s">
        <v>68</v>
      </c>
      <c r="AK144" s="2" t="s">
        <v>68</v>
      </c>
      <c r="AL144" s="2" t="s">
        <v>81</v>
      </c>
      <c r="AM144" s="2" t="s">
        <v>83</v>
      </c>
      <c r="AN144" s="2" t="s">
        <v>81</v>
      </c>
      <c r="AO144" s="2" t="s">
        <v>83</v>
      </c>
      <c r="AP144" s="2" t="s">
        <v>81</v>
      </c>
      <c r="AQ144" s="2" t="s">
        <v>90</v>
      </c>
      <c r="AR144" s="2" t="s">
        <v>303</v>
      </c>
      <c r="AS144" s="2" t="s">
        <v>304</v>
      </c>
      <c r="AT144" s="2" t="s">
        <v>74</v>
      </c>
      <c r="AU144" s="2" t="s">
        <v>74</v>
      </c>
      <c r="AV144" s="2" t="s">
        <v>73</v>
      </c>
      <c r="AW144" s="2" t="s">
        <v>72</v>
      </c>
      <c r="AX144" s="2" t="s">
        <v>73</v>
      </c>
      <c r="AY144" s="2" t="s">
        <v>74</v>
      </c>
      <c r="AZ144" s="2" t="s">
        <v>71</v>
      </c>
      <c r="BA144" s="2" t="s">
        <v>73</v>
      </c>
      <c r="BB144" s="2" t="s">
        <v>71</v>
      </c>
      <c r="BC144" s="2" t="s">
        <v>74</v>
      </c>
      <c r="BD144" s="2" t="s">
        <v>73</v>
      </c>
      <c r="BE144" s="2" t="s">
        <v>96</v>
      </c>
      <c r="BF144" s="2" t="s">
        <v>74</v>
      </c>
      <c r="BG144" s="2" t="s">
        <v>77</v>
      </c>
      <c r="BH144" s="2" t="s">
        <v>71</v>
      </c>
      <c r="BI144" s="2" t="s">
        <v>71</v>
      </c>
      <c r="BJ144" s="2" t="s">
        <v>71</v>
      </c>
      <c r="BK144" s="2" t="s">
        <v>74</v>
      </c>
    </row>
    <row r="145" spans="1:63" ht="12.75" x14ac:dyDescent="0.35">
      <c r="A145" s="1">
        <v>43459.015273854166</v>
      </c>
      <c r="B145" s="2" t="s">
        <v>63</v>
      </c>
      <c r="C145" s="2">
        <v>23</v>
      </c>
      <c r="D145" s="2">
        <v>4</v>
      </c>
      <c r="E145" s="2">
        <v>7</v>
      </c>
      <c r="F145" s="2" t="s">
        <v>64</v>
      </c>
      <c r="G145" s="2">
        <v>6</v>
      </c>
      <c r="I145" s="2">
        <v>8</v>
      </c>
      <c r="J145" s="2" t="s">
        <v>64</v>
      </c>
      <c r="K145" s="2">
        <v>7</v>
      </c>
      <c r="L145" s="2">
        <v>4</v>
      </c>
      <c r="M145" s="2">
        <v>2</v>
      </c>
      <c r="N145" s="2">
        <v>2</v>
      </c>
      <c r="O145" s="2">
        <v>4</v>
      </c>
      <c r="P145" s="2">
        <v>4</v>
      </c>
      <c r="Q145" s="2">
        <v>3</v>
      </c>
      <c r="R145" s="2">
        <v>2</v>
      </c>
      <c r="S145" s="2">
        <v>3</v>
      </c>
      <c r="T145" s="2">
        <v>3</v>
      </c>
      <c r="U145" s="2">
        <v>3</v>
      </c>
      <c r="V145" s="2">
        <v>2</v>
      </c>
      <c r="W145" s="2">
        <v>3</v>
      </c>
      <c r="X145" s="2">
        <v>2</v>
      </c>
      <c r="Y145" s="2">
        <v>2</v>
      </c>
      <c r="Z145" s="2">
        <v>4</v>
      </c>
      <c r="AA145" s="2">
        <v>5</v>
      </c>
      <c r="AB145" s="2">
        <v>4</v>
      </c>
      <c r="AC145" s="2">
        <v>2</v>
      </c>
      <c r="AD145" s="2">
        <v>2</v>
      </c>
      <c r="AE145" s="2" t="s">
        <v>66</v>
      </c>
      <c r="AF145" s="2" t="s">
        <v>89</v>
      </c>
      <c r="AG145" s="2" t="s">
        <v>89</v>
      </c>
      <c r="AH145" s="2" t="s">
        <v>65</v>
      </c>
      <c r="AI145" s="2" t="s">
        <v>66</v>
      </c>
      <c r="AJ145" s="2" t="s">
        <v>83</v>
      </c>
      <c r="AK145" s="2" t="s">
        <v>81</v>
      </c>
      <c r="AL145" s="2" t="s">
        <v>81</v>
      </c>
      <c r="AM145" s="2" t="s">
        <v>82</v>
      </c>
      <c r="AN145" s="2" t="s">
        <v>81</v>
      </c>
      <c r="AO145" s="2" t="s">
        <v>68</v>
      </c>
      <c r="AP145" s="2" t="s">
        <v>83</v>
      </c>
      <c r="AQ145" s="2" t="s">
        <v>68</v>
      </c>
      <c r="AR145" s="2" t="s">
        <v>305</v>
      </c>
      <c r="AS145" s="2" t="s">
        <v>306</v>
      </c>
      <c r="AT145" s="2" t="s">
        <v>74</v>
      </c>
      <c r="AU145" s="2" t="s">
        <v>73</v>
      </c>
      <c r="AV145" s="2" t="s">
        <v>71</v>
      </c>
      <c r="AW145" s="2" t="s">
        <v>72</v>
      </c>
      <c r="AX145" s="2" t="s">
        <v>72</v>
      </c>
      <c r="AY145" s="2" t="s">
        <v>73</v>
      </c>
      <c r="AZ145" s="2" t="s">
        <v>71</v>
      </c>
      <c r="BA145" s="2" t="s">
        <v>72</v>
      </c>
      <c r="BB145" s="2" t="s">
        <v>74</v>
      </c>
      <c r="BC145" s="2" t="s">
        <v>71</v>
      </c>
      <c r="BD145" s="2" t="s">
        <v>72</v>
      </c>
      <c r="BE145" s="2" t="s">
        <v>76</v>
      </c>
      <c r="BF145" s="2" t="s">
        <v>71</v>
      </c>
      <c r="BG145" s="2" t="s">
        <v>72</v>
      </c>
      <c r="BH145" s="2" t="s">
        <v>71</v>
      </c>
      <c r="BI145" s="2" t="s">
        <v>71</v>
      </c>
      <c r="BJ145" s="2" t="s">
        <v>72</v>
      </c>
      <c r="BK145" s="2" t="s">
        <v>72</v>
      </c>
    </row>
    <row r="146" spans="1:63" ht="12.75" x14ac:dyDescent="0.35">
      <c r="A146" s="1">
        <v>43459.016258761578</v>
      </c>
      <c r="B146" s="2" t="s">
        <v>63</v>
      </c>
      <c r="C146" s="2">
        <v>50</v>
      </c>
      <c r="D146" s="2">
        <v>15</v>
      </c>
      <c r="E146" s="2">
        <v>9</v>
      </c>
      <c r="F146" s="2" t="s">
        <v>127</v>
      </c>
      <c r="G146" s="2">
        <v>9</v>
      </c>
      <c r="I146" s="2">
        <v>8</v>
      </c>
      <c r="J146" s="2" t="s">
        <v>127</v>
      </c>
      <c r="K146" s="2">
        <v>8</v>
      </c>
      <c r="L146" s="2">
        <v>3</v>
      </c>
      <c r="M146" s="2">
        <v>2</v>
      </c>
      <c r="N146" s="2">
        <v>3</v>
      </c>
      <c r="O146" s="2">
        <v>3</v>
      </c>
      <c r="P146" s="2">
        <v>3</v>
      </c>
      <c r="Q146" s="2">
        <v>2</v>
      </c>
      <c r="R146" s="2">
        <v>3</v>
      </c>
      <c r="S146" s="2">
        <v>2</v>
      </c>
      <c r="T146" s="2">
        <v>1</v>
      </c>
      <c r="U146" s="2">
        <v>4</v>
      </c>
      <c r="V146" s="2">
        <v>2</v>
      </c>
      <c r="W146" s="2">
        <v>2</v>
      </c>
      <c r="X146" s="2">
        <v>1</v>
      </c>
      <c r="Y146" s="2">
        <v>4</v>
      </c>
      <c r="Z146" s="2">
        <v>3</v>
      </c>
      <c r="AA146" s="2">
        <v>4</v>
      </c>
      <c r="AB146" s="2">
        <v>4</v>
      </c>
      <c r="AC146" s="2">
        <v>1</v>
      </c>
      <c r="AD146" s="2">
        <v>4</v>
      </c>
      <c r="AE146" s="2" t="s">
        <v>66</v>
      </c>
      <c r="AF146" s="2" t="s">
        <v>66</v>
      </c>
      <c r="AG146" s="2" t="s">
        <v>65</v>
      </c>
      <c r="AH146" s="2" t="s">
        <v>67</v>
      </c>
      <c r="AI146" s="2" t="s">
        <v>67</v>
      </c>
      <c r="AJ146" s="2" t="s">
        <v>68</v>
      </c>
      <c r="AK146" s="2" t="s">
        <v>68</v>
      </c>
      <c r="AL146" s="2" t="s">
        <v>68</v>
      </c>
      <c r="AM146" s="2" t="s">
        <v>83</v>
      </c>
      <c r="AN146" s="2" t="s">
        <v>68</v>
      </c>
      <c r="AO146" s="2" t="s">
        <v>81</v>
      </c>
      <c r="AP146" s="2" t="s">
        <v>81</v>
      </c>
      <c r="AQ146" s="2" t="s">
        <v>68</v>
      </c>
      <c r="AR146" s="2" t="s">
        <v>307</v>
      </c>
      <c r="AS146" s="2" t="s">
        <v>308</v>
      </c>
      <c r="AT146" s="2" t="s">
        <v>72</v>
      </c>
      <c r="AU146" s="2" t="s">
        <v>71</v>
      </c>
      <c r="AV146" s="2" t="s">
        <v>72</v>
      </c>
      <c r="AW146" s="2" t="s">
        <v>74</v>
      </c>
      <c r="AX146" s="2" t="s">
        <v>71</v>
      </c>
      <c r="AY146" s="2" t="s">
        <v>74</v>
      </c>
      <c r="AZ146" s="2" t="s">
        <v>75</v>
      </c>
      <c r="BA146" s="2" t="s">
        <v>74</v>
      </c>
      <c r="BB146" s="2" t="s">
        <v>75</v>
      </c>
      <c r="BC146" s="2" t="s">
        <v>75</v>
      </c>
      <c r="BD146" s="2" t="s">
        <v>72</v>
      </c>
      <c r="BE146" s="2" t="s">
        <v>76</v>
      </c>
      <c r="BF146" s="2" t="s">
        <v>77</v>
      </c>
      <c r="BG146" s="2" t="s">
        <v>77</v>
      </c>
      <c r="BH146" s="2" t="s">
        <v>71</v>
      </c>
      <c r="BI146" s="2" t="s">
        <v>85</v>
      </c>
      <c r="BJ146" s="2" t="s">
        <v>85</v>
      </c>
      <c r="BK146" s="2" t="s">
        <v>85</v>
      </c>
    </row>
    <row r="147" spans="1:63" ht="12.75" x14ac:dyDescent="0.35">
      <c r="A147" s="1">
        <v>43459.017682951388</v>
      </c>
      <c r="B147" s="2" t="s">
        <v>63</v>
      </c>
      <c r="C147" s="2">
        <v>35</v>
      </c>
      <c r="D147" s="2">
        <v>2</v>
      </c>
      <c r="E147" s="2">
        <v>9</v>
      </c>
      <c r="F147" s="2" t="s">
        <v>127</v>
      </c>
      <c r="G147" s="2">
        <v>8</v>
      </c>
      <c r="I147" s="2">
        <v>8</v>
      </c>
      <c r="J147" s="2" t="s">
        <v>127</v>
      </c>
      <c r="K147" s="2">
        <v>7</v>
      </c>
      <c r="L147" s="2">
        <v>2</v>
      </c>
      <c r="M147" s="2">
        <v>2</v>
      </c>
      <c r="N147" s="2">
        <v>1</v>
      </c>
      <c r="O147" s="2">
        <v>2</v>
      </c>
      <c r="P147" s="2">
        <v>1</v>
      </c>
      <c r="Q147" s="2">
        <v>4</v>
      </c>
      <c r="R147" s="2">
        <v>3</v>
      </c>
      <c r="S147" s="2">
        <v>3</v>
      </c>
      <c r="T147" s="2">
        <v>2</v>
      </c>
      <c r="U147" s="2">
        <v>2</v>
      </c>
      <c r="V147" s="2">
        <v>4</v>
      </c>
      <c r="W147" s="2">
        <v>1</v>
      </c>
      <c r="X147" s="2">
        <v>1</v>
      </c>
      <c r="Y147" s="2">
        <v>4</v>
      </c>
      <c r="Z147" s="2">
        <v>2</v>
      </c>
      <c r="AA147" s="2">
        <v>4</v>
      </c>
      <c r="AB147" s="2">
        <v>5</v>
      </c>
      <c r="AC147" s="2">
        <v>1</v>
      </c>
      <c r="AD147" s="2">
        <v>1</v>
      </c>
      <c r="AE147" s="2" t="s">
        <v>66</v>
      </c>
      <c r="AF147" s="2" t="s">
        <v>67</v>
      </c>
      <c r="AG147" s="2" t="s">
        <v>89</v>
      </c>
      <c r="AH147" s="2" t="s">
        <v>65</v>
      </c>
      <c r="AI147" s="2" t="s">
        <v>66</v>
      </c>
      <c r="AJ147" s="2" t="s">
        <v>90</v>
      </c>
      <c r="AK147" s="2" t="s">
        <v>68</v>
      </c>
      <c r="AL147" s="2" t="s">
        <v>82</v>
      </c>
      <c r="AM147" s="2" t="s">
        <v>91</v>
      </c>
      <c r="AN147" s="2" t="s">
        <v>81</v>
      </c>
      <c r="AO147" s="2" t="s">
        <v>90</v>
      </c>
      <c r="AP147" s="2" t="s">
        <v>86</v>
      </c>
      <c r="AQ147" s="2" t="s">
        <v>83</v>
      </c>
      <c r="AR147" s="2" t="s">
        <v>309</v>
      </c>
      <c r="AS147" s="2" t="s">
        <v>310</v>
      </c>
      <c r="AT147" s="2" t="s">
        <v>72</v>
      </c>
      <c r="AU147" s="2" t="s">
        <v>72</v>
      </c>
      <c r="AV147" s="2" t="s">
        <v>74</v>
      </c>
      <c r="AW147" s="2" t="s">
        <v>74</v>
      </c>
      <c r="AX147" s="2" t="s">
        <v>74</v>
      </c>
      <c r="AY147" s="2" t="s">
        <v>72</v>
      </c>
      <c r="AZ147" s="2" t="s">
        <v>75</v>
      </c>
      <c r="BA147" s="2" t="s">
        <v>71</v>
      </c>
      <c r="BB147" s="2" t="s">
        <v>75</v>
      </c>
      <c r="BC147" s="2" t="s">
        <v>74</v>
      </c>
      <c r="BD147" s="2" t="s">
        <v>72</v>
      </c>
      <c r="BE147" s="2" t="s">
        <v>76</v>
      </c>
      <c r="BF147" s="2" t="s">
        <v>72</v>
      </c>
      <c r="BG147" s="2" t="s">
        <v>77</v>
      </c>
      <c r="BH147" s="2" t="s">
        <v>72</v>
      </c>
      <c r="BI147" s="2" t="s">
        <v>85</v>
      </c>
      <c r="BJ147" s="2" t="s">
        <v>85</v>
      </c>
      <c r="BK147" s="2" t="s">
        <v>85</v>
      </c>
    </row>
    <row r="148" spans="1:63" ht="12.75" x14ac:dyDescent="0.35">
      <c r="A148" s="1">
        <v>43459.019883842593</v>
      </c>
      <c r="B148" s="2" t="s">
        <v>78</v>
      </c>
      <c r="C148" s="2">
        <v>37</v>
      </c>
      <c r="D148" s="2">
        <v>9</v>
      </c>
      <c r="E148" s="2">
        <v>9</v>
      </c>
      <c r="F148" s="2" t="s">
        <v>64</v>
      </c>
      <c r="G148" s="2">
        <v>7</v>
      </c>
      <c r="I148" s="2">
        <v>10</v>
      </c>
      <c r="J148" s="2" t="s">
        <v>64</v>
      </c>
      <c r="K148" s="2">
        <v>7</v>
      </c>
      <c r="L148" s="2">
        <v>1</v>
      </c>
      <c r="M148" s="2">
        <v>3</v>
      </c>
      <c r="N148" s="2">
        <v>2</v>
      </c>
      <c r="O148" s="2">
        <v>1</v>
      </c>
      <c r="P148" s="2">
        <v>1</v>
      </c>
      <c r="Q148" s="2">
        <v>4</v>
      </c>
      <c r="R148" s="2">
        <v>4</v>
      </c>
      <c r="S148" s="2">
        <v>7</v>
      </c>
      <c r="T148" s="2">
        <v>2</v>
      </c>
      <c r="U148" s="2">
        <v>2</v>
      </c>
      <c r="V148" s="2">
        <v>2</v>
      </c>
      <c r="W148" s="2">
        <v>4</v>
      </c>
      <c r="X148" s="2">
        <v>2</v>
      </c>
      <c r="Y148" s="2">
        <v>5</v>
      </c>
      <c r="Z148" s="2">
        <v>1</v>
      </c>
      <c r="AA148" s="2">
        <v>5</v>
      </c>
      <c r="AB148" s="2">
        <v>5</v>
      </c>
      <c r="AC148" s="2">
        <v>1</v>
      </c>
      <c r="AD148" s="2">
        <v>4</v>
      </c>
      <c r="AE148" s="2" t="s">
        <v>67</v>
      </c>
      <c r="AF148" s="2" t="s">
        <v>66</v>
      </c>
      <c r="AG148" s="2" t="s">
        <v>65</v>
      </c>
      <c r="AH148" s="2" t="s">
        <v>65</v>
      </c>
      <c r="AI148" s="2" t="s">
        <v>67</v>
      </c>
      <c r="AJ148" s="2" t="s">
        <v>91</v>
      </c>
      <c r="AK148" s="2" t="s">
        <v>91</v>
      </c>
      <c r="AL148" s="2" t="s">
        <v>91</v>
      </c>
      <c r="AM148" s="2" t="s">
        <v>91</v>
      </c>
      <c r="AN148" s="2" t="s">
        <v>91</v>
      </c>
      <c r="AO148" s="2" t="s">
        <v>91</v>
      </c>
      <c r="AP148" s="2" t="s">
        <v>91</v>
      </c>
      <c r="AQ148" s="2" t="s">
        <v>91</v>
      </c>
      <c r="AR148" s="2" t="s">
        <v>311</v>
      </c>
      <c r="AS148" s="2" t="s">
        <v>312</v>
      </c>
      <c r="AT148" s="2" t="s">
        <v>72</v>
      </c>
      <c r="AU148" s="2" t="s">
        <v>73</v>
      </c>
      <c r="AV148" s="2" t="s">
        <v>72</v>
      </c>
      <c r="AW148" s="2" t="s">
        <v>73</v>
      </c>
      <c r="AX148" s="2" t="s">
        <v>73</v>
      </c>
      <c r="AY148" s="2" t="s">
        <v>73</v>
      </c>
      <c r="AZ148" s="2" t="s">
        <v>74</v>
      </c>
      <c r="BA148" s="2" t="s">
        <v>73</v>
      </c>
      <c r="BB148" s="2" t="s">
        <v>72</v>
      </c>
      <c r="BC148" s="2" t="s">
        <v>73</v>
      </c>
      <c r="BD148" s="2" t="s">
        <v>72</v>
      </c>
      <c r="BE148" s="2" t="s">
        <v>88</v>
      </c>
      <c r="BF148" s="2" t="s">
        <v>72</v>
      </c>
      <c r="BG148" s="2" t="s">
        <v>72</v>
      </c>
      <c r="BH148" s="2" t="s">
        <v>72</v>
      </c>
      <c r="BI148" s="2" t="s">
        <v>74</v>
      </c>
      <c r="BJ148" s="2" t="s">
        <v>74</v>
      </c>
      <c r="BK148" s="2" t="s">
        <v>74</v>
      </c>
    </row>
    <row r="149" spans="1:63" ht="12.75" x14ac:dyDescent="0.35">
      <c r="A149" s="1">
        <v>43459.024969664351</v>
      </c>
      <c r="B149" s="2" t="s">
        <v>63</v>
      </c>
      <c r="C149" s="2">
        <v>38</v>
      </c>
      <c r="D149" s="2">
        <v>8</v>
      </c>
      <c r="E149" s="2">
        <v>8</v>
      </c>
      <c r="F149" s="2" t="s">
        <v>64</v>
      </c>
      <c r="G149" s="2">
        <v>5</v>
      </c>
      <c r="I149" s="2">
        <v>9</v>
      </c>
      <c r="J149" s="2" t="s">
        <v>79</v>
      </c>
      <c r="K149" s="2">
        <v>7</v>
      </c>
      <c r="L149" s="2">
        <v>3</v>
      </c>
      <c r="M149" s="2">
        <v>2</v>
      </c>
      <c r="N149" s="2">
        <v>2</v>
      </c>
      <c r="O149" s="2">
        <v>2</v>
      </c>
      <c r="P149" s="2">
        <v>2</v>
      </c>
      <c r="Q149" s="2">
        <v>4</v>
      </c>
      <c r="R149" s="2">
        <v>3</v>
      </c>
      <c r="S149" s="2">
        <v>6</v>
      </c>
      <c r="T149" s="2">
        <v>3</v>
      </c>
      <c r="U149" s="2">
        <v>2</v>
      </c>
      <c r="V149" s="2">
        <v>2</v>
      </c>
      <c r="W149" s="2">
        <v>2</v>
      </c>
      <c r="X149" s="2">
        <v>1</v>
      </c>
      <c r="Y149" s="2">
        <v>3</v>
      </c>
      <c r="Z149" s="2">
        <v>2</v>
      </c>
      <c r="AA149" s="2">
        <v>4</v>
      </c>
      <c r="AB149" s="2">
        <v>4</v>
      </c>
      <c r="AC149" s="2">
        <v>1</v>
      </c>
      <c r="AD149" s="2">
        <v>1</v>
      </c>
      <c r="AE149" s="2" t="s">
        <v>67</v>
      </c>
      <c r="AF149" s="2" t="s">
        <v>65</v>
      </c>
      <c r="AG149" s="2" t="s">
        <v>66</v>
      </c>
      <c r="AH149" s="2" t="s">
        <v>65</v>
      </c>
      <c r="AI149" s="2" t="s">
        <v>67</v>
      </c>
      <c r="AJ149" s="2" t="s">
        <v>68</v>
      </c>
      <c r="AK149" s="2" t="s">
        <v>68</v>
      </c>
      <c r="AL149" s="2" t="s">
        <v>68</v>
      </c>
      <c r="AM149" s="2" t="s">
        <v>68</v>
      </c>
      <c r="AN149" s="2" t="s">
        <v>68</v>
      </c>
      <c r="AO149" s="2" t="s">
        <v>83</v>
      </c>
      <c r="AP149" s="2" t="s">
        <v>81</v>
      </c>
      <c r="AQ149" s="2" t="s">
        <v>81</v>
      </c>
      <c r="AT149" s="2" t="s">
        <v>71</v>
      </c>
      <c r="AU149" s="2" t="s">
        <v>73</v>
      </c>
      <c r="AV149" s="2" t="s">
        <v>74</v>
      </c>
      <c r="AW149" s="2" t="s">
        <v>72</v>
      </c>
      <c r="AX149" s="2" t="s">
        <v>72</v>
      </c>
      <c r="AY149" s="2" t="s">
        <v>72</v>
      </c>
      <c r="AZ149" s="2" t="s">
        <v>75</v>
      </c>
      <c r="BA149" s="2" t="s">
        <v>74</v>
      </c>
      <c r="BB149" s="2" t="s">
        <v>75</v>
      </c>
      <c r="BC149" s="2" t="s">
        <v>73</v>
      </c>
      <c r="BD149" s="2" t="s">
        <v>72</v>
      </c>
      <c r="BE149" s="2" t="s">
        <v>84</v>
      </c>
      <c r="BF149" s="2" t="s">
        <v>72</v>
      </c>
      <c r="BG149" s="2" t="s">
        <v>72</v>
      </c>
      <c r="BH149" s="2" t="s">
        <v>71</v>
      </c>
      <c r="BI149" s="2" t="s">
        <v>71</v>
      </c>
      <c r="BJ149" s="2" t="s">
        <v>71</v>
      </c>
      <c r="BK149" s="2" t="s">
        <v>71</v>
      </c>
    </row>
    <row r="150" spans="1:63" ht="12.75" x14ac:dyDescent="0.35">
      <c r="A150" s="1">
        <v>43459.032691585649</v>
      </c>
      <c r="B150" s="2" t="s">
        <v>78</v>
      </c>
      <c r="C150" s="2">
        <v>34</v>
      </c>
      <c r="D150" s="2">
        <v>4</v>
      </c>
      <c r="E150" s="2">
        <v>9</v>
      </c>
      <c r="F150" s="2" t="s">
        <v>127</v>
      </c>
      <c r="G150" s="2">
        <v>8</v>
      </c>
      <c r="I150" s="2">
        <v>7</v>
      </c>
      <c r="J150" s="2" t="s">
        <v>79</v>
      </c>
      <c r="K150" s="2">
        <v>5</v>
      </c>
      <c r="L150" s="2">
        <v>4</v>
      </c>
      <c r="M150" s="2">
        <v>4</v>
      </c>
      <c r="N150" s="2">
        <v>4</v>
      </c>
      <c r="O150" s="2">
        <v>4</v>
      </c>
      <c r="P150" s="2">
        <v>2</v>
      </c>
      <c r="Q150" s="2">
        <v>4</v>
      </c>
      <c r="R150" s="2">
        <v>3</v>
      </c>
      <c r="S150" s="2">
        <v>5</v>
      </c>
      <c r="T150" s="2">
        <v>2</v>
      </c>
      <c r="U150" s="2">
        <v>3</v>
      </c>
      <c r="V150" s="2">
        <v>4</v>
      </c>
      <c r="W150" s="2">
        <v>1</v>
      </c>
      <c r="X150" s="2">
        <v>2</v>
      </c>
      <c r="Y150" s="2">
        <v>4</v>
      </c>
      <c r="Z150" s="2">
        <v>4</v>
      </c>
      <c r="AA150" s="2">
        <v>4</v>
      </c>
      <c r="AB150" s="2">
        <v>5</v>
      </c>
      <c r="AC150" s="2">
        <v>2</v>
      </c>
      <c r="AD150" s="2">
        <v>3</v>
      </c>
      <c r="AE150" s="2" t="s">
        <v>66</v>
      </c>
      <c r="AF150" s="2" t="s">
        <v>67</v>
      </c>
      <c r="AG150" s="2" t="s">
        <v>89</v>
      </c>
      <c r="AH150" s="2" t="s">
        <v>65</v>
      </c>
      <c r="AI150" s="2" t="s">
        <v>65</v>
      </c>
      <c r="AJ150" s="2" t="s">
        <v>83</v>
      </c>
      <c r="AK150" s="2" t="s">
        <v>90</v>
      </c>
      <c r="AL150" s="2" t="s">
        <v>68</v>
      </c>
      <c r="AM150" s="2" t="s">
        <v>90</v>
      </c>
      <c r="AN150" s="2" t="s">
        <v>81</v>
      </c>
      <c r="AO150" s="2" t="s">
        <v>68</v>
      </c>
      <c r="AP150" s="2" t="s">
        <v>83</v>
      </c>
      <c r="AQ150" s="2" t="s">
        <v>82</v>
      </c>
      <c r="AR150" s="2" t="s">
        <v>313</v>
      </c>
      <c r="AS150" s="2" t="s">
        <v>314</v>
      </c>
      <c r="AT150" s="2" t="s">
        <v>74</v>
      </c>
      <c r="AU150" s="2" t="s">
        <v>73</v>
      </c>
      <c r="AV150" s="2" t="s">
        <v>72</v>
      </c>
      <c r="AW150" s="2" t="s">
        <v>73</v>
      </c>
      <c r="AX150" s="2" t="s">
        <v>73</v>
      </c>
      <c r="AY150" s="2" t="s">
        <v>71</v>
      </c>
      <c r="AZ150" s="2" t="s">
        <v>75</v>
      </c>
      <c r="BA150" s="2" t="s">
        <v>73</v>
      </c>
      <c r="BB150" s="2" t="s">
        <v>74</v>
      </c>
      <c r="BC150" s="2" t="s">
        <v>74</v>
      </c>
      <c r="BD150" s="2" t="s">
        <v>71</v>
      </c>
      <c r="BE150" s="2" t="s">
        <v>76</v>
      </c>
      <c r="BF150" s="2" t="s">
        <v>71</v>
      </c>
      <c r="BG150" s="2" t="s">
        <v>72</v>
      </c>
      <c r="BH150" s="2" t="s">
        <v>72</v>
      </c>
      <c r="BI150" s="2" t="s">
        <v>72</v>
      </c>
      <c r="BJ150" s="2" t="s">
        <v>71</v>
      </c>
      <c r="BK150" s="2" t="s">
        <v>71</v>
      </c>
    </row>
    <row r="151" spans="1:63" ht="12.75" x14ac:dyDescent="0.35">
      <c r="A151" s="1">
        <v>43459.033458993057</v>
      </c>
      <c r="B151" s="2" t="s">
        <v>63</v>
      </c>
      <c r="C151" s="2">
        <v>42</v>
      </c>
      <c r="D151" s="2">
        <v>3</v>
      </c>
      <c r="E151" s="2">
        <v>8</v>
      </c>
      <c r="F151" s="2" t="s">
        <v>64</v>
      </c>
      <c r="G151" s="2">
        <v>7</v>
      </c>
      <c r="I151" s="2">
        <v>8</v>
      </c>
      <c r="J151" s="2" t="s">
        <v>64</v>
      </c>
      <c r="K151" s="2">
        <v>6</v>
      </c>
      <c r="L151" s="2">
        <v>5</v>
      </c>
      <c r="M151" s="2">
        <v>4</v>
      </c>
      <c r="N151" s="2">
        <v>4</v>
      </c>
      <c r="O151" s="2">
        <v>2</v>
      </c>
      <c r="P151" s="2">
        <v>2</v>
      </c>
      <c r="Q151" s="2">
        <v>5</v>
      </c>
      <c r="R151" s="2">
        <v>2</v>
      </c>
      <c r="S151" s="2">
        <v>5</v>
      </c>
      <c r="T151" s="2">
        <v>3</v>
      </c>
      <c r="U151" s="2">
        <v>2</v>
      </c>
      <c r="V151" s="2">
        <v>3</v>
      </c>
      <c r="W151" s="2">
        <v>1</v>
      </c>
      <c r="X151" s="2">
        <v>4</v>
      </c>
      <c r="Y151" s="2">
        <v>1</v>
      </c>
      <c r="Z151" s="2">
        <v>4</v>
      </c>
      <c r="AA151" s="2">
        <v>5</v>
      </c>
      <c r="AB151" s="2">
        <v>5</v>
      </c>
      <c r="AC151" s="2">
        <v>2</v>
      </c>
      <c r="AD151" s="2">
        <v>4</v>
      </c>
      <c r="AE151" s="2" t="s">
        <v>67</v>
      </c>
      <c r="AF151" s="2" t="s">
        <v>67</v>
      </c>
      <c r="AG151" s="2" t="s">
        <v>89</v>
      </c>
      <c r="AH151" s="2" t="s">
        <v>66</v>
      </c>
      <c r="AI151" s="2" t="s">
        <v>66</v>
      </c>
      <c r="AJ151" s="2" t="s">
        <v>83</v>
      </c>
      <c r="AK151" s="2" t="s">
        <v>68</v>
      </c>
      <c r="AL151" s="2" t="s">
        <v>68</v>
      </c>
      <c r="AM151" s="2" t="s">
        <v>83</v>
      </c>
      <c r="AN151" s="2" t="s">
        <v>68</v>
      </c>
      <c r="AO151" s="2" t="s">
        <v>83</v>
      </c>
      <c r="AP151" s="2" t="s">
        <v>83</v>
      </c>
      <c r="AQ151" s="2" t="s">
        <v>83</v>
      </c>
      <c r="AR151" s="2" t="s">
        <v>315</v>
      </c>
      <c r="AS151" s="2" t="s">
        <v>316</v>
      </c>
      <c r="AT151" s="2" t="s">
        <v>73</v>
      </c>
      <c r="AU151" s="2" t="s">
        <v>73</v>
      </c>
      <c r="AV151" s="2" t="s">
        <v>72</v>
      </c>
      <c r="AW151" s="2" t="s">
        <v>73</v>
      </c>
      <c r="AX151" s="2" t="s">
        <v>72</v>
      </c>
      <c r="AY151" s="2" t="s">
        <v>72</v>
      </c>
      <c r="AZ151" s="2" t="s">
        <v>74</v>
      </c>
      <c r="BA151" s="2" t="s">
        <v>72</v>
      </c>
      <c r="BB151" s="2" t="s">
        <v>71</v>
      </c>
      <c r="BC151" s="2" t="s">
        <v>71</v>
      </c>
      <c r="BD151" s="2" t="s">
        <v>72</v>
      </c>
      <c r="BE151" s="2" t="s">
        <v>96</v>
      </c>
      <c r="BF151" s="2" t="s">
        <v>74</v>
      </c>
      <c r="BG151" s="2" t="s">
        <v>71</v>
      </c>
      <c r="BH151" s="2" t="s">
        <v>74</v>
      </c>
      <c r="BI151" s="2" t="s">
        <v>74</v>
      </c>
      <c r="BJ151" s="2" t="s">
        <v>71</v>
      </c>
      <c r="BK151" s="2" t="s">
        <v>72</v>
      </c>
    </row>
    <row r="152" spans="1:63" ht="12.75" x14ac:dyDescent="0.35">
      <c r="A152" s="1">
        <v>43459.035265937498</v>
      </c>
      <c r="B152" s="2" t="s">
        <v>63</v>
      </c>
      <c r="C152" s="2">
        <v>32</v>
      </c>
      <c r="D152" s="2">
        <v>2</v>
      </c>
      <c r="E152" s="2">
        <v>8</v>
      </c>
      <c r="F152" s="2" t="s">
        <v>64</v>
      </c>
      <c r="G152" s="2">
        <v>4</v>
      </c>
      <c r="I152" s="2">
        <v>7</v>
      </c>
      <c r="J152" s="2" t="s">
        <v>64</v>
      </c>
      <c r="K152" s="2">
        <v>8</v>
      </c>
      <c r="L152" s="2">
        <v>3</v>
      </c>
      <c r="M152" s="2">
        <v>2</v>
      </c>
      <c r="N152" s="2">
        <v>2</v>
      </c>
      <c r="O152" s="2">
        <v>2</v>
      </c>
      <c r="P152" s="2">
        <v>2</v>
      </c>
      <c r="Q152" s="2">
        <v>4</v>
      </c>
      <c r="R152" s="2">
        <v>3</v>
      </c>
      <c r="S152" s="2">
        <v>5</v>
      </c>
      <c r="T152" s="2">
        <v>3</v>
      </c>
      <c r="U152" s="2">
        <v>4</v>
      </c>
      <c r="V152" s="2">
        <v>3</v>
      </c>
      <c r="W152" s="2">
        <v>4</v>
      </c>
      <c r="X152" s="2">
        <v>3</v>
      </c>
      <c r="Y152" s="2">
        <v>3</v>
      </c>
      <c r="Z152" s="2">
        <v>2</v>
      </c>
      <c r="AA152" s="2">
        <v>3</v>
      </c>
      <c r="AB152" s="2">
        <v>2</v>
      </c>
      <c r="AC152" s="2">
        <v>3</v>
      </c>
      <c r="AD152" s="2">
        <v>4</v>
      </c>
      <c r="AE152" s="2" t="s">
        <v>67</v>
      </c>
      <c r="AF152" s="2" t="s">
        <v>67</v>
      </c>
      <c r="AG152" s="2" t="s">
        <v>66</v>
      </c>
      <c r="AH152" s="2" t="s">
        <v>65</v>
      </c>
      <c r="AI152" s="2" t="s">
        <v>65</v>
      </c>
      <c r="AJ152" s="2" t="s">
        <v>83</v>
      </c>
      <c r="AK152" s="2" t="s">
        <v>68</v>
      </c>
      <c r="AL152" s="2" t="s">
        <v>68</v>
      </c>
      <c r="AM152" s="2" t="s">
        <v>81</v>
      </c>
      <c r="AN152" s="2" t="s">
        <v>81</v>
      </c>
      <c r="AO152" s="2" t="s">
        <v>81</v>
      </c>
      <c r="AP152" s="2" t="s">
        <v>81</v>
      </c>
      <c r="AQ152" s="2" t="s">
        <v>81</v>
      </c>
      <c r="AT152" s="2" t="s">
        <v>72</v>
      </c>
      <c r="AU152" s="2" t="s">
        <v>72</v>
      </c>
      <c r="AV152" s="2" t="s">
        <v>72</v>
      </c>
      <c r="AW152" s="2" t="s">
        <v>72</v>
      </c>
      <c r="AX152" s="2" t="s">
        <v>72</v>
      </c>
      <c r="AY152" s="2" t="s">
        <v>72</v>
      </c>
      <c r="AZ152" s="2" t="s">
        <v>72</v>
      </c>
      <c r="BA152" s="2" t="s">
        <v>72</v>
      </c>
      <c r="BB152" s="2" t="s">
        <v>72</v>
      </c>
      <c r="BC152" s="2" t="s">
        <v>72</v>
      </c>
      <c r="BD152" s="2" t="s">
        <v>72</v>
      </c>
      <c r="BE152" s="2" t="s">
        <v>88</v>
      </c>
      <c r="BF152" s="2" t="s">
        <v>71</v>
      </c>
      <c r="BG152" s="2" t="s">
        <v>74</v>
      </c>
      <c r="BH152" s="2" t="s">
        <v>71</v>
      </c>
      <c r="BI152" s="2" t="s">
        <v>74</v>
      </c>
      <c r="BJ152" s="2" t="s">
        <v>74</v>
      </c>
      <c r="BK152" s="2" t="s">
        <v>74</v>
      </c>
    </row>
    <row r="153" spans="1:63" ht="12.75" x14ac:dyDescent="0.35">
      <c r="A153" s="1">
        <v>43459.03813685185</v>
      </c>
      <c r="B153" s="2" t="s">
        <v>63</v>
      </c>
      <c r="C153" s="2">
        <v>25</v>
      </c>
      <c r="D153" s="2">
        <v>3</v>
      </c>
      <c r="E153" s="2">
        <v>7</v>
      </c>
      <c r="F153" s="2" t="s">
        <v>64</v>
      </c>
      <c r="G153" s="2">
        <v>5</v>
      </c>
      <c r="I153" s="2">
        <v>7</v>
      </c>
      <c r="J153" s="2" t="s">
        <v>79</v>
      </c>
      <c r="K153" s="2">
        <v>7</v>
      </c>
      <c r="L153" s="2">
        <v>5</v>
      </c>
      <c r="M153" s="2">
        <v>3</v>
      </c>
      <c r="N153" s="2">
        <v>5</v>
      </c>
      <c r="O153" s="2">
        <v>3</v>
      </c>
      <c r="P153" s="2">
        <v>1</v>
      </c>
      <c r="Q153" s="2">
        <v>5</v>
      </c>
      <c r="R153" s="2">
        <v>1</v>
      </c>
      <c r="S153" s="2">
        <v>5</v>
      </c>
      <c r="T153" s="2">
        <v>1</v>
      </c>
      <c r="U153" s="2">
        <v>3</v>
      </c>
      <c r="V153" s="2">
        <v>1</v>
      </c>
      <c r="W153" s="2">
        <v>3</v>
      </c>
      <c r="X153" s="2">
        <v>1</v>
      </c>
      <c r="Y153" s="2">
        <v>5</v>
      </c>
      <c r="Z153" s="2">
        <v>5</v>
      </c>
      <c r="AA153" s="2">
        <v>5</v>
      </c>
      <c r="AB153" s="2">
        <v>5</v>
      </c>
      <c r="AC153" s="2">
        <v>1</v>
      </c>
      <c r="AD153" s="2">
        <v>4</v>
      </c>
      <c r="AE153" s="2" t="s">
        <v>67</v>
      </c>
      <c r="AF153" s="2" t="s">
        <v>67</v>
      </c>
      <c r="AG153" s="2" t="s">
        <v>67</v>
      </c>
      <c r="AH153" s="2" t="s">
        <v>65</v>
      </c>
      <c r="AI153" s="2" t="s">
        <v>65</v>
      </c>
      <c r="AJ153" s="2" t="s">
        <v>68</v>
      </c>
      <c r="AK153" s="2" t="s">
        <v>68</v>
      </c>
      <c r="AL153" s="2" t="s">
        <v>68</v>
      </c>
      <c r="AM153" s="2" t="s">
        <v>68</v>
      </c>
      <c r="AN153" s="2" t="s">
        <v>68</v>
      </c>
      <c r="AO153" s="2" t="s">
        <v>68</v>
      </c>
      <c r="AP153" s="2" t="s">
        <v>68</v>
      </c>
      <c r="AQ153" s="2" t="s">
        <v>83</v>
      </c>
      <c r="AR153" s="2" t="s">
        <v>317</v>
      </c>
      <c r="AS153" s="2" t="s">
        <v>318</v>
      </c>
      <c r="AT153" s="2" t="s">
        <v>71</v>
      </c>
      <c r="AU153" s="2" t="s">
        <v>73</v>
      </c>
      <c r="AV153" s="2" t="s">
        <v>71</v>
      </c>
      <c r="AW153" s="2" t="s">
        <v>72</v>
      </c>
      <c r="AX153" s="2" t="s">
        <v>73</v>
      </c>
      <c r="AY153" s="2" t="s">
        <v>73</v>
      </c>
      <c r="AZ153" s="2" t="s">
        <v>72</v>
      </c>
      <c r="BA153" s="2" t="s">
        <v>73</v>
      </c>
      <c r="BB153" s="2" t="s">
        <v>72</v>
      </c>
      <c r="BC153" s="2" t="s">
        <v>73</v>
      </c>
      <c r="BD153" s="2" t="s">
        <v>73</v>
      </c>
      <c r="BE153" s="2" t="s">
        <v>88</v>
      </c>
      <c r="BF153" s="2" t="s">
        <v>71</v>
      </c>
      <c r="BG153" s="2" t="s">
        <v>74</v>
      </c>
      <c r="BH153" s="2" t="s">
        <v>71</v>
      </c>
      <c r="BI153" s="2" t="s">
        <v>71</v>
      </c>
      <c r="BJ153" s="2" t="s">
        <v>71</v>
      </c>
      <c r="BK153" s="2" t="s">
        <v>74</v>
      </c>
    </row>
    <row r="154" spans="1:63" ht="12.75" x14ac:dyDescent="0.35">
      <c r="A154" s="1">
        <v>43459.049177847221</v>
      </c>
      <c r="B154" s="2" t="s">
        <v>63</v>
      </c>
      <c r="C154" s="2">
        <v>35</v>
      </c>
      <c r="D154" s="2">
        <v>8</v>
      </c>
      <c r="E154" s="2">
        <v>6</v>
      </c>
      <c r="F154" s="2" t="s">
        <v>64</v>
      </c>
      <c r="G154" s="2">
        <v>6</v>
      </c>
      <c r="I154" s="2">
        <v>6</v>
      </c>
      <c r="J154" s="2" t="s">
        <v>79</v>
      </c>
      <c r="K154" s="2">
        <v>8</v>
      </c>
      <c r="L154" s="2">
        <v>3</v>
      </c>
      <c r="M154" s="2">
        <v>3</v>
      </c>
      <c r="N154" s="2">
        <v>3</v>
      </c>
      <c r="O154" s="2">
        <v>2</v>
      </c>
      <c r="P154" s="2">
        <v>2</v>
      </c>
      <c r="Q154" s="2">
        <v>3</v>
      </c>
      <c r="R154" s="2">
        <v>5</v>
      </c>
      <c r="S154" s="2">
        <v>4</v>
      </c>
      <c r="T154" s="2">
        <v>3</v>
      </c>
      <c r="U154" s="2">
        <v>4</v>
      </c>
      <c r="V154" s="2">
        <v>4</v>
      </c>
      <c r="W154" s="2">
        <v>3</v>
      </c>
      <c r="X154" s="2">
        <v>3</v>
      </c>
      <c r="Y154" s="2">
        <v>4</v>
      </c>
      <c r="Z154" s="2">
        <v>3</v>
      </c>
      <c r="AA154" s="2">
        <v>5</v>
      </c>
      <c r="AB154" s="2">
        <v>5</v>
      </c>
      <c r="AC154" s="2">
        <v>2</v>
      </c>
      <c r="AD154" s="2">
        <v>3</v>
      </c>
      <c r="AE154" s="2" t="s">
        <v>67</v>
      </c>
      <c r="AF154" s="2" t="s">
        <v>66</v>
      </c>
      <c r="AG154" s="2" t="s">
        <v>65</v>
      </c>
      <c r="AH154" s="2" t="s">
        <v>65</v>
      </c>
      <c r="AI154" s="2" t="s">
        <v>67</v>
      </c>
      <c r="AJ154" s="2" t="s">
        <v>91</v>
      </c>
      <c r="AK154" s="2" t="s">
        <v>90</v>
      </c>
      <c r="AL154" s="2" t="s">
        <v>68</v>
      </c>
      <c r="AM154" s="2" t="s">
        <v>91</v>
      </c>
      <c r="AN154" s="2" t="s">
        <v>83</v>
      </c>
      <c r="AO154" s="2" t="s">
        <v>91</v>
      </c>
      <c r="AP154" s="2" t="s">
        <v>81</v>
      </c>
      <c r="AQ154" s="2" t="s">
        <v>81</v>
      </c>
      <c r="AR154" s="2" t="s">
        <v>319</v>
      </c>
      <c r="AS154" s="2" t="s">
        <v>320</v>
      </c>
      <c r="AT154" s="2" t="s">
        <v>71</v>
      </c>
      <c r="AU154" s="2" t="s">
        <v>71</v>
      </c>
      <c r="AV154" s="2" t="s">
        <v>72</v>
      </c>
      <c r="AW154" s="2" t="s">
        <v>73</v>
      </c>
      <c r="AX154" s="2" t="s">
        <v>73</v>
      </c>
      <c r="AY154" s="2" t="s">
        <v>73</v>
      </c>
      <c r="AZ154" s="2" t="s">
        <v>74</v>
      </c>
      <c r="BA154" s="2" t="s">
        <v>73</v>
      </c>
      <c r="BB154" s="2" t="s">
        <v>72</v>
      </c>
      <c r="BC154" s="2" t="s">
        <v>72</v>
      </c>
      <c r="BD154" s="2" t="s">
        <v>73</v>
      </c>
      <c r="BE154" s="2" t="s">
        <v>76</v>
      </c>
      <c r="BF154" s="2" t="s">
        <v>71</v>
      </c>
      <c r="BG154" s="2" t="s">
        <v>72</v>
      </c>
      <c r="BH154" s="2" t="s">
        <v>72</v>
      </c>
      <c r="BI154" s="2" t="s">
        <v>71</v>
      </c>
      <c r="BJ154" s="2" t="s">
        <v>74</v>
      </c>
      <c r="BK154" s="2" t="s">
        <v>74</v>
      </c>
    </row>
    <row r="155" spans="1:63" ht="12.75" x14ac:dyDescent="0.35">
      <c r="A155" s="1">
        <v>43459.05085024306</v>
      </c>
      <c r="B155" s="2" t="s">
        <v>78</v>
      </c>
      <c r="C155" s="2">
        <v>40</v>
      </c>
      <c r="D155" s="2">
        <v>3</v>
      </c>
      <c r="E155" s="2">
        <v>7</v>
      </c>
      <c r="F155" s="2" t="s">
        <v>139</v>
      </c>
      <c r="G155" s="2">
        <v>3</v>
      </c>
      <c r="I155" s="2">
        <v>7</v>
      </c>
      <c r="J155" s="2" t="s">
        <v>64</v>
      </c>
      <c r="K155" s="2">
        <v>6</v>
      </c>
      <c r="L155" s="2">
        <v>4</v>
      </c>
      <c r="M155" s="2">
        <v>3</v>
      </c>
      <c r="N155" s="2">
        <v>5</v>
      </c>
      <c r="O155" s="2">
        <v>3</v>
      </c>
      <c r="P155" s="2">
        <v>3</v>
      </c>
      <c r="Q155" s="2">
        <v>3</v>
      </c>
      <c r="R155" s="2">
        <v>5</v>
      </c>
      <c r="S155" s="2">
        <v>8</v>
      </c>
      <c r="T155" s="2">
        <v>5</v>
      </c>
      <c r="U155" s="2">
        <v>5</v>
      </c>
      <c r="V155" s="2">
        <v>5</v>
      </c>
      <c r="W155" s="2">
        <v>3</v>
      </c>
      <c r="X155" s="2">
        <v>5</v>
      </c>
      <c r="Y155" s="2">
        <v>4</v>
      </c>
      <c r="Z155" s="2">
        <v>2</v>
      </c>
      <c r="AA155" s="2">
        <v>5</v>
      </c>
      <c r="AB155" s="2">
        <v>5</v>
      </c>
      <c r="AC155" s="2">
        <v>2</v>
      </c>
      <c r="AD155" s="2">
        <v>3</v>
      </c>
      <c r="AE155" s="2" t="s">
        <v>66</v>
      </c>
      <c r="AF155" s="2" t="s">
        <v>80</v>
      </c>
      <c r="AG155" s="2" t="s">
        <v>65</v>
      </c>
      <c r="AH155" s="2" t="s">
        <v>66</v>
      </c>
      <c r="AI155" s="2" t="s">
        <v>67</v>
      </c>
      <c r="AJ155" s="2" t="s">
        <v>86</v>
      </c>
      <c r="AK155" s="2" t="s">
        <v>68</v>
      </c>
      <c r="AL155" s="2" t="s">
        <v>81</v>
      </c>
      <c r="AM155" s="2" t="s">
        <v>83</v>
      </c>
      <c r="AN155" s="2" t="s">
        <v>82</v>
      </c>
      <c r="AO155" s="2" t="s">
        <v>82</v>
      </c>
      <c r="AP155" s="2" t="s">
        <v>81</v>
      </c>
      <c r="AQ155" s="2" t="s">
        <v>83</v>
      </c>
      <c r="AR155" s="2" t="s">
        <v>321</v>
      </c>
      <c r="AT155" s="2" t="s">
        <v>74</v>
      </c>
      <c r="AU155" s="2" t="s">
        <v>71</v>
      </c>
      <c r="AV155" s="2" t="s">
        <v>74</v>
      </c>
      <c r="AW155" s="2" t="s">
        <v>72</v>
      </c>
      <c r="AX155" s="2" t="s">
        <v>73</v>
      </c>
      <c r="AY155" s="2" t="s">
        <v>71</v>
      </c>
      <c r="AZ155" s="2" t="s">
        <v>71</v>
      </c>
      <c r="BA155" s="2" t="s">
        <v>73</v>
      </c>
      <c r="BB155" s="2" t="s">
        <v>74</v>
      </c>
      <c r="BC155" s="2" t="s">
        <v>73</v>
      </c>
      <c r="BD155" s="2" t="s">
        <v>71</v>
      </c>
      <c r="BE155" s="2" t="s">
        <v>76</v>
      </c>
      <c r="BF155" s="2" t="s">
        <v>85</v>
      </c>
      <c r="BG155" s="2" t="s">
        <v>77</v>
      </c>
      <c r="BH155" s="2" t="s">
        <v>71</v>
      </c>
      <c r="BI155" s="2" t="s">
        <v>74</v>
      </c>
      <c r="BJ155" s="2" t="s">
        <v>74</v>
      </c>
      <c r="BK155" s="2" t="s">
        <v>72</v>
      </c>
    </row>
    <row r="156" spans="1:63" ht="12.75" x14ac:dyDescent="0.35">
      <c r="A156" s="1">
        <v>43459.053537106476</v>
      </c>
      <c r="B156" s="2" t="s">
        <v>78</v>
      </c>
      <c r="C156" s="2">
        <v>22</v>
      </c>
      <c r="D156" s="2">
        <v>1</v>
      </c>
      <c r="E156" s="2">
        <v>5</v>
      </c>
      <c r="F156" s="2" t="s">
        <v>103</v>
      </c>
      <c r="G156" s="2">
        <v>6</v>
      </c>
      <c r="I156" s="2">
        <v>5</v>
      </c>
      <c r="J156" s="2" t="s">
        <v>103</v>
      </c>
      <c r="K156" s="2">
        <v>6</v>
      </c>
      <c r="L156" s="2">
        <v>5</v>
      </c>
      <c r="M156" s="2">
        <v>5</v>
      </c>
      <c r="N156" s="2">
        <v>3</v>
      </c>
      <c r="O156" s="2">
        <v>4</v>
      </c>
      <c r="P156" s="2">
        <v>3</v>
      </c>
      <c r="Q156" s="2">
        <v>5</v>
      </c>
      <c r="R156" s="2">
        <v>3</v>
      </c>
      <c r="S156" s="2">
        <v>6</v>
      </c>
      <c r="T156" s="2">
        <v>3</v>
      </c>
      <c r="U156" s="2">
        <v>4</v>
      </c>
      <c r="V156" s="2">
        <v>4</v>
      </c>
      <c r="W156" s="2">
        <v>1</v>
      </c>
      <c r="X156" s="2">
        <v>5</v>
      </c>
      <c r="Y156" s="2">
        <v>3</v>
      </c>
      <c r="Z156" s="2">
        <v>3</v>
      </c>
      <c r="AA156" s="2">
        <v>5</v>
      </c>
      <c r="AB156" s="2">
        <v>5</v>
      </c>
      <c r="AC156" s="2">
        <v>3</v>
      </c>
      <c r="AD156" s="2">
        <v>3</v>
      </c>
      <c r="AE156" s="2" t="s">
        <v>80</v>
      </c>
      <c r="AF156" s="2" t="s">
        <v>80</v>
      </c>
      <c r="AG156" s="2" t="s">
        <v>66</v>
      </c>
      <c r="AH156" s="2" t="s">
        <v>65</v>
      </c>
      <c r="AI156" s="2" t="s">
        <v>65</v>
      </c>
      <c r="AJ156" s="2" t="s">
        <v>68</v>
      </c>
      <c r="AK156" s="2" t="s">
        <v>68</v>
      </c>
      <c r="AL156" s="2" t="s">
        <v>68</v>
      </c>
      <c r="AM156" s="2" t="s">
        <v>90</v>
      </c>
      <c r="AN156" s="2" t="s">
        <v>68</v>
      </c>
      <c r="AO156" s="2" t="s">
        <v>90</v>
      </c>
      <c r="AP156" s="2" t="s">
        <v>90</v>
      </c>
      <c r="AQ156" s="2" t="s">
        <v>90</v>
      </c>
      <c r="AT156" s="2" t="s">
        <v>71</v>
      </c>
      <c r="AU156" s="2" t="s">
        <v>73</v>
      </c>
      <c r="AV156" s="2" t="s">
        <v>73</v>
      </c>
      <c r="AW156" s="2" t="s">
        <v>73</v>
      </c>
      <c r="AX156" s="2" t="s">
        <v>73</v>
      </c>
      <c r="AY156" s="2" t="s">
        <v>73</v>
      </c>
      <c r="AZ156" s="2" t="s">
        <v>74</v>
      </c>
      <c r="BA156" s="2" t="s">
        <v>72</v>
      </c>
      <c r="BB156" s="2" t="s">
        <v>71</v>
      </c>
      <c r="BC156" s="2" t="s">
        <v>71</v>
      </c>
      <c r="BD156" s="2" t="s">
        <v>72</v>
      </c>
      <c r="BE156" s="2" t="s">
        <v>76</v>
      </c>
      <c r="BF156" s="2" t="s">
        <v>74</v>
      </c>
      <c r="BG156" s="2" t="s">
        <v>77</v>
      </c>
      <c r="BH156" s="2" t="s">
        <v>74</v>
      </c>
      <c r="BI156" s="2" t="s">
        <v>85</v>
      </c>
      <c r="BJ156" s="2" t="s">
        <v>72</v>
      </c>
      <c r="BK156" s="2" t="s">
        <v>72</v>
      </c>
    </row>
    <row r="157" spans="1:63" ht="12.75" x14ac:dyDescent="0.35">
      <c r="A157" s="1">
        <v>43459.073954861116</v>
      </c>
      <c r="B157" s="2" t="s">
        <v>63</v>
      </c>
      <c r="C157" s="2">
        <v>32</v>
      </c>
      <c r="D157" s="2">
        <v>5</v>
      </c>
      <c r="E157" s="2">
        <v>7</v>
      </c>
      <c r="F157" s="2" t="s">
        <v>64</v>
      </c>
      <c r="G157" s="2">
        <v>5</v>
      </c>
      <c r="I157" s="2">
        <v>8</v>
      </c>
      <c r="J157" s="2" t="s">
        <v>79</v>
      </c>
      <c r="K157" s="2">
        <v>6</v>
      </c>
      <c r="L157" s="2">
        <v>1</v>
      </c>
      <c r="M157" s="2">
        <v>1</v>
      </c>
      <c r="N157" s="2">
        <v>4</v>
      </c>
      <c r="O157" s="2">
        <v>3</v>
      </c>
      <c r="P157" s="2">
        <v>3</v>
      </c>
      <c r="Q157" s="2">
        <v>4</v>
      </c>
      <c r="R157" s="2">
        <v>3</v>
      </c>
      <c r="S157" s="2">
        <v>6</v>
      </c>
      <c r="T157" s="2">
        <v>3</v>
      </c>
      <c r="U157" s="2">
        <v>5</v>
      </c>
      <c r="V157" s="2">
        <v>2</v>
      </c>
      <c r="W157" s="2">
        <v>3</v>
      </c>
      <c r="X157" s="2">
        <v>1</v>
      </c>
      <c r="Y157" s="2">
        <v>4</v>
      </c>
      <c r="Z157" s="2">
        <v>5</v>
      </c>
      <c r="AA157" s="2">
        <v>5</v>
      </c>
      <c r="AB157" s="2">
        <v>5</v>
      </c>
      <c r="AC157" s="2">
        <v>1</v>
      </c>
      <c r="AD157" s="2">
        <v>1</v>
      </c>
      <c r="AE157" s="2" t="s">
        <v>67</v>
      </c>
      <c r="AF157" s="2" t="s">
        <v>66</v>
      </c>
      <c r="AG157" s="2" t="s">
        <v>89</v>
      </c>
      <c r="AH157" s="2" t="s">
        <v>65</v>
      </c>
      <c r="AI157" s="2" t="s">
        <v>66</v>
      </c>
      <c r="AJ157" s="2" t="s">
        <v>90</v>
      </c>
      <c r="AK157" s="2" t="s">
        <v>68</v>
      </c>
      <c r="AL157" s="2" t="s">
        <v>83</v>
      </c>
      <c r="AM157" s="2" t="s">
        <v>91</v>
      </c>
      <c r="AN157" s="2" t="s">
        <v>90</v>
      </c>
      <c r="AO157" s="2" t="s">
        <v>91</v>
      </c>
      <c r="AP157" s="2" t="s">
        <v>68</v>
      </c>
      <c r="AQ157" s="2" t="s">
        <v>83</v>
      </c>
      <c r="AR157" s="2" t="s">
        <v>322</v>
      </c>
      <c r="AS157" s="2" t="s">
        <v>323</v>
      </c>
      <c r="AT157" s="2" t="s">
        <v>72</v>
      </c>
      <c r="AU157" s="2" t="s">
        <v>73</v>
      </c>
      <c r="AV157" s="2" t="s">
        <v>71</v>
      </c>
      <c r="AW157" s="2" t="s">
        <v>75</v>
      </c>
      <c r="AX157" s="2" t="s">
        <v>73</v>
      </c>
      <c r="AY157" s="2" t="s">
        <v>71</v>
      </c>
      <c r="AZ157" s="2" t="s">
        <v>74</v>
      </c>
      <c r="BA157" s="2" t="s">
        <v>73</v>
      </c>
      <c r="BB157" s="2" t="s">
        <v>74</v>
      </c>
      <c r="BC157" s="2" t="s">
        <v>75</v>
      </c>
      <c r="BD157" s="2" t="s">
        <v>73</v>
      </c>
      <c r="BE157" s="2" t="s">
        <v>76</v>
      </c>
      <c r="BF157" s="2" t="s">
        <v>72</v>
      </c>
      <c r="BG157" s="2" t="s">
        <v>72</v>
      </c>
      <c r="BH157" s="2" t="s">
        <v>72</v>
      </c>
      <c r="BI157" s="2" t="s">
        <v>74</v>
      </c>
      <c r="BJ157" s="2" t="s">
        <v>71</v>
      </c>
      <c r="BK157" s="2" t="s">
        <v>74</v>
      </c>
    </row>
    <row r="158" spans="1:63" ht="12.75" x14ac:dyDescent="0.35">
      <c r="A158" s="1">
        <v>43459.092384282412</v>
      </c>
      <c r="B158" s="2" t="s">
        <v>78</v>
      </c>
      <c r="C158" s="2">
        <v>27</v>
      </c>
      <c r="D158" s="2">
        <v>5</v>
      </c>
      <c r="E158" s="2">
        <v>5</v>
      </c>
      <c r="F158" s="6" t="s">
        <v>79</v>
      </c>
      <c r="G158" s="2">
        <v>8</v>
      </c>
      <c r="H158" s="2" t="s">
        <v>99</v>
      </c>
      <c r="I158" s="2">
        <v>7</v>
      </c>
      <c r="J158" s="2" t="s">
        <v>79</v>
      </c>
      <c r="L158" s="2">
        <v>5</v>
      </c>
      <c r="M158" s="2">
        <v>5</v>
      </c>
      <c r="N158" s="2">
        <v>5</v>
      </c>
      <c r="O158" s="2">
        <v>4</v>
      </c>
      <c r="P158" s="2">
        <v>4</v>
      </c>
      <c r="Q158" s="2">
        <v>2</v>
      </c>
      <c r="R158" s="2">
        <v>4</v>
      </c>
      <c r="S158" s="2">
        <v>10</v>
      </c>
      <c r="T158" s="2">
        <v>5</v>
      </c>
      <c r="U158" s="2">
        <v>5</v>
      </c>
      <c r="V158" s="2">
        <v>3</v>
      </c>
      <c r="W158" s="2">
        <v>1</v>
      </c>
      <c r="X158" s="2">
        <v>1</v>
      </c>
      <c r="Y158" s="2">
        <v>1</v>
      </c>
      <c r="Z158" s="2">
        <v>5</v>
      </c>
      <c r="AA158" s="2">
        <v>4</v>
      </c>
      <c r="AB158" s="2">
        <v>5</v>
      </c>
      <c r="AC158" s="2">
        <v>1</v>
      </c>
      <c r="AD158" s="2">
        <v>1</v>
      </c>
      <c r="AE158" s="2" t="s">
        <v>80</v>
      </c>
      <c r="AF158" s="2" t="s">
        <v>80</v>
      </c>
      <c r="AG158" s="2" t="s">
        <v>89</v>
      </c>
      <c r="AH158" s="2" t="s">
        <v>80</v>
      </c>
      <c r="AI158" s="2" t="s">
        <v>66</v>
      </c>
      <c r="AJ158" s="2" t="s">
        <v>68</v>
      </c>
      <c r="AK158" s="2" t="s">
        <v>68</v>
      </c>
      <c r="AL158" s="2" t="s">
        <v>68</v>
      </c>
      <c r="AM158" s="2" t="s">
        <v>68</v>
      </c>
      <c r="AN158" s="2" t="s">
        <v>68</v>
      </c>
      <c r="AO158" s="2" t="s">
        <v>81</v>
      </c>
      <c r="AP158" s="2" t="s">
        <v>83</v>
      </c>
      <c r="AQ158" s="2" t="s">
        <v>82</v>
      </c>
      <c r="AR158" s="2" t="s">
        <v>324</v>
      </c>
      <c r="AS158" s="2" t="s">
        <v>325</v>
      </c>
      <c r="AT158" s="2" t="s">
        <v>73</v>
      </c>
      <c r="AU158" s="2" t="s">
        <v>73</v>
      </c>
      <c r="AV158" s="2" t="s">
        <v>72</v>
      </c>
      <c r="AW158" s="2" t="s">
        <v>73</v>
      </c>
      <c r="AX158" s="2" t="s">
        <v>73</v>
      </c>
      <c r="AY158" s="2" t="s">
        <v>73</v>
      </c>
      <c r="AZ158" s="2" t="s">
        <v>75</v>
      </c>
      <c r="BA158" s="2" t="s">
        <v>73</v>
      </c>
      <c r="BB158" s="2" t="s">
        <v>75</v>
      </c>
      <c r="BC158" s="2" t="s">
        <v>71</v>
      </c>
      <c r="BD158" s="2" t="s">
        <v>73</v>
      </c>
      <c r="BE158" s="2" t="s">
        <v>112</v>
      </c>
      <c r="BF158" s="2" t="s">
        <v>71</v>
      </c>
      <c r="BG158" s="2" t="s">
        <v>71</v>
      </c>
      <c r="BH158" s="2" t="s">
        <v>72</v>
      </c>
      <c r="BI158" s="2" t="s">
        <v>72</v>
      </c>
      <c r="BJ158" s="2" t="s">
        <v>74</v>
      </c>
      <c r="BK158" s="2" t="s">
        <v>71</v>
      </c>
    </row>
    <row r="159" spans="1:63" ht="12.75" x14ac:dyDescent="0.35">
      <c r="A159" s="1">
        <v>43459.095873310187</v>
      </c>
      <c r="B159" s="2" t="s">
        <v>63</v>
      </c>
      <c r="C159" s="2">
        <v>30</v>
      </c>
      <c r="D159" s="2">
        <v>6</v>
      </c>
      <c r="E159" s="2">
        <v>7</v>
      </c>
      <c r="F159" s="2" t="s">
        <v>103</v>
      </c>
      <c r="G159" s="2">
        <v>4</v>
      </c>
      <c r="I159" s="2">
        <v>7</v>
      </c>
      <c r="J159" s="2" t="s">
        <v>64</v>
      </c>
      <c r="K159" s="2">
        <v>6</v>
      </c>
      <c r="L159" s="2">
        <v>2</v>
      </c>
      <c r="M159" s="2">
        <v>2</v>
      </c>
      <c r="N159" s="2">
        <v>1</v>
      </c>
      <c r="O159" s="2">
        <v>2</v>
      </c>
      <c r="P159" s="2">
        <v>1</v>
      </c>
      <c r="Q159" s="2">
        <v>3</v>
      </c>
      <c r="R159" s="2">
        <v>3</v>
      </c>
      <c r="S159" s="2">
        <v>5</v>
      </c>
      <c r="T159" s="2">
        <v>4</v>
      </c>
      <c r="U159" s="2">
        <v>3</v>
      </c>
      <c r="V159" s="2">
        <v>5</v>
      </c>
      <c r="W159" s="2">
        <v>3</v>
      </c>
      <c r="X159" s="2">
        <v>4</v>
      </c>
      <c r="Y159" s="2">
        <v>2</v>
      </c>
      <c r="Z159" s="2">
        <v>5</v>
      </c>
      <c r="AA159" s="2">
        <v>5</v>
      </c>
      <c r="AB159" s="2">
        <v>5</v>
      </c>
      <c r="AC159" s="2">
        <v>4</v>
      </c>
      <c r="AD159" s="2">
        <v>3</v>
      </c>
      <c r="AE159" s="2" t="s">
        <v>66</v>
      </c>
      <c r="AF159" s="2" t="s">
        <v>66</v>
      </c>
      <c r="AG159" s="2" t="s">
        <v>67</v>
      </c>
      <c r="AH159" s="2" t="s">
        <v>89</v>
      </c>
      <c r="AI159" s="2" t="s">
        <v>65</v>
      </c>
      <c r="AJ159" s="2" t="s">
        <v>82</v>
      </c>
      <c r="AK159" s="2" t="s">
        <v>82</v>
      </c>
      <c r="AL159" s="2" t="s">
        <v>68</v>
      </c>
      <c r="AM159" s="2" t="s">
        <v>68</v>
      </c>
      <c r="AN159" s="2" t="s">
        <v>68</v>
      </c>
      <c r="AO159" s="2" t="s">
        <v>68</v>
      </c>
      <c r="AP159" s="2" t="s">
        <v>86</v>
      </c>
      <c r="AQ159" s="2" t="s">
        <v>68</v>
      </c>
      <c r="AT159" s="2" t="s">
        <v>71</v>
      </c>
      <c r="AU159" s="2" t="s">
        <v>73</v>
      </c>
      <c r="AV159" s="2" t="s">
        <v>72</v>
      </c>
      <c r="AW159" s="2" t="s">
        <v>73</v>
      </c>
      <c r="AX159" s="2" t="s">
        <v>72</v>
      </c>
      <c r="AY159" s="2" t="s">
        <v>72</v>
      </c>
      <c r="AZ159" s="2" t="s">
        <v>75</v>
      </c>
      <c r="BA159" s="2" t="s">
        <v>74</v>
      </c>
      <c r="BB159" s="2" t="s">
        <v>71</v>
      </c>
      <c r="BC159" s="2" t="s">
        <v>72</v>
      </c>
      <c r="BD159" s="2" t="s">
        <v>71</v>
      </c>
      <c r="BE159" s="2" t="s">
        <v>88</v>
      </c>
      <c r="BF159" s="2" t="s">
        <v>71</v>
      </c>
      <c r="BG159" s="2" t="s">
        <v>71</v>
      </c>
      <c r="BH159" s="2" t="s">
        <v>74</v>
      </c>
      <c r="BI159" s="2" t="s">
        <v>71</v>
      </c>
      <c r="BJ159" s="2" t="s">
        <v>72</v>
      </c>
      <c r="BK159" s="2" t="s">
        <v>72</v>
      </c>
    </row>
    <row r="160" spans="1:63" ht="12.75" x14ac:dyDescent="0.35">
      <c r="A160" s="1">
        <v>43459.110332291668</v>
      </c>
      <c r="B160" s="2" t="s">
        <v>78</v>
      </c>
      <c r="C160" s="2">
        <v>33</v>
      </c>
      <c r="D160" s="2">
        <v>1</v>
      </c>
      <c r="E160" s="2">
        <v>2</v>
      </c>
      <c r="F160" s="2" t="s">
        <v>64</v>
      </c>
      <c r="G160" s="2">
        <v>4</v>
      </c>
      <c r="I160" s="2">
        <v>6</v>
      </c>
      <c r="J160" s="2" t="s">
        <v>64</v>
      </c>
      <c r="K160" s="2">
        <v>5</v>
      </c>
      <c r="L160" s="2">
        <v>4</v>
      </c>
      <c r="M160" s="2">
        <v>2</v>
      </c>
      <c r="N160" s="2">
        <v>2</v>
      </c>
      <c r="O160" s="2">
        <v>2</v>
      </c>
      <c r="P160" s="2">
        <v>2</v>
      </c>
      <c r="Q160" s="2">
        <v>2</v>
      </c>
      <c r="R160" s="2">
        <v>2</v>
      </c>
      <c r="S160" s="2">
        <v>4</v>
      </c>
      <c r="T160" s="2">
        <v>1</v>
      </c>
      <c r="U160" s="2">
        <v>2</v>
      </c>
      <c r="V160" s="2">
        <v>1</v>
      </c>
      <c r="W160" s="2">
        <v>2</v>
      </c>
      <c r="X160" s="2">
        <v>5</v>
      </c>
      <c r="Y160" s="2">
        <v>2</v>
      </c>
      <c r="Z160" s="2">
        <v>3</v>
      </c>
      <c r="AA160" s="2">
        <v>3</v>
      </c>
      <c r="AB160" s="2">
        <v>4</v>
      </c>
      <c r="AC160" s="2">
        <v>5</v>
      </c>
      <c r="AD160" s="2">
        <v>3</v>
      </c>
      <c r="AE160" s="2" t="s">
        <v>89</v>
      </c>
      <c r="AF160" s="2" t="s">
        <v>65</v>
      </c>
      <c r="AG160" s="2" t="s">
        <v>89</v>
      </c>
      <c r="AH160" s="2" t="s">
        <v>89</v>
      </c>
      <c r="AI160" s="2" t="s">
        <v>89</v>
      </c>
      <c r="AJ160" s="2" t="s">
        <v>68</v>
      </c>
      <c r="AK160" s="2" t="s">
        <v>68</v>
      </c>
      <c r="AL160" s="2" t="s">
        <v>68</v>
      </c>
      <c r="AM160" s="2" t="s">
        <v>86</v>
      </c>
      <c r="AN160" s="2" t="s">
        <v>82</v>
      </c>
      <c r="AO160" s="2" t="s">
        <v>68</v>
      </c>
      <c r="AP160" s="2" t="s">
        <v>86</v>
      </c>
      <c r="AQ160" s="2" t="s">
        <v>86</v>
      </c>
      <c r="AR160" s="2" t="s">
        <v>326</v>
      </c>
      <c r="AS160" s="2" t="s">
        <v>327</v>
      </c>
      <c r="AT160" s="2" t="s">
        <v>75</v>
      </c>
      <c r="AU160" s="2" t="s">
        <v>74</v>
      </c>
      <c r="AV160" s="2" t="s">
        <v>71</v>
      </c>
      <c r="AW160" s="2" t="s">
        <v>74</v>
      </c>
      <c r="AX160" s="2" t="s">
        <v>71</v>
      </c>
      <c r="AY160" s="2" t="s">
        <v>75</v>
      </c>
      <c r="AZ160" s="2" t="s">
        <v>72</v>
      </c>
      <c r="BA160" s="2" t="s">
        <v>72</v>
      </c>
      <c r="BB160" s="2" t="s">
        <v>75</v>
      </c>
      <c r="BC160" s="2" t="s">
        <v>73</v>
      </c>
      <c r="BD160" s="2" t="s">
        <v>72</v>
      </c>
      <c r="BE160" s="2" t="s">
        <v>76</v>
      </c>
      <c r="BF160" s="2" t="s">
        <v>74</v>
      </c>
      <c r="BG160" s="2" t="s">
        <v>74</v>
      </c>
      <c r="BH160" s="2" t="s">
        <v>71</v>
      </c>
      <c r="BI160" s="2" t="s">
        <v>74</v>
      </c>
      <c r="BJ160" s="2" t="s">
        <v>71</v>
      </c>
      <c r="BK160" s="2" t="s">
        <v>72</v>
      </c>
    </row>
    <row r="161" spans="1:63" ht="12.75" x14ac:dyDescent="0.35">
      <c r="A161" s="1">
        <v>43459.114657048616</v>
      </c>
      <c r="B161" s="2" t="s">
        <v>63</v>
      </c>
      <c r="C161" s="2">
        <v>39</v>
      </c>
      <c r="D161" s="2">
        <v>3</v>
      </c>
      <c r="E161" s="2">
        <v>8</v>
      </c>
      <c r="F161" s="2" t="s">
        <v>127</v>
      </c>
      <c r="G161" s="2">
        <v>3</v>
      </c>
      <c r="I161" s="2">
        <v>6</v>
      </c>
      <c r="J161" s="2" t="s">
        <v>64</v>
      </c>
      <c r="K161" s="2">
        <v>7</v>
      </c>
      <c r="L161" s="2">
        <v>4</v>
      </c>
      <c r="M161" s="2">
        <v>3</v>
      </c>
      <c r="N161" s="2">
        <v>3</v>
      </c>
      <c r="O161" s="2">
        <v>2</v>
      </c>
      <c r="P161" s="2">
        <v>2</v>
      </c>
      <c r="Q161" s="2">
        <v>2</v>
      </c>
      <c r="R161" s="2">
        <v>4</v>
      </c>
      <c r="S161" s="2">
        <v>4</v>
      </c>
      <c r="T161" s="2">
        <v>2</v>
      </c>
      <c r="U161" s="2">
        <v>2</v>
      </c>
      <c r="V161" s="2">
        <v>2</v>
      </c>
      <c r="W161" s="2">
        <v>2</v>
      </c>
      <c r="X161" s="2">
        <v>2</v>
      </c>
      <c r="Y161" s="2">
        <v>4</v>
      </c>
      <c r="Z161" s="2">
        <v>2</v>
      </c>
      <c r="AA161" s="2">
        <v>4</v>
      </c>
      <c r="AB161" s="2">
        <v>4</v>
      </c>
      <c r="AC161" s="2">
        <v>1</v>
      </c>
      <c r="AD161" s="2">
        <v>4</v>
      </c>
      <c r="AE161" s="2" t="s">
        <v>65</v>
      </c>
      <c r="AF161" s="2" t="s">
        <v>66</v>
      </c>
      <c r="AG161" s="2" t="s">
        <v>89</v>
      </c>
      <c r="AH161" s="2" t="s">
        <v>65</v>
      </c>
      <c r="AI161" s="2" t="s">
        <v>67</v>
      </c>
      <c r="AJ161" s="2" t="s">
        <v>83</v>
      </c>
      <c r="AK161" s="2" t="s">
        <v>83</v>
      </c>
      <c r="AL161" s="2" t="s">
        <v>83</v>
      </c>
      <c r="AM161" s="2" t="s">
        <v>83</v>
      </c>
      <c r="AN161" s="2" t="s">
        <v>81</v>
      </c>
      <c r="AO161" s="2" t="s">
        <v>68</v>
      </c>
      <c r="AP161" s="2" t="s">
        <v>68</v>
      </c>
      <c r="AQ161" s="2" t="s">
        <v>68</v>
      </c>
      <c r="AR161" s="2" t="s">
        <v>262</v>
      </c>
      <c r="AS161" s="2" t="s">
        <v>328</v>
      </c>
      <c r="AT161" s="2" t="s">
        <v>72</v>
      </c>
      <c r="AU161" s="2" t="s">
        <v>71</v>
      </c>
      <c r="AV161" s="2" t="s">
        <v>71</v>
      </c>
      <c r="AW161" s="2" t="s">
        <v>72</v>
      </c>
      <c r="AX161" s="2" t="s">
        <v>73</v>
      </c>
      <c r="AY161" s="2" t="s">
        <v>75</v>
      </c>
      <c r="AZ161" s="2" t="s">
        <v>72</v>
      </c>
      <c r="BA161" s="2" t="s">
        <v>72</v>
      </c>
      <c r="BB161" s="2" t="s">
        <v>71</v>
      </c>
      <c r="BC161" s="2" t="s">
        <v>73</v>
      </c>
      <c r="BD161" s="2" t="s">
        <v>71</v>
      </c>
      <c r="BE161" s="2" t="s">
        <v>84</v>
      </c>
      <c r="BF161" s="2" t="s">
        <v>72</v>
      </c>
      <c r="BG161" s="2" t="s">
        <v>72</v>
      </c>
      <c r="BH161" s="2" t="s">
        <v>72</v>
      </c>
      <c r="BI161" s="2" t="s">
        <v>74</v>
      </c>
      <c r="BJ161" s="2" t="s">
        <v>72</v>
      </c>
      <c r="BK161" s="2" t="s">
        <v>74</v>
      </c>
    </row>
    <row r="162" spans="1:63" ht="12.75" x14ac:dyDescent="0.35">
      <c r="A162" s="1">
        <v>43459.143862210651</v>
      </c>
      <c r="B162" s="2" t="s">
        <v>63</v>
      </c>
      <c r="C162" s="2">
        <v>33</v>
      </c>
      <c r="D162" s="2">
        <v>8</v>
      </c>
      <c r="E162" s="2">
        <v>7</v>
      </c>
      <c r="F162" s="2" t="s">
        <v>79</v>
      </c>
      <c r="G162" s="2">
        <v>7</v>
      </c>
      <c r="I162" s="2">
        <v>8</v>
      </c>
      <c r="J162" s="2" t="s">
        <v>79</v>
      </c>
      <c r="K162" s="2">
        <v>6</v>
      </c>
      <c r="L162" s="2">
        <v>4</v>
      </c>
      <c r="M162" s="2">
        <v>3</v>
      </c>
      <c r="N162" s="2">
        <v>3</v>
      </c>
      <c r="O162" s="2">
        <v>2</v>
      </c>
      <c r="P162" s="2">
        <v>2</v>
      </c>
      <c r="Q162" s="2">
        <v>4</v>
      </c>
      <c r="R162" s="2">
        <v>2</v>
      </c>
      <c r="S162" s="2">
        <v>6</v>
      </c>
      <c r="T162" s="2">
        <v>4</v>
      </c>
      <c r="U162" s="2">
        <v>3</v>
      </c>
      <c r="V162" s="2">
        <v>3</v>
      </c>
      <c r="W162" s="2">
        <v>3</v>
      </c>
      <c r="X162" s="2">
        <v>2</v>
      </c>
      <c r="Y162" s="2">
        <v>4</v>
      </c>
      <c r="Z162" s="2">
        <v>3</v>
      </c>
      <c r="AA162" s="2">
        <v>4</v>
      </c>
      <c r="AB162" s="2">
        <v>4</v>
      </c>
      <c r="AC162" s="2">
        <v>2</v>
      </c>
      <c r="AD162" s="2">
        <v>3</v>
      </c>
      <c r="AE162" s="2" t="s">
        <v>66</v>
      </c>
      <c r="AF162" s="2" t="s">
        <v>66</v>
      </c>
      <c r="AG162" s="2" t="s">
        <v>65</v>
      </c>
      <c r="AH162" s="2" t="s">
        <v>67</v>
      </c>
      <c r="AI162" s="2" t="s">
        <v>66</v>
      </c>
      <c r="AJ162" s="2" t="s">
        <v>90</v>
      </c>
      <c r="AK162" s="2" t="s">
        <v>83</v>
      </c>
      <c r="AL162" s="2" t="s">
        <v>68</v>
      </c>
      <c r="AM162" s="2" t="s">
        <v>91</v>
      </c>
      <c r="AN162" s="2" t="s">
        <v>90</v>
      </c>
      <c r="AO162" s="2" t="s">
        <v>91</v>
      </c>
      <c r="AP162" s="2" t="s">
        <v>81</v>
      </c>
      <c r="AQ162" s="2" t="s">
        <v>90</v>
      </c>
      <c r="AR162" s="2" t="s">
        <v>329</v>
      </c>
      <c r="AS162" s="2" t="s">
        <v>330</v>
      </c>
      <c r="AT162" s="2" t="s">
        <v>71</v>
      </c>
      <c r="AU162" s="2" t="s">
        <v>72</v>
      </c>
      <c r="AV162" s="2" t="s">
        <v>72</v>
      </c>
      <c r="AW162" s="2" t="s">
        <v>72</v>
      </c>
      <c r="AX162" s="2" t="s">
        <v>72</v>
      </c>
      <c r="AY162" s="2" t="s">
        <v>71</v>
      </c>
      <c r="AZ162" s="2" t="s">
        <v>74</v>
      </c>
      <c r="BA162" s="2" t="s">
        <v>71</v>
      </c>
      <c r="BB162" s="2" t="s">
        <v>75</v>
      </c>
      <c r="BC162" s="2" t="s">
        <v>72</v>
      </c>
      <c r="BD162" s="2" t="s">
        <v>72</v>
      </c>
      <c r="BE162" s="2" t="s">
        <v>88</v>
      </c>
      <c r="BF162" s="2" t="s">
        <v>71</v>
      </c>
      <c r="BG162" s="2" t="s">
        <v>72</v>
      </c>
      <c r="BH162" s="2" t="s">
        <v>71</v>
      </c>
      <c r="BI162" s="2" t="s">
        <v>74</v>
      </c>
      <c r="BJ162" s="2" t="s">
        <v>74</v>
      </c>
      <c r="BK162" s="2" t="s">
        <v>72</v>
      </c>
    </row>
    <row r="163" spans="1:63" ht="12.75" x14ac:dyDescent="0.35">
      <c r="A163" s="1">
        <v>43459.154195995376</v>
      </c>
      <c r="B163" s="2" t="s">
        <v>63</v>
      </c>
      <c r="C163" s="2">
        <v>32</v>
      </c>
      <c r="D163" s="2">
        <v>4</v>
      </c>
      <c r="E163" s="2">
        <v>8</v>
      </c>
      <c r="F163" s="2" t="s">
        <v>79</v>
      </c>
      <c r="G163" s="2">
        <v>7</v>
      </c>
      <c r="I163" s="2">
        <v>8</v>
      </c>
      <c r="J163" s="2" t="s">
        <v>64</v>
      </c>
      <c r="K163" s="2">
        <v>6</v>
      </c>
      <c r="L163" s="2">
        <v>4</v>
      </c>
      <c r="M163" s="2">
        <v>3</v>
      </c>
      <c r="N163" s="2">
        <v>3</v>
      </c>
      <c r="O163" s="2">
        <v>2</v>
      </c>
      <c r="P163" s="2">
        <v>4</v>
      </c>
      <c r="Q163" s="2">
        <v>5</v>
      </c>
      <c r="R163" s="2">
        <v>2</v>
      </c>
      <c r="S163" s="2">
        <v>4</v>
      </c>
      <c r="T163" s="2">
        <v>2</v>
      </c>
      <c r="U163" s="2">
        <v>2</v>
      </c>
      <c r="V163" s="2">
        <v>1</v>
      </c>
      <c r="W163" s="2">
        <v>3</v>
      </c>
      <c r="X163" s="2">
        <v>1</v>
      </c>
      <c r="Y163" s="2">
        <v>2</v>
      </c>
      <c r="Z163" s="2">
        <v>3</v>
      </c>
      <c r="AA163" s="2">
        <v>4</v>
      </c>
      <c r="AB163" s="2">
        <v>4</v>
      </c>
      <c r="AC163" s="2">
        <v>1</v>
      </c>
      <c r="AD163" s="2">
        <v>4</v>
      </c>
      <c r="AE163" s="2" t="s">
        <v>67</v>
      </c>
      <c r="AF163" s="2" t="s">
        <v>89</v>
      </c>
      <c r="AG163" s="2" t="s">
        <v>89</v>
      </c>
      <c r="AH163" s="2" t="s">
        <v>89</v>
      </c>
      <c r="AI163" s="2" t="s">
        <v>66</v>
      </c>
      <c r="AJ163" s="2" t="s">
        <v>83</v>
      </c>
      <c r="AK163" s="2" t="s">
        <v>68</v>
      </c>
      <c r="AL163" s="2" t="s">
        <v>68</v>
      </c>
      <c r="AM163" s="2" t="s">
        <v>83</v>
      </c>
      <c r="AN163" s="2" t="s">
        <v>81</v>
      </c>
      <c r="AO163" s="2" t="s">
        <v>68</v>
      </c>
      <c r="AP163" s="2" t="s">
        <v>68</v>
      </c>
      <c r="AQ163" s="2" t="s">
        <v>81</v>
      </c>
      <c r="AR163" s="2" t="s">
        <v>331</v>
      </c>
      <c r="AS163" s="2" t="s">
        <v>332</v>
      </c>
      <c r="AT163" s="2" t="s">
        <v>74</v>
      </c>
      <c r="AU163" s="2" t="s">
        <v>73</v>
      </c>
      <c r="AV163" s="2" t="s">
        <v>71</v>
      </c>
      <c r="AW163" s="2" t="s">
        <v>73</v>
      </c>
      <c r="AX163" s="2" t="s">
        <v>73</v>
      </c>
      <c r="AY163" s="2" t="s">
        <v>73</v>
      </c>
      <c r="AZ163" s="2" t="s">
        <v>74</v>
      </c>
      <c r="BA163" s="2" t="s">
        <v>72</v>
      </c>
      <c r="BB163" s="2" t="s">
        <v>75</v>
      </c>
      <c r="BC163" s="2" t="s">
        <v>72</v>
      </c>
      <c r="BD163" s="2" t="s">
        <v>72</v>
      </c>
      <c r="BE163" s="2" t="s">
        <v>96</v>
      </c>
      <c r="BF163" s="2" t="s">
        <v>77</v>
      </c>
      <c r="BG163" s="2" t="s">
        <v>72</v>
      </c>
      <c r="BH163" s="2" t="s">
        <v>77</v>
      </c>
      <c r="BI163" s="2" t="s">
        <v>74</v>
      </c>
      <c r="BJ163" s="2" t="s">
        <v>74</v>
      </c>
      <c r="BK163" s="2" t="s">
        <v>74</v>
      </c>
    </row>
    <row r="164" spans="1:63" ht="12.75" x14ac:dyDescent="0.35">
      <c r="A164" s="1">
        <v>43459.159337175923</v>
      </c>
      <c r="B164" s="2" t="s">
        <v>63</v>
      </c>
      <c r="C164" s="2">
        <v>30</v>
      </c>
      <c r="D164" s="3">
        <v>3</v>
      </c>
      <c r="E164" s="2">
        <v>7</v>
      </c>
      <c r="F164" s="2" t="s">
        <v>103</v>
      </c>
      <c r="G164" s="2">
        <v>3</v>
      </c>
      <c r="I164" s="2">
        <v>7</v>
      </c>
      <c r="J164" s="2" t="s">
        <v>64</v>
      </c>
      <c r="K164" s="2">
        <v>4</v>
      </c>
      <c r="L164" s="2">
        <v>4</v>
      </c>
      <c r="M164" s="2">
        <v>4</v>
      </c>
      <c r="N164" s="2">
        <v>3</v>
      </c>
      <c r="O164" s="2">
        <v>1</v>
      </c>
      <c r="P164" s="2">
        <v>2</v>
      </c>
      <c r="Q164" s="2">
        <v>3</v>
      </c>
      <c r="R164" s="2">
        <v>3</v>
      </c>
      <c r="S164" s="2">
        <v>4</v>
      </c>
      <c r="T164" s="2">
        <v>4</v>
      </c>
      <c r="U164" s="2">
        <v>5</v>
      </c>
      <c r="V164" s="2">
        <v>1</v>
      </c>
      <c r="W164" s="2">
        <v>2</v>
      </c>
      <c r="X164" s="2">
        <v>4</v>
      </c>
      <c r="Y164" s="2">
        <v>1</v>
      </c>
      <c r="Z164" s="2">
        <v>2</v>
      </c>
      <c r="AA164" s="2">
        <v>5</v>
      </c>
      <c r="AB164" s="2">
        <v>5</v>
      </c>
      <c r="AC164" s="2">
        <v>4</v>
      </c>
      <c r="AD164" s="2">
        <v>3</v>
      </c>
      <c r="AE164" s="2" t="s">
        <v>67</v>
      </c>
      <c r="AF164" s="2" t="s">
        <v>67</v>
      </c>
      <c r="AG164" s="2" t="s">
        <v>65</v>
      </c>
      <c r="AH164" s="2" t="s">
        <v>89</v>
      </c>
      <c r="AI164" s="2" t="s">
        <v>80</v>
      </c>
      <c r="AJ164" s="2" t="s">
        <v>68</v>
      </c>
      <c r="AK164" s="2" t="s">
        <v>82</v>
      </c>
      <c r="AL164" s="2" t="s">
        <v>82</v>
      </c>
      <c r="AM164" s="2" t="s">
        <v>82</v>
      </c>
      <c r="AN164" s="2" t="s">
        <v>82</v>
      </c>
      <c r="AO164" s="2" t="s">
        <v>82</v>
      </c>
      <c r="AP164" s="2" t="s">
        <v>82</v>
      </c>
      <c r="AQ164" s="2" t="s">
        <v>68</v>
      </c>
      <c r="AR164" s="2" t="s">
        <v>333</v>
      </c>
      <c r="AS164" s="2" t="s">
        <v>334</v>
      </c>
      <c r="AT164" s="2" t="s">
        <v>71</v>
      </c>
      <c r="AU164" s="2" t="s">
        <v>72</v>
      </c>
      <c r="AV164" s="2" t="s">
        <v>75</v>
      </c>
      <c r="AW164" s="2" t="s">
        <v>72</v>
      </c>
      <c r="AX164" s="2" t="s">
        <v>73</v>
      </c>
      <c r="AY164" s="2" t="s">
        <v>71</v>
      </c>
      <c r="AZ164" s="2" t="s">
        <v>73</v>
      </c>
      <c r="BA164" s="2" t="s">
        <v>72</v>
      </c>
      <c r="BB164" s="2" t="s">
        <v>73</v>
      </c>
      <c r="BC164" s="2" t="s">
        <v>71</v>
      </c>
      <c r="BD164" s="2" t="s">
        <v>72</v>
      </c>
      <c r="BE164" s="2" t="s">
        <v>76</v>
      </c>
      <c r="BF164" s="2" t="s">
        <v>71</v>
      </c>
      <c r="BG164" s="2" t="s">
        <v>72</v>
      </c>
      <c r="BH164" s="2" t="s">
        <v>74</v>
      </c>
      <c r="BI164" s="2" t="s">
        <v>85</v>
      </c>
      <c r="BJ164" s="2" t="s">
        <v>72</v>
      </c>
      <c r="BK164" s="2" t="s">
        <v>72</v>
      </c>
    </row>
    <row r="165" spans="1:63" ht="12.75" x14ac:dyDescent="0.35">
      <c r="A165" s="1">
        <v>43459.227063773149</v>
      </c>
      <c r="B165" s="2" t="s">
        <v>63</v>
      </c>
      <c r="C165" s="2">
        <v>32</v>
      </c>
      <c r="D165" s="2">
        <v>1</v>
      </c>
      <c r="E165" s="2">
        <v>7</v>
      </c>
      <c r="F165" s="2" t="s">
        <v>64</v>
      </c>
      <c r="G165" s="2">
        <v>5</v>
      </c>
      <c r="I165" s="2">
        <v>7</v>
      </c>
      <c r="J165" s="2" t="s">
        <v>64</v>
      </c>
      <c r="K165" s="2">
        <v>6</v>
      </c>
      <c r="L165" s="2">
        <v>4</v>
      </c>
      <c r="M165" s="2">
        <v>4</v>
      </c>
      <c r="N165" s="2">
        <v>3</v>
      </c>
      <c r="O165" s="2">
        <v>2</v>
      </c>
      <c r="P165" s="2">
        <v>2</v>
      </c>
      <c r="Q165" s="2">
        <v>3</v>
      </c>
      <c r="R165" s="2">
        <v>3</v>
      </c>
      <c r="S165" s="2">
        <v>8</v>
      </c>
      <c r="T165" s="2">
        <v>3</v>
      </c>
      <c r="U165" s="2">
        <v>5</v>
      </c>
      <c r="V165" s="2">
        <v>3</v>
      </c>
      <c r="W165" s="2">
        <v>2</v>
      </c>
      <c r="X165" s="2">
        <v>2</v>
      </c>
      <c r="Y165" s="2">
        <v>2</v>
      </c>
      <c r="Z165" s="2">
        <v>4</v>
      </c>
      <c r="AA165" s="2">
        <v>4</v>
      </c>
      <c r="AB165" s="2">
        <v>4</v>
      </c>
      <c r="AC165" s="2">
        <v>1</v>
      </c>
      <c r="AD165" s="2">
        <v>5</v>
      </c>
      <c r="AE165" s="2" t="s">
        <v>89</v>
      </c>
      <c r="AF165" s="2" t="s">
        <v>67</v>
      </c>
      <c r="AG165" s="2" t="s">
        <v>89</v>
      </c>
      <c r="AH165" s="2" t="s">
        <v>65</v>
      </c>
      <c r="AI165" s="2" t="s">
        <v>65</v>
      </c>
      <c r="AJ165" s="2" t="s">
        <v>68</v>
      </c>
      <c r="AK165" s="2" t="s">
        <v>68</v>
      </c>
      <c r="AL165" s="2" t="s">
        <v>68</v>
      </c>
      <c r="AM165" s="2" t="s">
        <v>81</v>
      </c>
      <c r="AN165" s="2" t="s">
        <v>81</v>
      </c>
      <c r="AO165" s="2" t="s">
        <v>81</v>
      </c>
      <c r="AP165" s="2" t="s">
        <v>81</v>
      </c>
      <c r="AQ165" s="2" t="s">
        <v>81</v>
      </c>
      <c r="AR165" s="2" t="s">
        <v>335</v>
      </c>
      <c r="AS165" s="2" t="s">
        <v>195</v>
      </c>
      <c r="AT165" s="2" t="s">
        <v>72</v>
      </c>
      <c r="AU165" s="2" t="s">
        <v>72</v>
      </c>
      <c r="AV165" s="2" t="s">
        <v>71</v>
      </c>
      <c r="AW165" s="2" t="s">
        <v>71</v>
      </c>
      <c r="AX165" s="2" t="s">
        <v>73</v>
      </c>
      <c r="AY165" s="2" t="s">
        <v>71</v>
      </c>
      <c r="AZ165" s="2" t="s">
        <v>74</v>
      </c>
      <c r="BA165" s="2" t="s">
        <v>71</v>
      </c>
      <c r="BB165" s="2" t="s">
        <v>74</v>
      </c>
      <c r="BC165" s="2" t="s">
        <v>74</v>
      </c>
      <c r="BD165" s="2" t="s">
        <v>72</v>
      </c>
      <c r="BE165" s="2" t="s">
        <v>76</v>
      </c>
      <c r="BF165" s="2" t="s">
        <v>71</v>
      </c>
      <c r="BG165" s="2" t="s">
        <v>77</v>
      </c>
      <c r="BH165" s="2" t="s">
        <v>74</v>
      </c>
      <c r="BI165" s="2" t="s">
        <v>74</v>
      </c>
      <c r="BJ165" s="2" t="s">
        <v>74</v>
      </c>
      <c r="BK165" s="2" t="s">
        <v>71</v>
      </c>
    </row>
    <row r="166" spans="1:63" ht="12.75" x14ac:dyDescent="0.35">
      <c r="A166" s="1">
        <v>43459.234750104166</v>
      </c>
      <c r="B166" s="2" t="s">
        <v>63</v>
      </c>
      <c r="C166" s="2">
        <v>35</v>
      </c>
      <c r="D166" s="2">
        <v>5</v>
      </c>
      <c r="E166" s="2">
        <v>6</v>
      </c>
      <c r="F166" s="2" t="s">
        <v>103</v>
      </c>
      <c r="G166" s="2">
        <v>5</v>
      </c>
      <c r="I166" s="2">
        <v>7</v>
      </c>
      <c r="J166" s="2" t="s">
        <v>64</v>
      </c>
      <c r="K166" s="2">
        <v>7</v>
      </c>
      <c r="L166" s="2">
        <v>4</v>
      </c>
      <c r="M166" s="2">
        <v>3</v>
      </c>
      <c r="N166" s="2">
        <v>3</v>
      </c>
      <c r="O166" s="2">
        <v>4</v>
      </c>
      <c r="P166" s="2">
        <v>4</v>
      </c>
      <c r="Q166" s="2">
        <v>3</v>
      </c>
      <c r="R166" s="2">
        <v>4</v>
      </c>
      <c r="S166" s="2">
        <v>7</v>
      </c>
      <c r="T166" s="2">
        <v>4</v>
      </c>
      <c r="U166" s="2">
        <v>4</v>
      </c>
      <c r="V166" s="2">
        <v>3</v>
      </c>
      <c r="W166" s="2">
        <v>2</v>
      </c>
      <c r="X166" s="2">
        <v>3</v>
      </c>
      <c r="Y166" s="2">
        <v>4</v>
      </c>
      <c r="Z166" s="2">
        <v>4</v>
      </c>
      <c r="AA166" s="2">
        <v>5</v>
      </c>
      <c r="AB166" s="2">
        <v>5</v>
      </c>
      <c r="AC166" s="2">
        <v>3</v>
      </c>
      <c r="AD166" s="2">
        <v>2</v>
      </c>
      <c r="AE166" s="2" t="s">
        <v>67</v>
      </c>
      <c r="AF166" s="2" t="s">
        <v>67</v>
      </c>
      <c r="AG166" s="2" t="s">
        <v>65</v>
      </c>
      <c r="AH166" s="2" t="s">
        <v>65</v>
      </c>
      <c r="AI166" s="2" t="s">
        <v>66</v>
      </c>
      <c r="AJ166" s="2" t="s">
        <v>83</v>
      </c>
      <c r="AK166" s="2" t="s">
        <v>68</v>
      </c>
      <c r="AL166" s="2" t="s">
        <v>81</v>
      </c>
      <c r="AM166" s="2" t="s">
        <v>90</v>
      </c>
      <c r="AN166" s="2" t="s">
        <v>82</v>
      </c>
      <c r="AO166" s="2" t="s">
        <v>83</v>
      </c>
      <c r="AP166" s="2" t="s">
        <v>83</v>
      </c>
      <c r="AQ166" s="2" t="s">
        <v>68</v>
      </c>
      <c r="AR166" s="2" t="s">
        <v>336</v>
      </c>
      <c r="AS166" s="2" t="s">
        <v>337</v>
      </c>
      <c r="AT166" s="2" t="s">
        <v>74</v>
      </c>
      <c r="AU166" s="2" t="s">
        <v>73</v>
      </c>
      <c r="AV166" s="2" t="s">
        <v>73</v>
      </c>
      <c r="AW166" s="2" t="s">
        <v>73</v>
      </c>
      <c r="AX166" s="2" t="s">
        <v>72</v>
      </c>
      <c r="AY166" s="2" t="s">
        <v>74</v>
      </c>
      <c r="AZ166" s="2" t="s">
        <v>74</v>
      </c>
      <c r="BA166" s="2" t="s">
        <v>74</v>
      </c>
      <c r="BB166" s="2" t="s">
        <v>71</v>
      </c>
      <c r="BC166" s="2" t="s">
        <v>72</v>
      </c>
      <c r="BD166" s="2" t="s">
        <v>72</v>
      </c>
      <c r="BE166" s="2" t="s">
        <v>76</v>
      </c>
      <c r="BF166" s="2" t="s">
        <v>74</v>
      </c>
      <c r="BG166" s="2" t="s">
        <v>71</v>
      </c>
      <c r="BH166" s="2" t="s">
        <v>74</v>
      </c>
      <c r="BI166" s="2" t="s">
        <v>72</v>
      </c>
      <c r="BJ166" s="2" t="s">
        <v>72</v>
      </c>
      <c r="BK166" s="2" t="s">
        <v>72</v>
      </c>
    </row>
    <row r="167" spans="1:63" ht="12.75" x14ac:dyDescent="0.35">
      <c r="A167" s="1">
        <v>43459.268628113423</v>
      </c>
      <c r="B167" s="2" t="s">
        <v>63</v>
      </c>
      <c r="C167" s="2">
        <v>31</v>
      </c>
      <c r="D167" s="2">
        <v>8</v>
      </c>
      <c r="E167" s="2">
        <v>7</v>
      </c>
      <c r="F167" s="2" t="s">
        <v>64</v>
      </c>
      <c r="G167" s="2">
        <v>8</v>
      </c>
      <c r="I167" s="2">
        <v>7</v>
      </c>
      <c r="J167" s="2" t="s">
        <v>79</v>
      </c>
      <c r="K167" s="2">
        <v>7</v>
      </c>
      <c r="L167" s="2">
        <v>2</v>
      </c>
      <c r="M167" s="2">
        <v>2</v>
      </c>
      <c r="N167" s="2">
        <v>2</v>
      </c>
      <c r="O167" s="2">
        <v>2</v>
      </c>
      <c r="P167" s="2">
        <v>2</v>
      </c>
      <c r="Q167" s="2">
        <v>3</v>
      </c>
      <c r="R167" s="2">
        <v>4</v>
      </c>
      <c r="S167" s="2">
        <v>9</v>
      </c>
      <c r="T167" s="2">
        <v>5</v>
      </c>
      <c r="U167" s="2">
        <v>5</v>
      </c>
      <c r="V167" s="2">
        <v>5</v>
      </c>
      <c r="W167" s="2">
        <v>2</v>
      </c>
      <c r="X167" s="2">
        <v>2</v>
      </c>
      <c r="Y167" s="2">
        <v>5</v>
      </c>
      <c r="Z167" s="2">
        <v>3</v>
      </c>
      <c r="AA167" s="2">
        <v>5</v>
      </c>
      <c r="AB167" s="2">
        <v>5</v>
      </c>
      <c r="AC167" s="2">
        <v>1</v>
      </c>
      <c r="AD167" s="2">
        <v>5</v>
      </c>
      <c r="AE167" s="2" t="s">
        <v>66</v>
      </c>
      <c r="AF167" s="2" t="s">
        <v>66</v>
      </c>
      <c r="AG167" s="2" t="s">
        <v>65</v>
      </c>
      <c r="AH167" s="2" t="s">
        <v>89</v>
      </c>
      <c r="AI167" s="2" t="s">
        <v>66</v>
      </c>
      <c r="AJ167" s="2" t="s">
        <v>83</v>
      </c>
      <c r="AK167" s="2" t="s">
        <v>68</v>
      </c>
      <c r="AL167" s="2" t="s">
        <v>68</v>
      </c>
      <c r="AM167" s="2" t="s">
        <v>83</v>
      </c>
      <c r="AN167" s="2" t="s">
        <v>68</v>
      </c>
      <c r="AO167" s="2" t="s">
        <v>83</v>
      </c>
      <c r="AP167" s="2" t="s">
        <v>83</v>
      </c>
      <c r="AQ167" s="2" t="s">
        <v>68</v>
      </c>
      <c r="AT167" s="2" t="s">
        <v>71</v>
      </c>
      <c r="AU167" s="2" t="s">
        <v>73</v>
      </c>
      <c r="AV167" s="2" t="s">
        <v>72</v>
      </c>
      <c r="AW167" s="2" t="s">
        <v>72</v>
      </c>
      <c r="AX167" s="2" t="s">
        <v>73</v>
      </c>
      <c r="AY167" s="2" t="s">
        <v>73</v>
      </c>
      <c r="AZ167" s="2" t="s">
        <v>75</v>
      </c>
      <c r="BA167" s="2" t="s">
        <v>72</v>
      </c>
      <c r="BB167" s="2" t="s">
        <v>74</v>
      </c>
      <c r="BC167" s="2" t="s">
        <v>72</v>
      </c>
      <c r="BD167" s="2" t="s">
        <v>72</v>
      </c>
      <c r="BE167" s="2" t="s">
        <v>102</v>
      </c>
      <c r="BF167" s="2" t="s">
        <v>74</v>
      </c>
      <c r="BG167" s="2" t="s">
        <v>71</v>
      </c>
      <c r="BH167" s="2" t="s">
        <v>71</v>
      </c>
      <c r="BI167" s="2" t="s">
        <v>72</v>
      </c>
      <c r="BJ167" s="2" t="s">
        <v>71</v>
      </c>
      <c r="BK167" s="2" t="s">
        <v>72</v>
      </c>
    </row>
    <row r="168" spans="1:63" ht="12.75" x14ac:dyDescent="0.35">
      <c r="A168" s="1">
        <v>43459.269111458329</v>
      </c>
      <c r="B168" s="2" t="s">
        <v>63</v>
      </c>
      <c r="C168" s="2">
        <v>45</v>
      </c>
      <c r="D168" s="2">
        <v>4</v>
      </c>
      <c r="E168" s="2">
        <v>6</v>
      </c>
      <c r="F168" s="2" t="s">
        <v>103</v>
      </c>
      <c r="G168" s="2">
        <v>5</v>
      </c>
      <c r="I168" s="2">
        <v>7</v>
      </c>
      <c r="J168" s="2" t="s">
        <v>64</v>
      </c>
      <c r="K168" s="2">
        <v>6</v>
      </c>
      <c r="L168" s="2">
        <v>2</v>
      </c>
      <c r="M168" s="2">
        <v>3</v>
      </c>
      <c r="N168" s="2">
        <v>3</v>
      </c>
      <c r="O168" s="2">
        <v>1</v>
      </c>
      <c r="P168" s="2">
        <v>3</v>
      </c>
      <c r="Q168" s="2">
        <v>2</v>
      </c>
      <c r="R168" s="2">
        <v>4</v>
      </c>
      <c r="S168" s="2">
        <v>3</v>
      </c>
      <c r="T168" s="2">
        <v>2</v>
      </c>
      <c r="U168" s="2">
        <v>4</v>
      </c>
      <c r="V168" s="2">
        <v>4</v>
      </c>
      <c r="W168" s="2">
        <v>3</v>
      </c>
      <c r="X168" s="2">
        <v>3</v>
      </c>
      <c r="Y168" s="2">
        <v>2</v>
      </c>
      <c r="Z168" s="2">
        <v>2</v>
      </c>
      <c r="AA168" s="2">
        <v>5</v>
      </c>
      <c r="AB168" s="2">
        <v>5</v>
      </c>
      <c r="AC168" s="2">
        <v>2</v>
      </c>
      <c r="AD168" s="2">
        <v>4</v>
      </c>
      <c r="AE168" s="2" t="s">
        <v>65</v>
      </c>
      <c r="AF168" s="2" t="s">
        <v>65</v>
      </c>
      <c r="AG168" s="2" t="s">
        <v>89</v>
      </c>
      <c r="AH168" s="2" t="s">
        <v>65</v>
      </c>
      <c r="AI168" s="2" t="s">
        <v>66</v>
      </c>
      <c r="AJ168" s="2" t="s">
        <v>68</v>
      </c>
      <c r="AK168" s="2" t="s">
        <v>81</v>
      </c>
      <c r="AL168" s="2" t="s">
        <v>68</v>
      </c>
      <c r="AM168" s="2" t="s">
        <v>83</v>
      </c>
      <c r="AN168" s="2" t="s">
        <v>81</v>
      </c>
      <c r="AO168" s="2" t="s">
        <v>83</v>
      </c>
      <c r="AP168" s="2" t="s">
        <v>81</v>
      </c>
      <c r="AQ168" s="2" t="s">
        <v>81</v>
      </c>
      <c r="AR168" s="2" t="s">
        <v>262</v>
      </c>
      <c r="AS168" s="2" t="s">
        <v>293</v>
      </c>
      <c r="AT168" s="2" t="s">
        <v>72</v>
      </c>
      <c r="AU168" s="2" t="s">
        <v>73</v>
      </c>
      <c r="AV168" s="2" t="s">
        <v>72</v>
      </c>
      <c r="AW168" s="2" t="s">
        <v>72</v>
      </c>
      <c r="AX168" s="2" t="s">
        <v>72</v>
      </c>
      <c r="AY168" s="2" t="s">
        <v>75</v>
      </c>
      <c r="AZ168" s="2" t="s">
        <v>75</v>
      </c>
      <c r="BA168" s="2" t="s">
        <v>72</v>
      </c>
      <c r="BB168" s="2" t="s">
        <v>75</v>
      </c>
      <c r="BC168" s="2" t="s">
        <v>71</v>
      </c>
      <c r="BD168" s="2" t="s">
        <v>73</v>
      </c>
      <c r="BE168" s="2" t="s">
        <v>84</v>
      </c>
      <c r="BF168" s="2" t="s">
        <v>72</v>
      </c>
      <c r="BG168" s="2" t="s">
        <v>77</v>
      </c>
      <c r="BH168" s="2" t="s">
        <v>71</v>
      </c>
      <c r="BI168" s="2" t="s">
        <v>85</v>
      </c>
      <c r="BJ168" s="2" t="s">
        <v>74</v>
      </c>
      <c r="BK168" s="2" t="s">
        <v>71</v>
      </c>
    </row>
    <row r="169" spans="1:63" ht="12.75" x14ac:dyDescent="0.35">
      <c r="A169" s="1">
        <v>43459.324098067125</v>
      </c>
      <c r="B169" s="2" t="s">
        <v>78</v>
      </c>
      <c r="C169" s="2">
        <v>38</v>
      </c>
      <c r="D169" s="2">
        <v>5</v>
      </c>
      <c r="E169" s="2">
        <v>8</v>
      </c>
      <c r="F169" s="2" t="s">
        <v>79</v>
      </c>
      <c r="G169" s="2">
        <v>7</v>
      </c>
      <c r="I169" s="2">
        <v>10</v>
      </c>
      <c r="J169" s="2" t="s">
        <v>79</v>
      </c>
      <c r="K169" s="2">
        <v>9</v>
      </c>
      <c r="L169" s="2">
        <v>5</v>
      </c>
      <c r="M169" s="2">
        <v>3</v>
      </c>
      <c r="N169" s="2">
        <v>5</v>
      </c>
      <c r="O169" s="2">
        <v>3</v>
      </c>
      <c r="P169" s="2">
        <v>3</v>
      </c>
      <c r="Q169" s="2">
        <v>3</v>
      </c>
      <c r="R169" s="2">
        <v>3</v>
      </c>
      <c r="S169" s="2">
        <v>2</v>
      </c>
      <c r="T169" s="2">
        <v>1</v>
      </c>
      <c r="U169" s="2">
        <v>1</v>
      </c>
      <c r="V169" s="2">
        <v>1</v>
      </c>
      <c r="W169" s="2">
        <v>3</v>
      </c>
      <c r="X169" s="2">
        <v>3</v>
      </c>
      <c r="Y169" s="2">
        <v>2</v>
      </c>
      <c r="Z169" s="2">
        <v>3</v>
      </c>
      <c r="AA169" s="2">
        <v>3</v>
      </c>
      <c r="AB169" s="2">
        <v>3</v>
      </c>
      <c r="AC169" s="2">
        <v>3</v>
      </c>
      <c r="AD169" s="2">
        <v>3</v>
      </c>
      <c r="AE169" s="2" t="s">
        <v>65</v>
      </c>
      <c r="AF169" s="2" t="s">
        <v>80</v>
      </c>
      <c r="AG169" s="2" t="s">
        <v>89</v>
      </c>
      <c r="AH169" s="2" t="s">
        <v>66</v>
      </c>
      <c r="AI169" s="2" t="s">
        <v>80</v>
      </c>
      <c r="AJ169" s="2" t="s">
        <v>83</v>
      </c>
      <c r="AK169" s="2" t="s">
        <v>90</v>
      </c>
      <c r="AL169" s="2" t="s">
        <v>83</v>
      </c>
      <c r="AM169" s="2" t="s">
        <v>91</v>
      </c>
      <c r="AN169" s="2" t="s">
        <v>81</v>
      </c>
      <c r="AO169" s="2" t="s">
        <v>83</v>
      </c>
      <c r="AP169" s="2" t="s">
        <v>83</v>
      </c>
      <c r="AQ169" s="2" t="s">
        <v>81</v>
      </c>
      <c r="AR169" s="2" t="s">
        <v>338</v>
      </c>
      <c r="AS169" s="2" t="s">
        <v>339</v>
      </c>
      <c r="AT169" s="2" t="s">
        <v>72</v>
      </c>
      <c r="AU169" s="2" t="s">
        <v>71</v>
      </c>
      <c r="AV169" s="2" t="s">
        <v>75</v>
      </c>
      <c r="AW169" s="2" t="s">
        <v>72</v>
      </c>
      <c r="AX169" s="2" t="s">
        <v>72</v>
      </c>
      <c r="AY169" s="2" t="s">
        <v>74</v>
      </c>
      <c r="AZ169" s="2" t="s">
        <v>75</v>
      </c>
      <c r="BA169" s="2" t="s">
        <v>72</v>
      </c>
      <c r="BB169" s="2" t="s">
        <v>74</v>
      </c>
      <c r="BC169" s="2" t="s">
        <v>72</v>
      </c>
      <c r="BD169" s="2" t="s">
        <v>71</v>
      </c>
      <c r="BE169" s="2" t="s">
        <v>76</v>
      </c>
      <c r="BF169" s="2" t="s">
        <v>71</v>
      </c>
      <c r="BG169" s="2" t="s">
        <v>72</v>
      </c>
      <c r="BH169" s="2" t="s">
        <v>72</v>
      </c>
      <c r="BI169" s="2" t="s">
        <v>74</v>
      </c>
      <c r="BJ169" s="2" t="s">
        <v>72</v>
      </c>
      <c r="BK169" s="2" t="s">
        <v>71</v>
      </c>
    </row>
    <row r="170" spans="1:63" ht="12.75" x14ac:dyDescent="0.35">
      <c r="A170" s="1">
        <v>43459.332647708332</v>
      </c>
      <c r="B170" s="2" t="s">
        <v>63</v>
      </c>
      <c r="C170" s="2">
        <v>44</v>
      </c>
      <c r="D170" s="2">
        <v>3</v>
      </c>
      <c r="E170" s="2">
        <v>7</v>
      </c>
      <c r="F170" s="2" t="s">
        <v>103</v>
      </c>
      <c r="G170" s="2">
        <v>6</v>
      </c>
      <c r="I170" s="2">
        <v>8</v>
      </c>
      <c r="J170" s="2" t="s">
        <v>103</v>
      </c>
      <c r="K170" s="2">
        <v>7</v>
      </c>
      <c r="L170" s="2">
        <v>4</v>
      </c>
      <c r="M170" s="2">
        <v>4</v>
      </c>
      <c r="N170" s="2">
        <v>4</v>
      </c>
      <c r="O170" s="2">
        <v>3</v>
      </c>
      <c r="P170" s="2">
        <v>3</v>
      </c>
      <c r="Q170" s="2">
        <v>4</v>
      </c>
      <c r="R170" s="2">
        <v>3</v>
      </c>
      <c r="S170" s="2">
        <v>9</v>
      </c>
      <c r="T170" s="2">
        <v>2</v>
      </c>
      <c r="U170" s="2">
        <v>5</v>
      </c>
      <c r="V170" s="2">
        <v>2</v>
      </c>
      <c r="W170" s="2">
        <v>2</v>
      </c>
      <c r="X170" s="2">
        <v>2</v>
      </c>
      <c r="Y170" s="2">
        <v>4</v>
      </c>
      <c r="Z170" s="2">
        <v>4</v>
      </c>
      <c r="AA170" s="2">
        <v>5</v>
      </c>
      <c r="AB170" s="2">
        <v>5</v>
      </c>
      <c r="AC170" s="2">
        <v>3</v>
      </c>
      <c r="AD170" s="2">
        <v>4</v>
      </c>
      <c r="AE170" s="2" t="s">
        <v>66</v>
      </c>
      <c r="AF170" s="2" t="s">
        <v>80</v>
      </c>
      <c r="AG170" s="2" t="s">
        <v>66</v>
      </c>
      <c r="AH170" s="2" t="s">
        <v>80</v>
      </c>
      <c r="AI170" s="2" t="s">
        <v>66</v>
      </c>
      <c r="AJ170" s="2" t="s">
        <v>68</v>
      </c>
      <c r="AK170" s="2" t="s">
        <v>68</v>
      </c>
      <c r="AL170" s="2" t="s">
        <v>68</v>
      </c>
      <c r="AM170" s="2" t="s">
        <v>68</v>
      </c>
      <c r="AN170" s="2" t="s">
        <v>68</v>
      </c>
      <c r="AO170" s="2" t="s">
        <v>68</v>
      </c>
      <c r="AP170" s="2" t="s">
        <v>68</v>
      </c>
      <c r="AQ170" s="2" t="s">
        <v>68</v>
      </c>
      <c r="AT170" s="2" t="s">
        <v>72</v>
      </c>
      <c r="AU170" s="2" t="s">
        <v>74</v>
      </c>
      <c r="AV170" s="2" t="s">
        <v>71</v>
      </c>
      <c r="AW170" s="2" t="s">
        <v>74</v>
      </c>
      <c r="AX170" s="2" t="s">
        <v>74</v>
      </c>
      <c r="AY170" s="2" t="s">
        <v>75</v>
      </c>
      <c r="AZ170" s="2" t="s">
        <v>75</v>
      </c>
      <c r="BA170" s="2" t="s">
        <v>71</v>
      </c>
      <c r="BB170" s="2" t="s">
        <v>75</v>
      </c>
      <c r="BC170" s="2" t="s">
        <v>71</v>
      </c>
      <c r="BD170" s="2" t="s">
        <v>71</v>
      </c>
      <c r="BE170" s="2" t="s">
        <v>112</v>
      </c>
      <c r="BF170" s="2" t="s">
        <v>71</v>
      </c>
      <c r="BG170" s="2" t="s">
        <v>71</v>
      </c>
      <c r="BH170" s="2" t="s">
        <v>71</v>
      </c>
      <c r="BI170" s="2" t="s">
        <v>71</v>
      </c>
      <c r="BJ170" s="2" t="s">
        <v>71</v>
      </c>
      <c r="BK170" s="2" t="s">
        <v>71</v>
      </c>
    </row>
    <row r="171" spans="1:63" ht="12.75" x14ac:dyDescent="0.35">
      <c r="A171" s="1">
        <v>43459.345186550927</v>
      </c>
      <c r="B171" s="2" t="s">
        <v>63</v>
      </c>
      <c r="C171" s="2">
        <v>27</v>
      </c>
      <c r="D171" s="2">
        <v>3</v>
      </c>
      <c r="E171" s="2">
        <v>8</v>
      </c>
      <c r="F171" s="2" t="s">
        <v>64</v>
      </c>
      <c r="G171" s="2">
        <v>4</v>
      </c>
      <c r="I171" s="2">
        <v>10</v>
      </c>
      <c r="J171" s="2" t="s">
        <v>79</v>
      </c>
      <c r="K171" s="2">
        <v>8</v>
      </c>
      <c r="L171" s="2">
        <v>2</v>
      </c>
      <c r="M171" s="2">
        <v>4</v>
      </c>
      <c r="N171" s="2">
        <v>1</v>
      </c>
      <c r="O171" s="2">
        <v>2</v>
      </c>
      <c r="P171" s="2">
        <v>4</v>
      </c>
      <c r="Q171" s="2">
        <v>1</v>
      </c>
      <c r="R171" s="2">
        <v>5</v>
      </c>
      <c r="S171" s="2">
        <v>1</v>
      </c>
      <c r="T171" s="2">
        <v>3</v>
      </c>
      <c r="U171" s="2">
        <v>4</v>
      </c>
      <c r="V171" s="2">
        <v>4</v>
      </c>
      <c r="W171" s="2">
        <v>2</v>
      </c>
      <c r="X171" s="2">
        <v>1</v>
      </c>
      <c r="Y171" s="2">
        <v>5</v>
      </c>
      <c r="Z171" s="2">
        <v>5</v>
      </c>
      <c r="AA171" s="2">
        <v>5</v>
      </c>
      <c r="AB171" s="2">
        <v>5</v>
      </c>
      <c r="AC171" s="2">
        <v>1</v>
      </c>
      <c r="AD171" s="2">
        <v>1</v>
      </c>
      <c r="AE171" s="2" t="s">
        <v>66</v>
      </c>
      <c r="AF171" s="2" t="s">
        <v>80</v>
      </c>
      <c r="AG171" s="2" t="s">
        <v>65</v>
      </c>
      <c r="AH171" s="2" t="s">
        <v>65</v>
      </c>
      <c r="AI171" s="2" t="s">
        <v>66</v>
      </c>
      <c r="AJ171" s="2" t="s">
        <v>83</v>
      </c>
      <c r="AK171" s="2" t="s">
        <v>86</v>
      </c>
      <c r="AL171" s="2" t="s">
        <v>68</v>
      </c>
      <c r="AM171" s="2" t="s">
        <v>90</v>
      </c>
      <c r="AN171" s="2" t="s">
        <v>81</v>
      </c>
      <c r="AO171" s="2" t="s">
        <v>83</v>
      </c>
      <c r="AP171" s="2" t="s">
        <v>68</v>
      </c>
      <c r="AQ171" s="2" t="s">
        <v>68</v>
      </c>
      <c r="AR171" s="2" t="s">
        <v>340</v>
      </c>
      <c r="AS171" s="2" t="s">
        <v>341</v>
      </c>
      <c r="AT171" s="2" t="s">
        <v>74</v>
      </c>
      <c r="AU171" s="2" t="s">
        <v>72</v>
      </c>
      <c r="AV171" s="2" t="s">
        <v>75</v>
      </c>
      <c r="AW171" s="2" t="s">
        <v>73</v>
      </c>
      <c r="AX171" s="2" t="s">
        <v>73</v>
      </c>
      <c r="AY171" s="2" t="s">
        <v>73</v>
      </c>
      <c r="AZ171" s="2" t="s">
        <v>75</v>
      </c>
      <c r="BA171" s="2" t="s">
        <v>71</v>
      </c>
      <c r="BB171" s="2" t="s">
        <v>72</v>
      </c>
      <c r="BC171" s="2" t="s">
        <v>73</v>
      </c>
      <c r="BD171" s="2" t="s">
        <v>73</v>
      </c>
      <c r="BE171" s="2" t="s">
        <v>76</v>
      </c>
      <c r="BF171" s="2" t="s">
        <v>72</v>
      </c>
      <c r="BG171" s="2" t="s">
        <v>72</v>
      </c>
      <c r="BH171" s="2" t="s">
        <v>72</v>
      </c>
      <c r="BI171" s="2" t="s">
        <v>74</v>
      </c>
      <c r="BJ171" s="2" t="s">
        <v>71</v>
      </c>
      <c r="BK171" s="2" t="s">
        <v>71</v>
      </c>
    </row>
    <row r="172" spans="1:63" ht="12.75" x14ac:dyDescent="0.35">
      <c r="A172" s="1">
        <v>43459.362371145835</v>
      </c>
      <c r="B172" s="2" t="s">
        <v>63</v>
      </c>
      <c r="C172" s="2">
        <v>29</v>
      </c>
      <c r="D172" s="2">
        <v>6</v>
      </c>
      <c r="E172" s="2">
        <v>8</v>
      </c>
      <c r="F172" s="2" t="s">
        <v>64</v>
      </c>
      <c r="G172" s="2">
        <v>6</v>
      </c>
      <c r="I172" s="2">
        <v>7</v>
      </c>
      <c r="J172" s="2" t="s">
        <v>79</v>
      </c>
      <c r="K172" s="2">
        <v>7</v>
      </c>
      <c r="L172" s="2">
        <v>2</v>
      </c>
      <c r="M172" s="2">
        <v>3</v>
      </c>
      <c r="N172" s="2">
        <v>5</v>
      </c>
      <c r="O172" s="2">
        <v>2</v>
      </c>
      <c r="P172" s="2">
        <v>3</v>
      </c>
      <c r="Q172" s="2">
        <v>4</v>
      </c>
      <c r="R172" s="2">
        <v>4</v>
      </c>
      <c r="S172" s="2">
        <v>3</v>
      </c>
      <c r="T172" s="2">
        <v>5</v>
      </c>
      <c r="U172" s="2">
        <v>4</v>
      </c>
      <c r="V172" s="2">
        <v>5</v>
      </c>
      <c r="W172" s="2">
        <v>4</v>
      </c>
      <c r="X172" s="2">
        <v>3</v>
      </c>
      <c r="Y172" s="2">
        <v>3</v>
      </c>
      <c r="Z172" s="2">
        <v>4</v>
      </c>
      <c r="AA172" s="2">
        <v>5</v>
      </c>
      <c r="AB172" s="2">
        <v>5</v>
      </c>
      <c r="AC172" s="2">
        <v>4</v>
      </c>
      <c r="AD172" s="2">
        <v>4</v>
      </c>
      <c r="AE172" s="2" t="s">
        <v>66</v>
      </c>
      <c r="AF172" s="2" t="s">
        <v>65</v>
      </c>
      <c r="AG172" s="2" t="s">
        <v>65</v>
      </c>
      <c r="AH172" s="2" t="s">
        <v>65</v>
      </c>
      <c r="AI172" s="2" t="s">
        <v>67</v>
      </c>
      <c r="AJ172" s="2" t="s">
        <v>90</v>
      </c>
      <c r="AK172" s="2" t="s">
        <v>68</v>
      </c>
      <c r="AL172" s="2" t="s">
        <v>68</v>
      </c>
      <c r="AM172" s="2" t="s">
        <v>83</v>
      </c>
      <c r="AN172" s="2" t="s">
        <v>81</v>
      </c>
      <c r="AO172" s="2" t="s">
        <v>90</v>
      </c>
      <c r="AP172" s="2" t="s">
        <v>81</v>
      </c>
      <c r="AQ172" s="2" t="s">
        <v>83</v>
      </c>
      <c r="AR172" s="2" t="s">
        <v>342</v>
      </c>
      <c r="AS172" s="2" t="s">
        <v>343</v>
      </c>
      <c r="AT172" s="2" t="s">
        <v>71</v>
      </c>
      <c r="AU172" s="2" t="s">
        <v>73</v>
      </c>
      <c r="AV172" s="2" t="s">
        <v>71</v>
      </c>
      <c r="AW172" s="2" t="s">
        <v>74</v>
      </c>
      <c r="AX172" s="2" t="s">
        <v>73</v>
      </c>
      <c r="AY172" s="2" t="s">
        <v>72</v>
      </c>
      <c r="AZ172" s="2" t="s">
        <v>75</v>
      </c>
      <c r="BA172" s="2" t="s">
        <v>74</v>
      </c>
      <c r="BB172" s="2" t="s">
        <v>74</v>
      </c>
      <c r="BC172" s="2" t="s">
        <v>71</v>
      </c>
      <c r="BD172" s="2" t="s">
        <v>72</v>
      </c>
      <c r="BE172" s="2" t="s">
        <v>76</v>
      </c>
      <c r="BF172" s="2" t="s">
        <v>71</v>
      </c>
      <c r="BG172" s="2" t="s">
        <v>77</v>
      </c>
      <c r="BH172" s="2" t="s">
        <v>71</v>
      </c>
      <c r="BI172" s="2" t="s">
        <v>74</v>
      </c>
      <c r="BJ172" s="2" t="s">
        <v>74</v>
      </c>
      <c r="BK172" s="2" t="s">
        <v>71</v>
      </c>
    </row>
    <row r="173" spans="1:63" ht="12.75" x14ac:dyDescent="0.35">
      <c r="A173" s="1">
        <v>43459.368645879629</v>
      </c>
      <c r="B173" s="2" t="s">
        <v>78</v>
      </c>
      <c r="C173" s="2">
        <v>38</v>
      </c>
      <c r="D173" s="2">
        <v>12</v>
      </c>
      <c r="E173" s="2">
        <v>7</v>
      </c>
      <c r="F173" s="2" t="s">
        <v>127</v>
      </c>
      <c r="G173" s="2">
        <v>8</v>
      </c>
      <c r="I173" s="2">
        <v>7</v>
      </c>
      <c r="J173" s="2" t="s">
        <v>64</v>
      </c>
      <c r="K173" s="2">
        <v>5</v>
      </c>
      <c r="L173" s="2">
        <v>2</v>
      </c>
      <c r="M173" s="2">
        <v>2</v>
      </c>
      <c r="N173" s="2">
        <v>2</v>
      </c>
      <c r="O173" s="2">
        <v>2</v>
      </c>
      <c r="P173" s="2">
        <v>2</v>
      </c>
      <c r="Q173" s="2">
        <v>4</v>
      </c>
      <c r="R173" s="2">
        <v>3</v>
      </c>
      <c r="S173" s="2">
        <v>3</v>
      </c>
      <c r="T173" s="2">
        <v>1</v>
      </c>
      <c r="U173" s="2">
        <v>1</v>
      </c>
      <c r="V173" s="2">
        <v>1</v>
      </c>
      <c r="W173" s="2">
        <v>1</v>
      </c>
      <c r="X173" s="2">
        <v>1</v>
      </c>
      <c r="Y173" s="2">
        <v>5</v>
      </c>
      <c r="Z173" s="2">
        <v>3</v>
      </c>
      <c r="AA173" s="2">
        <v>3</v>
      </c>
      <c r="AB173" s="2">
        <v>3</v>
      </c>
      <c r="AC173" s="2">
        <v>1</v>
      </c>
      <c r="AD173" s="2">
        <v>1</v>
      </c>
      <c r="AE173" s="2" t="s">
        <v>66</v>
      </c>
      <c r="AF173" s="2" t="s">
        <v>65</v>
      </c>
      <c r="AG173" s="2" t="s">
        <v>65</v>
      </c>
      <c r="AH173" s="2" t="s">
        <v>89</v>
      </c>
      <c r="AI173" s="2" t="s">
        <v>65</v>
      </c>
      <c r="AJ173" s="2" t="s">
        <v>68</v>
      </c>
      <c r="AK173" s="2" t="s">
        <v>68</v>
      </c>
      <c r="AL173" s="2" t="s">
        <v>68</v>
      </c>
      <c r="AM173" s="2" t="s">
        <v>83</v>
      </c>
      <c r="AN173" s="2" t="s">
        <v>68</v>
      </c>
      <c r="AO173" s="2" t="s">
        <v>83</v>
      </c>
      <c r="AP173" s="2" t="s">
        <v>68</v>
      </c>
      <c r="AQ173" s="2" t="s">
        <v>81</v>
      </c>
      <c r="AS173" s="2" t="s">
        <v>344</v>
      </c>
      <c r="AT173" s="2" t="s">
        <v>74</v>
      </c>
      <c r="AU173" s="2" t="s">
        <v>72</v>
      </c>
      <c r="AV173" s="2" t="s">
        <v>71</v>
      </c>
      <c r="AW173" s="2" t="s">
        <v>72</v>
      </c>
      <c r="AX173" s="2" t="s">
        <v>72</v>
      </c>
      <c r="AY173" s="2" t="s">
        <v>72</v>
      </c>
      <c r="AZ173" s="2" t="s">
        <v>71</v>
      </c>
      <c r="BA173" s="2" t="s">
        <v>72</v>
      </c>
      <c r="BB173" s="2" t="s">
        <v>75</v>
      </c>
      <c r="BC173" s="2" t="s">
        <v>72</v>
      </c>
      <c r="BD173" s="2" t="s">
        <v>71</v>
      </c>
      <c r="BE173" s="2" t="s">
        <v>76</v>
      </c>
      <c r="BF173" s="2" t="s">
        <v>77</v>
      </c>
      <c r="BG173" s="2" t="s">
        <v>77</v>
      </c>
      <c r="BH173" s="2" t="s">
        <v>72</v>
      </c>
      <c r="BI173" s="2" t="s">
        <v>74</v>
      </c>
      <c r="BJ173" s="2" t="s">
        <v>74</v>
      </c>
      <c r="BK173" s="2" t="s">
        <v>74</v>
      </c>
    </row>
    <row r="174" spans="1:63" ht="12.75" x14ac:dyDescent="0.35">
      <c r="A174" s="1">
        <v>43459.371411574073</v>
      </c>
      <c r="B174" s="2" t="s">
        <v>78</v>
      </c>
      <c r="C174" s="2">
        <v>24</v>
      </c>
      <c r="D174" s="2">
        <v>2</v>
      </c>
      <c r="E174" s="2">
        <v>7</v>
      </c>
      <c r="F174" s="2" t="s">
        <v>64</v>
      </c>
      <c r="G174" s="2">
        <v>6</v>
      </c>
      <c r="I174" s="2">
        <v>7</v>
      </c>
      <c r="J174" s="2" t="s">
        <v>64</v>
      </c>
      <c r="K174" s="2">
        <v>7</v>
      </c>
      <c r="L174" s="2">
        <v>2</v>
      </c>
      <c r="M174" s="2">
        <v>2</v>
      </c>
      <c r="N174" s="2">
        <v>2</v>
      </c>
      <c r="O174" s="2">
        <v>2</v>
      </c>
      <c r="P174" s="2">
        <v>2</v>
      </c>
      <c r="Q174" s="2">
        <v>4</v>
      </c>
      <c r="R174" s="2">
        <v>3</v>
      </c>
      <c r="S174" s="2">
        <v>2</v>
      </c>
      <c r="T174" s="2">
        <v>2</v>
      </c>
      <c r="U174" s="2">
        <v>3</v>
      </c>
      <c r="V174" s="2">
        <v>1</v>
      </c>
      <c r="W174" s="2">
        <v>1</v>
      </c>
      <c r="X174" s="2">
        <v>1</v>
      </c>
      <c r="Y174" s="2">
        <v>4</v>
      </c>
      <c r="Z174" s="2">
        <v>2</v>
      </c>
      <c r="AA174" s="2">
        <v>5</v>
      </c>
      <c r="AB174" s="2">
        <v>5</v>
      </c>
      <c r="AC174" s="2">
        <v>1</v>
      </c>
      <c r="AD174" s="2">
        <v>2</v>
      </c>
      <c r="AE174" s="2" t="s">
        <v>67</v>
      </c>
      <c r="AF174" s="2" t="s">
        <v>89</v>
      </c>
      <c r="AG174" s="2" t="s">
        <v>89</v>
      </c>
      <c r="AH174" s="2" t="s">
        <v>89</v>
      </c>
      <c r="AI174" s="2" t="s">
        <v>66</v>
      </c>
      <c r="AJ174" s="2" t="s">
        <v>68</v>
      </c>
      <c r="AK174" s="2" t="s">
        <v>68</v>
      </c>
      <c r="AL174" s="2" t="s">
        <v>68</v>
      </c>
      <c r="AM174" s="2" t="s">
        <v>68</v>
      </c>
      <c r="AN174" s="2" t="s">
        <v>68</v>
      </c>
      <c r="AO174" s="2" t="s">
        <v>68</v>
      </c>
      <c r="AP174" s="2" t="s">
        <v>68</v>
      </c>
      <c r="AQ174" s="2" t="s">
        <v>68</v>
      </c>
      <c r="AR174" s="2" t="s">
        <v>345</v>
      </c>
      <c r="AS174" s="2" t="s">
        <v>346</v>
      </c>
      <c r="AT174" s="2" t="s">
        <v>71</v>
      </c>
      <c r="AU174" s="2" t="s">
        <v>71</v>
      </c>
      <c r="AV174" s="2" t="s">
        <v>74</v>
      </c>
      <c r="AW174" s="2" t="s">
        <v>72</v>
      </c>
      <c r="AX174" s="2" t="s">
        <v>72</v>
      </c>
      <c r="AY174" s="2" t="s">
        <v>74</v>
      </c>
      <c r="AZ174" s="2" t="s">
        <v>75</v>
      </c>
      <c r="BA174" s="2" t="s">
        <v>74</v>
      </c>
      <c r="BB174" s="2" t="s">
        <v>75</v>
      </c>
      <c r="BC174" s="2" t="s">
        <v>72</v>
      </c>
      <c r="BD174" s="2" t="s">
        <v>74</v>
      </c>
      <c r="BE174" s="2" t="s">
        <v>76</v>
      </c>
      <c r="BF174" s="2" t="s">
        <v>71</v>
      </c>
      <c r="BG174" s="2" t="s">
        <v>77</v>
      </c>
      <c r="BH174" s="2" t="s">
        <v>72</v>
      </c>
      <c r="BI174" s="2" t="s">
        <v>85</v>
      </c>
      <c r="BJ174" s="2" t="s">
        <v>85</v>
      </c>
      <c r="BK174" s="2" t="s">
        <v>74</v>
      </c>
    </row>
    <row r="175" spans="1:63" ht="12.75" x14ac:dyDescent="0.35">
      <c r="A175" s="1">
        <v>43459.379870682867</v>
      </c>
      <c r="B175" s="2" t="s">
        <v>78</v>
      </c>
      <c r="C175" s="2">
        <v>40</v>
      </c>
      <c r="D175" s="2">
        <v>10</v>
      </c>
      <c r="E175" s="2">
        <v>7</v>
      </c>
      <c r="F175" s="2" t="s">
        <v>64</v>
      </c>
      <c r="G175" s="2">
        <v>7</v>
      </c>
      <c r="I175" s="2">
        <v>10</v>
      </c>
      <c r="J175" s="2" t="s">
        <v>64</v>
      </c>
      <c r="K175" s="2">
        <v>8</v>
      </c>
      <c r="L175" s="2">
        <v>4</v>
      </c>
      <c r="M175" s="2">
        <v>3</v>
      </c>
      <c r="N175" s="2">
        <v>3</v>
      </c>
      <c r="O175" s="2">
        <v>2</v>
      </c>
      <c r="P175" s="2">
        <v>3</v>
      </c>
      <c r="Q175" s="2">
        <v>2</v>
      </c>
      <c r="R175" s="2">
        <v>4</v>
      </c>
      <c r="S175" s="2">
        <v>8</v>
      </c>
      <c r="T175" s="2">
        <v>4</v>
      </c>
      <c r="U175" s="2">
        <v>5</v>
      </c>
      <c r="V175" s="2">
        <v>5</v>
      </c>
      <c r="W175" s="2">
        <v>1</v>
      </c>
      <c r="X175" s="2">
        <v>2</v>
      </c>
      <c r="Y175" s="2">
        <v>4</v>
      </c>
      <c r="Z175" s="2">
        <v>3</v>
      </c>
      <c r="AA175" s="2">
        <v>5</v>
      </c>
      <c r="AB175" s="2">
        <v>5</v>
      </c>
      <c r="AC175" s="2">
        <v>4</v>
      </c>
      <c r="AD175" s="2">
        <v>4</v>
      </c>
      <c r="AE175" s="2" t="s">
        <v>65</v>
      </c>
      <c r="AF175" s="2" t="s">
        <v>65</v>
      </c>
      <c r="AG175" s="2" t="s">
        <v>89</v>
      </c>
      <c r="AH175" s="2" t="s">
        <v>65</v>
      </c>
      <c r="AI175" s="2" t="s">
        <v>65</v>
      </c>
      <c r="AJ175" s="2" t="s">
        <v>68</v>
      </c>
      <c r="AK175" s="2" t="s">
        <v>68</v>
      </c>
      <c r="AL175" s="2" t="s">
        <v>68</v>
      </c>
      <c r="AM175" s="2" t="s">
        <v>68</v>
      </c>
      <c r="AN175" s="2" t="s">
        <v>68</v>
      </c>
      <c r="AO175" s="2" t="s">
        <v>68</v>
      </c>
      <c r="AP175" s="2" t="s">
        <v>68</v>
      </c>
      <c r="AQ175" s="2" t="s">
        <v>68</v>
      </c>
      <c r="AT175" s="2" t="s">
        <v>75</v>
      </c>
      <c r="AU175" s="2" t="s">
        <v>71</v>
      </c>
      <c r="AV175" s="2" t="s">
        <v>74</v>
      </c>
      <c r="AW175" s="2" t="s">
        <v>71</v>
      </c>
      <c r="AX175" s="2" t="s">
        <v>71</v>
      </c>
      <c r="AY175" s="2" t="s">
        <v>74</v>
      </c>
      <c r="AZ175" s="2" t="s">
        <v>75</v>
      </c>
      <c r="BA175" s="2" t="s">
        <v>74</v>
      </c>
      <c r="BB175" s="2" t="s">
        <v>74</v>
      </c>
      <c r="BC175" s="2" t="s">
        <v>74</v>
      </c>
      <c r="BD175" s="2" t="s">
        <v>74</v>
      </c>
      <c r="BE175" s="2" t="s">
        <v>84</v>
      </c>
      <c r="BF175" s="2" t="s">
        <v>71</v>
      </c>
      <c r="BG175" s="2" t="s">
        <v>77</v>
      </c>
      <c r="BH175" s="2" t="s">
        <v>71</v>
      </c>
      <c r="BI175" s="2" t="s">
        <v>71</v>
      </c>
      <c r="BJ175" s="2" t="s">
        <v>85</v>
      </c>
      <c r="BK175" s="2" t="s">
        <v>71</v>
      </c>
    </row>
    <row r="176" spans="1:63" ht="12.75" x14ac:dyDescent="0.35">
      <c r="A176" s="1">
        <v>43459.388747881945</v>
      </c>
      <c r="B176" s="2" t="s">
        <v>78</v>
      </c>
      <c r="C176" s="2">
        <v>44</v>
      </c>
      <c r="D176" s="2">
        <v>5</v>
      </c>
      <c r="E176" s="2">
        <v>8</v>
      </c>
      <c r="F176" s="2" t="s">
        <v>64</v>
      </c>
      <c r="G176" s="2">
        <v>6</v>
      </c>
      <c r="I176" s="2">
        <v>8</v>
      </c>
      <c r="J176" s="2" t="s">
        <v>103</v>
      </c>
      <c r="K176" s="2">
        <v>8</v>
      </c>
      <c r="L176" s="2">
        <v>4</v>
      </c>
      <c r="M176" s="2">
        <v>3</v>
      </c>
      <c r="N176" s="2">
        <v>4</v>
      </c>
      <c r="O176" s="2">
        <v>4</v>
      </c>
      <c r="P176" s="2">
        <v>5</v>
      </c>
      <c r="Q176" s="2">
        <v>4</v>
      </c>
      <c r="R176" s="2">
        <v>4</v>
      </c>
      <c r="S176" s="2">
        <v>9</v>
      </c>
      <c r="T176" s="2">
        <v>3</v>
      </c>
      <c r="U176" s="2">
        <v>2</v>
      </c>
      <c r="V176" s="2">
        <v>5</v>
      </c>
      <c r="W176" s="2">
        <v>3</v>
      </c>
      <c r="X176" s="2">
        <v>1</v>
      </c>
      <c r="Y176" s="2">
        <v>1</v>
      </c>
      <c r="Z176" s="2">
        <v>5</v>
      </c>
      <c r="AA176" s="2">
        <v>5</v>
      </c>
      <c r="AB176" s="2">
        <v>5</v>
      </c>
      <c r="AC176" s="2">
        <v>5</v>
      </c>
      <c r="AD176" s="2">
        <v>5</v>
      </c>
      <c r="AE176" s="2" t="s">
        <v>67</v>
      </c>
      <c r="AF176" s="2" t="s">
        <v>66</v>
      </c>
      <c r="AG176" s="2" t="s">
        <v>67</v>
      </c>
      <c r="AH176" s="2" t="s">
        <v>66</v>
      </c>
      <c r="AI176" s="2" t="s">
        <v>66</v>
      </c>
      <c r="AJ176" s="2" t="s">
        <v>68</v>
      </c>
      <c r="AK176" s="2" t="s">
        <v>68</v>
      </c>
      <c r="AL176" s="2" t="s">
        <v>68</v>
      </c>
      <c r="AM176" s="2" t="s">
        <v>81</v>
      </c>
      <c r="AN176" s="2" t="s">
        <v>86</v>
      </c>
      <c r="AO176" s="2" t="s">
        <v>81</v>
      </c>
      <c r="AP176" s="2" t="s">
        <v>81</v>
      </c>
      <c r="AQ176" s="2" t="s">
        <v>68</v>
      </c>
      <c r="AR176" s="2" t="s">
        <v>347</v>
      </c>
      <c r="AS176" s="2" t="s">
        <v>204</v>
      </c>
      <c r="AT176" s="2" t="s">
        <v>74</v>
      </c>
      <c r="AU176" s="2" t="s">
        <v>73</v>
      </c>
      <c r="AV176" s="2" t="s">
        <v>73</v>
      </c>
      <c r="AW176" s="2" t="s">
        <v>73</v>
      </c>
      <c r="AX176" s="2" t="s">
        <v>73</v>
      </c>
      <c r="AY176" s="2" t="s">
        <v>74</v>
      </c>
      <c r="AZ176" s="2" t="s">
        <v>75</v>
      </c>
      <c r="BA176" s="2" t="s">
        <v>73</v>
      </c>
      <c r="BB176" s="2" t="s">
        <v>74</v>
      </c>
      <c r="BC176" s="2" t="s">
        <v>71</v>
      </c>
      <c r="BD176" s="2" t="s">
        <v>73</v>
      </c>
      <c r="BE176" s="2" t="s">
        <v>96</v>
      </c>
      <c r="BF176" s="2" t="s">
        <v>85</v>
      </c>
      <c r="BG176" s="2" t="s">
        <v>85</v>
      </c>
      <c r="BH176" s="2" t="s">
        <v>74</v>
      </c>
      <c r="BI176" s="2" t="s">
        <v>72</v>
      </c>
      <c r="BJ176" s="2" t="s">
        <v>71</v>
      </c>
      <c r="BK176" s="2" t="s">
        <v>72</v>
      </c>
    </row>
    <row r="177" spans="1:63" ht="12.75" x14ac:dyDescent="0.35">
      <c r="A177" s="1">
        <v>43459.391197546298</v>
      </c>
      <c r="B177" s="2" t="s">
        <v>63</v>
      </c>
      <c r="C177" s="2">
        <v>35</v>
      </c>
      <c r="D177" s="2">
        <v>4</v>
      </c>
      <c r="E177" s="2">
        <v>7</v>
      </c>
      <c r="F177" s="2" t="s">
        <v>103</v>
      </c>
      <c r="G177" s="2">
        <v>6</v>
      </c>
      <c r="I177" s="2">
        <v>9</v>
      </c>
      <c r="J177" s="2" t="s">
        <v>64</v>
      </c>
      <c r="K177" s="2">
        <v>7</v>
      </c>
      <c r="L177" s="2">
        <v>2</v>
      </c>
      <c r="M177" s="2">
        <v>4</v>
      </c>
      <c r="N177" s="2">
        <v>4</v>
      </c>
      <c r="O177" s="2">
        <v>3</v>
      </c>
      <c r="P177" s="2">
        <v>4</v>
      </c>
      <c r="Q177" s="2">
        <v>4</v>
      </c>
      <c r="R177" s="2">
        <v>4</v>
      </c>
      <c r="S177" s="2">
        <v>6</v>
      </c>
      <c r="T177" s="2">
        <v>4</v>
      </c>
      <c r="U177" s="2">
        <v>2</v>
      </c>
      <c r="V177" s="2">
        <v>1</v>
      </c>
      <c r="W177" s="2">
        <v>2</v>
      </c>
      <c r="X177" s="2">
        <v>2</v>
      </c>
      <c r="Y177" s="2">
        <v>4</v>
      </c>
      <c r="Z177" s="2">
        <v>4</v>
      </c>
      <c r="AA177" s="2">
        <v>4</v>
      </c>
      <c r="AB177" s="2">
        <v>4</v>
      </c>
      <c r="AC177" s="2">
        <v>3</v>
      </c>
      <c r="AD177" s="2">
        <v>2</v>
      </c>
      <c r="AE177" s="2" t="s">
        <v>67</v>
      </c>
      <c r="AF177" s="2" t="s">
        <v>67</v>
      </c>
      <c r="AG177" s="2" t="s">
        <v>89</v>
      </c>
      <c r="AH177" s="2" t="s">
        <v>65</v>
      </c>
      <c r="AI177" s="2" t="s">
        <v>89</v>
      </c>
      <c r="AJ177" s="2" t="s">
        <v>90</v>
      </c>
      <c r="AK177" s="2" t="s">
        <v>83</v>
      </c>
      <c r="AL177" s="2" t="s">
        <v>68</v>
      </c>
      <c r="AM177" s="2" t="s">
        <v>91</v>
      </c>
      <c r="AN177" s="2" t="s">
        <v>83</v>
      </c>
      <c r="AO177" s="2" t="s">
        <v>91</v>
      </c>
      <c r="AP177" s="2" t="s">
        <v>82</v>
      </c>
      <c r="AQ177" s="2" t="s">
        <v>68</v>
      </c>
      <c r="AR177" s="2" t="s">
        <v>348</v>
      </c>
      <c r="AS177" s="2" t="s">
        <v>349</v>
      </c>
      <c r="AT177" s="2" t="s">
        <v>75</v>
      </c>
      <c r="AU177" s="2" t="s">
        <v>72</v>
      </c>
      <c r="AV177" s="2" t="s">
        <v>74</v>
      </c>
      <c r="AW177" s="2" t="s">
        <v>71</v>
      </c>
      <c r="AX177" s="2" t="s">
        <v>74</v>
      </c>
      <c r="AY177" s="2" t="s">
        <v>71</v>
      </c>
      <c r="AZ177" s="2" t="s">
        <v>75</v>
      </c>
      <c r="BA177" s="2" t="s">
        <v>72</v>
      </c>
      <c r="BB177" s="2" t="s">
        <v>75</v>
      </c>
      <c r="BC177" s="2" t="s">
        <v>72</v>
      </c>
      <c r="BD177" s="2" t="s">
        <v>73</v>
      </c>
      <c r="BE177" s="2" t="s">
        <v>76</v>
      </c>
      <c r="BF177" s="2" t="s">
        <v>74</v>
      </c>
      <c r="BG177" s="2" t="s">
        <v>77</v>
      </c>
      <c r="BH177" s="2" t="s">
        <v>74</v>
      </c>
      <c r="BI177" s="2" t="s">
        <v>74</v>
      </c>
      <c r="BJ177" s="2" t="s">
        <v>71</v>
      </c>
      <c r="BK177" s="2" t="s">
        <v>72</v>
      </c>
    </row>
    <row r="178" spans="1:63" ht="12.75" x14ac:dyDescent="0.35">
      <c r="A178" s="1">
        <v>43459.401224687499</v>
      </c>
      <c r="B178" s="2" t="s">
        <v>63</v>
      </c>
      <c r="C178" s="2">
        <v>35</v>
      </c>
      <c r="D178" s="2">
        <v>4</v>
      </c>
      <c r="E178" s="2">
        <v>7</v>
      </c>
      <c r="F178" s="2" t="s">
        <v>64</v>
      </c>
      <c r="G178" s="2">
        <v>4</v>
      </c>
      <c r="I178" s="2">
        <v>2</v>
      </c>
      <c r="J178" s="2" t="s">
        <v>103</v>
      </c>
      <c r="K178" s="2">
        <v>3</v>
      </c>
      <c r="L178" s="2">
        <v>3</v>
      </c>
      <c r="M178" s="2">
        <v>4</v>
      </c>
      <c r="N178" s="2">
        <v>3</v>
      </c>
      <c r="O178" s="2">
        <v>3</v>
      </c>
      <c r="P178" s="2">
        <v>4</v>
      </c>
      <c r="Q178" s="2">
        <v>5</v>
      </c>
      <c r="R178" s="2">
        <v>2</v>
      </c>
      <c r="S178" s="2">
        <v>7</v>
      </c>
      <c r="T178" s="2">
        <v>3</v>
      </c>
      <c r="U178" s="2">
        <v>4</v>
      </c>
      <c r="V178" s="2">
        <v>2</v>
      </c>
      <c r="W178" s="2">
        <v>2</v>
      </c>
      <c r="X178" s="2">
        <v>1</v>
      </c>
      <c r="Y178" s="2">
        <v>2</v>
      </c>
      <c r="Z178" s="2">
        <v>3</v>
      </c>
      <c r="AA178" s="2">
        <v>5</v>
      </c>
      <c r="AB178" s="2">
        <v>4</v>
      </c>
      <c r="AC178" s="2">
        <v>2</v>
      </c>
      <c r="AD178" s="2">
        <v>5</v>
      </c>
      <c r="AE178" s="2" t="s">
        <v>80</v>
      </c>
      <c r="AF178" s="2" t="s">
        <v>67</v>
      </c>
      <c r="AG178" s="2" t="s">
        <v>89</v>
      </c>
      <c r="AH178" s="2" t="s">
        <v>65</v>
      </c>
      <c r="AI178" s="2" t="s">
        <v>66</v>
      </c>
      <c r="AJ178" s="2" t="s">
        <v>81</v>
      </c>
      <c r="AK178" s="2" t="s">
        <v>81</v>
      </c>
      <c r="AL178" s="2" t="s">
        <v>68</v>
      </c>
      <c r="AM178" s="2" t="s">
        <v>83</v>
      </c>
      <c r="AN178" s="2" t="s">
        <v>82</v>
      </c>
      <c r="AO178" s="2" t="s">
        <v>68</v>
      </c>
      <c r="AP178" s="2" t="s">
        <v>81</v>
      </c>
      <c r="AQ178" s="2" t="s">
        <v>86</v>
      </c>
      <c r="AT178" s="2" t="s">
        <v>74</v>
      </c>
      <c r="AU178" s="2" t="s">
        <v>72</v>
      </c>
      <c r="AV178" s="2" t="s">
        <v>72</v>
      </c>
      <c r="AW178" s="2" t="s">
        <v>72</v>
      </c>
      <c r="AX178" s="2" t="s">
        <v>72</v>
      </c>
      <c r="AY178" s="2" t="s">
        <v>73</v>
      </c>
      <c r="AZ178" s="2" t="s">
        <v>72</v>
      </c>
      <c r="BA178" s="2" t="s">
        <v>74</v>
      </c>
      <c r="BB178" s="2" t="s">
        <v>75</v>
      </c>
      <c r="BC178" s="2" t="s">
        <v>75</v>
      </c>
      <c r="BD178" s="2" t="s">
        <v>74</v>
      </c>
      <c r="BE178" s="2" t="s">
        <v>88</v>
      </c>
      <c r="BF178" s="2" t="s">
        <v>71</v>
      </c>
      <c r="BG178" s="2" t="s">
        <v>77</v>
      </c>
      <c r="BH178" s="2" t="s">
        <v>71</v>
      </c>
      <c r="BI178" s="2" t="s">
        <v>85</v>
      </c>
      <c r="BJ178" s="2" t="s">
        <v>74</v>
      </c>
      <c r="BK178" s="2" t="s">
        <v>74</v>
      </c>
    </row>
    <row r="179" spans="1:63" ht="12.75" x14ac:dyDescent="0.35">
      <c r="A179" s="1">
        <v>43459.403841342588</v>
      </c>
      <c r="B179" s="2" t="s">
        <v>63</v>
      </c>
      <c r="C179" s="2">
        <v>34</v>
      </c>
      <c r="D179" s="2">
        <v>6</v>
      </c>
      <c r="E179" s="2">
        <v>8</v>
      </c>
      <c r="F179" s="2" t="s">
        <v>64</v>
      </c>
      <c r="G179" s="2">
        <v>5</v>
      </c>
      <c r="I179" s="2">
        <v>8</v>
      </c>
      <c r="J179" s="2" t="s">
        <v>79</v>
      </c>
      <c r="K179" s="2">
        <v>7</v>
      </c>
      <c r="L179" s="2">
        <v>3</v>
      </c>
      <c r="M179" s="2">
        <v>2</v>
      </c>
      <c r="N179" s="2">
        <v>2</v>
      </c>
      <c r="O179" s="2">
        <v>1</v>
      </c>
      <c r="P179" s="2">
        <v>1</v>
      </c>
      <c r="Q179" s="2">
        <v>4</v>
      </c>
      <c r="R179" s="2">
        <v>4</v>
      </c>
      <c r="S179" s="2">
        <v>3</v>
      </c>
      <c r="T179" s="2">
        <v>1</v>
      </c>
      <c r="U179" s="2">
        <v>2</v>
      </c>
      <c r="V179" s="2">
        <v>4</v>
      </c>
      <c r="W179" s="2">
        <v>3</v>
      </c>
      <c r="X179" s="2">
        <v>1</v>
      </c>
      <c r="Y179" s="2">
        <v>4</v>
      </c>
      <c r="Z179" s="2">
        <v>4</v>
      </c>
      <c r="AA179" s="2">
        <v>5</v>
      </c>
      <c r="AB179" s="2">
        <v>5</v>
      </c>
      <c r="AC179" s="2">
        <v>1</v>
      </c>
      <c r="AD179" s="2">
        <v>4</v>
      </c>
      <c r="AE179" s="2" t="s">
        <v>67</v>
      </c>
      <c r="AF179" s="2" t="s">
        <v>66</v>
      </c>
      <c r="AG179" s="2" t="s">
        <v>65</v>
      </c>
      <c r="AH179" s="2" t="s">
        <v>65</v>
      </c>
      <c r="AI179" s="2" t="s">
        <v>66</v>
      </c>
      <c r="AJ179" s="2" t="s">
        <v>83</v>
      </c>
      <c r="AK179" s="2" t="s">
        <v>68</v>
      </c>
      <c r="AL179" s="2" t="s">
        <v>68</v>
      </c>
      <c r="AM179" s="2" t="s">
        <v>83</v>
      </c>
      <c r="AN179" s="2" t="s">
        <v>86</v>
      </c>
      <c r="AO179" s="2" t="s">
        <v>83</v>
      </c>
      <c r="AP179" s="2" t="s">
        <v>86</v>
      </c>
      <c r="AQ179" s="2" t="s">
        <v>68</v>
      </c>
      <c r="AR179" s="2" t="s">
        <v>278</v>
      </c>
      <c r="AS179" s="2" t="s">
        <v>350</v>
      </c>
      <c r="AT179" s="2" t="s">
        <v>74</v>
      </c>
      <c r="AU179" s="2" t="s">
        <v>72</v>
      </c>
      <c r="AV179" s="2" t="s">
        <v>71</v>
      </c>
      <c r="AW179" s="2" t="s">
        <v>71</v>
      </c>
      <c r="AX179" s="2" t="s">
        <v>73</v>
      </c>
      <c r="AY179" s="2" t="s">
        <v>71</v>
      </c>
      <c r="AZ179" s="2" t="s">
        <v>75</v>
      </c>
      <c r="BA179" s="2" t="s">
        <v>73</v>
      </c>
      <c r="BB179" s="2" t="s">
        <v>74</v>
      </c>
      <c r="BC179" s="2" t="s">
        <v>72</v>
      </c>
      <c r="BD179" s="2" t="s">
        <v>73</v>
      </c>
      <c r="BE179" s="2" t="s">
        <v>76</v>
      </c>
      <c r="BF179" s="2" t="s">
        <v>72</v>
      </c>
      <c r="BG179" s="2" t="s">
        <v>72</v>
      </c>
      <c r="BH179" s="2" t="s">
        <v>72</v>
      </c>
      <c r="BI179" s="2" t="s">
        <v>85</v>
      </c>
      <c r="BJ179" s="2" t="s">
        <v>85</v>
      </c>
      <c r="BK179" s="2" t="s">
        <v>85</v>
      </c>
    </row>
    <row r="180" spans="1:63" ht="12.75" x14ac:dyDescent="0.35">
      <c r="A180" s="1">
        <v>43459.407103530088</v>
      </c>
      <c r="B180" s="2" t="s">
        <v>63</v>
      </c>
      <c r="C180" s="2">
        <v>30</v>
      </c>
      <c r="D180" s="2">
        <v>1</v>
      </c>
      <c r="E180" s="2">
        <v>5</v>
      </c>
      <c r="F180" s="2" t="s">
        <v>103</v>
      </c>
      <c r="G180" s="2">
        <v>4</v>
      </c>
      <c r="I180" s="2">
        <v>9</v>
      </c>
      <c r="J180" s="2" t="s">
        <v>64</v>
      </c>
      <c r="K180" s="2">
        <v>6</v>
      </c>
      <c r="L180" s="2">
        <v>1</v>
      </c>
      <c r="M180" s="2">
        <v>3</v>
      </c>
      <c r="N180" s="2">
        <v>1</v>
      </c>
      <c r="O180" s="2">
        <v>1</v>
      </c>
      <c r="P180" s="2">
        <v>2</v>
      </c>
      <c r="Q180" s="2">
        <v>4</v>
      </c>
      <c r="R180" s="2">
        <v>2</v>
      </c>
      <c r="S180" s="2">
        <v>2</v>
      </c>
      <c r="T180" s="2">
        <v>4</v>
      </c>
      <c r="U180" s="2">
        <v>4</v>
      </c>
      <c r="V180" s="2">
        <v>3</v>
      </c>
      <c r="W180" s="2">
        <v>3</v>
      </c>
      <c r="X180" s="2">
        <v>1</v>
      </c>
      <c r="Y180" s="2">
        <v>4</v>
      </c>
      <c r="Z180" s="2">
        <v>3</v>
      </c>
      <c r="AA180" s="2">
        <v>5</v>
      </c>
      <c r="AB180" s="2">
        <v>5</v>
      </c>
      <c r="AC180" s="2">
        <v>2</v>
      </c>
      <c r="AD180" s="2">
        <v>3</v>
      </c>
      <c r="AE180" s="2" t="s">
        <v>66</v>
      </c>
      <c r="AF180" s="2" t="s">
        <v>67</v>
      </c>
      <c r="AG180" s="2" t="s">
        <v>65</v>
      </c>
      <c r="AH180" s="2" t="s">
        <v>65</v>
      </c>
      <c r="AI180" s="2" t="s">
        <v>80</v>
      </c>
      <c r="AJ180" s="2" t="s">
        <v>91</v>
      </c>
      <c r="AK180" s="2" t="s">
        <v>68</v>
      </c>
      <c r="AL180" s="2" t="s">
        <v>68</v>
      </c>
      <c r="AM180" s="2" t="s">
        <v>83</v>
      </c>
      <c r="AN180" s="2" t="s">
        <v>68</v>
      </c>
      <c r="AO180" s="2" t="s">
        <v>83</v>
      </c>
      <c r="AP180" s="2" t="s">
        <v>68</v>
      </c>
      <c r="AQ180" s="2" t="s">
        <v>68</v>
      </c>
      <c r="AT180" s="2" t="s">
        <v>72</v>
      </c>
      <c r="AU180" s="2" t="s">
        <v>72</v>
      </c>
      <c r="AV180" s="2" t="s">
        <v>74</v>
      </c>
      <c r="AW180" s="2" t="s">
        <v>72</v>
      </c>
      <c r="AX180" s="2" t="s">
        <v>73</v>
      </c>
      <c r="AY180" s="2" t="s">
        <v>72</v>
      </c>
      <c r="AZ180" s="2" t="s">
        <v>75</v>
      </c>
      <c r="BA180" s="2" t="s">
        <v>72</v>
      </c>
      <c r="BB180" s="2" t="s">
        <v>74</v>
      </c>
      <c r="BC180" s="2" t="s">
        <v>75</v>
      </c>
      <c r="BD180" s="2" t="s">
        <v>72</v>
      </c>
      <c r="BE180" s="2" t="s">
        <v>84</v>
      </c>
      <c r="BF180" s="2" t="s">
        <v>71</v>
      </c>
      <c r="BG180" s="2" t="s">
        <v>77</v>
      </c>
      <c r="BH180" s="2" t="s">
        <v>74</v>
      </c>
      <c r="BI180" s="2" t="s">
        <v>85</v>
      </c>
      <c r="BJ180" s="2" t="s">
        <v>74</v>
      </c>
      <c r="BK180" s="2" t="s">
        <v>72</v>
      </c>
    </row>
    <row r="181" spans="1:63" ht="12.75" x14ac:dyDescent="0.35">
      <c r="A181" s="1">
        <v>43459.408628425925</v>
      </c>
      <c r="B181" s="2" t="s">
        <v>63</v>
      </c>
      <c r="C181" s="2">
        <v>39</v>
      </c>
      <c r="D181" s="2">
        <v>6</v>
      </c>
      <c r="E181" s="2">
        <v>8</v>
      </c>
      <c r="F181" s="2" t="s">
        <v>64</v>
      </c>
      <c r="G181" s="2">
        <v>6</v>
      </c>
      <c r="I181" s="2">
        <v>7</v>
      </c>
      <c r="J181" s="2" t="s">
        <v>64</v>
      </c>
      <c r="K181" s="2">
        <v>7</v>
      </c>
      <c r="L181" s="2">
        <v>4</v>
      </c>
      <c r="M181" s="2">
        <v>5</v>
      </c>
      <c r="N181" s="2">
        <v>5</v>
      </c>
      <c r="O181" s="2">
        <v>1</v>
      </c>
      <c r="P181" s="2">
        <v>4</v>
      </c>
      <c r="Q181" s="2">
        <v>5</v>
      </c>
      <c r="R181" s="2">
        <v>4</v>
      </c>
      <c r="S181" s="2">
        <v>3</v>
      </c>
      <c r="T181" s="2">
        <v>2</v>
      </c>
      <c r="U181" s="2">
        <v>4</v>
      </c>
      <c r="V181" s="2">
        <v>3</v>
      </c>
      <c r="W181" s="2">
        <v>3</v>
      </c>
      <c r="X181" s="2">
        <v>2</v>
      </c>
      <c r="Y181" s="2">
        <v>3</v>
      </c>
      <c r="Z181" s="2">
        <v>4</v>
      </c>
      <c r="AA181" s="2">
        <v>5</v>
      </c>
      <c r="AB181" s="2">
        <v>5</v>
      </c>
      <c r="AC181" s="2">
        <v>2</v>
      </c>
      <c r="AD181" s="2">
        <v>5</v>
      </c>
      <c r="AE181" s="2" t="s">
        <v>67</v>
      </c>
      <c r="AF181" s="2" t="s">
        <v>89</v>
      </c>
      <c r="AG181" s="2" t="s">
        <v>89</v>
      </c>
      <c r="AH181" s="2" t="s">
        <v>65</v>
      </c>
      <c r="AI181" s="2" t="s">
        <v>66</v>
      </c>
      <c r="AJ181" s="2" t="s">
        <v>83</v>
      </c>
      <c r="AK181" s="2" t="s">
        <v>68</v>
      </c>
      <c r="AL181" s="2" t="s">
        <v>68</v>
      </c>
      <c r="AM181" s="2" t="s">
        <v>68</v>
      </c>
      <c r="AN181" s="2" t="s">
        <v>68</v>
      </c>
      <c r="AO181" s="2" t="s">
        <v>83</v>
      </c>
      <c r="AP181" s="2" t="s">
        <v>82</v>
      </c>
      <c r="AQ181" s="2" t="s">
        <v>68</v>
      </c>
      <c r="AR181" s="2" t="s">
        <v>351</v>
      </c>
      <c r="AS181" s="2" t="s">
        <v>352</v>
      </c>
      <c r="AT181" s="2" t="s">
        <v>72</v>
      </c>
      <c r="AU181" s="2" t="s">
        <v>73</v>
      </c>
      <c r="AV181" s="2" t="s">
        <v>74</v>
      </c>
      <c r="AW181" s="2" t="s">
        <v>74</v>
      </c>
      <c r="AX181" s="2" t="s">
        <v>73</v>
      </c>
      <c r="AY181" s="2" t="s">
        <v>74</v>
      </c>
      <c r="AZ181" s="2" t="s">
        <v>74</v>
      </c>
      <c r="BA181" s="2" t="s">
        <v>72</v>
      </c>
      <c r="BB181" s="2" t="s">
        <v>72</v>
      </c>
      <c r="BC181" s="2" t="s">
        <v>72</v>
      </c>
      <c r="BD181" s="2" t="s">
        <v>71</v>
      </c>
      <c r="BE181" s="2" t="s">
        <v>76</v>
      </c>
      <c r="BF181" s="2" t="s">
        <v>72</v>
      </c>
      <c r="BG181" s="2" t="s">
        <v>72</v>
      </c>
      <c r="BH181" s="2" t="s">
        <v>71</v>
      </c>
      <c r="BI181" s="2" t="s">
        <v>85</v>
      </c>
      <c r="BJ181" s="2" t="s">
        <v>71</v>
      </c>
      <c r="BK181" s="2" t="s">
        <v>71</v>
      </c>
    </row>
    <row r="182" spans="1:63" ht="12.75" x14ac:dyDescent="0.35">
      <c r="A182" s="1">
        <v>43459.413732152781</v>
      </c>
      <c r="B182" s="2" t="s">
        <v>63</v>
      </c>
      <c r="C182" s="2">
        <v>38</v>
      </c>
      <c r="D182" s="2">
        <v>3</v>
      </c>
      <c r="E182" s="2">
        <v>2</v>
      </c>
      <c r="F182" s="2" t="s">
        <v>103</v>
      </c>
      <c r="G182" s="2">
        <v>2</v>
      </c>
      <c r="I182" s="2">
        <v>7</v>
      </c>
      <c r="J182" s="2" t="s">
        <v>103</v>
      </c>
      <c r="K182" s="2">
        <v>3</v>
      </c>
      <c r="L182" s="2">
        <v>3</v>
      </c>
      <c r="M182" s="2">
        <v>1</v>
      </c>
      <c r="N182" s="2">
        <v>3</v>
      </c>
      <c r="O182" s="2">
        <v>2</v>
      </c>
      <c r="P182" s="2">
        <v>3</v>
      </c>
      <c r="Q182" s="2">
        <v>2</v>
      </c>
      <c r="R182" s="2">
        <v>4</v>
      </c>
      <c r="S182" s="2">
        <v>1</v>
      </c>
      <c r="T182" s="2">
        <v>5</v>
      </c>
      <c r="U182" s="2">
        <v>3</v>
      </c>
      <c r="V182" s="2">
        <v>2</v>
      </c>
      <c r="W182" s="2">
        <v>1</v>
      </c>
      <c r="X182" s="2">
        <v>5</v>
      </c>
      <c r="Y182" s="2">
        <v>2</v>
      </c>
      <c r="Z182" s="2">
        <v>4</v>
      </c>
      <c r="AA182" s="2">
        <v>5</v>
      </c>
      <c r="AB182" s="2">
        <v>5</v>
      </c>
      <c r="AC182" s="2">
        <v>1</v>
      </c>
      <c r="AD182" s="2">
        <v>4</v>
      </c>
      <c r="AE182" s="2" t="s">
        <v>66</v>
      </c>
      <c r="AF182" s="2" t="s">
        <v>65</v>
      </c>
      <c r="AG182" s="2" t="s">
        <v>89</v>
      </c>
      <c r="AH182" s="2" t="s">
        <v>65</v>
      </c>
      <c r="AI182" s="2" t="s">
        <v>65</v>
      </c>
      <c r="AJ182" s="2" t="s">
        <v>68</v>
      </c>
      <c r="AK182" s="2" t="s">
        <v>68</v>
      </c>
      <c r="AL182" s="2" t="s">
        <v>68</v>
      </c>
      <c r="AM182" s="2" t="s">
        <v>68</v>
      </c>
      <c r="AN182" s="2" t="s">
        <v>83</v>
      </c>
      <c r="AO182" s="2" t="s">
        <v>83</v>
      </c>
      <c r="AP182" s="2" t="s">
        <v>68</v>
      </c>
      <c r="AQ182" s="2" t="s">
        <v>83</v>
      </c>
      <c r="AR182" s="2" t="s">
        <v>353</v>
      </c>
      <c r="AS182" s="2" t="s">
        <v>353</v>
      </c>
      <c r="AT182" s="2" t="s">
        <v>72</v>
      </c>
      <c r="AU182" s="2" t="s">
        <v>74</v>
      </c>
      <c r="AV182" s="2" t="s">
        <v>74</v>
      </c>
      <c r="AW182" s="2" t="s">
        <v>74</v>
      </c>
      <c r="AX182" s="2" t="s">
        <v>74</v>
      </c>
      <c r="AY182" s="2" t="s">
        <v>74</v>
      </c>
      <c r="AZ182" s="2" t="s">
        <v>75</v>
      </c>
      <c r="BA182" s="2" t="s">
        <v>74</v>
      </c>
      <c r="BB182" s="2" t="s">
        <v>74</v>
      </c>
      <c r="BC182" s="2" t="s">
        <v>74</v>
      </c>
      <c r="BD182" s="2" t="s">
        <v>74</v>
      </c>
      <c r="BE182" s="2" t="s">
        <v>76</v>
      </c>
      <c r="BF182" s="2" t="s">
        <v>85</v>
      </c>
      <c r="BG182" s="2" t="s">
        <v>71</v>
      </c>
      <c r="BH182" s="2" t="s">
        <v>74</v>
      </c>
      <c r="BI182" s="2" t="s">
        <v>72</v>
      </c>
      <c r="BJ182" s="2" t="s">
        <v>72</v>
      </c>
      <c r="BK182" s="2" t="s">
        <v>72</v>
      </c>
    </row>
    <row r="183" spans="1:63" ht="12.75" x14ac:dyDescent="0.35">
      <c r="A183" s="1">
        <v>43459.413793946762</v>
      </c>
      <c r="B183" s="2" t="s">
        <v>63</v>
      </c>
      <c r="C183" s="2">
        <v>44</v>
      </c>
      <c r="D183" s="2">
        <v>5</v>
      </c>
      <c r="E183" s="2">
        <v>6</v>
      </c>
      <c r="F183" s="2" t="s">
        <v>64</v>
      </c>
      <c r="G183" s="2">
        <v>6</v>
      </c>
      <c r="I183" s="2">
        <v>9</v>
      </c>
      <c r="J183" s="2" t="s">
        <v>64</v>
      </c>
      <c r="K183" s="2">
        <v>9</v>
      </c>
      <c r="L183" s="2">
        <v>5</v>
      </c>
      <c r="M183" s="2">
        <v>3</v>
      </c>
      <c r="N183" s="2">
        <v>4</v>
      </c>
      <c r="O183" s="2">
        <v>5</v>
      </c>
      <c r="P183" s="2">
        <v>1</v>
      </c>
      <c r="Q183" s="2">
        <v>4</v>
      </c>
      <c r="R183" s="2">
        <v>5</v>
      </c>
      <c r="S183" s="2">
        <v>0</v>
      </c>
      <c r="T183" s="2">
        <v>1</v>
      </c>
      <c r="U183" s="2">
        <v>1</v>
      </c>
      <c r="V183" s="2">
        <v>2</v>
      </c>
      <c r="W183" s="2">
        <v>1</v>
      </c>
      <c r="X183" s="2">
        <v>4</v>
      </c>
      <c r="Y183" s="2">
        <v>4</v>
      </c>
      <c r="Z183" s="2">
        <v>2</v>
      </c>
      <c r="AA183" s="2">
        <v>4</v>
      </c>
      <c r="AB183" s="2">
        <v>5</v>
      </c>
      <c r="AC183" s="2">
        <v>2</v>
      </c>
      <c r="AD183" s="2">
        <v>1</v>
      </c>
      <c r="AE183" s="2" t="s">
        <v>66</v>
      </c>
      <c r="AF183" s="2" t="s">
        <v>67</v>
      </c>
      <c r="AG183" s="2" t="s">
        <v>66</v>
      </c>
      <c r="AH183" s="2" t="s">
        <v>66</v>
      </c>
      <c r="AI183" s="2" t="s">
        <v>65</v>
      </c>
      <c r="AJ183" s="2" t="s">
        <v>68</v>
      </c>
      <c r="AK183" s="2" t="s">
        <v>82</v>
      </c>
      <c r="AL183" s="2" t="s">
        <v>68</v>
      </c>
      <c r="AM183" s="2" t="s">
        <v>82</v>
      </c>
      <c r="AN183" s="2" t="s">
        <v>82</v>
      </c>
      <c r="AO183" s="2" t="s">
        <v>68</v>
      </c>
      <c r="AP183" s="2" t="s">
        <v>82</v>
      </c>
      <c r="AQ183" s="2" t="s">
        <v>82</v>
      </c>
      <c r="AT183" s="2" t="s">
        <v>72</v>
      </c>
      <c r="AU183" s="2" t="s">
        <v>72</v>
      </c>
      <c r="AV183" s="2" t="s">
        <v>73</v>
      </c>
      <c r="AW183" s="2" t="s">
        <v>72</v>
      </c>
      <c r="AX183" s="2" t="s">
        <v>72</v>
      </c>
      <c r="AY183" s="2" t="s">
        <v>74</v>
      </c>
      <c r="AZ183" s="2" t="s">
        <v>75</v>
      </c>
      <c r="BA183" s="2" t="s">
        <v>74</v>
      </c>
      <c r="BB183" s="2" t="s">
        <v>75</v>
      </c>
      <c r="BC183" s="2" t="s">
        <v>74</v>
      </c>
      <c r="BD183" s="2" t="s">
        <v>73</v>
      </c>
      <c r="BE183" s="2" t="s">
        <v>76</v>
      </c>
      <c r="BF183" s="2" t="s">
        <v>72</v>
      </c>
      <c r="BG183" s="2" t="s">
        <v>72</v>
      </c>
      <c r="BH183" s="2" t="s">
        <v>71</v>
      </c>
      <c r="BI183" s="2" t="s">
        <v>71</v>
      </c>
      <c r="BJ183" s="2" t="s">
        <v>71</v>
      </c>
      <c r="BK183" s="2" t="s">
        <v>71</v>
      </c>
    </row>
    <row r="184" spans="1:63" ht="12.75" x14ac:dyDescent="0.35">
      <c r="A184" s="1">
        <v>43459.422183171293</v>
      </c>
      <c r="B184" s="2" t="s">
        <v>63</v>
      </c>
      <c r="C184" s="2">
        <v>43</v>
      </c>
      <c r="D184" s="2">
        <v>5</v>
      </c>
      <c r="E184" s="2">
        <v>4</v>
      </c>
      <c r="F184" s="2" t="s">
        <v>103</v>
      </c>
      <c r="G184" s="2">
        <v>4</v>
      </c>
      <c r="I184" s="2">
        <v>5</v>
      </c>
      <c r="J184" s="2" t="s">
        <v>64</v>
      </c>
      <c r="K184" s="2">
        <v>5</v>
      </c>
      <c r="L184" s="2">
        <v>2</v>
      </c>
      <c r="M184" s="2">
        <v>4</v>
      </c>
      <c r="N184" s="2">
        <v>5</v>
      </c>
      <c r="O184" s="2">
        <v>5</v>
      </c>
      <c r="P184" s="2">
        <v>4</v>
      </c>
      <c r="Q184" s="2">
        <v>1</v>
      </c>
      <c r="R184" s="2">
        <v>5</v>
      </c>
      <c r="S184" s="2">
        <v>3</v>
      </c>
      <c r="T184" s="2">
        <v>2</v>
      </c>
      <c r="U184" s="2">
        <v>3</v>
      </c>
      <c r="V184" s="2">
        <v>2</v>
      </c>
      <c r="W184" s="2">
        <v>3</v>
      </c>
      <c r="X184" s="2">
        <v>4</v>
      </c>
      <c r="Y184" s="2">
        <v>5</v>
      </c>
      <c r="Z184" s="2">
        <v>2</v>
      </c>
      <c r="AA184" s="2">
        <v>5</v>
      </c>
      <c r="AB184" s="2">
        <v>5</v>
      </c>
      <c r="AC184" s="2">
        <v>5</v>
      </c>
      <c r="AD184" s="2">
        <v>5</v>
      </c>
      <c r="AE184" s="2" t="s">
        <v>66</v>
      </c>
      <c r="AF184" s="2" t="s">
        <v>66</v>
      </c>
      <c r="AG184" s="2" t="s">
        <v>89</v>
      </c>
      <c r="AH184" s="2" t="s">
        <v>80</v>
      </c>
      <c r="AI184" s="2" t="s">
        <v>67</v>
      </c>
      <c r="AJ184" s="2" t="s">
        <v>68</v>
      </c>
      <c r="AK184" s="2" t="s">
        <v>68</v>
      </c>
      <c r="AL184" s="2" t="s">
        <v>68</v>
      </c>
      <c r="AM184" s="2" t="s">
        <v>90</v>
      </c>
      <c r="AN184" s="2" t="s">
        <v>83</v>
      </c>
      <c r="AO184" s="2" t="s">
        <v>81</v>
      </c>
      <c r="AP184" s="2" t="s">
        <v>68</v>
      </c>
      <c r="AQ184" s="2" t="s">
        <v>83</v>
      </c>
      <c r="AR184" s="2" t="s">
        <v>354</v>
      </c>
      <c r="AS184" s="2" t="s">
        <v>355</v>
      </c>
      <c r="AT184" s="2" t="s">
        <v>74</v>
      </c>
      <c r="AU184" s="2" t="s">
        <v>74</v>
      </c>
      <c r="AV184" s="2" t="s">
        <v>74</v>
      </c>
      <c r="AW184" s="2" t="s">
        <v>74</v>
      </c>
      <c r="AX184" s="2" t="s">
        <v>72</v>
      </c>
      <c r="AY184" s="2" t="s">
        <v>72</v>
      </c>
      <c r="AZ184" s="2" t="s">
        <v>74</v>
      </c>
      <c r="BA184" s="2" t="s">
        <v>72</v>
      </c>
      <c r="BB184" s="2" t="s">
        <v>73</v>
      </c>
      <c r="BC184" s="2" t="s">
        <v>73</v>
      </c>
      <c r="BD184" s="2" t="s">
        <v>73</v>
      </c>
      <c r="BE184" s="2" t="s">
        <v>102</v>
      </c>
      <c r="BF184" s="2" t="s">
        <v>72</v>
      </c>
      <c r="BG184" s="2" t="s">
        <v>72</v>
      </c>
      <c r="BH184" s="2" t="s">
        <v>72</v>
      </c>
      <c r="BI184" s="2" t="s">
        <v>74</v>
      </c>
      <c r="BJ184" s="2" t="s">
        <v>74</v>
      </c>
      <c r="BK184" s="2" t="s">
        <v>74</v>
      </c>
    </row>
    <row r="185" spans="1:63" ht="12.75" x14ac:dyDescent="0.35">
      <c r="A185" s="1">
        <v>43459.425816111107</v>
      </c>
      <c r="B185" s="2" t="s">
        <v>78</v>
      </c>
      <c r="C185" s="2">
        <v>35</v>
      </c>
      <c r="D185" s="2">
        <v>5</v>
      </c>
      <c r="E185" s="2">
        <v>9</v>
      </c>
      <c r="F185" s="2" t="s">
        <v>127</v>
      </c>
      <c r="G185" s="2">
        <v>10</v>
      </c>
      <c r="I185" s="2">
        <v>8</v>
      </c>
      <c r="J185" s="2" t="s">
        <v>127</v>
      </c>
      <c r="K185" s="2">
        <v>10</v>
      </c>
      <c r="L185" s="2">
        <v>2</v>
      </c>
      <c r="M185" s="2">
        <v>2</v>
      </c>
      <c r="N185" s="2">
        <v>3</v>
      </c>
      <c r="O185" s="2">
        <v>1</v>
      </c>
      <c r="P185" s="2">
        <v>1</v>
      </c>
      <c r="Q185" s="2">
        <v>1</v>
      </c>
      <c r="R185" s="2">
        <v>5</v>
      </c>
      <c r="S185" s="2">
        <v>1</v>
      </c>
      <c r="T185" s="2">
        <v>1</v>
      </c>
      <c r="U185" s="2">
        <v>1</v>
      </c>
      <c r="V185" s="2">
        <v>2</v>
      </c>
      <c r="W185" s="2">
        <v>1</v>
      </c>
      <c r="X185" s="2">
        <v>1</v>
      </c>
      <c r="Y185" s="2">
        <v>5</v>
      </c>
      <c r="Z185" s="2">
        <v>3</v>
      </c>
      <c r="AA185" s="2">
        <v>5</v>
      </c>
      <c r="AB185" s="2">
        <v>5</v>
      </c>
      <c r="AC185" s="2">
        <v>2</v>
      </c>
      <c r="AD185" s="2">
        <v>5</v>
      </c>
      <c r="AE185" s="2" t="s">
        <v>66</v>
      </c>
      <c r="AF185" s="2" t="s">
        <v>66</v>
      </c>
      <c r="AG185" s="2" t="s">
        <v>89</v>
      </c>
      <c r="AH185" s="2" t="s">
        <v>65</v>
      </c>
      <c r="AI185" s="2" t="s">
        <v>66</v>
      </c>
      <c r="AJ185" s="2" t="s">
        <v>83</v>
      </c>
      <c r="AK185" s="2" t="s">
        <v>68</v>
      </c>
      <c r="AL185" s="2" t="s">
        <v>68</v>
      </c>
      <c r="AM185" s="2" t="s">
        <v>90</v>
      </c>
      <c r="AN185" s="2" t="s">
        <v>81</v>
      </c>
      <c r="AO185" s="2" t="s">
        <v>90</v>
      </c>
      <c r="AP185" s="2" t="s">
        <v>81</v>
      </c>
      <c r="AQ185" s="2" t="s">
        <v>83</v>
      </c>
      <c r="AR185" s="2" t="s">
        <v>356</v>
      </c>
      <c r="AS185" s="2" t="s">
        <v>357</v>
      </c>
      <c r="AT185" s="2" t="s">
        <v>71</v>
      </c>
      <c r="AU185" s="2" t="s">
        <v>72</v>
      </c>
      <c r="AV185" s="2" t="s">
        <v>72</v>
      </c>
      <c r="AW185" s="2" t="s">
        <v>73</v>
      </c>
      <c r="AX185" s="2" t="s">
        <v>72</v>
      </c>
      <c r="AY185" s="2" t="s">
        <v>73</v>
      </c>
      <c r="AZ185" s="2" t="s">
        <v>75</v>
      </c>
      <c r="BA185" s="2" t="s">
        <v>71</v>
      </c>
      <c r="BB185" s="2" t="s">
        <v>74</v>
      </c>
      <c r="BC185" s="2" t="s">
        <v>74</v>
      </c>
      <c r="BD185" s="2" t="s">
        <v>71</v>
      </c>
      <c r="BE185" s="2" t="s">
        <v>76</v>
      </c>
      <c r="BF185" s="2" t="s">
        <v>71</v>
      </c>
      <c r="BG185" s="2" t="s">
        <v>71</v>
      </c>
      <c r="BH185" s="2" t="s">
        <v>74</v>
      </c>
      <c r="BI185" s="2" t="s">
        <v>71</v>
      </c>
      <c r="BJ185" s="2" t="s">
        <v>72</v>
      </c>
      <c r="BK185" s="2" t="s">
        <v>72</v>
      </c>
    </row>
    <row r="186" spans="1:63" ht="12.75" x14ac:dyDescent="0.35">
      <c r="A186" s="1">
        <v>43459.433190289354</v>
      </c>
      <c r="B186" s="2" t="s">
        <v>63</v>
      </c>
      <c r="C186" s="2">
        <v>37</v>
      </c>
      <c r="D186" s="2">
        <v>3</v>
      </c>
      <c r="E186" s="2">
        <v>6</v>
      </c>
      <c r="F186" s="2" t="s">
        <v>64</v>
      </c>
      <c r="G186" s="2">
        <v>6</v>
      </c>
      <c r="I186" s="2">
        <v>7</v>
      </c>
      <c r="J186" s="2" t="s">
        <v>79</v>
      </c>
      <c r="K186" s="2">
        <v>7</v>
      </c>
      <c r="L186" s="2">
        <v>2</v>
      </c>
      <c r="M186" s="2">
        <v>4</v>
      </c>
      <c r="N186" s="2">
        <v>3</v>
      </c>
      <c r="O186" s="2">
        <v>2</v>
      </c>
      <c r="P186" s="2">
        <v>2</v>
      </c>
      <c r="Q186" s="2">
        <v>2</v>
      </c>
      <c r="R186" s="2">
        <v>4</v>
      </c>
      <c r="S186" s="2">
        <v>6</v>
      </c>
      <c r="T186" s="2">
        <v>1</v>
      </c>
      <c r="U186" s="2">
        <v>2</v>
      </c>
      <c r="V186" s="2">
        <v>3</v>
      </c>
      <c r="W186" s="2">
        <v>1</v>
      </c>
      <c r="X186" s="2">
        <v>1</v>
      </c>
      <c r="Y186" s="2">
        <v>2</v>
      </c>
      <c r="Z186" s="2">
        <v>1</v>
      </c>
      <c r="AA186" s="2">
        <v>4</v>
      </c>
      <c r="AB186" s="2">
        <v>5</v>
      </c>
      <c r="AC186" s="2">
        <v>1</v>
      </c>
      <c r="AD186" s="2">
        <v>3</v>
      </c>
      <c r="AE186" s="2" t="s">
        <v>65</v>
      </c>
      <c r="AF186" s="2" t="s">
        <v>65</v>
      </c>
      <c r="AG186" s="2" t="s">
        <v>89</v>
      </c>
      <c r="AH186" s="2" t="s">
        <v>65</v>
      </c>
      <c r="AI186" s="2" t="s">
        <v>67</v>
      </c>
      <c r="AJ186" s="2" t="s">
        <v>82</v>
      </c>
      <c r="AK186" s="2" t="s">
        <v>82</v>
      </c>
      <c r="AL186" s="2" t="s">
        <v>86</v>
      </c>
      <c r="AM186" s="2" t="s">
        <v>68</v>
      </c>
      <c r="AN186" s="2" t="s">
        <v>81</v>
      </c>
      <c r="AO186" s="2" t="s">
        <v>81</v>
      </c>
      <c r="AP186" s="2" t="s">
        <v>68</v>
      </c>
      <c r="AQ186" s="2" t="s">
        <v>86</v>
      </c>
      <c r="AR186" s="2" t="s">
        <v>358</v>
      </c>
      <c r="AS186" s="2" t="s">
        <v>359</v>
      </c>
      <c r="AT186" s="2" t="s">
        <v>71</v>
      </c>
      <c r="AU186" s="2" t="s">
        <v>72</v>
      </c>
      <c r="AV186" s="2" t="s">
        <v>74</v>
      </c>
      <c r="AW186" s="2" t="s">
        <v>74</v>
      </c>
      <c r="AX186" s="2" t="s">
        <v>71</v>
      </c>
      <c r="AY186" s="2" t="s">
        <v>75</v>
      </c>
      <c r="AZ186" s="2" t="s">
        <v>75</v>
      </c>
      <c r="BA186" s="2" t="s">
        <v>72</v>
      </c>
      <c r="BB186" s="2" t="s">
        <v>75</v>
      </c>
      <c r="BC186" s="2" t="s">
        <v>73</v>
      </c>
      <c r="BD186" s="2" t="s">
        <v>73</v>
      </c>
      <c r="BE186" s="2" t="s">
        <v>84</v>
      </c>
      <c r="BF186" s="2" t="s">
        <v>72</v>
      </c>
      <c r="BG186" s="2" t="s">
        <v>72</v>
      </c>
      <c r="BH186" s="2" t="s">
        <v>71</v>
      </c>
      <c r="BI186" s="2" t="s">
        <v>71</v>
      </c>
      <c r="BJ186" s="2" t="s">
        <v>74</v>
      </c>
      <c r="BK186" s="2" t="s">
        <v>74</v>
      </c>
    </row>
    <row r="187" spans="1:63" ht="12.75" x14ac:dyDescent="0.35">
      <c r="A187" s="1">
        <v>43459.43549768519</v>
      </c>
      <c r="B187" s="2" t="s">
        <v>78</v>
      </c>
      <c r="C187" s="2">
        <v>31</v>
      </c>
      <c r="D187" s="2">
        <v>2</v>
      </c>
      <c r="E187" s="2">
        <v>8</v>
      </c>
      <c r="F187" s="2" t="s">
        <v>64</v>
      </c>
      <c r="G187" s="2">
        <v>4</v>
      </c>
      <c r="I187" s="2">
        <v>4</v>
      </c>
      <c r="J187" s="2" t="s">
        <v>103</v>
      </c>
      <c r="K187" s="2">
        <v>6</v>
      </c>
      <c r="L187" s="2">
        <v>5</v>
      </c>
      <c r="M187" s="2">
        <v>3</v>
      </c>
      <c r="N187" s="2">
        <v>3</v>
      </c>
      <c r="O187" s="2">
        <v>4</v>
      </c>
      <c r="P187" s="2">
        <v>5</v>
      </c>
      <c r="Q187" s="2">
        <v>1</v>
      </c>
      <c r="R187" s="2">
        <v>5</v>
      </c>
      <c r="S187" s="2">
        <v>9</v>
      </c>
      <c r="T187" s="2">
        <v>5</v>
      </c>
      <c r="U187" s="2">
        <v>5</v>
      </c>
      <c r="V187" s="2">
        <v>5</v>
      </c>
      <c r="W187" s="2">
        <v>2</v>
      </c>
      <c r="X187" s="2">
        <v>3</v>
      </c>
      <c r="Y187" s="2">
        <v>1</v>
      </c>
      <c r="Z187" s="2">
        <v>5</v>
      </c>
      <c r="AA187" s="2">
        <v>5</v>
      </c>
      <c r="AB187" s="2">
        <v>5</v>
      </c>
      <c r="AC187" s="2">
        <v>5</v>
      </c>
      <c r="AD187" s="2">
        <v>2</v>
      </c>
      <c r="AE187" s="2" t="s">
        <v>66</v>
      </c>
      <c r="AF187" s="2" t="s">
        <v>67</v>
      </c>
      <c r="AG187" s="2" t="s">
        <v>65</v>
      </c>
      <c r="AH187" s="2" t="s">
        <v>89</v>
      </c>
      <c r="AI187" s="2" t="s">
        <v>67</v>
      </c>
      <c r="AJ187" s="2" t="s">
        <v>68</v>
      </c>
      <c r="AK187" s="2" t="s">
        <v>68</v>
      </c>
      <c r="AL187" s="2" t="s">
        <v>81</v>
      </c>
      <c r="AM187" s="2" t="s">
        <v>82</v>
      </c>
      <c r="AN187" s="2" t="s">
        <v>82</v>
      </c>
      <c r="AO187" s="2" t="s">
        <v>81</v>
      </c>
      <c r="AP187" s="2" t="s">
        <v>86</v>
      </c>
      <c r="AQ187" s="2" t="s">
        <v>68</v>
      </c>
      <c r="AR187" s="2" t="s">
        <v>360</v>
      </c>
      <c r="AS187" s="2" t="s">
        <v>361</v>
      </c>
      <c r="AT187" s="2" t="s">
        <v>74</v>
      </c>
      <c r="AU187" s="2" t="s">
        <v>72</v>
      </c>
      <c r="AV187" s="2" t="s">
        <v>72</v>
      </c>
      <c r="AW187" s="2" t="s">
        <v>72</v>
      </c>
      <c r="AX187" s="2" t="s">
        <v>73</v>
      </c>
      <c r="AY187" s="2" t="s">
        <v>74</v>
      </c>
      <c r="AZ187" s="2" t="s">
        <v>71</v>
      </c>
      <c r="BA187" s="2" t="s">
        <v>72</v>
      </c>
      <c r="BB187" s="2" t="s">
        <v>74</v>
      </c>
      <c r="BC187" s="2" t="s">
        <v>74</v>
      </c>
      <c r="BD187" s="2" t="s">
        <v>73</v>
      </c>
      <c r="BE187" s="2" t="s">
        <v>88</v>
      </c>
      <c r="BF187" s="2" t="s">
        <v>74</v>
      </c>
      <c r="BG187" s="2" t="s">
        <v>74</v>
      </c>
      <c r="BH187" s="2" t="s">
        <v>71</v>
      </c>
      <c r="BI187" s="2" t="s">
        <v>74</v>
      </c>
      <c r="BJ187" s="2" t="s">
        <v>72</v>
      </c>
      <c r="BK187" s="2" t="s">
        <v>72</v>
      </c>
    </row>
    <row r="188" spans="1:63" ht="12.75" x14ac:dyDescent="0.35">
      <c r="A188" s="1">
        <v>43459.438572685191</v>
      </c>
      <c r="B188" s="2" t="s">
        <v>78</v>
      </c>
      <c r="C188" s="2">
        <v>31</v>
      </c>
      <c r="D188" s="2">
        <v>6</v>
      </c>
      <c r="E188" s="2">
        <v>8</v>
      </c>
      <c r="F188" s="2" t="s">
        <v>64</v>
      </c>
      <c r="G188" s="2">
        <v>8</v>
      </c>
      <c r="I188" s="2">
        <v>8</v>
      </c>
      <c r="J188" s="2" t="s">
        <v>79</v>
      </c>
      <c r="K188" s="2">
        <v>7</v>
      </c>
      <c r="L188" s="2">
        <v>3</v>
      </c>
      <c r="M188" s="2">
        <v>4</v>
      </c>
      <c r="N188" s="2">
        <v>2</v>
      </c>
      <c r="O188" s="2">
        <v>2</v>
      </c>
      <c r="P188" s="2">
        <v>2</v>
      </c>
      <c r="Q188" s="2">
        <v>2</v>
      </c>
      <c r="R188" s="2">
        <v>5</v>
      </c>
      <c r="S188" s="2">
        <v>1</v>
      </c>
      <c r="T188" s="2">
        <v>2</v>
      </c>
      <c r="U188" s="2">
        <v>2</v>
      </c>
      <c r="V188" s="2">
        <v>4</v>
      </c>
      <c r="W188" s="2">
        <v>2</v>
      </c>
      <c r="X188" s="2">
        <v>2</v>
      </c>
      <c r="Y188" s="2">
        <v>4</v>
      </c>
      <c r="Z188" s="2">
        <v>4</v>
      </c>
      <c r="AA188" s="2">
        <v>5</v>
      </c>
      <c r="AB188" s="2">
        <v>5</v>
      </c>
      <c r="AC188" s="2">
        <v>1</v>
      </c>
      <c r="AD188" s="2">
        <v>2</v>
      </c>
      <c r="AE188" s="2" t="s">
        <v>66</v>
      </c>
      <c r="AF188" s="2" t="s">
        <v>66</v>
      </c>
      <c r="AG188" s="2" t="s">
        <v>65</v>
      </c>
      <c r="AH188" s="2" t="s">
        <v>65</v>
      </c>
      <c r="AI188" s="2" t="s">
        <v>67</v>
      </c>
      <c r="AJ188" s="2" t="s">
        <v>83</v>
      </c>
      <c r="AK188" s="2" t="s">
        <v>81</v>
      </c>
      <c r="AL188" s="2" t="s">
        <v>81</v>
      </c>
      <c r="AM188" s="2" t="s">
        <v>83</v>
      </c>
      <c r="AN188" s="2" t="s">
        <v>82</v>
      </c>
      <c r="AO188" s="2" t="s">
        <v>86</v>
      </c>
      <c r="AP188" s="2" t="s">
        <v>86</v>
      </c>
      <c r="AQ188" s="2" t="s">
        <v>68</v>
      </c>
      <c r="AT188" s="2" t="s">
        <v>74</v>
      </c>
      <c r="AU188" s="2" t="s">
        <v>72</v>
      </c>
      <c r="AV188" s="2" t="s">
        <v>72</v>
      </c>
      <c r="AW188" s="2" t="s">
        <v>72</v>
      </c>
      <c r="AX188" s="2" t="s">
        <v>72</v>
      </c>
      <c r="AY188" s="2" t="s">
        <v>74</v>
      </c>
      <c r="AZ188" s="2" t="s">
        <v>75</v>
      </c>
      <c r="BA188" s="2" t="s">
        <v>74</v>
      </c>
      <c r="BB188" s="2" t="s">
        <v>75</v>
      </c>
      <c r="BC188" s="2" t="s">
        <v>72</v>
      </c>
      <c r="BD188" s="2" t="s">
        <v>71</v>
      </c>
      <c r="BE188" s="2" t="s">
        <v>84</v>
      </c>
      <c r="BF188" s="2" t="s">
        <v>72</v>
      </c>
      <c r="BG188" s="2" t="s">
        <v>77</v>
      </c>
      <c r="BH188" s="2" t="s">
        <v>72</v>
      </c>
      <c r="BI188" s="2" t="s">
        <v>85</v>
      </c>
      <c r="BJ188" s="2" t="s">
        <v>74</v>
      </c>
      <c r="BK188" s="2" t="s">
        <v>71</v>
      </c>
    </row>
    <row r="189" spans="1:63" ht="12.75" x14ac:dyDescent="0.35">
      <c r="A189" s="1">
        <v>43459.440525266204</v>
      </c>
      <c r="B189" s="2" t="s">
        <v>63</v>
      </c>
      <c r="C189" s="2">
        <v>42</v>
      </c>
      <c r="D189" s="2">
        <v>5</v>
      </c>
      <c r="E189" s="2">
        <v>8</v>
      </c>
      <c r="F189" s="2" t="s">
        <v>64</v>
      </c>
      <c r="G189" s="2">
        <v>7</v>
      </c>
      <c r="I189" s="2">
        <v>8</v>
      </c>
      <c r="J189" s="2" t="s">
        <v>64</v>
      </c>
      <c r="K189" s="2">
        <v>6</v>
      </c>
      <c r="L189" s="2">
        <v>4</v>
      </c>
      <c r="M189" s="2">
        <v>4</v>
      </c>
      <c r="N189" s="2">
        <v>3</v>
      </c>
      <c r="O189" s="2">
        <v>4</v>
      </c>
      <c r="P189" s="2">
        <v>3</v>
      </c>
      <c r="Q189" s="2">
        <v>4</v>
      </c>
      <c r="R189" s="2">
        <v>4</v>
      </c>
      <c r="S189" s="2">
        <v>4</v>
      </c>
      <c r="T189" s="2">
        <v>1</v>
      </c>
      <c r="U189" s="2">
        <v>1</v>
      </c>
      <c r="V189" s="2">
        <v>1</v>
      </c>
      <c r="W189" s="2">
        <v>1</v>
      </c>
      <c r="X189" s="2">
        <v>2</v>
      </c>
      <c r="Y189" s="2">
        <v>4</v>
      </c>
      <c r="Z189" s="2">
        <v>3</v>
      </c>
      <c r="AA189" s="2">
        <v>5</v>
      </c>
      <c r="AB189" s="2">
        <v>5</v>
      </c>
      <c r="AC189" s="2">
        <v>2</v>
      </c>
      <c r="AD189" s="2">
        <v>4</v>
      </c>
      <c r="AE189" s="2" t="s">
        <v>67</v>
      </c>
      <c r="AF189" s="2" t="s">
        <v>67</v>
      </c>
      <c r="AG189" s="2" t="s">
        <v>66</v>
      </c>
      <c r="AH189" s="2" t="s">
        <v>65</v>
      </c>
      <c r="AI189" s="2" t="s">
        <v>65</v>
      </c>
      <c r="AJ189" s="2" t="s">
        <v>68</v>
      </c>
      <c r="AK189" s="2" t="s">
        <v>68</v>
      </c>
      <c r="AL189" s="2" t="s">
        <v>83</v>
      </c>
      <c r="AM189" s="2" t="s">
        <v>90</v>
      </c>
      <c r="AN189" s="2" t="s">
        <v>68</v>
      </c>
      <c r="AO189" s="2" t="s">
        <v>90</v>
      </c>
      <c r="AP189" s="2" t="s">
        <v>68</v>
      </c>
      <c r="AQ189" s="2" t="s">
        <v>68</v>
      </c>
      <c r="AT189" s="2" t="s">
        <v>74</v>
      </c>
      <c r="AU189" s="2" t="s">
        <v>72</v>
      </c>
      <c r="AV189" s="2" t="s">
        <v>72</v>
      </c>
      <c r="AW189" s="2" t="s">
        <v>71</v>
      </c>
      <c r="AX189" s="2" t="s">
        <v>72</v>
      </c>
      <c r="AY189" s="2" t="s">
        <v>74</v>
      </c>
      <c r="AZ189" s="2" t="s">
        <v>74</v>
      </c>
      <c r="BA189" s="2" t="s">
        <v>74</v>
      </c>
      <c r="BB189" s="2" t="s">
        <v>75</v>
      </c>
      <c r="BC189" s="2" t="s">
        <v>75</v>
      </c>
      <c r="BD189" s="2" t="s">
        <v>73</v>
      </c>
      <c r="BE189" s="2" t="s">
        <v>76</v>
      </c>
      <c r="BF189" s="2" t="s">
        <v>85</v>
      </c>
      <c r="BG189" s="2" t="s">
        <v>72</v>
      </c>
      <c r="BH189" s="2" t="s">
        <v>71</v>
      </c>
      <c r="BI189" s="2" t="s">
        <v>74</v>
      </c>
      <c r="BJ189" s="2" t="s">
        <v>85</v>
      </c>
      <c r="BK189" s="2" t="s">
        <v>71</v>
      </c>
    </row>
    <row r="190" spans="1:63" ht="12.75" x14ac:dyDescent="0.35">
      <c r="A190" s="1">
        <v>43459.462612361109</v>
      </c>
      <c r="B190" s="2" t="s">
        <v>78</v>
      </c>
      <c r="C190" s="2">
        <v>36</v>
      </c>
      <c r="D190" s="2">
        <v>1</v>
      </c>
      <c r="E190" s="2">
        <v>7</v>
      </c>
      <c r="F190" s="2" t="s">
        <v>64</v>
      </c>
      <c r="G190" s="2">
        <v>4</v>
      </c>
      <c r="I190" s="2">
        <v>5</v>
      </c>
      <c r="J190" s="2" t="s">
        <v>79</v>
      </c>
      <c r="K190" s="2">
        <v>9</v>
      </c>
      <c r="L190" s="2">
        <v>5</v>
      </c>
      <c r="M190" s="2">
        <v>5</v>
      </c>
      <c r="N190" s="2">
        <v>4</v>
      </c>
      <c r="O190" s="2">
        <v>4</v>
      </c>
      <c r="P190" s="2">
        <v>4</v>
      </c>
      <c r="Q190" s="2">
        <v>3</v>
      </c>
      <c r="R190" s="2">
        <v>4</v>
      </c>
      <c r="S190" s="2">
        <v>7</v>
      </c>
      <c r="T190" s="2">
        <v>2</v>
      </c>
      <c r="U190" s="2">
        <v>3</v>
      </c>
      <c r="V190" s="2">
        <v>2</v>
      </c>
      <c r="W190" s="2">
        <v>1</v>
      </c>
      <c r="X190" s="2">
        <v>1</v>
      </c>
      <c r="Y190" s="2">
        <v>3</v>
      </c>
      <c r="Z190" s="2">
        <v>5</v>
      </c>
      <c r="AA190" s="2">
        <v>5</v>
      </c>
      <c r="AB190" s="2">
        <v>5</v>
      </c>
      <c r="AC190" s="2">
        <v>1</v>
      </c>
      <c r="AD190" s="2">
        <v>3</v>
      </c>
      <c r="AE190" s="2" t="s">
        <v>66</v>
      </c>
      <c r="AF190" s="2" t="s">
        <v>80</v>
      </c>
      <c r="AG190" s="2" t="s">
        <v>89</v>
      </c>
      <c r="AH190" s="2" t="s">
        <v>66</v>
      </c>
      <c r="AI190" s="2" t="s">
        <v>65</v>
      </c>
      <c r="AJ190" s="2" t="s">
        <v>68</v>
      </c>
      <c r="AK190" s="2" t="s">
        <v>68</v>
      </c>
      <c r="AL190" s="2" t="s">
        <v>81</v>
      </c>
      <c r="AM190" s="2" t="s">
        <v>91</v>
      </c>
      <c r="AN190" s="2" t="s">
        <v>68</v>
      </c>
      <c r="AO190" s="2" t="s">
        <v>83</v>
      </c>
      <c r="AP190" s="2" t="s">
        <v>68</v>
      </c>
      <c r="AQ190" s="2" t="s">
        <v>90</v>
      </c>
      <c r="AT190" s="2" t="s">
        <v>73</v>
      </c>
      <c r="AU190" s="2" t="s">
        <v>72</v>
      </c>
      <c r="AV190" s="2" t="s">
        <v>72</v>
      </c>
      <c r="AW190" s="2" t="s">
        <v>72</v>
      </c>
      <c r="AX190" s="2" t="s">
        <v>72</v>
      </c>
      <c r="AY190" s="2" t="s">
        <v>74</v>
      </c>
      <c r="AZ190" s="2" t="s">
        <v>75</v>
      </c>
      <c r="BA190" s="2" t="s">
        <v>72</v>
      </c>
      <c r="BB190" s="2" t="s">
        <v>71</v>
      </c>
      <c r="BC190" s="2" t="s">
        <v>71</v>
      </c>
      <c r="BD190" s="2" t="s">
        <v>73</v>
      </c>
      <c r="BE190" s="2" t="s">
        <v>88</v>
      </c>
      <c r="BF190" s="2" t="s">
        <v>71</v>
      </c>
      <c r="BG190" s="2" t="s">
        <v>72</v>
      </c>
      <c r="BH190" s="2" t="s">
        <v>71</v>
      </c>
      <c r="BI190" s="2" t="s">
        <v>71</v>
      </c>
      <c r="BJ190" s="2" t="s">
        <v>74</v>
      </c>
      <c r="BK190" s="2" t="s">
        <v>71</v>
      </c>
    </row>
    <row r="191" spans="1:63" ht="12.75" x14ac:dyDescent="0.35">
      <c r="A191" s="1">
        <v>43459.464981342593</v>
      </c>
      <c r="B191" s="2" t="s">
        <v>63</v>
      </c>
      <c r="C191" s="2">
        <v>34</v>
      </c>
      <c r="D191" s="2">
        <v>7</v>
      </c>
      <c r="E191" s="2">
        <v>7</v>
      </c>
      <c r="F191" s="2" t="s">
        <v>127</v>
      </c>
      <c r="G191" s="2">
        <v>6</v>
      </c>
      <c r="H191" s="2" t="s">
        <v>99</v>
      </c>
      <c r="I191" s="2">
        <v>7</v>
      </c>
      <c r="J191" s="2" t="s">
        <v>79</v>
      </c>
      <c r="K191" s="2">
        <v>8</v>
      </c>
      <c r="L191" s="2">
        <v>3</v>
      </c>
      <c r="M191" s="2">
        <v>4</v>
      </c>
      <c r="N191" s="2">
        <v>3</v>
      </c>
      <c r="O191" s="2">
        <v>4</v>
      </c>
      <c r="P191" s="2">
        <v>3</v>
      </c>
      <c r="Q191" s="2">
        <v>4</v>
      </c>
      <c r="R191" s="2">
        <v>4</v>
      </c>
      <c r="S191" s="2">
        <v>6</v>
      </c>
      <c r="T191" s="2">
        <v>3</v>
      </c>
      <c r="U191" s="2">
        <v>3</v>
      </c>
      <c r="V191" s="2">
        <v>3</v>
      </c>
      <c r="W191" s="2">
        <v>3</v>
      </c>
      <c r="X191" s="2">
        <v>4</v>
      </c>
      <c r="Y191" s="2">
        <v>3</v>
      </c>
      <c r="Z191" s="2">
        <v>3</v>
      </c>
      <c r="AA191" s="2">
        <v>5</v>
      </c>
      <c r="AB191" s="2">
        <v>5</v>
      </c>
      <c r="AC191" s="2">
        <v>1</v>
      </c>
      <c r="AD191" s="2">
        <v>4</v>
      </c>
      <c r="AE191" s="2" t="s">
        <v>66</v>
      </c>
      <c r="AF191" s="2" t="s">
        <v>66</v>
      </c>
      <c r="AG191" s="2" t="s">
        <v>65</v>
      </c>
      <c r="AH191" s="2" t="s">
        <v>66</v>
      </c>
      <c r="AI191" s="2" t="s">
        <v>67</v>
      </c>
      <c r="AJ191" s="2" t="s">
        <v>68</v>
      </c>
      <c r="AK191" s="2" t="s">
        <v>68</v>
      </c>
      <c r="AL191" s="2" t="s">
        <v>81</v>
      </c>
      <c r="AM191" s="2" t="s">
        <v>81</v>
      </c>
      <c r="AN191" s="2" t="s">
        <v>68</v>
      </c>
      <c r="AO191" s="2" t="s">
        <v>83</v>
      </c>
      <c r="AP191" s="2" t="s">
        <v>68</v>
      </c>
      <c r="AQ191" s="2" t="s">
        <v>83</v>
      </c>
      <c r="AS191" s="2" t="s">
        <v>362</v>
      </c>
      <c r="AT191" s="2" t="s">
        <v>71</v>
      </c>
      <c r="AU191" s="2" t="s">
        <v>72</v>
      </c>
      <c r="AV191" s="2" t="s">
        <v>71</v>
      </c>
      <c r="AW191" s="2" t="s">
        <v>72</v>
      </c>
      <c r="AX191" s="2" t="s">
        <v>71</v>
      </c>
      <c r="AY191" s="2" t="s">
        <v>72</v>
      </c>
      <c r="AZ191" s="2" t="s">
        <v>71</v>
      </c>
      <c r="BA191" s="2" t="s">
        <v>72</v>
      </c>
      <c r="BB191" s="2" t="s">
        <v>74</v>
      </c>
      <c r="BC191" s="2" t="s">
        <v>72</v>
      </c>
      <c r="BD191" s="2" t="s">
        <v>74</v>
      </c>
      <c r="BE191" s="2" t="s">
        <v>76</v>
      </c>
      <c r="BF191" s="2" t="s">
        <v>74</v>
      </c>
      <c r="BG191" s="2" t="s">
        <v>72</v>
      </c>
      <c r="BH191" s="2" t="s">
        <v>71</v>
      </c>
      <c r="BI191" s="2" t="s">
        <v>85</v>
      </c>
      <c r="BJ191" s="2" t="s">
        <v>74</v>
      </c>
      <c r="BK191" s="2" t="s">
        <v>72</v>
      </c>
    </row>
    <row r="192" spans="1:63" ht="12.75" x14ac:dyDescent="0.35">
      <c r="A192" s="1">
        <v>43459.465329340281</v>
      </c>
      <c r="B192" s="2" t="s">
        <v>63</v>
      </c>
      <c r="C192" s="2">
        <v>30</v>
      </c>
      <c r="D192" s="2">
        <v>4</v>
      </c>
      <c r="E192" s="2">
        <v>6</v>
      </c>
      <c r="F192" s="2" t="s">
        <v>64</v>
      </c>
      <c r="G192" s="2">
        <v>4</v>
      </c>
      <c r="I192" s="2">
        <v>6</v>
      </c>
      <c r="J192" s="2" t="s">
        <v>64</v>
      </c>
      <c r="K192" s="2">
        <v>7</v>
      </c>
      <c r="L192" s="2">
        <v>4</v>
      </c>
      <c r="M192" s="2">
        <v>4</v>
      </c>
      <c r="N192" s="2">
        <v>4</v>
      </c>
      <c r="O192" s="2">
        <v>3</v>
      </c>
      <c r="P192" s="2">
        <v>4</v>
      </c>
      <c r="Q192" s="2">
        <v>4</v>
      </c>
      <c r="R192" s="2">
        <v>3</v>
      </c>
      <c r="S192" s="2">
        <v>8</v>
      </c>
      <c r="T192" s="2">
        <v>3</v>
      </c>
      <c r="U192" s="2">
        <v>4</v>
      </c>
      <c r="V192" s="2">
        <v>3</v>
      </c>
      <c r="W192" s="2">
        <v>3</v>
      </c>
      <c r="X192" s="2">
        <v>3</v>
      </c>
      <c r="Y192" s="2">
        <v>4</v>
      </c>
      <c r="Z192" s="2">
        <v>4</v>
      </c>
      <c r="AA192" s="2">
        <v>4</v>
      </c>
      <c r="AB192" s="2">
        <v>5</v>
      </c>
      <c r="AC192" s="2">
        <v>2</v>
      </c>
      <c r="AD192" s="2">
        <v>4</v>
      </c>
      <c r="AE192" s="2" t="s">
        <v>66</v>
      </c>
      <c r="AF192" s="2" t="s">
        <v>67</v>
      </c>
      <c r="AG192" s="2" t="s">
        <v>65</v>
      </c>
      <c r="AH192" s="2" t="s">
        <v>65</v>
      </c>
      <c r="AI192" s="2" t="s">
        <v>80</v>
      </c>
      <c r="AJ192" s="2" t="s">
        <v>68</v>
      </c>
      <c r="AK192" s="2" t="s">
        <v>81</v>
      </c>
      <c r="AL192" s="2" t="s">
        <v>81</v>
      </c>
      <c r="AM192" s="2" t="s">
        <v>68</v>
      </c>
      <c r="AN192" s="2" t="s">
        <v>68</v>
      </c>
      <c r="AO192" s="2" t="s">
        <v>83</v>
      </c>
      <c r="AP192" s="2" t="s">
        <v>83</v>
      </c>
      <c r="AQ192" s="2" t="s">
        <v>83</v>
      </c>
      <c r="AS192" s="2" t="s">
        <v>120</v>
      </c>
      <c r="AT192" s="2" t="s">
        <v>71</v>
      </c>
      <c r="AU192" s="2" t="s">
        <v>72</v>
      </c>
      <c r="AV192" s="2" t="s">
        <v>71</v>
      </c>
      <c r="AW192" s="2" t="s">
        <v>73</v>
      </c>
      <c r="AX192" s="2" t="s">
        <v>73</v>
      </c>
      <c r="AY192" s="2" t="s">
        <v>73</v>
      </c>
      <c r="AZ192" s="2" t="s">
        <v>74</v>
      </c>
      <c r="BA192" s="2" t="s">
        <v>73</v>
      </c>
      <c r="BB192" s="2" t="s">
        <v>71</v>
      </c>
      <c r="BC192" s="2" t="s">
        <v>72</v>
      </c>
      <c r="BD192" s="2" t="s">
        <v>72</v>
      </c>
      <c r="BE192" s="2" t="s">
        <v>88</v>
      </c>
      <c r="BF192" s="2" t="s">
        <v>71</v>
      </c>
      <c r="BG192" s="2" t="s">
        <v>72</v>
      </c>
      <c r="BH192" s="2" t="s">
        <v>71</v>
      </c>
      <c r="BI192" s="2" t="s">
        <v>74</v>
      </c>
      <c r="BJ192" s="2" t="s">
        <v>74</v>
      </c>
      <c r="BK192" s="2" t="s">
        <v>71</v>
      </c>
    </row>
    <row r="193" spans="1:63" ht="12.75" x14ac:dyDescent="0.35">
      <c r="A193" s="1">
        <v>43459.465754976853</v>
      </c>
      <c r="B193" s="2" t="s">
        <v>78</v>
      </c>
      <c r="C193" s="2">
        <v>26</v>
      </c>
      <c r="D193" s="2">
        <v>2</v>
      </c>
      <c r="E193" s="2">
        <v>6</v>
      </c>
      <c r="F193" s="2" t="s">
        <v>64</v>
      </c>
      <c r="G193" s="2">
        <v>7</v>
      </c>
      <c r="H193" s="2" t="s">
        <v>99</v>
      </c>
      <c r="I193" s="2">
        <v>7</v>
      </c>
      <c r="J193" s="2" t="s">
        <v>79</v>
      </c>
      <c r="L193" s="2">
        <v>1</v>
      </c>
      <c r="M193" s="2">
        <v>3</v>
      </c>
      <c r="N193" s="2">
        <v>3</v>
      </c>
      <c r="O193" s="2">
        <v>3</v>
      </c>
      <c r="P193" s="2">
        <v>2</v>
      </c>
      <c r="Q193" s="2">
        <v>2</v>
      </c>
      <c r="R193" s="2">
        <v>5</v>
      </c>
      <c r="S193" s="2">
        <v>9</v>
      </c>
      <c r="T193" s="2">
        <v>5</v>
      </c>
      <c r="U193" s="2">
        <v>4</v>
      </c>
      <c r="V193" s="2">
        <v>4</v>
      </c>
      <c r="W193" s="2">
        <v>4</v>
      </c>
      <c r="X193" s="2">
        <v>4</v>
      </c>
      <c r="Y193" s="2">
        <v>2</v>
      </c>
      <c r="Z193" s="2">
        <v>4</v>
      </c>
      <c r="AA193" s="2">
        <v>5</v>
      </c>
      <c r="AB193" s="2">
        <v>5</v>
      </c>
      <c r="AC193" s="2">
        <v>5</v>
      </c>
      <c r="AD193" s="2">
        <v>5</v>
      </c>
      <c r="AE193" s="2" t="s">
        <v>66</v>
      </c>
      <c r="AF193" s="2" t="s">
        <v>80</v>
      </c>
      <c r="AG193" s="2" t="s">
        <v>67</v>
      </c>
      <c r="AH193" s="2" t="s">
        <v>80</v>
      </c>
      <c r="AI193" s="2" t="s">
        <v>66</v>
      </c>
      <c r="AJ193" s="2" t="s">
        <v>83</v>
      </c>
      <c r="AK193" s="2" t="s">
        <v>83</v>
      </c>
      <c r="AL193" s="2" t="s">
        <v>81</v>
      </c>
      <c r="AM193" s="2" t="s">
        <v>90</v>
      </c>
      <c r="AN193" s="2" t="s">
        <v>81</v>
      </c>
      <c r="AO193" s="2" t="s">
        <v>68</v>
      </c>
      <c r="AP193" s="2" t="s">
        <v>81</v>
      </c>
      <c r="AQ193" s="2" t="s">
        <v>81</v>
      </c>
      <c r="AT193" s="2" t="s">
        <v>71</v>
      </c>
      <c r="AU193" s="2" t="s">
        <v>73</v>
      </c>
      <c r="AV193" s="2" t="s">
        <v>72</v>
      </c>
      <c r="AW193" s="2" t="s">
        <v>73</v>
      </c>
      <c r="AX193" s="2" t="s">
        <v>73</v>
      </c>
      <c r="AY193" s="2" t="s">
        <v>72</v>
      </c>
      <c r="AZ193" s="2" t="s">
        <v>71</v>
      </c>
      <c r="BA193" s="2" t="s">
        <v>73</v>
      </c>
      <c r="BB193" s="2" t="s">
        <v>73</v>
      </c>
      <c r="BC193" s="2" t="s">
        <v>73</v>
      </c>
      <c r="BD193" s="2" t="s">
        <v>72</v>
      </c>
      <c r="BE193" s="2" t="s">
        <v>88</v>
      </c>
      <c r="BF193" s="2" t="s">
        <v>72</v>
      </c>
      <c r="BG193" s="2" t="s">
        <v>72</v>
      </c>
      <c r="BH193" s="2" t="s">
        <v>74</v>
      </c>
      <c r="BI193" s="2" t="s">
        <v>71</v>
      </c>
      <c r="BJ193" s="2" t="s">
        <v>72</v>
      </c>
      <c r="BK193" s="2" t="s">
        <v>77</v>
      </c>
    </row>
    <row r="194" spans="1:63" ht="12.75" x14ac:dyDescent="0.35">
      <c r="A194" s="1">
        <v>43459.468141053236</v>
      </c>
      <c r="B194" s="2" t="s">
        <v>78</v>
      </c>
      <c r="C194" s="2">
        <v>33</v>
      </c>
      <c r="D194" s="2">
        <v>5</v>
      </c>
      <c r="E194" s="2">
        <v>6</v>
      </c>
      <c r="F194" s="2" t="s">
        <v>64</v>
      </c>
      <c r="G194" s="2">
        <v>7</v>
      </c>
      <c r="I194" s="2">
        <v>9</v>
      </c>
      <c r="J194" s="2" t="s">
        <v>79</v>
      </c>
      <c r="K194" s="2">
        <v>8</v>
      </c>
      <c r="L194" s="2">
        <v>4</v>
      </c>
      <c r="M194" s="2">
        <v>4</v>
      </c>
      <c r="N194" s="2">
        <v>3</v>
      </c>
      <c r="O194" s="2">
        <v>2</v>
      </c>
      <c r="P194" s="2">
        <v>4</v>
      </c>
      <c r="Q194" s="2">
        <v>3</v>
      </c>
      <c r="R194" s="2">
        <v>3</v>
      </c>
      <c r="S194" s="2">
        <v>6</v>
      </c>
      <c r="T194" s="2">
        <v>3</v>
      </c>
      <c r="U194" s="2">
        <v>2</v>
      </c>
      <c r="V194" s="2">
        <v>2</v>
      </c>
      <c r="W194" s="2">
        <v>3</v>
      </c>
      <c r="X194" s="2">
        <v>2</v>
      </c>
      <c r="Y194" s="2">
        <v>3</v>
      </c>
      <c r="Z194" s="2">
        <v>1</v>
      </c>
      <c r="AA194" s="2">
        <v>3</v>
      </c>
      <c r="AB194" s="2">
        <v>2</v>
      </c>
      <c r="AC194" s="2">
        <v>1</v>
      </c>
      <c r="AD194" s="2">
        <v>3</v>
      </c>
      <c r="AE194" s="2" t="s">
        <v>67</v>
      </c>
      <c r="AF194" s="2" t="s">
        <v>66</v>
      </c>
      <c r="AG194" s="2" t="s">
        <v>67</v>
      </c>
      <c r="AH194" s="2" t="s">
        <v>65</v>
      </c>
      <c r="AI194" s="2" t="s">
        <v>80</v>
      </c>
      <c r="AJ194" s="2" t="s">
        <v>91</v>
      </c>
      <c r="AK194" s="2" t="s">
        <v>91</v>
      </c>
      <c r="AL194" s="2" t="s">
        <v>90</v>
      </c>
      <c r="AM194" s="2" t="s">
        <v>91</v>
      </c>
      <c r="AN194" s="2" t="s">
        <v>90</v>
      </c>
      <c r="AO194" s="2" t="s">
        <v>91</v>
      </c>
      <c r="AP194" s="2" t="s">
        <v>83</v>
      </c>
      <c r="AQ194" s="2" t="s">
        <v>91</v>
      </c>
      <c r="AR194" s="2" t="s">
        <v>363</v>
      </c>
      <c r="AS194" s="2" t="s">
        <v>364</v>
      </c>
      <c r="AT194" s="2" t="s">
        <v>71</v>
      </c>
      <c r="AU194" s="2" t="s">
        <v>73</v>
      </c>
      <c r="AV194" s="2" t="s">
        <v>72</v>
      </c>
      <c r="AW194" s="2" t="s">
        <v>72</v>
      </c>
      <c r="AX194" s="2" t="s">
        <v>72</v>
      </c>
      <c r="AY194" s="2" t="s">
        <v>71</v>
      </c>
      <c r="AZ194" s="2" t="s">
        <v>75</v>
      </c>
      <c r="BA194" s="2" t="s">
        <v>71</v>
      </c>
      <c r="BB194" s="2" t="s">
        <v>74</v>
      </c>
      <c r="BC194" s="2" t="s">
        <v>72</v>
      </c>
      <c r="BD194" s="2" t="s">
        <v>73</v>
      </c>
      <c r="BE194" s="2" t="s">
        <v>76</v>
      </c>
      <c r="BF194" s="2" t="s">
        <v>74</v>
      </c>
      <c r="BG194" s="2" t="s">
        <v>77</v>
      </c>
      <c r="BH194" s="2" t="s">
        <v>71</v>
      </c>
      <c r="BI194" s="2" t="s">
        <v>71</v>
      </c>
      <c r="BJ194" s="2" t="s">
        <v>72</v>
      </c>
      <c r="BK194" s="2" t="s">
        <v>72</v>
      </c>
    </row>
    <row r="195" spans="1:63" ht="12.75" x14ac:dyDescent="0.35">
      <c r="A195" s="1">
        <v>43459.475873506948</v>
      </c>
      <c r="B195" s="2" t="s">
        <v>78</v>
      </c>
      <c r="C195" s="2">
        <v>40</v>
      </c>
      <c r="D195" s="2">
        <v>2</v>
      </c>
      <c r="E195" s="2">
        <v>5</v>
      </c>
      <c r="F195" s="2" t="s">
        <v>103</v>
      </c>
      <c r="G195" s="2">
        <v>4</v>
      </c>
      <c r="I195" s="2">
        <v>4</v>
      </c>
      <c r="J195" s="2" t="s">
        <v>64</v>
      </c>
      <c r="K195" s="2">
        <v>6</v>
      </c>
      <c r="L195" s="2">
        <v>2</v>
      </c>
      <c r="M195" s="2">
        <v>2</v>
      </c>
      <c r="N195" s="2">
        <v>3</v>
      </c>
      <c r="O195" s="2">
        <v>3</v>
      </c>
      <c r="P195" s="2">
        <v>2</v>
      </c>
      <c r="Q195" s="2">
        <v>2</v>
      </c>
      <c r="R195" s="2">
        <v>3</v>
      </c>
      <c r="S195" s="2">
        <v>7</v>
      </c>
      <c r="T195" s="2">
        <v>2</v>
      </c>
      <c r="U195" s="2">
        <v>5</v>
      </c>
      <c r="V195" s="2">
        <v>4</v>
      </c>
      <c r="W195" s="2">
        <v>2</v>
      </c>
      <c r="X195" s="2">
        <v>4</v>
      </c>
      <c r="Y195" s="2">
        <v>2</v>
      </c>
      <c r="Z195" s="2">
        <v>3</v>
      </c>
      <c r="AA195" s="2">
        <v>5</v>
      </c>
      <c r="AB195" s="2">
        <v>5</v>
      </c>
      <c r="AC195" s="2">
        <v>3</v>
      </c>
      <c r="AD195" s="2">
        <v>3</v>
      </c>
      <c r="AE195" s="2" t="s">
        <v>89</v>
      </c>
      <c r="AF195" s="2" t="s">
        <v>67</v>
      </c>
      <c r="AG195" s="2" t="s">
        <v>67</v>
      </c>
      <c r="AH195" s="2" t="s">
        <v>66</v>
      </c>
      <c r="AI195" s="2" t="s">
        <v>66</v>
      </c>
      <c r="AJ195" s="2" t="s">
        <v>83</v>
      </c>
      <c r="AK195" s="2" t="s">
        <v>68</v>
      </c>
      <c r="AL195" s="2" t="s">
        <v>81</v>
      </c>
      <c r="AM195" s="2" t="s">
        <v>81</v>
      </c>
      <c r="AN195" s="2" t="s">
        <v>81</v>
      </c>
      <c r="AO195" s="2" t="s">
        <v>81</v>
      </c>
      <c r="AP195" s="2" t="s">
        <v>68</v>
      </c>
      <c r="AQ195" s="2" t="s">
        <v>68</v>
      </c>
      <c r="AR195" s="2" t="s">
        <v>365</v>
      </c>
      <c r="AS195" s="2" t="s">
        <v>366</v>
      </c>
      <c r="AT195" s="2" t="s">
        <v>72</v>
      </c>
      <c r="AU195" s="2" t="s">
        <v>71</v>
      </c>
      <c r="AV195" s="2" t="s">
        <v>71</v>
      </c>
      <c r="AW195" s="2" t="s">
        <v>72</v>
      </c>
      <c r="AX195" s="2" t="s">
        <v>72</v>
      </c>
      <c r="AY195" s="2" t="s">
        <v>75</v>
      </c>
      <c r="AZ195" s="2" t="s">
        <v>71</v>
      </c>
      <c r="BA195" s="2" t="s">
        <v>74</v>
      </c>
      <c r="BB195" s="2" t="s">
        <v>75</v>
      </c>
      <c r="BC195" s="2" t="s">
        <v>75</v>
      </c>
      <c r="BD195" s="2" t="s">
        <v>74</v>
      </c>
      <c r="BE195" s="2" t="s">
        <v>76</v>
      </c>
      <c r="BF195" s="2" t="s">
        <v>71</v>
      </c>
      <c r="BG195" s="2" t="s">
        <v>77</v>
      </c>
      <c r="BH195" s="2" t="s">
        <v>74</v>
      </c>
      <c r="BI195" s="2" t="s">
        <v>85</v>
      </c>
      <c r="BJ195" s="2" t="s">
        <v>72</v>
      </c>
      <c r="BK195" s="2" t="s">
        <v>71</v>
      </c>
    </row>
    <row r="196" spans="1:63" ht="12.75" x14ac:dyDescent="0.35">
      <c r="A196" s="1">
        <v>43459.476102974542</v>
      </c>
      <c r="B196" s="2" t="s">
        <v>78</v>
      </c>
      <c r="C196" s="2">
        <v>33</v>
      </c>
      <c r="D196" s="2">
        <v>6</v>
      </c>
      <c r="E196" s="2">
        <v>8</v>
      </c>
      <c r="F196" s="2" t="s">
        <v>79</v>
      </c>
      <c r="G196" s="2">
        <v>8</v>
      </c>
      <c r="I196" s="2">
        <v>8</v>
      </c>
      <c r="J196" s="2" t="s">
        <v>79</v>
      </c>
      <c r="K196" s="2">
        <v>9</v>
      </c>
      <c r="L196" s="2">
        <v>3</v>
      </c>
      <c r="M196" s="2">
        <v>2</v>
      </c>
      <c r="N196" s="2">
        <v>2</v>
      </c>
      <c r="O196" s="2">
        <v>1</v>
      </c>
      <c r="P196" s="2">
        <v>1</v>
      </c>
      <c r="Q196" s="2">
        <v>3</v>
      </c>
      <c r="R196" s="2">
        <v>4</v>
      </c>
      <c r="S196" s="2">
        <v>1</v>
      </c>
      <c r="T196" s="2">
        <v>2</v>
      </c>
      <c r="U196" s="2">
        <v>2</v>
      </c>
      <c r="V196" s="2">
        <v>2</v>
      </c>
      <c r="W196" s="2">
        <v>2</v>
      </c>
      <c r="X196" s="2">
        <v>1</v>
      </c>
      <c r="Y196" s="2">
        <v>5</v>
      </c>
      <c r="Z196" s="2">
        <v>3</v>
      </c>
      <c r="AA196" s="2">
        <v>5</v>
      </c>
      <c r="AB196" s="2">
        <v>5</v>
      </c>
      <c r="AC196" s="2">
        <v>1</v>
      </c>
      <c r="AD196" s="2">
        <v>2</v>
      </c>
      <c r="AE196" s="2" t="s">
        <v>66</v>
      </c>
      <c r="AF196" s="2" t="s">
        <v>65</v>
      </c>
      <c r="AG196" s="2" t="s">
        <v>66</v>
      </c>
      <c r="AH196" s="2" t="s">
        <v>66</v>
      </c>
      <c r="AI196" s="2" t="s">
        <v>66</v>
      </c>
      <c r="AJ196" s="2" t="s">
        <v>68</v>
      </c>
      <c r="AK196" s="2" t="s">
        <v>68</v>
      </c>
      <c r="AL196" s="2" t="s">
        <v>68</v>
      </c>
      <c r="AM196" s="2" t="s">
        <v>83</v>
      </c>
      <c r="AN196" s="2" t="s">
        <v>68</v>
      </c>
      <c r="AO196" s="2" t="s">
        <v>83</v>
      </c>
      <c r="AP196" s="2" t="s">
        <v>68</v>
      </c>
      <c r="AQ196" s="2" t="s">
        <v>83</v>
      </c>
      <c r="AR196" s="2" t="s">
        <v>367</v>
      </c>
      <c r="AS196" s="2" t="s">
        <v>368</v>
      </c>
      <c r="AT196" s="2" t="s">
        <v>71</v>
      </c>
      <c r="AU196" s="2" t="s">
        <v>72</v>
      </c>
      <c r="AV196" s="2" t="s">
        <v>71</v>
      </c>
      <c r="AW196" s="2" t="s">
        <v>71</v>
      </c>
      <c r="AX196" s="2" t="s">
        <v>71</v>
      </c>
      <c r="AY196" s="2" t="s">
        <v>72</v>
      </c>
      <c r="AZ196" s="2" t="s">
        <v>75</v>
      </c>
      <c r="BA196" s="2" t="s">
        <v>72</v>
      </c>
      <c r="BB196" s="2" t="s">
        <v>71</v>
      </c>
      <c r="BC196" s="2" t="s">
        <v>74</v>
      </c>
      <c r="BD196" s="2" t="s">
        <v>71</v>
      </c>
      <c r="BE196" s="2" t="s">
        <v>88</v>
      </c>
      <c r="BF196" s="2" t="s">
        <v>71</v>
      </c>
      <c r="BG196" s="2" t="s">
        <v>71</v>
      </c>
      <c r="BH196" s="2" t="s">
        <v>74</v>
      </c>
      <c r="BI196" s="2" t="s">
        <v>71</v>
      </c>
      <c r="BJ196" s="2" t="s">
        <v>74</v>
      </c>
      <c r="BK196" s="2" t="s">
        <v>71</v>
      </c>
    </row>
    <row r="197" spans="1:63" ht="12.75" x14ac:dyDescent="0.35">
      <c r="A197" s="1">
        <v>43459.483840914356</v>
      </c>
      <c r="B197" s="2" t="s">
        <v>63</v>
      </c>
      <c r="C197" s="2">
        <v>29</v>
      </c>
      <c r="D197" s="2">
        <v>1</v>
      </c>
      <c r="E197" s="2">
        <v>6</v>
      </c>
      <c r="F197" s="2" t="s">
        <v>103</v>
      </c>
      <c r="G197" s="2">
        <v>2</v>
      </c>
      <c r="I197" s="2">
        <v>8</v>
      </c>
      <c r="J197" s="2" t="s">
        <v>64</v>
      </c>
      <c r="K197" s="2">
        <v>5</v>
      </c>
      <c r="L197" s="2">
        <v>4</v>
      </c>
      <c r="M197" s="2">
        <v>4</v>
      </c>
      <c r="N197" s="2">
        <v>4</v>
      </c>
      <c r="O197" s="2">
        <v>2</v>
      </c>
      <c r="P197" s="2">
        <v>2</v>
      </c>
      <c r="Q197" s="2">
        <v>3</v>
      </c>
      <c r="R197" s="2">
        <v>4</v>
      </c>
      <c r="S197" s="2">
        <v>6</v>
      </c>
      <c r="T197" s="2">
        <v>4</v>
      </c>
      <c r="U197" s="2">
        <v>4</v>
      </c>
      <c r="V197" s="2">
        <v>4</v>
      </c>
      <c r="W197" s="2">
        <v>4</v>
      </c>
      <c r="X197" s="2">
        <v>4</v>
      </c>
      <c r="Y197" s="2">
        <v>3</v>
      </c>
      <c r="Z197" s="2">
        <v>4</v>
      </c>
      <c r="AA197" s="2">
        <v>5</v>
      </c>
      <c r="AB197" s="2">
        <v>5</v>
      </c>
      <c r="AC197" s="2">
        <v>2</v>
      </c>
      <c r="AD197" s="2">
        <v>4</v>
      </c>
      <c r="AE197" s="2" t="s">
        <v>66</v>
      </c>
      <c r="AF197" s="2" t="s">
        <v>66</v>
      </c>
      <c r="AG197" s="2" t="s">
        <v>89</v>
      </c>
      <c r="AH197" s="2" t="s">
        <v>89</v>
      </c>
      <c r="AI197" s="2" t="s">
        <v>80</v>
      </c>
      <c r="AJ197" s="2" t="s">
        <v>68</v>
      </c>
      <c r="AK197" s="2" t="s">
        <v>68</v>
      </c>
      <c r="AL197" s="2" t="s">
        <v>83</v>
      </c>
      <c r="AM197" s="2" t="s">
        <v>90</v>
      </c>
      <c r="AN197" s="2" t="s">
        <v>81</v>
      </c>
      <c r="AO197" s="2" t="s">
        <v>91</v>
      </c>
      <c r="AP197" s="2" t="s">
        <v>83</v>
      </c>
      <c r="AQ197" s="2" t="s">
        <v>83</v>
      </c>
      <c r="AR197" s="2" t="s">
        <v>369</v>
      </c>
      <c r="AS197" s="2" t="s">
        <v>370</v>
      </c>
      <c r="AT197" s="2" t="s">
        <v>71</v>
      </c>
      <c r="AU197" s="2" t="s">
        <v>73</v>
      </c>
      <c r="AV197" s="2" t="s">
        <v>72</v>
      </c>
      <c r="AW197" s="2" t="s">
        <v>73</v>
      </c>
      <c r="AX197" s="2" t="s">
        <v>73</v>
      </c>
      <c r="AY197" s="2" t="s">
        <v>72</v>
      </c>
      <c r="AZ197" s="2" t="s">
        <v>72</v>
      </c>
      <c r="BA197" s="2" t="s">
        <v>72</v>
      </c>
      <c r="BB197" s="2" t="s">
        <v>71</v>
      </c>
      <c r="BC197" s="2" t="s">
        <v>73</v>
      </c>
      <c r="BD197" s="2" t="s">
        <v>71</v>
      </c>
      <c r="BE197" s="2" t="s">
        <v>88</v>
      </c>
      <c r="BF197" s="2" t="s">
        <v>71</v>
      </c>
      <c r="BG197" s="2" t="s">
        <v>71</v>
      </c>
      <c r="BH197" s="2" t="s">
        <v>71</v>
      </c>
      <c r="BI197" s="2" t="s">
        <v>72</v>
      </c>
      <c r="BJ197" s="2" t="s">
        <v>72</v>
      </c>
      <c r="BK197" s="2" t="s">
        <v>72</v>
      </c>
    </row>
    <row r="198" spans="1:63" ht="12.75" x14ac:dyDescent="0.35">
      <c r="A198" s="1">
        <v>43459.489074178244</v>
      </c>
      <c r="B198" s="2" t="s">
        <v>78</v>
      </c>
      <c r="C198" s="2">
        <v>33</v>
      </c>
      <c r="D198" s="2">
        <v>2</v>
      </c>
      <c r="E198" s="2">
        <v>8</v>
      </c>
      <c r="F198" s="2" t="s">
        <v>103</v>
      </c>
      <c r="G198" s="2">
        <v>3</v>
      </c>
      <c r="I198" s="2">
        <v>8</v>
      </c>
      <c r="J198" s="2" t="s">
        <v>64</v>
      </c>
      <c r="K198" s="2">
        <v>7</v>
      </c>
      <c r="L198" s="2">
        <v>4</v>
      </c>
      <c r="M198" s="2">
        <v>3</v>
      </c>
      <c r="N198" s="2">
        <v>3</v>
      </c>
      <c r="O198" s="2">
        <v>1</v>
      </c>
      <c r="P198" s="2">
        <v>2</v>
      </c>
      <c r="Q198" s="2">
        <v>4</v>
      </c>
      <c r="R198" s="2">
        <v>4</v>
      </c>
      <c r="S198" s="2">
        <v>5</v>
      </c>
      <c r="T198" s="2">
        <v>3</v>
      </c>
      <c r="U198" s="2">
        <v>5</v>
      </c>
      <c r="V198" s="2">
        <v>4</v>
      </c>
      <c r="W198" s="2">
        <v>3</v>
      </c>
      <c r="X198" s="2">
        <v>3</v>
      </c>
      <c r="Y198" s="2">
        <v>2</v>
      </c>
      <c r="Z198" s="2">
        <v>4</v>
      </c>
      <c r="AA198" s="2">
        <v>4</v>
      </c>
      <c r="AB198" s="2">
        <v>4</v>
      </c>
      <c r="AC198" s="2">
        <v>1</v>
      </c>
      <c r="AD198" s="2">
        <v>3</v>
      </c>
      <c r="AE198" s="2" t="s">
        <v>66</v>
      </c>
      <c r="AF198" s="2" t="s">
        <v>67</v>
      </c>
      <c r="AG198" s="2" t="s">
        <v>65</v>
      </c>
      <c r="AH198" s="2" t="s">
        <v>66</v>
      </c>
      <c r="AI198" s="2" t="s">
        <v>65</v>
      </c>
      <c r="AJ198" s="2" t="s">
        <v>68</v>
      </c>
      <c r="AK198" s="2" t="s">
        <v>83</v>
      </c>
      <c r="AL198" s="2" t="s">
        <v>90</v>
      </c>
      <c r="AM198" s="2" t="s">
        <v>90</v>
      </c>
      <c r="AN198" s="2" t="s">
        <v>90</v>
      </c>
      <c r="AO198" s="2" t="s">
        <v>91</v>
      </c>
      <c r="AP198" s="2" t="s">
        <v>90</v>
      </c>
      <c r="AQ198" s="2" t="s">
        <v>90</v>
      </c>
      <c r="AR198" s="2" t="s">
        <v>371</v>
      </c>
      <c r="AS198" s="2" t="s">
        <v>372</v>
      </c>
      <c r="AT198" s="2" t="s">
        <v>72</v>
      </c>
      <c r="AU198" s="2" t="s">
        <v>72</v>
      </c>
      <c r="AV198" s="2" t="s">
        <v>72</v>
      </c>
      <c r="AW198" s="2" t="s">
        <v>72</v>
      </c>
      <c r="AX198" s="2" t="s">
        <v>71</v>
      </c>
      <c r="AY198" s="2" t="s">
        <v>71</v>
      </c>
      <c r="AZ198" s="2" t="s">
        <v>75</v>
      </c>
      <c r="BA198" s="2" t="s">
        <v>72</v>
      </c>
      <c r="BB198" s="2" t="s">
        <v>74</v>
      </c>
      <c r="BC198" s="2" t="s">
        <v>73</v>
      </c>
      <c r="BD198" s="2" t="s">
        <v>73</v>
      </c>
      <c r="BE198" s="2" t="s">
        <v>88</v>
      </c>
      <c r="BF198" s="2" t="s">
        <v>71</v>
      </c>
      <c r="BG198" s="2" t="s">
        <v>72</v>
      </c>
      <c r="BH198" s="2" t="s">
        <v>72</v>
      </c>
      <c r="BI198" s="2" t="s">
        <v>74</v>
      </c>
      <c r="BJ198" s="2" t="s">
        <v>71</v>
      </c>
      <c r="BK198" s="2" t="s">
        <v>74</v>
      </c>
    </row>
    <row r="199" spans="1:63" ht="12.75" x14ac:dyDescent="0.35">
      <c r="A199" s="1">
        <v>43459.50292903935</v>
      </c>
      <c r="B199" s="2" t="s">
        <v>63</v>
      </c>
      <c r="C199" s="2">
        <v>33</v>
      </c>
      <c r="D199" s="2">
        <v>2</v>
      </c>
      <c r="E199" s="2">
        <v>6</v>
      </c>
      <c r="F199" s="2" t="s">
        <v>64</v>
      </c>
      <c r="G199" s="2">
        <v>4</v>
      </c>
      <c r="I199" s="2">
        <v>6</v>
      </c>
      <c r="J199" s="2" t="s">
        <v>103</v>
      </c>
      <c r="K199" s="2">
        <v>3</v>
      </c>
      <c r="L199" s="2">
        <v>4</v>
      </c>
      <c r="M199" s="2">
        <v>4</v>
      </c>
      <c r="N199" s="2">
        <v>1</v>
      </c>
      <c r="O199" s="2">
        <v>4</v>
      </c>
      <c r="P199" s="2">
        <v>4</v>
      </c>
      <c r="Q199" s="2">
        <v>3</v>
      </c>
      <c r="R199" s="2">
        <v>5</v>
      </c>
      <c r="S199" s="2">
        <v>8</v>
      </c>
      <c r="T199" s="2">
        <v>3</v>
      </c>
      <c r="U199" s="2">
        <v>5</v>
      </c>
      <c r="V199" s="2">
        <v>4</v>
      </c>
      <c r="W199" s="2">
        <v>4</v>
      </c>
      <c r="X199" s="2">
        <v>4</v>
      </c>
      <c r="Y199" s="2">
        <v>1</v>
      </c>
      <c r="Z199" s="2">
        <v>5</v>
      </c>
      <c r="AA199" s="2">
        <v>5</v>
      </c>
      <c r="AB199" s="2">
        <v>5</v>
      </c>
      <c r="AC199" s="2">
        <v>5</v>
      </c>
      <c r="AD199" s="2">
        <v>2</v>
      </c>
      <c r="AE199" s="2" t="s">
        <v>80</v>
      </c>
      <c r="AF199" s="2" t="s">
        <v>66</v>
      </c>
      <c r="AG199" s="2" t="s">
        <v>65</v>
      </c>
      <c r="AH199" s="2" t="s">
        <v>65</v>
      </c>
      <c r="AI199" s="2" t="s">
        <v>66</v>
      </c>
      <c r="AJ199" s="2" t="s">
        <v>68</v>
      </c>
      <c r="AK199" s="2" t="s">
        <v>68</v>
      </c>
      <c r="AL199" s="2" t="s">
        <v>81</v>
      </c>
      <c r="AM199" s="2" t="s">
        <v>83</v>
      </c>
      <c r="AN199" s="2" t="s">
        <v>86</v>
      </c>
      <c r="AO199" s="2" t="s">
        <v>68</v>
      </c>
      <c r="AP199" s="2" t="s">
        <v>86</v>
      </c>
      <c r="AQ199" s="2" t="s">
        <v>83</v>
      </c>
      <c r="AT199" s="2" t="s">
        <v>74</v>
      </c>
      <c r="AU199" s="2" t="s">
        <v>73</v>
      </c>
      <c r="AV199" s="2" t="s">
        <v>72</v>
      </c>
      <c r="AW199" s="2" t="s">
        <v>72</v>
      </c>
      <c r="AX199" s="2" t="s">
        <v>73</v>
      </c>
      <c r="AY199" s="2" t="s">
        <v>71</v>
      </c>
      <c r="AZ199" s="2" t="s">
        <v>71</v>
      </c>
      <c r="BA199" s="2" t="s">
        <v>72</v>
      </c>
      <c r="BB199" s="2" t="s">
        <v>72</v>
      </c>
      <c r="BC199" s="2" t="s">
        <v>71</v>
      </c>
      <c r="BD199" s="2" t="s">
        <v>72</v>
      </c>
      <c r="BE199" s="2" t="s">
        <v>84</v>
      </c>
      <c r="BF199" s="2" t="s">
        <v>74</v>
      </c>
      <c r="BG199" s="2" t="s">
        <v>74</v>
      </c>
      <c r="BH199" s="2" t="s">
        <v>74</v>
      </c>
      <c r="BI199" s="2" t="s">
        <v>77</v>
      </c>
      <c r="BJ199" s="2" t="s">
        <v>72</v>
      </c>
      <c r="BK199" s="2" t="s">
        <v>72</v>
      </c>
    </row>
    <row r="200" spans="1:63" ht="12.75" x14ac:dyDescent="0.35">
      <c r="A200" s="1">
        <v>43459.507745162038</v>
      </c>
      <c r="B200" s="2" t="s">
        <v>63</v>
      </c>
      <c r="C200" s="2">
        <v>25</v>
      </c>
      <c r="D200" s="2">
        <v>3</v>
      </c>
      <c r="E200" s="2">
        <v>4</v>
      </c>
      <c r="F200" s="2" t="s">
        <v>103</v>
      </c>
      <c r="G200" s="2">
        <v>2</v>
      </c>
      <c r="I200" s="2">
        <v>5</v>
      </c>
      <c r="J200" s="2" t="s">
        <v>64</v>
      </c>
      <c r="K200" s="2">
        <v>6</v>
      </c>
      <c r="L200" s="2">
        <v>3</v>
      </c>
      <c r="M200" s="2">
        <v>3</v>
      </c>
      <c r="N200" s="2">
        <v>3</v>
      </c>
      <c r="O200" s="2">
        <v>2</v>
      </c>
      <c r="P200" s="2">
        <v>3</v>
      </c>
      <c r="Q200" s="2">
        <v>3</v>
      </c>
      <c r="R200" s="2">
        <v>2</v>
      </c>
      <c r="S200" s="2">
        <v>4</v>
      </c>
      <c r="T200" s="2">
        <v>3</v>
      </c>
      <c r="U200" s="2">
        <v>2</v>
      </c>
      <c r="V200" s="2">
        <v>5</v>
      </c>
      <c r="W200" s="2">
        <v>1</v>
      </c>
      <c r="X200" s="2">
        <v>3</v>
      </c>
      <c r="Y200" s="2">
        <v>4</v>
      </c>
      <c r="Z200" s="2">
        <v>5</v>
      </c>
      <c r="AA200" s="2">
        <v>3</v>
      </c>
      <c r="AB200" s="2">
        <v>3</v>
      </c>
      <c r="AC200" s="2">
        <v>3</v>
      </c>
      <c r="AD200" s="2">
        <v>4</v>
      </c>
      <c r="AE200" s="2" t="s">
        <v>66</v>
      </c>
      <c r="AF200" s="2" t="s">
        <v>65</v>
      </c>
      <c r="AG200" s="2" t="s">
        <v>66</v>
      </c>
      <c r="AH200" s="2" t="s">
        <v>65</v>
      </c>
      <c r="AI200" s="2" t="s">
        <v>67</v>
      </c>
      <c r="AJ200" s="2" t="s">
        <v>68</v>
      </c>
      <c r="AK200" s="2" t="s">
        <v>68</v>
      </c>
      <c r="AL200" s="2" t="s">
        <v>83</v>
      </c>
      <c r="AM200" s="2" t="s">
        <v>68</v>
      </c>
      <c r="AN200" s="2" t="s">
        <v>68</v>
      </c>
      <c r="AO200" s="2" t="s">
        <v>83</v>
      </c>
      <c r="AP200" s="2" t="s">
        <v>82</v>
      </c>
      <c r="AQ200" s="2" t="s">
        <v>68</v>
      </c>
      <c r="AR200" s="2" t="s">
        <v>373</v>
      </c>
      <c r="AS200" s="2" t="s">
        <v>189</v>
      </c>
      <c r="AT200" s="2" t="s">
        <v>72</v>
      </c>
      <c r="AU200" s="2" t="s">
        <v>73</v>
      </c>
      <c r="AV200" s="2" t="s">
        <v>72</v>
      </c>
      <c r="AW200" s="2" t="s">
        <v>73</v>
      </c>
      <c r="AX200" s="2" t="s">
        <v>73</v>
      </c>
      <c r="AY200" s="2" t="s">
        <v>73</v>
      </c>
      <c r="AZ200" s="2" t="s">
        <v>72</v>
      </c>
      <c r="BA200" s="2" t="s">
        <v>72</v>
      </c>
      <c r="BB200" s="2" t="s">
        <v>71</v>
      </c>
      <c r="BC200" s="2" t="s">
        <v>72</v>
      </c>
      <c r="BD200" s="2" t="s">
        <v>72</v>
      </c>
      <c r="BE200" s="2" t="s">
        <v>88</v>
      </c>
      <c r="BF200" s="2" t="s">
        <v>74</v>
      </c>
      <c r="BG200" s="2" t="s">
        <v>74</v>
      </c>
      <c r="BH200" s="2" t="s">
        <v>71</v>
      </c>
      <c r="BI200" s="2" t="s">
        <v>71</v>
      </c>
      <c r="BJ200" s="2" t="s">
        <v>72</v>
      </c>
      <c r="BK200" s="2" t="s">
        <v>72</v>
      </c>
    </row>
    <row r="201" spans="1:63" ht="12.75" x14ac:dyDescent="0.35">
      <c r="A201" s="1">
        <v>43459.555552731486</v>
      </c>
      <c r="B201" s="2" t="s">
        <v>78</v>
      </c>
      <c r="C201" s="2">
        <v>37</v>
      </c>
      <c r="D201" s="2">
        <v>3</v>
      </c>
      <c r="E201" s="2">
        <v>8</v>
      </c>
      <c r="F201" s="2" t="s">
        <v>64</v>
      </c>
      <c r="G201" s="2">
        <v>5</v>
      </c>
      <c r="I201" s="2">
        <v>9</v>
      </c>
      <c r="J201" s="2" t="s">
        <v>64</v>
      </c>
      <c r="K201" s="2">
        <v>8</v>
      </c>
      <c r="L201" s="2">
        <v>5</v>
      </c>
      <c r="M201" s="2">
        <v>5</v>
      </c>
      <c r="N201" s="2">
        <v>4</v>
      </c>
      <c r="O201" s="2">
        <v>4</v>
      </c>
      <c r="P201" s="2">
        <v>4</v>
      </c>
      <c r="Q201" s="2">
        <v>5</v>
      </c>
      <c r="R201" s="2">
        <v>5</v>
      </c>
      <c r="S201" s="2">
        <v>7</v>
      </c>
      <c r="T201" s="2">
        <v>4</v>
      </c>
      <c r="U201" s="2">
        <v>3</v>
      </c>
      <c r="V201" s="2">
        <v>1</v>
      </c>
      <c r="W201" s="2">
        <v>1</v>
      </c>
      <c r="X201" s="2">
        <v>5</v>
      </c>
      <c r="Y201" s="2">
        <v>5</v>
      </c>
      <c r="Z201" s="2">
        <v>5</v>
      </c>
      <c r="AA201" s="2">
        <v>5</v>
      </c>
      <c r="AB201" s="2">
        <v>5</v>
      </c>
      <c r="AC201" s="2">
        <v>1</v>
      </c>
      <c r="AD201" s="2">
        <v>5</v>
      </c>
      <c r="AE201" s="2" t="s">
        <v>67</v>
      </c>
      <c r="AF201" s="2" t="s">
        <v>80</v>
      </c>
      <c r="AG201" s="2" t="s">
        <v>65</v>
      </c>
      <c r="AH201" s="2" t="s">
        <v>67</v>
      </c>
      <c r="AI201" s="2" t="s">
        <v>80</v>
      </c>
      <c r="AJ201" s="2" t="s">
        <v>83</v>
      </c>
      <c r="AK201" s="2" t="s">
        <v>83</v>
      </c>
      <c r="AL201" s="2" t="s">
        <v>68</v>
      </c>
      <c r="AM201" s="2" t="s">
        <v>83</v>
      </c>
      <c r="AN201" s="2" t="s">
        <v>68</v>
      </c>
      <c r="AO201" s="2" t="s">
        <v>83</v>
      </c>
      <c r="AP201" s="2" t="s">
        <v>68</v>
      </c>
      <c r="AQ201" s="2" t="s">
        <v>90</v>
      </c>
      <c r="AR201" s="2" t="s">
        <v>374</v>
      </c>
      <c r="AS201" s="2" t="s">
        <v>375</v>
      </c>
      <c r="AT201" s="2" t="s">
        <v>74</v>
      </c>
      <c r="AU201" s="2" t="s">
        <v>73</v>
      </c>
      <c r="AV201" s="2" t="s">
        <v>73</v>
      </c>
      <c r="AW201" s="2" t="s">
        <v>71</v>
      </c>
      <c r="AX201" s="2" t="s">
        <v>73</v>
      </c>
      <c r="AY201" s="2" t="s">
        <v>74</v>
      </c>
      <c r="AZ201" s="2" t="s">
        <v>75</v>
      </c>
      <c r="BA201" s="2" t="s">
        <v>73</v>
      </c>
      <c r="BB201" s="2" t="s">
        <v>73</v>
      </c>
      <c r="BC201" s="2" t="s">
        <v>73</v>
      </c>
      <c r="BD201" s="2" t="s">
        <v>73</v>
      </c>
      <c r="BE201" s="2" t="s">
        <v>76</v>
      </c>
      <c r="BF201" s="2" t="s">
        <v>74</v>
      </c>
      <c r="BG201" s="2" t="s">
        <v>74</v>
      </c>
      <c r="BH201" s="2" t="s">
        <v>71</v>
      </c>
      <c r="BI201" s="2" t="s">
        <v>71</v>
      </c>
      <c r="BJ201" s="2" t="s">
        <v>74</v>
      </c>
      <c r="BK201" s="2" t="s">
        <v>71</v>
      </c>
    </row>
    <row r="202" spans="1:63" ht="12.75" x14ac:dyDescent="0.35">
      <c r="A202" s="1">
        <v>43459.574249942132</v>
      </c>
      <c r="B202" s="2" t="s">
        <v>63</v>
      </c>
      <c r="C202" s="2">
        <v>31</v>
      </c>
      <c r="D202" s="2">
        <v>4</v>
      </c>
      <c r="E202" s="2">
        <v>9</v>
      </c>
      <c r="F202" s="2" t="s">
        <v>79</v>
      </c>
      <c r="G202" s="2">
        <v>7</v>
      </c>
      <c r="I202" s="2">
        <v>8</v>
      </c>
      <c r="J202" s="2" t="s">
        <v>79</v>
      </c>
      <c r="K202" s="2">
        <v>8</v>
      </c>
      <c r="L202" s="2">
        <v>5</v>
      </c>
      <c r="M202" s="2">
        <v>5</v>
      </c>
      <c r="N202" s="2">
        <v>5</v>
      </c>
      <c r="O202" s="2">
        <v>4</v>
      </c>
      <c r="P202" s="2">
        <v>2</v>
      </c>
      <c r="Q202" s="2">
        <v>5</v>
      </c>
      <c r="R202" s="2">
        <v>3</v>
      </c>
      <c r="S202" s="2">
        <v>5</v>
      </c>
      <c r="T202" s="2">
        <v>2</v>
      </c>
      <c r="U202" s="2">
        <v>4</v>
      </c>
      <c r="V202" s="2">
        <v>2</v>
      </c>
      <c r="W202" s="2">
        <v>2</v>
      </c>
      <c r="X202" s="2">
        <v>1</v>
      </c>
      <c r="Y202" s="2">
        <v>5</v>
      </c>
      <c r="Z202" s="2">
        <v>5</v>
      </c>
      <c r="AA202" s="2">
        <v>4</v>
      </c>
      <c r="AB202" s="2">
        <v>4</v>
      </c>
      <c r="AC202" s="2">
        <v>1</v>
      </c>
      <c r="AD202" s="2">
        <v>3</v>
      </c>
      <c r="AE202" s="2" t="s">
        <v>67</v>
      </c>
      <c r="AF202" s="2" t="s">
        <v>66</v>
      </c>
      <c r="AG202" s="2" t="s">
        <v>66</v>
      </c>
      <c r="AH202" s="2" t="s">
        <v>80</v>
      </c>
      <c r="AI202" s="2" t="s">
        <v>66</v>
      </c>
      <c r="AJ202" s="2" t="s">
        <v>90</v>
      </c>
      <c r="AK202" s="2" t="s">
        <v>68</v>
      </c>
      <c r="AL202" s="2" t="s">
        <v>68</v>
      </c>
      <c r="AM202" s="2" t="s">
        <v>90</v>
      </c>
      <c r="AN202" s="2" t="s">
        <v>68</v>
      </c>
      <c r="AO202" s="2" t="s">
        <v>90</v>
      </c>
      <c r="AP202" s="2" t="s">
        <v>68</v>
      </c>
      <c r="AQ202" s="2" t="s">
        <v>90</v>
      </c>
      <c r="AR202" s="2" t="s">
        <v>376</v>
      </c>
      <c r="AS202" s="2" t="s">
        <v>377</v>
      </c>
      <c r="AT202" s="2" t="s">
        <v>73</v>
      </c>
      <c r="AU202" s="2" t="s">
        <v>72</v>
      </c>
      <c r="AV202" s="2" t="s">
        <v>74</v>
      </c>
      <c r="AW202" s="2" t="s">
        <v>71</v>
      </c>
      <c r="AX202" s="2" t="s">
        <v>72</v>
      </c>
      <c r="AY202" s="2" t="s">
        <v>71</v>
      </c>
      <c r="AZ202" s="2" t="s">
        <v>71</v>
      </c>
      <c r="BA202" s="2" t="s">
        <v>72</v>
      </c>
      <c r="BB202" s="2" t="s">
        <v>73</v>
      </c>
      <c r="BC202" s="2" t="s">
        <v>73</v>
      </c>
      <c r="BD202" s="2" t="s">
        <v>73</v>
      </c>
      <c r="BE202" s="2" t="s">
        <v>76</v>
      </c>
      <c r="BF202" s="2" t="s">
        <v>71</v>
      </c>
      <c r="BG202" s="2" t="s">
        <v>74</v>
      </c>
      <c r="BH202" s="2" t="s">
        <v>71</v>
      </c>
      <c r="BI202" s="2" t="s">
        <v>77</v>
      </c>
      <c r="BJ202" s="2" t="s">
        <v>85</v>
      </c>
      <c r="BK202" s="2" t="s">
        <v>74</v>
      </c>
    </row>
    <row r="203" spans="1:63" ht="12.75" x14ac:dyDescent="0.35">
      <c r="A203" s="1">
        <v>43459.575727766205</v>
      </c>
      <c r="B203" s="2" t="s">
        <v>78</v>
      </c>
      <c r="C203" s="2">
        <v>29</v>
      </c>
      <c r="D203" s="2">
        <v>5</v>
      </c>
      <c r="E203" s="2">
        <v>8</v>
      </c>
      <c r="F203" s="2" t="s">
        <v>139</v>
      </c>
      <c r="G203" s="2">
        <v>3</v>
      </c>
      <c r="I203" s="2">
        <v>8</v>
      </c>
      <c r="J203" s="2" t="s">
        <v>64</v>
      </c>
      <c r="K203" s="2">
        <v>7</v>
      </c>
      <c r="L203" s="2">
        <v>4</v>
      </c>
      <c r="M203" s="2">
        <v>4</v>
      </c>
      <c r="N203" s="2">
        <v>4</v>
      </c>
      <c r="O203" s="2">
        <v>4</v>
      </c>
      <c r="P203" s="2">
        <v>3</v>
      </c>
      <c r="Q203" s="2">
        <v>3</v>
      </c>
      <c r="R203" s="2">
        <v>5</v>
      </c>
      <c r="S203" s="2">
        <v>6</v>
      </c>
      <c r="T203" s="2">
        <v>4</v>
      </c>
      <c r="U203" s="2">
        <v>5</v>
      </c>
      <c r="V203" s="2">
        <v>5</v>
      </c>
      <c r="W203" s="2">
        <v>2</v>
      </c>
      <c r="X203" s="2">
        <v>5</v>
      </c>
      <c r="Y203" s="2">
        <v>3</v>
      </c>
      <c r="Z203" s="2">
        <v>3</v>
      </c>
      <c r="AA203" s="2">
        <v>5</v>
      </c>
      <c r="AB203" s="2">
        <v>5</v>
      </c>
      <c r="AC203" s="2">
        <v>3</v>
      </c>
      <c r="AD203" s="2">
        <v>3</v>
      </c>
      <c r="AE203" s="2" t="s">
        <v>66</v>
      </c>
      <c r="AF203" s="2" t="s">
        <v>80</v>
      </c>
      <c r="AG203" s="2" t="s">
        <v>66</v>
      </c>
      <c r="AH203" s="2" t="s">
        <v>67</v>
      </c>
      <c r="AI203" s="2" t="s">
        <v>67</v>
      </c>
      <c r="AJ203" s="2" t="s">
        <v>81</v>
      </c>
      <c r="AK203" s="2" t="s">
        <v>82</v>
      </c>
      <c r="AL203" s="2" t="s">
        <v>86</v>
      </c>
      <c r="AM203" s="2" t="s">
        <v>86</v>
      </c>
      <c r="AN203" s="2" t="s">
        <v>82</v>
      </c>
      <c r="AO203" s="2" t="s">
        <v>83</v>
      </c>
      <c r="AP203" s="2" t="s">
        <v>68</v>
      </c>
      <c r="AQ203" s="2" t="s">
        <v>68</v>
      </c>
      <c r="AR203" s="2" t="s">
        <v>378</v>
      </c>
      <c r="AS203" s="2" t="s">
        <v>379</v>
      </c>
      <c r="AT203" s="2" t="s">
        <v>71</v>
      </c>
      <c r="AU203" s="2" t="s">
        <v>73</v>
      </c>
      <c r="AV203" s="2" t="s">
        <v>72</v>
      </c>
      <c r="AW203" s="2" t="s">
        <v>73</v>
      </c>
      <c r="AX203" s="2" t="s">
        <v>72</v>
      </c>
      <c r="AY203" s="2" t="s">
        <v>72</v>
      </c>
      <c r="AZ203" s="2" t="s">
        <v>75</v>
      </c>
      <c r="BA203" s="2" t="s">
        <v>72</v>
      </c>
      <c r="BB203" s="2" t="s">
        <v>74</v>
      </c>
      <c r="BC203" s="2" t="s">
        <v>74</v>
      </c>
      <c r="BD203" s="2" t="s">
        <v>71</v>
      </c>
      <c r="BE203" s="2" t="s">
        <v>88</v>
      </c>
      <c r="BF203" s="2" t="s">
        <v>74</v>
      </c>
      <c r="BG203" s="2" t="s">
        <v>77</v>
      </c>
      <c r="BH203" s="2" t="s">
        <v>71</v>
      </c>
      <c r="BI203" s="2" t="s">
        <v>74</v>
      </c>
      <c r="BJ203" s="2" t="s">
        <v>72</v>
      </c>
      <c r="BK203" s="2" t="s">
        <v>72</v>
      </c>
    </row>
    <row r="204" spans="1:63" ht="12.75" x14ac:dyDescent="0.35">
      <c r="A204" s="1">
        <v>43459.585469710648</v>
      </c>
      <c r="B204" s="2" t="s">
        <v>78</v>
      </c>
      <c r="C204" s="2">
        <v>26</v>
      </c>
      <c r="D204" s="2">
        <v>3</v>
      </c>
      <c r="E204" s="2">
        <v>5</v>
      </c>
      <c r="F204" s="2" t="s">
        <v>64</v>
      </c>
      <c r="G204" s="2">
        <v>3</v>
      </c>
      <c r="I204" s="2">
        <v>4</v>
      </c>
      <c r="J204" s="2" t="s">
        <v>64</v>
      </c>
      <c r="K204" s="2">
        <v>3</v>
      </c>
      <c r="L204" s="2">
        <v>2</v>
      </c>
      <c r="M204" s="2">
        <v>1</v>
      </c>
      <c r="N204" s="2">
        <v>3</v>
      </c>
      <c r="O204" s="2">
        <v>4</v>
      </c>
      <c r="P204" s="2">
        <v>2</v>
      </c>
      <c r="Q204" s="2">
        <v>3</v>
      </c>
      <c r="R204" s="2">
        <v>5</v>
      </c>
      <c r="S204" s="2">
        <v>3</v>
      </c>
      <c r="T204" s="2">
        <v>5</v>
      </c>
      <c r="U204" s="2">
        <v>5</v>
      </c>
      <c r="V204" s="2">
        <v>5</v>
      </c>
      <c r="W204" s="2">
        <v>4</v>
      </c>
      <c r="X204" s="2">
        <v>3</v>
      </c>
      <c r="Y204" s="2">
        <v>3</v>
      </c>
      <c r="Z204" s="2">
        <v>5</v>
      </c>
      <c r="AA204" s="2">
        <v>5</v>
      </c>
      <c r="AB204" s="2">
        <v>5</v>
      </c>
      <c r="AC204" s="2">
        <v>1</v>
      </c>
      <c r="AD204" s="2">
        <v>3</v>
      </c>
      <c r="AE204" s="2" t="s">
        <v>80</v>
      </c>
      <c r="AF204" s="2" t="s">
        <v>66</v>
      </c>
      <c r="AG204" s="2" t="s">
        <v>89</v>
      </c>
      <c r="AH204" s="2" t="s">
        <v>65</v>
      </c>
      <c r="AI204" s="2" t="s">
        <v>67</v>
      </c>
      <c r="AJ204" s="2" t="s">
        <v>81</v>
      </c>
      <c r="AK204" s="2" t="s">
        <v>81</v>
      </c>
      <c r="AL204" s="2" t="s">
        <v>82</v>
      </c>
      <c r="AM204" s="2" t="s">
        <v>82</v>
      </c>
      <c r="AN204" s="2" t="s">
        <v>82</v>
      </c>
      <c r="AO204" s="2" t="s">
        <v>82</v>
      </c>
      <c r="AP204" s="2" t="s">
        <v>82</v>
      </c>
      <c r="AQ204" s="2" t="s">
        <v>82</v>
      </c>
      <c r="AR204" s="2" t="s">
        <v>380</v>
      </c>
      <c r="AS204" s="2" t="s">
        <v>381</v>
      </c>
      <c r="AT204" s="2" t="s">
        <v>72</v>
      </c>
      <c r="AU204" s="2" t="s">
        <v>73</v>
      </c>
      <c r="AV204" s="2" t="s">
        <v>71</v>
      </c>
      <c r="AW204" s="2" t="s">
        <v>75</v>
      </c>
      <c r="AX204" s="2" t="s">
        <v>73</v>
      </c>
      <c r="AY204" s="2" t="s">
        <v>73</v>
      </c>
      <c r="AZ204" s="2" t="s">
        <v>75</v>
      </c>
      <c r="BA204" s="2" t="s">
        <v>72</v>
      </c>
      <c r="BB204" s="2" t="s">
        <v>75</v>
      </c>
      <c r="BC204" s="2" t="s">
        <v>72</v>
      </c>
      <c r="BD204" s="2" t="s">
        <v>73</v>
      </c>
      <c r="BE204" s="2" t="s">
        <v>84</v>
      </c>
      <c r="BF204" s="2" t="s">
        <v>72</v>
      </c>
      <c r="BG204" s="2" t="s">
        <v>74</v>
      </c>
      <c r="BH204" s="2" t="s">
        <v>74</v>
      </c>
      <c r="BI204" s="2" t="s">
        <v>72</v>
      </c>
      <c r="BJ204" s="2" t="s">
        <v>72</v>
      </c>
      <c r="BK204" s="2" t="s">
        <v>72</v>
      </c>
    </row>
    <row r="205" spans="1:63" ht="12.75" x14ac:dyDescent="0.35">
      <c r="A205" s="1">
        <v>43459.612311157412</v>
      </c>
      <c r="B205" s="2" t="s">
        <v>78</v>
      </c>
      <c r="C205" s="2">
        <v>32</v>
      </c>
      <c r="D205" s="2">
        <v>15</v>
      </c>
      <c r="E205" s="2">
        <v>8</v>
      </c>
      <c r="F205" s="2" t="s">
        <v>139</v>
      </c>
      <c r="G205" s="2">
        <v>3</v>
      </c>
      <c r="I205" s="2">
        <v>7</v>
      </c>
      <c r="J205" s="2" t="s">
        <v>127</v>
      </c>
      <c r="K205" s="2">
        <v>10</v>
      </c>
      <c r="L205" s="2">
        <v>5</v>
      </c>
      <c r="M205" s="2">
        <v>5</v>
      </c>
      <c r="N205" s="2">
        <v>5</v>
      </c>
      <c r="O205" s="2">
        <v>3</v>
      </c>
      <c r="P205" s="2">
        <v>5</v>
      </c>
      <c r="Q205" s="2">
        <v>5</v>
      </c>
      <c r="R205" s="2">
        <v>1</v>
      </c>
      <c r="S205" s="2">
        <v>3</v>
      </c>
      <c r="T205" s="2">
        <v>4</v>
      </c>
      <c r="U205" s="2">
        <v>2</v>
      </c>
      <c r="V205" s="2">
        <v>5</v>
      </c>
      <c r="W205" s="2">
        <v>4</v>
      </c>
      <c r="X205" s="2">
        <v>5</v>
      </c>
      <c r="Y205" s="2">
        <v>5</v>
      </c>
      <c r="Z205" s="2">
        <v>2</v>
      </c>
      <c r="AA205" s="2">
        <v>5</v>
      </c>
      <c r="AB205" s="2">
        <v>5</v>
      </c>
      <c r="AC205" s="2">
        <v>4</v>
      </c>
      <c r="AD205" s="2">
        <v>5</v>
      </c>
      <c r="AE205" s="2" t="s">
        <v>66</v>
      </c>
      <c r="AF205" s="2" t="s">
        <v>66</v>
      </c>
      <c r="AG205" s="2" t="s">
        <v>89</v>
      </c>
      <c r="AH205" s="2" t="s">
        <v>89</v>
      </c>
      <c r="AI205" s="2" t="s">
        <v>65</v>
      </c>
      <c r="AJ205" s="2" t="s">
        <v>68</v>
      </c>
      <c r="AK205" s="2" t="s">
        <v>91</v>
      </c>
      <c r="AL205" s="2" t="s">
        <v>81</v>
      </c>
      <c r="AM205" s="2" t="s">
        <v>91</v>
      </c>
      <c r="AN205" s="2" t="s">
        <v>82</v>
      </c>
      <c r="AO205" s="2" t="s">
        <v>91</v>
      </c>
      <c r="AP205" s="2" t="s">
        <v>86</v>
      </c>
      <c r="AQ205" s="2" t="s">
        <v>91</v>
      </c>
      <c r="AR205" s="2" t="s">
        <v>382</v>
      </c>
      <c r="AS205" s="2" t="s">
        <v>383</v>
      </c>
      <c r="AT205" s="2" t="s">
        <v>72</v>
      </c>
      <c r="AU205" s="2" t="s">
        <v>73</v>
      </c>
      <c r="AV205" s="2" t="s">
        <v>73</v>
      </c>
      <c r="AW205" s="2" t="s">
        <v>73</v>
      </c>
      <c r="AX205" s="2" t="s">
        <v>73</v>
      </c>
      <c r="AY205" s="2" t="s">
        <v>73</v>
      </c>
      <c r="AZ205" s="2" t="s">
        <v>75</v>
      </c>
      <c r="BA205" s="2" t="s">
        <v>73</v>
      </c>
      <c r="BB205" s="2" t="s">
        <v>74</v>
      </c>
      <c r="BC205" s="2" t="s">
        <v>73</v>
      </c>
      <c r="BD205" s="2" t="s">
        <v>73</v>
      </c>
      <c r="BE205" s="2" t="s">
        <v>96</v>
      </c>
      <c r="BF205" s="2" t="s">
        <v>74</v>
      </c>
      <c r="BG205" s="2" t="s">
        <v>72</v>
      </c>
      <c r="BH205" s="2" t="s">
        <v>71</v>
      </c>
      <c r="BI205" s="2" t="s">
        <v>74</v>
      </c>
      <c r="BJ205" s="2" t="s">
        <v>71</v>
      </c>
      <c r="BK205" s="2" t="s">
        <v>71</v>
      </c>
    </row>
    <row r="206" spans="1:63" ht="12.75" x14ac:dyDescent="0.35">
      <c r="A206" s="1">
        <v>43459.620270023152</v>
      </c>
      <c r="B206" s="2" t="s">
        <v>63</v>
      </c>
      <c r="C206" s="2">
        <v>27</v>
      </c>
      <c r="D206" s="2">
        <v>4</v>
      </c>
      <c r="E206" s="2">
        <v>7</v>
      </c>
      <c r="F206" s="2" t="s">
        <v>79</v>
      </c>
      <c r="G206" s="2">
        <v>9</v>
      </c>
      <c r="I206" s="2">
        <v>8</v>
      </c>
      <c r="J206" s="2" t="s">
        <v>64</v>
      </c>
      <c r="K206" s="2">
        <v>5</v>
      </c>
      <c r="L206" s="2">
        <v>5</v>
      </c>
      <c r="M206" s="2">
        <v>5</v>
      </c>
      <c r="N206" s="2">
        <v>4</v>
      </c>
      <c r="O206" s="2">
        <v>2</v>
      </c>
      <c r="P206" s="2">
        <v>4</v>
      </c>
      <c r="Q206" s="2">
        <v>4</v>
      </c>
      <c r="R206" s="2">
        <v>3</v>
      </c>
      <c r="S206" s="2">
        <v>4</v>
      </c>
      <c r="T206" s="2">
        <v>3</v>
      </c>
      <c r="U206" s="2">
        <v>3</v>
      </c>
      <c r="V206" s="2">
        <v>2</v>
      </c>
      <c r="W206" s="2">
        <v>3</v>
      </c>
      <c r="X206" s="2">
        <v>1</v>
      </c>
      <c r="Y206" s="2">
        <v>4</v>
      </c>
      <c r="Z206" s="2">
        <v>5</v>
      </c>
      <c r="AA206" s="2">
        <v>2</v>
      </c>
      <c r="AB206" s="2">
        <v>3</v>
      </c>
      <c r="AC206" s="2">
        <v>1</v>
      </c>
      <c r="AD206" s="2">
        <v>1</v>
      </c>
      <c r="AE206" s="2" t="s">
        <v>67</v>
      </c>
      <c r="AF206" s="2" t="s">
        <v>67</v>
      </c>
      <c r="AG206" s="2" t="s">
        <v>89</v>
      </c>
      <c r="AH206" s="2" t="s">
        <v>65</v>
      </c>
      <c r="AI206" s="2" t="s">
        <v>67</v>
      </c>
      <c r="AJ206" s="2" t="s">
        <v>81</v>
      </c>
      <c r="AK206" s="2" t="s">
        <v>81</v>
      </c>
      <c r="AL206" s="2" t="s">
        <v>68</v>
      </c>
      <c r="AM206" s="2" t="s">
        <v>90</v>
      </c>
      <c r="AN206" s="2" t="s">
        <v>81</v>
      </c>
      <c r="AO206" s="2" t="s">
        <v>83</v>
      </c>
      <c r="AP206" s="2" t="s">
        <v>83</v>
      </c>
      <c r="AQ206" s="2" t="s">
        <v>90</v>
      </c>
      <c r="AT206" s="2" t="s">
        <v>74</v>
      </c>
      <c r="AU206" s="2" t="s">
        <v>73</v>
      </c>
      <c r="AV206" s="2" t="s">
        <v>73</v>
      </c>
      <c r="AW206" s="2" t="s">
        <v>73</v>
      </c>
      <c r="AX206" s="2" t="s">
        <v>73</v>
      </c>
      <c r="AY206" s="2" t="s">
        <v>72</v>
      </c>
      <c r="AZ206" s="2" t="s">
        <v>75</v>
      </c>
      <c r="BA206" s="2" t="s">
        <v>72</v>
      </c>
      <c r="BB206" s="2" t="s">
        <v>74</v>
      </c>
      <c r="BC206" s="2" t="s">
        <v>75</v>
      </c>
      <c r="BD206" s="2" t="s">
        <v>74</v>
      </c>
      <c r="BE206" s="2" t="s">
        <v>88</v>
      </c>
      <c r="BF206" s="2" t="s">
        <v>71</v>
      </c>
      <c r="BG206" s="2" t="s">
        <v>72</v>
      </c>
      <c r="BH206" s="2" t="s">
        <v>72</v>
      </c>
      <c r="BI206" s="2" t="s">
        <v>74</v>
      </c>
      <c r="BJ206" s="2" t="s">
        <v>74</v>
      </c>
      <c r="BK206" s="2" t="s">
        <v>74</v>
      </c>
    </row>
    <row r="207" spans="1:63" ht="12.75" x14ac:dyDescent="0.35">
      <c r="A207" s="1">
        <v>43459.622749826391</v>
      </c>
      <c r="B207" s="2" t="s">
        <v>63</v>
      </c>
      <c r="C207" s="2">
        <v>29</v>
      </c>
      <c r="D207" s="2">
        <v>5</v>
      </c>
      <c r="E207" s="2">
        <v>7</v>
      </c>
      <c r="F207" s="2" t="s">
        <v>64</v>
      </c>
      <c r="G207" s="2">
        <v>7</v>
      </c>
      <c r="I207" s="2">
        <v>7</v>
      </c>
      <c r="J207" s="2" t="s">
        <v>64</v>
      </c>
      <c r="K207" s="2">
        <v>7</v>
      </c>
      <c r="L207" s="2">
        <v>2</v>
      </c>
      <c r="M207" s="2">
        <v>2</v>
      </c>
      <c r="N207" s="2">
        <v>2</v>
      </c>
      <c r="O207" s="2">
        <v>2</v>
      </c>
      <c r="P207" s="2">
        <v>2</v>
      </c>
      <c r="Q207" s="2">
        <v>4</v>
      </c>
      <c r="R207" s="2">
        <v>5</v>
      </c>
      <c r="S207" s="2">
        <v>5</v>
      </c>
      <c r="T207" s="2">
        <v>3</v>
      </c>
      <c r="U207" s="2">
        <v>2</v>
      </c>
      <c r="V207" s="2">
        <v>3</v>
      </c>
      <c r="W207" s="2">
        <v>2</v>
      </c>
      <c r="X207" s="2">
        <v>2</v>
      </c>
      <c r="Y207" s="2">
        <v>3</v>
      </c>
      <c r="Z207" s="2">
        <v>4</v>
      </c>
      <c r="AA207" s="2">
        <v>5</v>
      </c>
      <c r="AB207" s="2">
        <v>5</v>
      </c>
      <c r="AC207" s="2">
        <v>1</v>
      </c>
      <c r="AD207" s="2">
        <v>4</v>
      </c>
      <c r="AE207" s="2" t="s">
        <v>66</v>
      </c>
      <c r="AF207" s="2" t="s">
        <v>67</v>
      </c>
      <c r="AG207" s="2" t="s">
        <v>65</v>
      </c>
      <c r="AH207" s="2" t="s">
        <v>66</v>
      </c>
      <c r="AI207" s="2" t="s">
        <v>66</v>
      </c>
      <c r="AJ207" s="2" t="s">
        <v>83</v>
      </c>
      <c r="AK207" s="2" t="s">
        <v>81</v>
      </c>
      <c r="AL207" s="2" t="s">
        <v>81</v>
      </c>
      <c r="AM207" s="2" t="s">
        <v>68</v>
      </c>
      <c r="AN207" s="2" t="s">
        <v>68</v>
      </c>
      <c r="AO207" s="2" t="s">
        <v>83</v>
      </c>
      <c r="AP207" s="2" t="s">
        <v>83</v>
      </c>
      <c r="AQ207" s="2" t="s">
        <v>83</v>
      </c>
      <c r="AT207" s="2" t="s">
        <v>72</v>
      </c>
      <c r="AU207" s="2" t="s">
        <v>73</v>
      </c>
      <c r="AV207" s="2" t="s">
        <v>72</v>
      </c>
      <c r="AW207" s="2" t="s">
        <v>72</v>
      </c>
      <c r="AX207" s="2" t="s">
        <v>72</v>
      </c>
      <c r="AY207" s="2" t="s">
        <v>75</v>
      </c>
      <c r="AZ207" s="2" t="s">
        <v>75</v>
      </c>
      <c r="BA207" s="2" t="s">
        <v>74</v>
      </c>
      <c r="BB207" s="2" t="s">
        <v>74</v>
      </c>
      <c r="BC207" s="2" t="s">
        <v>74</v>
      </c>
      <c r="BD207" s="2" t="s">
        <v>74</v>
      </c>
      <c r="BE207" s="2" t="s">
        <v>76</v>
      </c>
      <c r="BF207" s="2" t="s">
        <v>72</v>
      </c>
      <c r="BG207" s="2" t="s">
        <v>72</v>
      </c>
      <c r="BH207" s="2" t="s">
        <v>72</v>
      </c>
      <c r="BI207" s="2" t="s">
        <v>71</v>
      </c>
      <c r="BJ207" s="2" t="s">
        <v>71</v>
      </c>
      <c r="BK207" s="2" t="s">
        <v>71</v>
      </c>
    </row>
    <row r="208" spans="1:63" ht="12.75" x14ac:dyDescent="0.35">
      <c r="A208" s="1">
        <v>43459.623945590276</v>
      </c>
      <c r="B208" s="2" t="s">
        <v>63</v>
      </c>
      <c r="C208" s="2">
        <v>32</v>
      </c>
      <c r="D208" s="2">
        <v>4</v>
      </c>
      <c r="E208" s="2">
        <v>6</v>
      </c>
      <c r="F208" s="2" t="s">
        <v>103</v>
      </c>
      <c r="G208" s="2">
        <v>4</v>
      </c>
      <c r="I208" s="2">
        <v>8</v>
      </c>
      <c r="J208" s="2" t="s">
        <v>64</v>
      </c>
      <c r="K208" s="2">
        <v>7</v>
      </c>
      <c r="L208" s="2">
        <v>2</v>
      </c>
      <c r="M208" s="2">
        <v>4</v>
      </c>
      <c r="N208" s="2">
        <v>2</v>
      </c>
      <c r="O208" s="2">
        <v>1</v>
      </c>
      <c r="P208" s="2">
        <v>1</v>
      </c>
      <c r="Q208" s="2">
        <v>5</v>
      </c>
      <c r="R208" s="2">
        <v>2</v>
      </c>
      <c r="S208" s="2">
        <v>7</v>
      </c>
      <c r="T208" s="2">
        <v>1</v>
      </c>
      <c r="U208" s="2">
        <v>2</v>
      </c>
      <c r="V208" s="2">
        <v>2</v>
      </c>
      <c r="W208" s="2">
        <v>3</v>
      </c>
      <c r="X208" s="2">
        <v>2</v>
      </c>
      <c r="Y208" s="2">
        <v>4</v>
      </c>
      <c r="Z208" s="2">
        <v>4</v>
      </c>
      <c r="AA208" s="2">
        <v>4</v>
      </c>
      <c r="AB208" s="2">
        <v>3</v>
      </c>
      <c r="AC208" s="2">
        <v>1</v>
      </c>
      <c r="AD208" s="2">
        <v>4</v>
      </c>
      <c r="AE208" s="2" t="s">
        <v>67</v>
      </c>
      <c r="AF208" s="2" t="s">
        <v>67</v>
      </c>
      <c r="AG208" s="2" t="s">
        <v>89</v>
      </c>
      <c r="AH208" s="2" t="s">
        <v>66</v>
      </c>
      <c r="AI208" s="2" t="s">
        <v>66</v>
      </c>
      <c r="AJ208" s="2" t="s">
        <v>68</v>
      </c>
      <c r="AK208" s="2" t="s">
        <v>68</v>
      </c>
      <c r="AL208" s="2" t="s">
        <v>68</v>
      </c>
      <c r="AM208" s="2" t="s">
        <v>83</v>
      </c>
      <c r="AN208" s="2" t="s">
        <v>81</v>
      </c>
      <c r="AO208" s="2" t="s">
        <v>90</v>
      </c>
      <c r="AP208" s="2" t="s">
        <v>68</v>
      </c>
      <c r="AQ208" s="2" t="s">
        <v>83</v>
      </c>
      <c r="AR208" s="2" t="s">
        <v>384</v>
      </c>
      <c r="AT208" s="2" t="s">
        <v>73</v>
      </c>
      <c r="AU208" s="2" t="s">
        <v>72</v>
      </c>
      <c r="AV208" s="2" t="s">
        <v>71</v>
      </c>
      <c r="AW208" s="2" t="s">
        <v>71</v>
      </c>
      <c r="AX208" s="2" t="s">
        <v>72</v>
      </c>
      <c r="AY208" s="2" t="s">
        <v>73</v>
      </c>
      <c r="AZ208" s="2" t="s">
        <v>74</v>
      </c>
      <c r="BA208" s="2" t="s">
        <v>71</v>
      </c>
      <c r="BB208" s="2" t="s">
        <v>75</v>
      </c>
      <c r="BC208" s="2" t="s">
        <v>74</v>
      </c>
      <c r="BD208" s="2" t="s">
        <v>72</v>
      </c>
      <c r="BE208" s="2" t="s">
        <v>76</v>
      </c>
      <c r="BF208" s="2" t="s">
        <v>72</v>
      </c>
      <c r="BG208" s="2" t="s">
        <v>72</v>
      </c>
      <c r="BH208" s="2" t="s">
        <v>71</v>
      </c>
      <c r="BI208" s="2" t="s">
        <v>72</v>
      </c>
      <c r="BJ208" s="2" t="s">
        <v>74</v>
      </c>
      <c r="BK208" s="2" t="s">
        <v>74</v>
      </c>
    </row>
    <row r="209" spans="1:69" ht="12.75" x14ac:dyDescent="0.35">
      <c r="A209" s="1">
        <v>43459.678053055555</v>
      </c>
      <c r="B209" s="2" t="s">
        <v>63</v>
      </c>
      <c r="C209" s="2">
        <v>31</v>
      </c>
      <c r="D209" s="2">
        <v>5</v>
      </c>
      <c r="E209" s="2">
        <v>8</v>
      </c>
      <c r="F209" s="2" t="s">
        <v>127</v>
      </c>
      <c r="G209" s="2">
        <v>9</v>
      </c>
      <c r="I209" s="2">
        <v>9</v>
      </c>
      <c r="J209" s="2" t="s">
        <v>79</v>
      </c>
      <c r="K209" s="2">
        <v>9</v>
      </c>
      <c r="L209" s="2">
        <v>1</v>
      </c>
      <c r="M209" s="2">
        <v>3</v>
      </c>
      <c r="N209" s="2">
        <v>1</v>
      </c>
      <c r="O209" s="2">
        <v>1</v>
      </c>
      <c r="P209" s="2">
        <v>1</v>
      </c>
      <c r="Q209" s="2">
        <v>3</v>
      </c>
      <c r="R209" s="2">
        <v>3</v>
      </c>
      <c r="S209" s="2">
        <v>9</v>
      </c>
      <c r="T209" s="2">
        <v>2</v>
      </c>
      <c r="U209" s="2">
        <v>2</v>
      </c>
      <c r="V209" s="2">
        <v>3</v>
      </c>
      <c r="W209" s="2">
        <v>4</v>
      </c>
      <c r="X209" s="2">
        <v>1</v>
      </c>
      <c r="Y209" s="2">
        <v>4</v>
      </c>
      <c r="Z209" s="2">
        <v>2</v>
      </c>
      <c r="AA209" s="2">
        <v>5</v>
      </c>
      <c r="AB209" s="2">
        <v>5</v>
      </c>
      <c r="AC209" s="2">
        <v>1</v>
      </c>
      <c r="AD209" s="2">
        <v>5</v>
      </c>
      <c r="AE209" s="2" t="s">
        <v>80</v>
      </c>
      <c r="AF209" s="2" t="s">
        <v>65</v>
      </c>
      <c r="AG209" s="2" t="s">
        <v>65</v>
      </c>
      <c r="AH209" s="2" t="s">
        <v>65</v>
      </c>
      <c r="AI209" s="2" t="s">
        <v>80</v>
      </c>
      <c r="AJ209" s="2" t="s">
        <v>83</v>
      </c>
      <c r="AK209" s="2" t="s">
        <v>83</v>
      </c>
      <c r="AL209" s="2" t="s">
        <v>68</v>
      </c>
      <c r="AM209" s="2" t="s">
        <v>83</v>
      </c>
      <c r="AN209" s="2" t="s">
        <v>81</v>
      </c>
      <c r="AO209" s="2" t="s">
        <v>83</v>
      </c>
      <c r="AP209" s="2" t="s">
        <v>81</v>
      </c>
      <c r="AQ209" s="2" t="s">
        <v>68</v>
      </c>
      <c r="AR209" s="2" t="s">
        <v>385</v>
      </c>
      <c r="AT209" s="2" t="s">
        <v>73</v>
      </c>
      <c r="AU209" s="2" t="s">
        <v>73</v>
      </c>
      <c r="AV209" s="2" t="s">
        <v>75</v>
      </c>
      <c r="AW209" s="2" t="s">
        <v>75</v>
      </c>
      <c r="AX209" s="2" t="s">
        <v>72</v>
      </c>
      <c r="AY209" s="2" t="s">
        <v>72</v>
      </c>
      <c r="AZ209" s="2" t="s">
        <v>75</v>
      </c>
      <c r="BA209" s="2" t="s">
        <v>72</v>
      </c>
      <c r="BB209" s="2" t="s">
        <v>72</v>
      </c>
      <c r="BC209" s="2" t="s">
        <v>72</v>
      </c>
      <c r="BD209" s="2" t="s">
        <v>72</v>
      </c>
      <c r="BE209" s="2" t="s">
        <v>76</v>
      </c>
      <c r="BF209" s="2" t="s">
        <v>77</v>
      </c>
      <c r="BG209" s="2" t="s">
        <v>77</v>
      </c>
      <c r="BH209" s="2" t="s">
        <v>72</v>
      </c>
      <c r="BI209" s="2" t="s">
        <v>85</v>
      </c>
      <c r="BJ209" s="2" t="s">
        <v>85</v>
      </c>
      <c r="BK209" s="2" t="s">
        <v>74</v>
      </c>
    </row>
    <row r="210" spans="1:69" ht="15.75" customHeight="1" x14ac:dyDescent="0.35">
      <c r="A210" s="42">
        <v>43459.707650462966</v>
      </c>
      <c r="B210" s="24" t="s">
        <v>78</v>
      </c>
      <c r="C210" s="43">
        <v>33</v>
      </c>
      <c r="D210" s="43">
        <v>6</v>
      </c>
      <c r="E210" s="43">
        <v>4</v>
      </c>
      <c r="F210" s="24" t="s">
        <v>64</v>
      </c>
      <c r="G210" s="43">
        <v>3</v>
      </c>
      <c r="H210" s="24"/>
      <c r="I210" s="43">
        <v>8</v>
      </c>
      <c r="J210" s="24" t="s">
        <v>64</v>
      </c>
      <c r="K210" s="43">
        <v>7</v>
      </c>
      <c r="L210" s="43">
        <v>4</v>
      </c>
      <c r="M210" s="43">
        <v>5</v>
      </c>
      <c r="N210" s="43">
        <v>4</v>
      </c>
      <c r="O210" s="43">
        <v>3</v>
      </c>
      <c r="P210" s="43">
        <v>4</v>
      </c>
      <c r="Q210" s="43">
        <v>5</v>
      </c>
      <c r="R210" s="43">
        <v>2</v>
      </c>
      <c r="S210" s="43">
        <v>4</v>
      </c>
      <c r="T210" s="43">
        <v>1</v>
      </c>
      <c r="U210" s="43">
        <v>1</v>
      </c>
      <c r="V210" s="43">
        <v>3</v>
      </c>
      <c r="W210" s="43">
        <v>1</v>
      </c>
      <c r="X210" s="43">
        <v>1</v>
      </c>
      <c r="Y210" s="43">
        <v>4</v>
      </c>
      <c r="Z210" s="43">
        <v>4</v>
      </c>
      <c r="AA210" s="43">
        <v>5</v>
      </c>
      <c r="AB210" s="43">
        <v>5</v>
      </c>
      <c r="AC210" s="43">
        <v>1</v>
      </c>
      <c r="AD210" s="43">
        <v>3</v>
      </c>
      <c r="AE210" s="24" t="s">
        <v>66</v>
      </c>
      <c r="AF210" s="24" t="s">
        <v>89</v>
      </c>
      <c r="AG210" s="24" t="s">
        <v>66</v>
      </c>
      <c r="AH210" s="24" t="s">
        <v>65</v>
      </c>
      <c r="AI210" s="24" t="s">
        <v>89</v>
      </c>
      <c r="AJ210" s="24" t="s">
        <v>83</v>
      </c>
      <c r="AK210" s="24" t="s">
        <v>68</v>
      </c>
      <c r="AL210" s="24" t="s">
        <v>68</v>
      </c>
      <c r="AM210" s="24" t="s">
        <v>83</v>
      </c>
      <c r="AN210" s="24" t="s">
        <v>81</v>
      </c>
      <c r="AO210" s="24" t="s">
        <v>83</v>
      </c>
      <c r="AP210" s="24" t="s">
        <v>68</v>
      </c>
      <c r="AQ210" s="24" t="s">
        <v>68</v>
      </c>
      <c r="AR210" s="24" t="s">
        <v>424</v>
      </c>
      <c r="AS210" s="24" t="s">
        <v>425</v>
      </c>
      <c r="AT210" s="24" t="s">
        <v>75</v>
      </c>
      <c r="AU210" s="24" t="s">
        <v>73</v>
      </c>
      <c r="AV210" s="24" t="s">
        <v>71</v>
      </c>
      <c r="AW210" s="24" t="s">
        <v>72</v>
      </c>
      <c r="AX210" s="24" t="s">
        <v>72</v>
      </c>
      <c r="AY210" s="24" t="s">
        <v>74</v>
      </c>
      <c r="AZ210" s="24" t="s">
        <v>74</v>
      </c>
      <c r="BA210" s="24" t="s">
        <v>72</v>
      </c>
      <c r="BB210" s="24" t="s">
        <v>74</v>
      </c>
      <c r="BC210" s="24" t="s">
        <v>71</v>
      </c>
      <c r="BD210" s="24" t="s">
        <v>71</v>
      </c>
      <c r="BE210" s="24" t="s">
        <v>76</v>
      </c>
      <c r="BF210" s="24" t="s">
        <v>71</v>
      </c>
      <c r="BG210" s="24" t="s">
        <v>77</v>
      </c>
      <c r="BH210" s="24" t="s">
        <v>71</v>
      </c>
      <c r="BI210" s="24" t="s">
        <v>85</v>
      </c>
      <c r="BJ210" s="24" t="s">
        <v>74</v>
      </c>
      <c r="BK210" s="24" t="s">
        <v>71</v>
      </c>
      <c r="BL210" s="24"/>
      <c r="BM210" s="24"/>
      <c r="BN210" s="24"/>
      <c r="BO210" s="24"/>
      <c r="BP210" s="24"/>
      <c r="BQ210" s="24"/>
    </row>
    <row r="211" spans="1:69" ht="15.75" customHeight="1" x14ac:dyDescent="0.35">
      <c r="A211" s="42">
        <v>43459.707916666666</v>
      </c>
      <c r="B211" s="24" t="s">
        <v>78</v>
      </c>
      <c r="C211" s="43">
        <v>32</v>
      </c>
      <c r="D211" s="43">
        <v>4</v>
      </c>
      <c r="E211" s="43">
        <v>7</v>
      </c>
      <c r="F211" s="24" t="s">
        <v>64</v>
      </c>
      <c r="G211" s="43">
        <v>3</v>
      </c>
      <c r="H211" s="24"/>
      <c r="I211" s="43">
        <v>5</v>
      </c>
      <c r="J211" s="24" t="s">
        <v>103</v>
      </c>
      <c r="K211" s="43">
        <v>3</v>
      </c>
      <c r="L211" s="43">
        <v>4</v>
      </c>
      <c r="M211" s="43">
        <v>3</v>
      </c>
      <c r="N211" s="43">
        <v>5</v>
      </c>
      <c r="O211" s="43">
        <v>3</v>
      </c>
      <c r="P211" s="43">
        <v>5</v>
      </c>
      <c r="Q211" s="43">
        <v>3</v>
      </c>
      <c r="R211" s="43">
        <v>4</v>
      </c>
      <c r="S211" s="43">
        <v>1</v>
      </c>
      <c r="T211" s="43">
        <v>2</v>
      </c>
      <c r="U211" s="43">
        <v>3</v>
      </c>
      <c r="V211" s="43">
        <v>1</v>
      </c>
      <c r="W211" s="43">
        <v>2</v>
      </c>
      <c r="X211" s="43">
        <v>2</v>
      </c>
      <c r="Y211" s="43">
        <v>1</v>
      </c>
      <c r="Z211" s="43">
        <v>5</v>
      </c>
      <c r="AA211" s="43">
        <v>5</v>
      </c>
      <c r="AB211" s="43">
        <v>5</v>
      </c>
      <c r="AC211" s="43">
        <v>1</v>
      </c>
      <c r="AD211" s="43">
        <v>4</v>
      </c>
      <c r="AE211" s="24" t="s">
        <v>67</v>
      </c>
      <c r="AF211" s="24" t="s">
        <v>67</v>
      </c>
      <c r="AG211" s="24" t="s">
        <v>66</v>
      </c>
      <c r="AH211" s="24" t="s">
        <v>66</v>
      </c>
      <c r="AI211" s="24" t="s">
        <v>65</v>
      </c>
      <c r="AJ211" s="24" t="s">
        <v>68</v>
      </c>
      <c r="AK211" s="24" t="s">
        <v>68</v>
      </c>
      <c r="AL211" s="24" t="s">
        <v>68</v>
      </c>
      <c r="AM211" s="24" t="s">
        <v>83</v>
      </c>
      <c r="AN211" s="24" t="s">
        <v>83</v>
      </c>
      <c r="AO211" s="24" t="s">
        <v>90</v>
      </c>
      <c r="AP211" s="24" t="s">
        <v>90</v>
      </c>
      <c r="AQ211" s="24" t="s">
        <v>83</v>
      </c>
      <c r="AR211" s="24"/>
      <c r="AS211" s="24"/>
      <c r="AT211" s="24" t="s">
        <v>73</v>
      </c>
      <c r="AU211" s="24" t="s">
        <v>73</v>
      </c>
      <c r="AV211" s="24" t="s">
        <v>73</v>
      </c>
      <c r="AW211" s="24" t="s">
        <v>73</v>
      </c>
      <c r="AX211" s="24" t="s">
        <v>73</v>
      </c>
      <c r="AY211" s="24" t="s">
        <v>73</v>
      </c>
      <c r="AZ211" s="24" t="s">
        <v>75</v>
      </c>
      <c r="BA211" s="24" t="s">
        <v>73</v>
      </c>
      <c r="BB211" s="24" t="s">
        <v>73</v>
      </c>
      <c r="BC211" s="24" t="s">
        <v>73</v>
      </c>
      <c r="BD211" s="24" t="s">
        <v>73</v>
      </c>
      <c r="BE211" s="24" t="s">
        <v>112</v>
      </c>
      <c r="BF211" s="24" t="s">
        <v>74</v>
      </c>
      <c r="BG211" s="24" t="s">
        <v>72</v>
      </c>
      <c r="BH211" s="24" t="s">
        <v>71</v>
      </c>
      <c r="BI211" s="24" t="s">
        <v>85</v>
      </c>
      <c r="BJ211" s="24" t="s">
        <v>72</v>
      </c>
      <c r="BK211" s="24" t="s">
        <v>72</v>
      </c>
      <c r="BL211" s="24"/>
      <c r="BM211" s="24"/>
      <c r="BN211" s="24"/>
      <c r="BO211" s="24"/>
      <c r="BP211" s="24"/>
      <c r="BQ211" s="24"/>
    </row>
    <row r="212" spans="1:69" ht="15.75" customHeight="1" x14ac:dyDescent="0.35">
      <c r="A212" s="42">
        <v>43459.708807870367</v>
      </c>
      <c r="B212" s="24" t="s">
        <v>63</v>
      </c>
      <c r="C212" s="43">
        <v>35</v>
      </c>
      <c r="D212" s="43">
        <v>2</v>
      </c>
      <c r="E212" s="43">
        <v>8</v>
      </c>
      <c r="F212" s="24" t="s">
        <v>64</v>
      </c>
      <c r="G212" s="43">
        <v>5</v>
      </c>
      <c r="H212" s="24"/>
      <c r="I212" s="43">
        <v>10</v>
      </c>
      <c r="J212" s="24" t="s">
        <v>79</v>
      </c>
      <c r="K212" s="43">
        <v>8</v>
      </c>
      <c r="L212" s="43">
        <v>2</v>
      </c>
      <c r="M212" s="43">
        <v>3</v>
      </c>
      <c r="N212" s="43">
        <v>1</v>
      </c>
      <c r="O212" s="43">
        <v>1</v>
      </c>
      <c r="P212" s="43">
        <v>1</v>
      </c>
      <c r="Q212" s="43">
        <v>5</v>
      </c>
      <c r="R212" s="43">
        <v>1</v>
      </c>
      <c r="S212" s="43">
        <v>0</v>
      </c>
      <c r="T212" s="43">
        <v>2</v>
      </c>
      <c r="U212" s="43">
        <v>3</v>
      </c>
      <c r="V212" s="43">
        <v>2</v>
      </c>
      <c r="W212" s="43">
        <v>1</v>
      </c>
      <c r="X212" s="43">
        <v>1</v>
      </c>
      <c r="Y212" s="43">
        <v>5</v>
      </c>
      <c r="Z212" s="43">
        <v>4</v>
      </c>
      <c r="AA212" s="43">
        <v>4</v>
      </c>
      <c r="AB212" s="43">
        <v>2</v>
      </c>
      <c r="AC212" s="43">
        <v>1</v>
      </c>
      <c r="AD212" s="43">
        <v>1</v>
      </c>
      <c r="AE212" s="24" t="s">
        <v>66</v>
      </c>
      <c r="AF212" s="24" t="s">
        <v>89</v>
      </c>
      <c r="AG212" s="24" t="s">
        <v>89</v>
      </c>
      <c r="AH212" s="24" t="s">
        <v>89</v>
      </c>
      <c r="AI212" s="24" t="s">
        <v>66</v>
      </c>
      <c r="AJ212" s="24" t="s">
        <v>90</v>
      </c>
      <c r="AK212" s="24" t="s">
        <v>68</v>
      </c>
      <c r="AL212" s="24" t="s">
        <v>68</v>
      </c>
      <c r="AM212" s="24" t="s">
        <v>90</v>
      </c>
      <c r="AN212" s="24" t="s">
        <v>83</v>
      </c>
      <c r="AO212" s="24" t="s">
        <v>91</v>
      </c>
      <c r="AP212" s="24" t="s">
        <v>68</v>
      </c>
      <c r="AQ212" s="24" t="s">
        <v>91</v>
      </c>
      <c r="AR212" s="24"/>
      <c r="AS212" s="24" t="s">
        <v>426</v>
      </c>
      <c r="AT212" s="24" t="s">
        <v>71</v>
      </c>
      <c r="AU212" s="24" t="s">
        <v>73</v>
      </c>
      <c r="AV212" s="24" t="s">
        <v>74</v>
      </c>
      <c r="AW212" s="24" t="s">
        <v>71</v>
      </c>
      <c r="AX212" s="24" t="s">
        <v>72</v>
      </c>
      <c r="AY212" s="24" t="s">
        <v>71</v>
      </c>
      <c r="AZ212" s="24" t="s">
        <v>75</v>
      </c>
      <c r="BA212" s="24" t="s">
        <v>71</v>
      </c>
      <c r="BB212" s="24" t="s">
        <v>75</v>
      </c>
      <c r="BC212" s="24" t="s">
        <v>74</v>
      </c>
      <c r="BD212" s="24" t="s">
        <v>72</v>
      </c>
      <c r="BE212" s="24" t="s">
        <v>76</v>
      </c>
      <c r="BF212" s="24" t="s">
        <v>71</v>
      </c>
      <c r="BG212" s="24" t="s">
        <v>77</v>
      </c>
      <c r="BH212" s="24" t="s">
        <v>72</v>
      </c>
      <c r="BI212" s="24" t="s">
        <v>85</v>
      </c>
      <c r="BJ212" s="24" t="s">
        <v>85</v>
      </c>
      <c r="BK212" s="24" t="s">
        <v>74</v>
      </c>
      <c r="BL212" s="24"/>
      <c r="BM212" s="24"/>
      <c r="BN212" s="24"/>
      <c r="BO212" s="24"/>
      <c r="BP212" s="24"/>
      <c r="BQ212" s="24"/>
    </row>
    <row r="213" spans="1:69" ht="15.75" customHeight="1" x14ac:dyDescent="0.35">
      <c r="A213" s="42">
        <v>43459.743252314816</v>
      </c>
      <c r="B213" s="24" t="s">
        <v>78</v>
      </c>
      <c r="C213" s="43">
        <v>37</v>
      </c>
      <c r="D213" s="43">
        <v>4</v>
      </c>
      <c r="E213" s="43">
        <v>6</v>
      </c>
      <c r="F213" s="24" t="s">
        <v>103</v>
      </c>
      <c r="G213" s="43">
        <v>3</v>
      </c>
      <c r="H213" s="24"/>
      <c r="I213" s="43">
        <v>7</v>
      </c>
      <c r="J213" s="24" t="s">
        <v>64</v>
      </c>
      <c r="K213" s="43">
        <v>6</v>
      </c>
      <c r="L213" s="43">
        <v>1</v>
      </c>
      <c r="M213" s="43">
        <v>2</v>
      </c>
      <c r="N213" s="43">
        <v>3</v>
      </c>
      <c r="O213" s="43">
        <v>2</v>
      </c>
      <c r="P213" s="43">
        <v>2</v>
      </c>
      <c r="Q213" s="43">
        <v>2</v>
      </c>
      <c r="R213" s="43">
        <v>1</v>
      </c>
      <c r="S213" s="43">
        <v>4</v>
      </c>
      <c r="T213" s="43">
        <v>3</v>
      </c>
      <c r="U213" s="43">
        <v>4</v>
      </c>
      <c r="V213" s="43">
        <v>3</v>
      </c>
      <c r="W213" s="43">
        <v>3</v>
      </c>
      <c r="X213" s="43">
        <v>2</v>
      </c>
      <c r="Y213" s="43">
        <v>1</v>
      </c>
      <c r="Z213" s="43">
        <v>4</v>
      </c>
      <c r="AA213" s="43">
        <v>5</v>
      </c>
      <c r="AB213" s="43">
        <v>5</v>
      </c>
      <c r="AC213" s="43">
        <v>5</v>
      </c>
      <c r="AD213" s="43">
        <v>4</v>
      </c>
      <c r="AE213" s="24" t="s">
        <v>66</v>
      </c>
      <c r="AF213" s="24" t="s">
        <v>65</v>
      </c>
      <c r="AG213" s="24" t="s">
        <v>89</v>
      </c>
      <c r="AH213" s="24" t="s">
        <v>89</v>
      </c>
      <c r="AI213" s="24" t="s">
        <v>67</v>
      </c>
      <c r="AJ213" s="24" t="s">
        <v>68</v>
      </c>
      <c r="AK213" s="24" t="s">
        <v>68</v>
      </c>
      <c r="AL213" s="24" t="s">
        <v>81</v>
      </c>
      <c r="AM213" s="24" t="s">
        <v>90</v>
      </c>
      <c r="AN213" s="24" t="s">
        <v>68</v>
      </c>
      <c r="AO213" s="24" t="s">
        <v>90</v>
      </c>
      <c r="AP213" s="24" t="s">
        <v>81</v>
      </c>
      <c r="AQ213" s="24" t="s">
        <v>81</v>
      </c>
      <c r="AR213" s="24" t="s">
        <v>427</v>
      </c>
      <c r="AS213" s="24" t="s">
        <v>428</v>
      </c>
      <c r="AT213" s="24" t="s">
        <v>71</v>
      </c>
      <c r="AU213" s="24" t="s">
        <v>74</v>
      </c>
      <c r="AV213" s="24" t="s">
        <v>72</v>
      </c>
      <c r="AW213" s="24" t="s">
        <v>72</v>
      </c>
      <c r="AX213" s="24" t="s">
        <v>72</v>
      </c>
      <c r="AY213" s="24" t="s">
        <v>74</v>
      </c>
      <c r="AZ213" s="24" t="s">
        <v>72</v>
      </c>
      <c r="BA213" s="24" t="s">
        <v>71</v>
      </c>
      <c r="BB213" s="24" t="s">
        <v>75</v>
      </c>
      <c r="BC213" s="24" t="s">
        <v>75</v>
      </c>
      <c r="BD213" s="24" t="s">
        <v>73</v>
      </c>
      <c r="BE213" s="24" t="s">
        <v>88</v>
      </c>
      <c r="BF213" s="24" t="s">
        <v>74</v>
      </c>
      <c r="BG213" s="24" t="s">
        <v>74</v>
      </c>
      <c r="BH213" s="24" t="s">
        <v>71</v>
      </c>
      <c r="BI213" s="24" t="s">
        <v>77</v>
      </c>
      <c r="BJ213" s="24" t="s">
        <v>71</v>
      </c>
      <c r="BK213" s="24" t="s">
        <v>72</v>
      </c>
      <c r="BL213" s="24"/>
      <c r="BM213" s="24"/>
      <c r="BN213" s="24"/>
      <c r="BO213" s="24"/>
      <c r="BP213" s="24"/>
      <c r="BQ213" s="24"/>
    </row>
    <row r="214" spans="1:69" ht="15.75" customHeight="1" x14ac:dyDescent="0.35">
      <c r="A214" s="42">
        <v>43459.747453703705</v>
      </c>
      <c r="B214" s="24" t="s">
        <v>63</v>
      </c>
      <c r="C214" s="43">
        <v>28</v>
      </c>
      <c r="D214" s="43">
        <v>2</v>
      </c>
      <c r="E214" s="43">
        <v>8</v>
      </c>
      <c r="F214" s="24" t="s">
        <v>127</v>
      </c>
      <c r="G214" s="43">
        <v>5</v>
      </c>
      <c r="H214" s="24"/>
      <c r="I214" s="43">
        <v>7</v>
      </c>
      <c r="J214" s="24" t="s">
        <v>127</v>
      </c>
      <c r="K214" s="43">
        <v>5</v>
      </c>
      <c r="L214" s="43">
        <v>2</v>
      </c>
      <c r="M214" s="43">
        <v>2</v>
      </c>
      <c r="N214" s="43">
        <v>4</v>
      </c>
      <c r="O214" s="43">
        <v>4</v>
      </c>
      <c r="P214" s="43">
        <v>2</v>
      </c>
      <c r="Q214" s="43">
        <v>1</v>
      </c>
      <c r="R214" s="43">
        <v>5</v>
      </c>
      <c r="S214" s="43">
        <v>6</v>
      </c>
      <c r="T214" s="43">
        <v>3</v>
      </c>
      <c r="U214" s="43">
        <v>3</v>
      </c>
      <c r="V214" s="43">
        <v>5</v>
      </c>
      <c r="W214" s="43">
        <v>3</v>
      </c>
      <c r="X214" s="43">
        <v>5</v>
      </c>
      <c r="Y214" s="43">
        <v>4</v>
      </c>
      <c r="Z214" s="43">
        <v>2</v>
      </c>
      <c r="AA214" s="43">
        <v>5</v>
      </c>
      <c r="AB214" s="43">
        <v>5</v>
      </c>
      <c r="AC214" s="43">
        <v>1</v>
      </c>
      <c r="AD214" s="43">
        <v>3</v>
      </c>
      <c r="AE214" s="24" t="s">
        <v>80</v>
      </c>
      <c r="AF214" s="24" t="s">
        <v>67</v>
      </c>
      <c r="AG214" s="24" t="s">
        <v>89</v>
      </c>
      <c r="AH214" s="24" t="s">
        <v>65</v>
      </c>
      <c r="AI214" s="24" t="s">
        <v>65</v>
      </c>
      <c r="AJ214" s="24" t="s">
        <v>82</v>
      </c>
      <c r="AK214" s="24" t="s">
        <v>82</v>
      </c>
      <c r="AL214" s="24" t="s">
        <v>68</v>
      </c>
      <c r="AM214" s="24" t="s">
        <v>68</v>
      </c>
      <c r="AN214" s="24" t="s">
        <v>86</v>
      </c>
      <c r="AO214" s="24" t="s">
        <v>68</v>
      </c>
      <c r="AP214" s="24" t="s">
        <v>81</v>
      </c>
      <c r="AQ214" s="24" t="s">
        <v>82</v>
      </c>
      <c r="AR214" s="24"/>
      <c r="AS214" s="24"/>
      <c r="AT214" s="24" t="s">
        <v>72</v>
      </c>
      <c r="AU214" s="24" t="s">
        <v>72</v>
      </c>
      <c r="AV214" s="24" t="s">
        <v>71</v>
      </c>
      <c r="AW214" s="24" t="s">
        <v>71</v>
      </c>
      <c r="AX214" s="24" t="s">
        <v>71</v>
      </c>
      <c r="AY214" s="24" t="s">
        <v>74</v>
      </c>
      <c r="AZ214" s="24" t="s">
        <v>75</v>
      </c>
      <c r="BA214" s="24" t="s">
        <v>74</v>
      </c>
      <c r="BB214" s="24" t="s">
        <v>74</v>
      </c>
      <c r="BC214" s="24" t="s">
        <v>75</v>
      </c>
      <c r="BD214" s="24" t="s">
        <v>72</v>
      </c>
      <c r="BE214" s="24" t="s">
        <v>76</v>
      </c>
      <c r="BF214" s="24" t="s">
        <v>71</v>
      </c>
      <c r="BG214" s="24" t="s">
        <v>72</v>
      </c>
      <c r="BH214" s="24" t="s">
        <v>71</v>
      </c>
      <c r="BI214" s="24" t="s">
        <v>72</v>
      </c>
      <c r="BJ214" s="24" t="s">
        <v>85</v>
      </c>
      <c r="BK214" s="24" t="s">
        <v>74</v>
      </c>
      <c r="BL214" s="24"/>
      <c r="BM214" s="24"/>
      <c r="BN214" s="24"/>
      <c r="BO214" s="24"/>
      <c r="BP214" s="24"/>
      <c r="BQ214" s="24"/>
    </row>
    <row r="215" spans="1:69" ht="15.75" customHeight="1" x14ac:dyDescent="0.35">
      <c r="A215" s="42">
        <v>43459.754594907405</v>
      </c>
      <c r="B215" s="24" t="s">
        <v>63</v>
      </c>
      <c r="C215" s="43">
        <v>28</v>
      </c>
      <c r="D215" s="43">
        <v>3</v>
      </c>
      <c r="E215" s="43">
        <v>6</v>
      </c>
      <c r="F215" s="24" t="s">
        <v>64</v>
      </c>
      <c r="G215" s="43">
        <v>3</v>
      </c>
      <c r="H215" s="24"/>
      <c r="I215" s="43">
        <v>9</v>
      </c>
      <c r="J215" s="24" t="s">
        <v>64</v>
      </c>
      <c r="K215" s="43">
        <v>7</v>
      </c>
      <c r="L215" s="43">
        <v>2</v>
      </c>
      <c r="M215" s="43">
        <v>2</v>
      </c>
      <c r="N215" s="43">
        <v>1</v>
      </c>
      <c r="O215" s="43">
        <v>3</v>
      </c>
      <c r="P215" s="43">
        <v>4</v>
      </c>
      <c r="Q215" s="43">
        <v>1</v>
      </c>
      <c r="R215" s="43">
        <v>2</v>
      </c>
      <c r="S215" s="43">
        <v>5</v>
      </c>
      <c r="T215" s="43">
        <v>2</v>
      </c>
      <c r="U215" s="43">
        <v>1</v>
      </c>
      <c r="V215" s="43">
        <v>1</v>
      </c>
      <c r="W215" s="43">
        <v>1</v>
      </c>
      <c r="X215" s="43">
        <v>1</v>
      </c>
      <c r="Y215" s="43">
        <v>5</v>
      </c>
      <c r="Z215" s="43">
        <v>3</v>
      </c>
      <c r="AA215" s="43">
        <v>5</v>
      </c>
      <c r="AB215" s="43">
        <v>5</v>
      </c>
      <c r="AC215" s="43">
        <v>1</v>
      </c>
      <c r="AD215" s="43">
        <v>2</v>
      </c>
      <c r="AE215" s="24" t="s">
        <v>65</v>
      </c>
      <c r="AF215" s="24" t="s">
        <v>66</v>
      </c>
      <c r="AG215" s="24" t="s">
        <v>89</v>
      </c>
      <c r="AH215" s="24" t="s">
        <v>89</v>
      </c>
      <c r="AI215" s="24" t="s">
        <v>65</v>
      </c>
      <c r="AJ215" s="24" t="s">
        <v>68</v>
      </c>
      <c r="AK215" s="24" t="s">
        <v>81</v>
      </c>
      <c r="AL215" s="24" t="s">
        <v>82</v>
      </c>
      <c r="AM215" s="24" t="s">
        <v>82</v>
      </c>
      <c r="AN215" s="24" t="s">
        <v>82</v>
      </c>
      <c r="AO215" s="24" t="s">
        <v>82</v>
      </c>
      <c r="AP215" s="24" t="s">
        <v>86</v>
      </c>
      <c r="AQ215" s="24" t="s">
        <v>86</v>
      </c>
      <c r="AR215" s="24" t="s">
        <v>429</v>
      </c>
      <c r="AS215" s="24" t="s">
        <v>430</v>
      </c>
      <c r="AT215" s="24" t="s">
        <v>74</v>
      </c>
      <c r="AU215" s="24" t="s">
        <v>72</v>
      </c>
      <c r="AV215" s="24" t="s">
        <v>74</v>
      </c>
      <c r="AW215" s="24" t="s">
        <v>74</v>
      </c>
      <c r="AX215" s="24" t="s">
        <v>71</v>
      </c>
      <c r="AY215" s="24" t="s">
        <v>75</v>
      </c>
      <c r="AZ215" s="24" t="s">
        <v>75</v>
      </c>
      <c r="BA215" s="24" t="s">
        <v>72</v>
      </c>
      <c r="BB215" s="24" t="s">
        <v>75</v>
      </c>
      <c r="BC215" s="24" t="s">
        <v>75</v>
      </c>
      <c r="BD215" s="24" t="s">
        <v>73</v>
      </c>
      <c r="BE215" s="24" t="s">
        <v>102</v>
      </c>
      <c r="BF215" s="24" t="s">
        <v>77</v>
      </c>
      <c r="BG215" s="24" t="s">
        <v>72</v>
      </c>
      <c r="BH215" s="24" t="s">
        <v>72</v>
      </c>
      <c r="BI215" s="24" t="s">
        <v>72</v>
      </c>
      <c r="BJ215" s="24" t="s">
        <v>74</v>
      </c>
      <c r="BK215" s="24" t="s">
        <v>74</v>
      </c>
      <c r="BL215" s="24"/>
      <c r="BM215" s="24"/>
      <c r="BN215" s="24"/>
      <c r="BO215" s="24"/>
      <c r="BP215" s="24"/>
      <c r="BQ215" s="24"/>
    </row>
    <row r="216" spans="1:69" ht="15.75" customHeight="1" x14ac:dyDescent="0.35">
      <c r="A216" s="42">
        <v>43459.758518518516</v>
      </c>
      <c r="B216" s="24" t="s">
        <v>78</v>
      </c>
      <c r="C216" s="43">
        <v>23</v>
      </c>
      <c r="D216" s="43">
        <v>2</v>
      </c>
      <c r="E216" s="43">
        <v>8</v>
      </c>
      <c r="F216" s="24" t="s">
        <v>64</v>
      </c>
      <c r="G216" s="43">
        <v>4</v>
      </c>
      <c r="H216" s="24"/>
      <c r="I216" s="43">
        <v>6</v>
      </c>
      <c r="J216" s="24" t="s">
        <v>64</v>
      </c>
      <c r="K216" s="43">
        <v>6</v>
      </c>
      <c r="L216" s="43">
        <v>2</v>
      </c>
      <c r="M216" s="43">
        <v>1</v>
      </c>
      <c r="N216" s="43">
        <v>2</v>
      </c>
      <c r="O216" s="43">
        <v>1</v>
      </c>
      <c r="P216" s="43">
        <v>2</v>
      </c>
      <c r="Q216" s="43">
        <v>4</v>
      </c>
      <c r="R216" s="43">
        <v>4</v>
      </c>
      <c r="S216" s="43">
        <v>3</v>
      </c>
      <c r="T216" s="43">
        <v>2</v>
      </c>
      <c r="U216" s="43">
        <v>2</v>
      </c>
      <c r="V216" s="43">
        <v>1</v>
      </c>
      <c r="W216" s="43">
        <v>2</v>
      </c>
      <c r="X216" s="43">
        <v>3</v>
      </c>
      <c r="Y216" s="43">
        <v>2</v>
      </c>
      <c r="Z216" s="43">
        <v>4</v>
      </c>
      <c r="AA216" s="43">
        <v>5</v>
      </c>
      <c r="AB216" s="43">
        <v>4</v>
      </c>
      <c r="AC216" s="43">
        <v>2</v>
      </c>
      <c r="AD216" s="43">
        <v>4</v>
      </c>
      <c r="AE216" s="24" t="s">
        <v>66</v>
      </c>
      <c r="AF216" s="24" t="s">
        <v>67</v>
      </c>
      <c r="AG216" s="24" t="s">
        <v>89</v>
      </c>
      <c r="AH216" s="24" t="s">
        <v>65</v>
      </c>
      <c r="AI216" s="24" t="s">
        <v>66</v>
      </c>
      <c r="AJ216" s="24" t="s">
        <v>68</v>
      </c>
      <c r="AK216" s="24" t="s">
        <v>68</v>
      </c>
      <c r="AL216" s="24" t="s">
        <v>68</v>
      </c>
      <c r="AM216" s="24" t="s">
        <v>83</v>
      </c>
      <c r="AN216" s="24" t="s">
        <v>81</v>
      </c>
      <c r="AO216" s="24" t="s">
        <v>68</v>
      </c>
      <c r="AP216" s="24" t="s">
        <v>68</v>
      </c>
      <c r="AQ216" s="24" t="s">
        <v>83</v>
      </c>
      <c r="AR216" s="24"/>
      <c r="AS216" s="24" t="s">
        <v>195</v>
      </c>
      <c r="AT216" s="24" t="s">
        <v>71</v>
      </c>
      <c r="AU216" s="24" t="s">
        <v>73</v>
      </c>
      <c r="AV216" s="24" t="s">
        <v>72</v>
      </c>
      <c r="AW216" s="24" t="s">
        <v>72</v>
      </c>
      <c r="AX216" s="24" t="s">
        <v>73</v>
      </c>
      <c r="AY216" s="24" t="s">
        <v>73</v>
      </c>
      <c r="AZ216" s="24" t="s">
        <v>75</v>
      </c>
      <c r="BA216" s="24" t="s">
        <v>71</v>
      </c>
      <c r="BB216" s="24" t="s">
        <v>72</v>
      </c>
      <c r="BC216" s="24" t="s">
        <v>72</v>
      </c>
      <c r="BD216" s="24" t="s">
        <v>71</v>
      </c>
      <c r="BE216" s="24" t="s">
        <v>88</v>
      </c>
      <c r="BF216" s="24" t="s">
        <v>71</v>
      </c>
      <c r="BG216" s="24" t="s">
        <v>72</v>
      </c>
      <c r="BH216" s="24" t="s">
        <v>71</v>
      </c>
      <c r="BI216" s="24" t="s">
        <v>71</v>
      </c>
      <c r="BJ216" s="24" t="s">
        <v>74</v>
      </c>
      <c r="BK216" s="24" t="s">
        <v>71</v>
      </c>
      <c r="BL216" s="24"/>
      <c r="BM216" s="24"/>
      <c r="BN216" s="24"/>
      <c r="BO216" s="24"/>
      <c r="BP216" s="24"/>
      <c r="BQ216" s="24"/>
    </row>
    <row r="217" spans="1:69" ht="15.75" customHeight="1" x14ac:dyDescent="0.35">
      <c r="A217" s="42">
        <v>43459.762789351851</v>
      </c>
      <c r="B217" s="24" t="s">
        <v>78</v>
      </c>
      <c r="C217" s="43">
        <v>54</v>
      </c>
      <c r="D217" s="24">
        <v>11</v>
      </c>
      <c r="E217" s="43">
        <v>8</v>
      </c>
      <c r="F217" s="24" t="s">
        <v>79</v>
      </c>
      <c r="G217" s="43">
        <v>8</v>
      </c>
      <c r="H217" s="24"/>
      <c r="I217" s="43">
        <v>6</v>
      </c>
      <c r="J217" s="24" t="s">
        <v>79</v>
      </c>
      <c r="K217" s="43">
        <v>8</v>
      </c>
      <c r="L217" s="43">
        <v>4</v>
      </c>
      <c r="M217" s="43">
        <v>3</v>
      </c>
      <c r="N217" s="43">
        <v>3</v>
      </c>
      <c r="O217" s="43">
        <v>1</v>
      </c>
      <c r="P217" s="43">
        <v>3</v>
      </c>
      <c r="Q217" s="43">
        <v>3</v>
      </c>
      <c r="R217" s="43">
        <v>3</v>
      </c>
      <c r="S217" s="43">
        <v>4</v>
      </c>
      <c r="T217" s="43">
        <v>3</v>
      </c>
      <c r="U217" s="43">
        <v>4</v>
      </c>
      <c r="V217" s="43">
        <v>3</v>
      </c>
      <c r="W217" s="43">
        <v>3</v>
      </c>
      <c r="X217" s="43">
        <v>1</v>
      </c>
      <c r="Y217" s="43">
        <v>5</v>
      </c>
      <c r="Z217" s="43">
        <v>2</v>
      </c>
      <c r="AA217" s="43">
        <v>5</v>
      </c>
      <c r="AB217" s="43">
        <v>5</v>
      </c>
      <c r="AC217" s="43">
        <v>1</v>
      </c>
      <c r="AD217" s="43">
        <v>3</v>
      </c>
      <c r="AE217" s="24" t="s">
        <v>65</v>
      </c>
      <c r="AF217" s="24" t="s">
        <v>66</v>
      </c>
      <c r="AG217" s="24" t="s">
        <v>89</v>
      </c>
      <c r="AH217" s="24" t="s">
        <v>65</v>
      </c>
      <c r="AI217" s="24" t="s">
        <v>66</v>
      </c>
      <c r="AJ217" s="24" t="s">
        <v>68</v>
      </c>
      <c r="AK217" s="24" t="s">
        <v>68</v>
      </c>
      <c r="AL217" s="24" t="s">
        <v>68</v>
      </c>
      <c r="AM217" s="24" t="s">
        <v>90</v>
      </c>
      <c r="AN217" s="24" t="s">
        <v>83</v>
      </c>
      <c r="AO217" s="24" t="s">
        <v>83</v>
      </c>
      <c r="AP217" s="24" t="s">
        <v>68</v>
      </c>
      <c r="AQ217" s="24" t="s">
        <v>68</v>
      </c>
      <c r="AR217" s="24" t="s">
        <v>431</v>
      </c>
      <c r="AS217" s="24" t="s">
        <v>120</v>
      </c>
      <c r="AT217" s="24" t="s">
        <v>75</v>
      </c>
      <c r="AU217" s="24" t="s">
        <v>74</v>
      </c>
      <c r="AV217" s="24" t="s">
        <v>71</v>
      </c>
      <c r="AW217" s="24" t="s">
        <v>71</v>
      </c>
      <c r="AX217" s="24" t="s">
        <v>71</v>
      </c>
      <c r="AY217" s="24" t="s">
        <v>71</v>
      </c>
      <c r="AZ217" s="24" t="s">
        <v>75</v>
      </c>
      <c r="BA217" s="24" t="s">
        <v>72</v>
      </c>
      <c r="BB217" s="24" t="s">
        <v>75</v>
      </c>
      <c r="BC217" s="24" t="s">
        <v>74</v>
      </c>
      <c r="BD217" s="24" t="s">
        <v>74</v>
      </c>
      <c r="BE217" s="24" t="s">
        <v>102</v>
      </c>
      <c r="BF217" s="24" t="s">
        <v>72</v>
      </c>
      <c r="BG217" s="24" t="s">
        <v>72</v>
      </c>
      <c r="BH217" s="24" t="s">
        <v>72</v>
      </c>
      <c r="BI217" s="24" t="s">
        <v>74</v>
      </c>
      <c r="BJ217" s="24" t="s">
        <v>74</v>
      </c>
      <c r="BK217" s="24" t="s">
        <v>74</v>
      </c>
      <c r="BL217" s="24"/>
      <c r="BM217" s="24"/>
      <c r="BN217" s="24"/>
      <c r="BO217" s="24"/>
      <c r="BP217" s="24"/>
      <c r="BQ217" s="24"/>
    </row>
    <row r="218" spans="1:69" ht="15.75" customHeight="1" x14ac:dyDescent="0.35">
      <c r="A218" s="42">
        <v>43459.769930555558</v>
      </c>
      <c r="B218" s="24" t="s">
        <v>63</v>
      </c>
      <c r="C218" s="43">
        <v>32</v>
      </c>
      <c r="D218" s="43">
        <v>6</v>
      </c>
      <c r="E218" s="43">
        <v>10</v>
      </c>
      <c r="F218" s="24" t="s">
        <v>79</v>
      </c>
      <c r="G218" s="43">
        <v>8</v>
      </c>
      <c r="H218" s="24"/>
      <c r="I218" s="43">
        <v>10</v>
      </c>
      <c r="J218" s="24" t="s">
        <v>127</v>
      </c>
      <c r="K218" s="43">
        <v>10</v>
      </c>
      <c r="L218" s="43">
        <v>5</v>
      </c>
      <c r="M218" s="43">
        <v>5</v>
      </c>
      <c r="N218" s="43">
        <v>5</v>
      </c>
      <c r="O218" s="43">
        <v>1</v>
      </c>
      <c r="P218" s="43">
        <v>1</v>
      </c>
      <c r="Q218" s="43">
        <v>5</v>
      </c>
      <c r="R218" s="43">
        <v>1</v>
      </c>
      <c r="S218" s="43">
        <v>0</v>
      </c>
      <c r="T218" s="43">
        <v>1</v>
      </c>
      <c r="U218" s="43">
        <v>1</v>
      </c>
      <c r="V218" s="43">
        <v>1</v>
      </c>
      <c r="W218" s="43">
        <v>1</v>
      </c>
      <c r="X218" s="43">
        <v>1</v>
      </c>
      <c r="Y218" s="43">
        <v>5</v>
      </c>
      <c r="Z218" s="43">
        <v>5</v>
      </c>
      <c r="AA218" s="43">
        <v>5</v>
      </c>
      <c r="AB218" s="43">
        <v>5</v>
      </c>
      <c r="AC218" s="43">
        <v>1</v>
      </c>
      <c r="AD218" s="43">
        <v>5</v>
      </c>
      <c r="AE218" s="24" t="s">
        <v>80</v>
      </c>
      <c r="AF218" s="24" t="s">
        <v>65</v>
      </c>
      <c r="AG218" s="24" t="s">
        <v>89</v>
      </c>
      <c r="AH218" s="24" t="s">
        <v>89</v>
      </c>
      <c r="AI218" s="24" t="s">
        <v>66</v>
      </c>
      <c r="AJ218" s="24" t="s">
        <v>83</v>
      </c>
      <c r="AK218" s="24" t="s">
        <v>91</v>
      </c>
      <c r="AL218" s="24" t="s">
        <v>81</v>
      </c>
      <c r="AM218" s="24" t="s">
        <v>91</v>
      </c>
      <c r="AN218" s="24" t="s">
        <v>86</v>
      </c>
      <c r="AO218" s="24" t="s">
        <v>91</v>
      </c>
      <c r="AP218" s="24" t="s">
        <v>68</v>
      </c>
      <c r="AQ218" s="24" t="s">
        <v>68</v>
      </c>
      <c r="AR218" s="24" t="s">
        <v>432</v>
      </c>
      <c r="AS218" s="24" t="s">
        <v>195</v>
      </c>
      <c r="AT218" s="24" t="s">
        <v>74</v>
      </c>
      <c r="AU218" s="24" t="s">
        <v>73</v>
      </c>
      <c r="AV218" s="24" t="s">
        <v>74</v>
      </c>
      <c r="AW218" s="24" t="s">
        <v>71</v>
      </c>
      <c r="AX218" s="24" t="s">
        <v>73</v>
      </c>
      <c r="AY218" s="24" t="s">
        <v>72</v>
      </c>
      <c r="AZ218" s="24" t="s">
        <v>74</v>
      </c>
      <c r="BA218" s="24" t="s">
        <v>71</v>
      </c>
      <c r="BB218" s="24" t="s">
        <v>72</v>
      </c>
      <c r="BC218" s="24" t="s">
        <v>73</v>
      </c>
      <c r="BD218" s="24" t="s">
        <v>74</v>
      </c>
      <c r="BE218" s="24" t="s">
        <v>102</v>
      </c>
      <c r="BF218" s="24" t="s">
        <v>77</v>
      </c>
      <c r="BG218" s="24" t="s">
        <v>77</v>
      </c>
      <c r="BH218" s="24" t="s">
        <v>77</v>
      </c>
      <c r="BI218" s="24" t="s">
        <v>85</v>
      </c>
      <c r="BJ218" s="24" t="s">
        <v>85</v>
      </c>
      <c r="BK218" s="24" t="s">
        <v>74</v>
      </c>
      <c r="BL218" s="24"/>
      <c r="BM218" s="24"/>
      <c r="BN218" s="24"/>
      <c r="BO218" s="24"/>
      <c r="BP218" s="24"/>
      <c r="BQ218" s="24"/>
    </row>
    <row r="219" spans="1:69" ht="15.75" customHeight="1" x14ac:dyDescent="0.35">
      <c r="A219" s="42">
        <v>43459.80128472222</v>
      </c>
      <c r="B219" s="24" t="s">
        <v>63</v>
      </c>
      <c r="C219" s="43">
        <v>25</v>
      </c>
      <c r="D219" s="43">
        <v>5</v>
      </c>
      <c r="E219" s="43">
        <v>4</v>
      </c>
      <c r="F219" s="24" t="s">
        <v>139</v>
      </c>
      <c r="G219" s="43">
        <v>3</v>
      </c>
      <c r="H219" s="24"/>
      <c r="I219" s="43">
        <v>4</v>
      </c>
      <c r="J219" s="24" t="s">
        <v>103</v>
      </c>
      <c r="K219" s="43">
        <v>6</v>
      </c>
      <c r="L219" s="43">
        <v>3</v>
      </c>
      <c r="M219" s="43">
        <v>5</v>
      </c>
      <c r="N219" s="43">
        <v>4</v>
      </c>
      <c r="O219" s="43">
        <v>3</v>
      </c>
      <c r="P219" s="43">
        <v>5</v>
      </c>
      <c r="Q219" s="43">
        <v>4</v>
      </c>
      <c r="R219" s="43">
        <v>3</v>
      </c>
      <c r="S219" s="43">
        <v>9</v>
      </c>
      <c r="T219" s="43">
        <v>5</v>
      </c>
      <c r="U219" s="43">
        <v>4</v>
      </c>
      <c r="V219" s="43">
        <v>2</v>
      </c>
      <c r="W219" s="43">
        <v>1</v>
      </c>
      <c r="X219" s="43">
        <v>3</v>
      </c>
      <c r="Y219" s="43">
        <v>3</v>
      </c>
      <c r="Z219" s="43">
        <v>4</v>
      </c>
      <c r="AA219" s="43">
        <v>5</v>
      </c>
      <c r="AB219" s="43">
        <v>5</v>
      </c>
      <c r="AC219" s="43">
        <v>3</v>
      </c>
      <c r="AD219" s="43">
        <v>1</v>
      </c>
      <c r="AE219" s="24" t="s">
        <v>66</v>
      </c>
      <c r="AF219" s="24" t="s">
        <v>89</v>
      </c>
      <c r="AG219" s="24" t="s">
        <v>66</v>
      </c>
      <c r="AH219" s="24" t="s">
        <v>65</v>
      </c>
      <c r="AI219" s="24" t="s">
        <v>80</v>
      </c>
      <c r="AJ219" s="24" t="s">
        <v>68</v>
      </c>
      <c r="AK219" s="24" t="s">
        <v>83</v>
      </c>
      <c r="AL219" s="24" t="s">
        <v>83</v>
      </c>
      <c r="AM219" s="24" t="s">
        <v>81</v>
      </c>
      <c r="AN219" s="24" t="s">
        <v>81</v>
      </c>
      <c r="AO219" s="24" t="s">
        <v>83</v>
      </c>
      <c r="AP219" s="24" t="s">
        <v>82</v>
      </c>
      <c r="AQ219" s="24" t="s">
        <v>82</v>
      </c>
      <c r="AR219" s="24"/>
      <c r="AS219" s="24"/>
      <c r="AT219" s="24" t="s">
        <v>74</v>
      </c>
      <c r="AU219" s="24" t="s">
        <v>72</v>
      </c>
      <c r="AV219" s="24" t="s">
        <v>74</v>
      </c>
      <c r="AW219" s="24" t="s">
        <v>72</v>
      </c>
      <c r="AX219" s="24" t="s">
        <v>73</v>
      </c>
      <c r="AY219" s="24" t="s">
        <v>74</v>
      </c>
      <c r="AZ219" s="24" t="s">
        <v>74</v>
      </c>
      <c r="BA219" s="24" t="s">
        <v>73</v>
      </c>
      <c r="BB219" s="24" t="s">
        <v>71</v>
      </c>
      <c r="BC219" s="24" t="s">
        <v>71</v>
      </c>
      <c r="BD219" s="24" t="s">
        <v>73</v>
      </c>
      <c r="BE219" s="24" t="s">
        <v>88</v>
      </c>
      <c r="BF219" s="24" t="s">
        <v>85</v>
      </c>
      <c r="BG219" s="24" t="s">
        <v>77</v>
      </c>
      <c r="BH219" s="24" t="s">
        <v>85</v>
      </c>
      <c r="BI219" s="24" t="s">
        <v>74</v>
      </c>
      <c r="BJ219" s="24" t="s">
        <v>72</v>
      </c>
      <c r="BK219" s="24" t="s">
        <v>77</v>
      </c>
      <c r="BL219" s="24"/>
      <c r="BM219" s="24"/>
      <c r="BN219" s="24"/>
      <c r="BO219" s="24"/>
      <c r="BP219" s="24"/>
      <c r="BQ219" s="24"/>
    </row>
    <row r="220" spans="1:69" ht="15.75" customHeight="1" x14ac:dyDescent="0.35">
      <c r="A220" s="42">
        <v>43459.819247685184</v>
      </c>
      <c r="B220" s="24" t="s">
        <v>78</v>
      </c>
      <c r="C220" s="43">
        <v>35</v>
      </c>
      <c r="D220" s="24">
        <v>8</v>
      </c>
      <c r="E220" s="43">
        <v>7</v>
      </c>
      <c r="F220" s="24" t="s">
        <v>79</v>
      </c>
      <c r="G220" s="43">
        <v>7</v>
      </c>
      <c r="H220" s="44" t="s">
        <v>99</v>
      </c>
      <c r="I220" s="24"/>
      <c r="J220" s="24" t="s">
        <v>64</v>
      </c>
      <c r="K220" s="43">
        <v>6</v>
      </c>
      <c r="L220" s="43">
        <v>3</v>
      </c>
      <c r="M220" s="43">
        <v>3</v>
      </c>
      <c r="N220" s="43">
        <v>4</v>
      </c>
      <c r="O220" s="43">
        <v>2</v>
      </c>
      <c r="P220" s="43">
        <v>2</v>
      </c>
      <c r="Q220" s="43">
        <v>3</v>
      </c>
      <c r="R220" s="43">
        <v>4</v>
      </c>
      <c r="S220" s="43">
        <v>6</v>
      </c>
      <c r="T220" s="43">
        <v>4</v>
      </c>
      <c r="U220" s="43">
        <v>4</v>
      </c>
      <c r="V220" s="43">
        <v>4</v>
      </c>
      <c r="W220" s="43">
        <v>3</v>
      </c>
      <c r="X220" s="43">
        <v>5</v>
      </c>
      <c r="Y220" s="43">
        <v>4</v>
      </c>
      <c r="Z220" s="43">
        <v>3</v>
      </c>
      <c r="AA220" s="43">
        <v>5</v>
      </c>
      <c r="AB220" s="43">
        <v>5</v>
      </c>
      <c r="AC220" s="43">
        <v>4</v>
      </c>
      <c r="AD220" s="43">
        <v>4</v>
      </c>
      <c r="AE220" s="24" t="s">
        <v>66</v>
      </c>
      <c r="AF220" s="24" t="s">
        <v>66</v>
      </c>
      <c r="AG220" s="24" t="s">
        <v>67</v>
      </c>
      <c r="AH220" s="24" t="s">
        <v>65</v>
      </c>
      <c r="AI220" s="24" t="s">
        <v>65</v>
      </c>
      <c r="AJ220" s="24" t="s">
        <v>68</v>
      </c>
      <c r="AK220" s="24" t="s">
        <v>81</v>
      </c>
      <c r="AL220" s="24" t="s">
        <v>81</v>
      </c>
      <c r="AM220" s="24" t="s">
        <v>83</v>
      </c>
      <c r="AN220" s="24" t="s">
        <v>82</v>
      </c>
      <c r="AO220" s="24" t="s">
        <v>90</v>
      </c>
      <c r="AP220" s="24" t="s">
        <v>81</v>
      </c>
      <c r="AQ220" s="24" t="s">
        <v>82</v>
      </c>
      <c r="AR220" s="24" t="s">
        <v>433</v>
      </c>
      <c r="AS220" s="24" t="s">
        <v>434</v>
      </c>
      <c r="AT220" s="24" t="s">
        <v>71</v>
      </c>
      <c r="AU220" s="24" t="s">
        <v>73</v>
      </c>
      <c r="AV220" s="24" t="s">
        <v>72</v>
      </c>
      <c r="AW220" s="24" t="s">
        <v>73</v>
      </c>
      <c r="AX220" s="24" t="s">
        <v>71</v>
      </c>
      <c r="AY220" s="24" t="s">
        <v>71</v>
      </c>
      <c r="AZ220" s="24" t="s">
        <v>75</v>
      </c>
      <c r="BA220" s="24" t="s">
        <v>72</v>
      </c>
      <c r="BB220" s="24" t="s">
        <v>74</v>
      </c>
      <c r="BC220" s="24" t="s">
        <v>72</v>
      </c>
      <c r="BD220" s="24" t="s">
        <v>71</v>
      </c>
      <c r="BE220" s="24" t="s">
        <v>84</v>
      </c>
      <c r="BF220" s="24" t="s">
        <v>72</v>
      </c>
      <c r="BG220" s="24" t="s">
        <v>72</v>
      </c>
      <c r="BH220" s="24" t="s">
        <v>71</v>
      </c>
      <c r="BI220" s="24" t="s">
        <v>71</v>
      </c>
      <c r="BJ220" s="24" t="s">
        <v>74</v>
      </c>
      <c r="BK220" s="24" t="s">
        <v>71</v>
      </c>
      <c r="BL220" s="24"/>
      <c r="BM220" s="24"/>
      <c r="BN220" s="24"/>
      <c r="BO220" s="24"/>
      <c r="BP220" s="24"/>
      <c r="BQ220" s="24"/>
    </row>
    <row r="221" spans="1:69" ht="15.75" customHeight="1" x14ac:dyDescent="0.35">
      <c r="A221" s="42">
        <v>43459.855787037035</v>
      </c>
      <c r="B221" s="24" t="s">
        <v>63</v>
      </c>
      <c r="C221" s="43">
        <v>34</v>
      </c>
      <c r="D221" s="43">
        <v>3</v>
      </c>
      <c r="E221" s="43">
        <v>7</v>
      </c>
      <c r="F221" s="24" t="s">
        <v>64</v>
      </c>
      <c r="G221" s="43">
        <v>6</v>
      </c>
      <c r="H221" s="24"/>
      <c r="I221" s="43">
        <v>8</v>
      </c>
      <c r="J221" s="24" t="s">
        <v>79</v>
      </c>
      <c r="K221" s="43">
        <v>8</v>
      </c>
      <c r="L221" s="43">
        <v>2</v>
      </c>
      <c r="M221" s="43">
        <v>2</v>
      </c>
      <c r="N221" s="43">
        <v>3</v>
      </c>
      <c r="O221" s="43">
        <v>1</v>
      </c>
      <c r="P221" s="43">
        <v>1</v>
      </c>
      <c r="Q221" s="43">
        <v>2</v>
      </c>
      <c r="R221" s="43">
        <v>3</v>
      </c>
      <c r="S221" s="43">
        <v>2</v>
      </c>
      <c r="T221" s="43">
        <v>2</v>
      </c>
      <c r="U221" s="43">
        <v>3</v>
      </c>
      <c r="V221" s="43">
        <v>2</v>
      </c>
      <c r="W221" s="43">
        <v>4</v>
      </c>
      <c r="X221" s="43">
        <v>2</v>
      </c>
      <c r="Y221" s="43">
        <v>3</v>
      </c>
      <c r="Z221" s="43">
        <v>2</v>
      </c>
      <c r="AA221" s="43">
        <v>4</v>
      </c>
      <c r="AB221" s="43">
        <v>4</v>
      </c>
      <c r="AC221" s="43">
        <v>1</v>
      </c>
      <c r="AD221" s="43">
        <v>4</v>
      </c>
      <c r="AE221" s="24" t="s">
        <v>66</v>
      </c>
      <c r="AF221" s="24" t="s">
        <v>67</v>
      </c>
      <c r="AG221" s="24" t="s">
        <v>89</v>
      </c>
      <c r="AH221" s="24" t="s">
        <v>65</v>
      </c>
      <c r="AI221" s="24" t="s">
        <v>66</v>
      </c>
      <c r="AJ221" s="24" t="s">
        <v>83</v>
      </c>
      <c r="AK221" s="24" t="s">
        <v>68</v>
      </c>
      <c r="AL221" s="24" t="s">
        <v>81</v>
      </c>
      <c r="AM221" s="24" t="s">
        <v>83</v>
      </c>
      <c r="AN221" s="24" t="s">
        <v>81</v>
      </c>
      <c r="AO221" s="24" t="s">
        <v>83</v>
      </c>
      <c r="AP221" s="24" t="s">
        <v>68</v>
      </c>
      <c r="AQ221" s="24" t="s">
        <v>68</v>
      </c>
      <c r="AR221" s="24" t="s">
        <v>435</v>
      </c>
      <c r="AS221" s="24" t="s">
        <v>436</v>
      </c>
      <c r="AT221" s="24" t="s">
        <v>72</v>
      </c>
      <c r="AU221" s="24" t="s">
        <v>73</v>
      </c>
      <c r="AV221" s="24" t="s">
        <v>71</v>
      </c>
      <c r="AW221" s="24" t="s">
        <v>75</v>
      </c>
      <c r="AX221" s="24" t="s">
        <v>73</v>
      </c>
      <c r="AY221" s="24" t="s">
        <v>72</v>
      </c>
      <c r="AZ221" s="24" t="s">
        <v>75</v>
      </c>
      <c r="BA221" s="24" t="s">
        <v>71</v>
      </c>
      <c r="BB221" s="24" t="s">
        <v>71</v>
      </c>
      <c r="BC221" s="24" t="s">
        <v>73</v>
      </c>
      <c r="BD221" s="24" t="s">
        <v>72</v>
      </c>
      <c r="BE221" s="24" t="s">
        <v>76</v>
      </c>
      <c r="BF221" s="24" t="s">
        <v>72</v>
      </c>
      <c r="BG221" s="24" t="s">
        <v>77</v>
      </c>
      <c r="BH221" s="24" t="s">
        <v>72</v>
      </c>
      <c r="BI221" s="24" t="s">
        <v>74</v>
      </c>
      <c r="BJ221" s="24" t="s">
        <v>85</v>
      </c>
      <c r="BK221" s="24" t="s">
        <v>71</v>
      </c>
      <c r="BL221" s="24"/>
      <c r="BM221" s="24"/>
      <c r="BN221" s="24"/>
      <c r="BO221" s="24"/>
      <c r="BP221" s="24"/>
      <c r="BQ221" s="24"/>
    </row>
    <row r="222" spans="1:69" ht="15.75" customHeight="1" x14ac:dyDescent="0.35">
      <c r="A222" s="42">
        <v>43459.867071759261</v>
      </c>
      <c r="B222" s="24" t="s">
        <v>63</v>
      </c>
      <c r="C222" s="43">
        <v>35</v>
      </c>
      <c r="D222" s="43">
        <v>4</v>
      </c>
      <c r="E222" s="43">
        <v>6</v>
      </c>
      <c r="F222" s="24" t="s">
        <v>103</v>
      </c>
      <c r="G222" s="43">
        <v>3</v>
      </c>
      <c r="H222" s="24"/>
      <c r="I222" s="43">
        <v>6</v>
      </c>
      <c r="J222" s="24" t="s">
        <v>64</v>
      </c>
      <c r="K222" s="43">
        <v>7</v>
      </c>
      <c r="L222" s="43">
        <v>3</v>
      </c>
      <c r="M222" s="43">
        <v>2</v>
      </c>
      <c r="N222" s="43">
        <v>2</v>
      </c>
      <c r="O222" s="43">
        <v>2</v>
      </c>
      <c r="P222" s="43">
        <v>2</v>
      </c>
      <c r="Q222" s="43">
        <v>4</v>
      </c>
      <c r="R222" s="43">
        <v>4</v>
      </c>
      <c r="S222" s="43">
        <v>6</v>
      </c>
      <c r="T222" s="43">
        <v>4</v>
      </c>
      <c r="U222" s="43">
        <v>3</v>
      </c>
      <c r="V222" s="43">
        <v>3</v>
      </c>
      <c r="W222" s="43">
        <v>3</v>
      </c>
      <c r="X222" s="43">
        <v>4</v>
      </c>
      <c r="Y222" s="43">
        <v>4</v>
      </c>
      <c r="Z222" s="43">
        <v>2</v>
      </c>
      <c r="AA222" s="43">
        <v>4</v>
      </c>
      <c r="AB222" s="43">
        <v>4</v>
      </c>
      <c r="AC222" s="43">
        <v>2</v>
      </c>
      <c r="AD222" s="43">
        <v>2</v>
      </c>
      <c r="AE222" s="24" t="s">
        <v>66</v>
      </c>
      <c r="AF222" s="24" t="s">
        <v>66</v>
      </c>
      <c r="AG222" s="24" t="s">
        <v>66</v>
      </c>
      <c r="AH222" s="24" t="s">
        <v>66</v>
      </c>
      <c r="AI222" s="24" t="s">
        <v>66</v>
      </c>
      <c r="AJ222" s="24" t="s">
        <v>68</v>
      </c>
      <c r="AK222" s="24" t="s">
        <v>81</v>
      </c>
      <c r="AL222" s="24" t="s">
        <v>68</v>
      </c>
      <c r="AM222" s="24" t="s">
        <v>83</v>
      </c>
      <c r="AN222" s="24" t="s">
        <v>68</v>
      </c>
      <c r="AO222" s="24" t="s">
        <v>68</v>
      </c>
      <c r="AP222" s="24" t="s">
        <v>68</v>
      </c>
      <c r="AQ222" s="24" t="s">
        <v>81</v>
      </c>
      <c r="AR222" s="24"/>
      <c r="AS222" s="24"/>
      <c r="AT222" s="24" t="s">
        <v>73</v>
      </c>
      <c r="AU222" s="24" t="s">
        <v>73</v>
      </c>
      <c r="AV222" s="24" t="s">
        <v>72</v>
      </c>
      <c r="AW222" s="24" t="s">
        <v>72</v>
      </c>
      <c r="AX222" s="24" t="s">
        <v>72</v>
      </c>
      <c r="AY222" s="24" t="s">
        <v>72</v>
      </c>
      <c r="AZ222" s="24" t="s">
        <v>74</v>
      </c>
      <c r="BA222" s="24" t="s">
        <v>72</v>
      </c>
      <c r="BB222" s="24" t="s">
        <v>74</v>
      </c>
      <c r="BC222" s="24" t="s">
        <v>74</v>
      </c>
      <c r="BD222" s="24" t="s">
        <v>72</v>
      </c>
      <c r="BE222" s="24" t="s">
        <v>76</v>
      </c>
      <c r="BF222" s="24" t="s">
        <v>72</v>
      </c>
      <c r="BG222" s="24" t="s">
        <v>77</v>
      </c>
      <c r="BH222" s="24" t="s">
        <v>71</v>
      </c>
      <c r="BI222" s="24" t="s">
        <v>72</v>
      </c>
      <c r="BJ222" s="24" t="s">
        <v>71</v>
      </c>
      <c r="BK222" s="24" t="s">
        <v>72</v>
      </c>
      <c r="BL222" s="24"/>
      <c r="BM222" s="24"/>
      <c r="BN222" s="24"/>
      <c r="BO222" s="24"/>
      <c r="BP222" s="24"/>
      <c r="BQ222" s="24"/>
    </row>
    <row r="223" spans="1:69" ht="15.75" customHeight="1" x14ac:dyDescent="0.35">
      <c r="A223" s="42">
        <v>43459.874305555553</v>
      </c>
      <c r="B223" s="24" t="s">
        <v>63</v>
      </c>
      <c r="C223" s="43">
        <v>34</v>
      </c>
      <c r="D223" s="43">
        <v>3</v>
      </c>
      <c r="E223" s="43">
        <v>7</v>
      </c>
      <c r="F223" s="24" t="s">
        <v>64</v>
      </c>
      <c r="G223" s="43">
        <v>5</v>
      </c>
      <c r="H223" s="24"/>
      <c r="I223" s="43">
        <v>7</v>
      </c>
      <c r="J223" s="24" t="s">
        <v>64</v>
      </c>
      <c r="K223" s="43">
        <v>8</v>
      </c>
      <c r="L223" s="43">
        <v>4</v>
      </c>
      <c r="M223" s="43">
        <v>1</v>
      </c>
      <c r="N223" s="43">
        <v>4</v>
      </c>
      <c r="O223" s="43">
        <v>2</v>
      </c>
      <c r="P223" s="43">
        <v>2</v>
      </c>
      <c r="Q223" s="43">
        <v>1</v>
      </c>
      <c r="R223" s="43">
        <v>5</v>
      </c>
      <c r="S223" s="43">
        <v>3</v>
      </c>
      <c r="T223" s="43">
        <v>2</v>
      </c>
      <c r="U223" s="43">
        <v>5</v>
      </c>
      <c r="V223" s="43">
        <v>4</v>
      </c>
      <c r="W223" s="43">
        <v>2</v>
      </c>
      <c r="X223" s="43">
        <v>1</v>
      </c>
      <c r="Y223" s="43">
        <v>5</v>
      </c>
      <c r="Z223" s="43">
        <v>5</v>
      </c>
      <c r="AA223" s="43">
        <v>5</v>
      </c>
      <c r="AB223" s="43">
        <v>5</v>
      </c>
      <c r="AC223" s="43">
        <v>1</v>
      </c>
      <c r="AD223" s="43">
        <v>4</v>
      </c>
      <c r="AE223" s="24" t="s">
        <v>67</v>
      </c>
      <c r="AF223" s="24" t="s">
        <v>80</v>
      </c>
      <c r="AG223" s="24" t="s">
        <v>66</v>
      </c>
      <c r="AH223" s="24" t="s">
        <v>65</v>
      </c>
      <c r="AI223" s="24" t="s">
        <v>65</v>
      </c>
      <c r="AJ223" s="24" t="s">
        <v>83</v>
      </c>
      <c r="AK223" s="24" t="s">
        <v>68</v>
      </c>
      <c r="AL223" s="24" t="s">
        <v>68</v>
      </c>
      <c r="AM223" s="24" t="s">
        <v>91</v>
      </c>
      <c r="AN223" s="24" t="s">
        <v>83</v>
      </c>
      <c r="AO223" s="24" t="s">
        <v>90</v>
      </c>
      <c r="AP223" s="24" t="s">
        <v>68</v>
      </c>
      <c r="AQ223" s="24" t="s">
        <v>81</v>
      </c>
      <c r="AR223" s="24" t="s">
        <v>437</v>
      </c>
      <c r="AS223" s="24"/>
      <c r="AT223" s="24" t="s">
        <v>74</v>
      </c>
      <c r="AU223" s="24" t="s">
        <v>71</v>
      </c>
      <c r="AV223" s="24" t="s">
        <v>72</v>
      </c>
      <c r="AW223" s="24" t="s">
        <v>72</v>
      </c>
      <c r="AX223" s="24" t="s">
        <v>73</v>
      </c>
      <c r="AY223" s="24" t="s">
        <v>72</v>
      </c>
      <c r="AZ223" s="24" t="s">
        <v>75</v>
      </c>
      <c r="BA223" s="24" t="s">
        <v>71</v>
      </c>
      <c r="BB223" s="24" t="s">
        <v>71</v>
      </c>
      <c r="BC223" s="24" t="s">
        <v>72</v>
      </c>
      <c r="BD223" s="24" t="s">
        <v>73</v>
      </c>
      <c r="BE223" s="24" t="s">
        <v>96</v>
      </c>
      <c r="BF223" s="24" t="s">
        <v>71</v>
      </c>
      <c r="BG223" s="24" t="s">
        <v>72</v>
      </c>
      <c r="BH223" s="24" t="s">
        <v>71</v>
      </c>
      <c r="BI223" s="24" t="s">
        <v>74</v>
      </c>
      <c r="BJ223" s="24" t="s">
        <v>85</v>
      </c>
      <c r="BK223" s="24" t="s">
        <v>71</v>
      </c>
      <c r="BL223" s="24"/>
      <c r="BM223" s="24"/>
      <c r="BN223" s="24"/>
      <c r="BO223" s="24"/>
      <c r="BP223" s="24"/>
      <c r="BQ223" s="24"/>
    </row>
    <row r="224" spans="1:69" ht="15.75" customHeight="1" x14ac:dyDescent="0.35">
      <c r="A224" s="42">
        <v>43459.883194444446</v>
      </c>
      <c r="B224" s="24" t="s">
        <v>78</v>
      </c>
      <c r="C224" s="43">
        <v>41</v>
      </c>
      <c r="D224" s="43">
        <v>9</v>
      </c>
      <c r="E224" s="43">
        <v>6</v>
      </c>
      <c r="F224" s="24" t="s">
        <v>103</v>
      </c>
      <c r="G224" s="43">
        <v>5</v>
      </c>
      <c r="H224" s="24"/>
      <c r="I224" s="43">
        <v>8</v>
      </c>
      <c r="J224" s="24" t="s">
        <v>64</v>
      </c>
      <c r="K224" s="43">
        <v>8</v>
      </c>
      <c r="L224" s="43">
        <v>4</v>
      </c>
      <c r="M224" s="43">
        <v>3</v>
      </c>
      <c r="N224" s="43">
        <v>4</v>
      </c>
      <c r="O224" s="43">
        <v>2</v>
      </c>
      <c r="P224" s="43">
        <v>3</v>
      </c>
      <c r="Q224" s="43">
        <v>4</v>
      </c>
      <c r="R224" s="43">
        <v>3</v>
      </c>
      <c r="S224" s="43">
        <v>6</v>
      </c>
      <c r="T224" s="43">
        <v>3</v>
      </c>
      <c r="U224" s="43">
        <v>3</v>
      </c>
      <c r="V224" s="43">
        <v>3</v>
      </c>
      <c r="W224" s="43">
        <v>3</v>
      </c>
      <c r="X224" s="43">
        <v>2</v>
      </c>
      <c r="Y224" s="43">
        <v>4</v>
      </c>
      <c r="Z224" s="43">
        <v>4</v>
      </c>
      <c r="AA224" s="43">
        <v>4</v>
      </c>
      <c r="AB224" s="24">
        <v>4</v>
      </c>
      <c r="AC224" s="43">
        <v>2</v>
      </c>
      <c r="AD224" s="43">
        <v>3</v>
      </c>
      <c r="AE224" s="24" t="s">
        <v>67</v>
      </c>
      <c r="AF224" s="24" t="s">
        <v>66</v>
      </c>
      <c r="AG224" s="24" t="s">
        <v>65</v>
      </c>
      <c r="AH224" s="24" t="s">
        <v>65</v>
      </c>
      <c r="AI224" s="24" t="s">
        <v>66</v>
      </c>
      <c r="AJ224" s="24" t="s">
        <v>90</v>
      </c>
      <c r="AK224" s="24" t="s">
        <v>90</v>
      </c>
      <c r="AL224" s="24" t="s">
        <v>81</v>
      </c>
      <c r="AM224" s="24" t="s">
        <v>68</v>
      </c>
      <c r="AN224" s="24" t="s">
        <v>81</v>
      </c>
      <c r="AO224" s="24" t="s">
        <v>91</v>
      </c>
      <c r="AP224" s="24" t="s">
        <v>68</v>
      </c>
      <c r="AQ224" s="24" t="s">
        <v>90</v>
      </c>
      <c r="AR224" s="24" t="s">
        <v>438</v>
      </c>
      <c r="AS224" s="24" t="s">
        <v>439</v>
      </c>
      <c r="AT224" s="24" t="s">
        <v>74</v>
      </c>
      <c r="AU224" s="24" t="s">
        <v>72</v>
      </c>
      <c r="AV224" s="24" t="s">
        <v>74</v>
      </c>
      <c r="AW224" s="24" t="s">
        <v>74</v>
      </c>
      <c r="AX224" s="24" t="s">
        <v>71</v>
      </c>
      <c r="AY224" s="24" t="s">
        <v>74</v>
      </c>
      <c r="AZ224" s="24" t="s">
        <v>75</v>
      </c>
      <c r="BA224" s="24" t="s">
        <v>74</v>
      </c>
      <c r="BB224" s="24" t="s">
        <v>75</v>
      </c>
      <c r="BC224" s="24" t="s">
        <v>71</v>
      </c>
      <c r="BD224" s="24" t="s">
        <v>72</v>
      </c>
      <c r="BE224" s="24" t="s">
        <v>76</v>
      </c>
      <c r="BF224" s="24" t="s">
        <v>71</v>
      </c>
      <c r="BG224" s="24" t="s">
        <v>77</v>
      </c>
      <c r="BH224" s="24" t="s">
        <v>74</v>
      </c>
      <c r="BI224" s="24" t="s">
        <v>85</v>
      </c>
      <c r="BJ224" s="24" t="s">
        <v>74</v>
      </c>
      <c r="BK224" s="24" t="s">
        <v>72</v>
      </c>
      <c r="BL224" s="24"/>
      <c r="BM224" s="24"/>
      <c r="BN224" s="24"/>
      <c r="BO224" s="24"/>
      <c r="BP224" s="24"/>
      <c r="BQ224" s="24"/>
    </row>
    <row r="225" spans="1:69" ht="15.75" customHeight="1" x14ac:dyDescent="0.35">
      <c r="A225" s="42">
        <v>43459.902407407404</v>
      </c>
      <c r="B225" s="24" t="s">
        <v>78</v>
      </c>
      <c r="C225" s="43">
        <v>34</v>
      </c>
      <c r="D225" s="43">
        <v>4</v>
      </c>
      <c r="E225" s="43">
        <v>10</v>
      </c>
      <c r="F225" s="24" t="s">
        <v>64</v>
      </c>
      <c r="G225" s="43">
        <v>5</v>
      </c>
      <c r="H225" s="24"/>
      <c r="I225" s="43">
        <v>9</v>
      </c>
      <c r="J225" s="24" t="s">
        <v>64</v>
      </c>
      <c r="K225" s="43">
        <v>6</v>
      </c>
      <c r="L225" s="43">
        <v>1</v>
      </c>
      <c r="M225" s="43">
        <v>1</v>
      </c>
      <c r="N225" s="43">
        <v>2</v>
      </c>
      <c r="O225" s="43">
        <v>2</v>
      </c>
      <c r="P225" s="43">
        <v>2</v>
      </c>
      <c r="Q225" s="43">
        <v>2</v>
      </c>
      <c r="R225" s="43">
        <v>3</v>
      </c>
      <c r="S225" s="43">
        <v>3</v>
      </c>
      <c r="T225" s="43">
        <v>1</v>
      </c>
      <c r="U225" s="43">
        <v>2</v>
      </c>
      <c r="V225" s="43">
        <v>2</v>
      </c>
      <c r="W225" s="43">
        <v>3</v>
      </c>
      <c r="X225" s="43">
        <v>3</v>
      </c>
      <c r="Y225" s="43">
        <v>4</v>
      </c>
      <c r="Z225" s="43">
        <v>3</v>
      </c>
      <c r="AA225" s="43">
        <v>5</v>
      </c>
      <c r="AB225" s="43">
        <v>5</v>
      </c>
      <c r="AC225" s="43">
        <v>2</v>
      </c>
      <c r="AD225" s="43">
        <v>3</v>
      </c>
      <c r="AE225" s="24" t="s">
        <v>66</v>
      </c>
      <c r="AF225" s="24" t="s">
        <v>66</v>
      </c>
      <c r="AG225" s="24" t="s">
        <v>89</v>
      </c>
      <c r="AH225" s="24" t="s">
        <v>89</v>
      </c>
      <c r="AI225" s="24" t="s">
        <v>67</v>
      </c>
      <c r="AJ225" s="24" t="s">
        <v>68</v>
      </c>
      <c r="AK225" s="24" t="s">
        <v>81</v>
      </c>
      <c r="AL225" s="24" t="s">
        <v>68</v>
      </c>
      <c r="AM225" s="24" t="s">
        <v>68</v>
      </c>
      <c r="AN225" s="24" t="s">
        <v>68</v>
      </c>
      <c r="AO225" s="24" t="s">
        <v>81</v>
      </c>
      <c r="AP225" s="24" t="s">
        <v>86</v>
      </c>
      <c r="AQ225" s="24" t="s">
        <v>81</v>
      </c>
      <c r="AR225" s="24" t="s">
        <v>440</v>
      </c>
      <c r="AS225" s="24" t="s">
        <v>441</v>
      </c>
      <c r="AT225" s="24" t="s">
        <v>72</v>
      </c>
      <c r="AU225" s="24" t="s">
        <v>72</v>
      </c>
      <c r="AV225" s="24" t="s">
        <v>74</v>
      </c>
      <c r="AW225" s="24" t="s">
        <v>75</v>
      </c>
      <c r="AX225" s="24" t="s">
        <v>74</v>
      </c>
      <c r="AY225" s="24" t="s">
        <v>72</v>
      </c>
      <c r="AZ225" s="24" t="s">
        <v>75</v>
      </c>
      <c r="BA225" s="24" t="s">
        <v>74</v>
      </c>
      <c r="BB225" s="24" t="s">
        <v>75</v>
      </c>
      <c r="BC225" s="24" t="s">
        <v>71</v>
      </c>
      <c r="BD225" s="24" t="s">
        <v>72</v>
      </c>
      <c r="BE225" s="24" t="s">
        <v>84</v>
      </c>
      <c r="BF225" s="24" t="s">
        <v>71</v>
      </c>
      <c r="BG225" s="24" t="s">
        <v>72</v>
      </c>
      <c r="BH225" s="24" t="s">
        <v>71</v>
      </c>
      <c r="BI225" s="24" t="s">
        <v>74</v>
      </c>
      <c r="BJ225" s="24" t="s">
        <v>85</v>
      </c>
      <c r="BK225" s="24" t="s">
        <v>74</v>
      </c>
      <c r="BL225" s="24"/>
      <c r="BM225" s="24"/>
      <c r="BN225" s="24"/>
      <c r="BO225" s="24"/>
      <c r="BP225" s="24"/>
      <c r="BQ225" s="24"/>
    </row>
    <row r="226" spans="1:69" ht="15.75" customHeight="1" x14ac:dyDescent="0.35">
      <c r="A226" s="42">
        <v>43459.92728009259</v>
      </c>
      <c r="B226" s="24" t="s">
        <v>78</v>
      </c>
      <c r="C226" s="43">
        <v>28</v>
      </c>
      <c r="D226" s="24">
        <v>5</v>
      </c>
      <c r="E226" s="43">
        <v>8</v>
      </c>
      <c r="F226" s="24" t="s">
        <v>79</v>
      </c>
      <c r="G226" s="43">
        <v>5</v>
      </c>
      <c r="H226" s="24"/>
      <c r="I226" s="43">
        <v>4</v>
      </c>
      <c r="J226" s="24" t="s">
        <v>79</v>
      </c>
      <c r="K226" s="43">
        <v>6</v>
      </c>
      <c r="L226" s="43">
        <v>4</v>
      </c>
      <c r="M226" s="43">
        <v>5</v>
      </c>
      <c r="N226" s="43">
        <v>5</v>
      </c>
      <c r="O226" s="43">
        <v>1</v>
      </c>
      <c r="P226" s="43">
        <v>1</v>
      </c>
      <c r="Q226" s="43">
        <v>2</v>
      </c>
      <c r="R226" s="43">
        <v>3</v>
      </c>
      <c r="S226" s="43">
        <v>8</v>
      </c>
      <c r="T226" s="43">
        <v>1</v>
      </c>
      <c r="U226" s="43">
        <v>3</v>
      </c>
      <c r="V226" s="43">
        <v>5</v>
      </c>
      <c r="W226" s="43">
        <v>3</v>
      </c>
      <c r="X226" s="43">
        <v>2</v>
      </c>
      <c r="Y226" s="43">
        <v>4</v>
      </c>
      <c r="Z226" s="43">
        <v>4</v>
      </c>
      <c r="AA226" s="43">
        <v>5</v>
      </c>
      <c r="AB226" s="43">
        <v>5</v>
      </c>
      <c r="AC226" s="43">
        <v>1</v>
      </c>
      <c r="AD226" s="43">
        <v>5</v>
      </c>
      <c r="AE226" s="24" t="s">
        <v>66</v>
      </c>
      <c r="AF226" s="24" t="s">
        <v>67</v>
      </c>
      <c r="AG226" s="24" t="s">
        <v>66</v>
      </c>
      <c r="AH226" s="24" t="s">
        <v>65</v>
      </c>
      <c r="AI226" s="24" t="s">
        <v>66</v>
      </c>
      <c r="AJ226" s="24" t="s">
        <v>86</v>
      </c>
      <c r="AK226" s="24" t="s">
        <v>86</v>
      </c>
      <c r="AL226" s="24" t="s">
        <v>82</v>
      </c>
      <c r="AM226" s="24" t="s">
        <v>90</v>
      </c>
      <c r="AN226" s="24" t="s">
        <v>81</v>
      </c>
      <c r="AO226" s="24" t="s">
        <v>68</v>
      </c>
      <c r="AP226" s="24" t="s">
        <v>82</v>
      </c>
      <c r="AQ226" s="24" t="s">
        <v>68</v>
      </c>
      <c r="AR226" s="24" t="s">
        <v>442</v>
      </c>
      <c r="AS226" s="24" t="s">
        <v>443</v>
      </c>
      <c r="AT226" s="24" t="s">
        <v>72</v>
      </c>
      <c r="AU226" s="24" t="s">
        <v>72</v>
      </c>
      <c r="AV226" s="24" t="s">
        <v>71</v>
      </c>
      <c r="AW226" s="24" t="s">
        <v>73</v>
      </c>
      <c r="AX226" s="24" t="s">
        <v>73</v>
      </c>
      <c r="AY226" s="24" t="s">
        <v>73</v>
      </c>
      <c r="AZ226" s="24" t="s">
        <v>75</v>
      </c>
      <c r="BA226" s="24" t="s">
        <v>73</v>
      </c>
      <c r="BB226" s="24" t="s">
        <v>74</v>
      </c>
      <c r="BC226" s="24" t="s">
        <v>75</v>
      </c>
      <c r="BD226" s="24" t="s">
        <v>73</v>
      </c>
      <c r="BE226" s="24" t="s">
        <v>88</v>
      </c>
      <c r="BF226" s="24" t="s">
        <v>74</v>
      </c>
      <c r="BG226" s="24" t="s">
        <v>72</v>
      </c>
      <c r="BH226" s="24" t="s">
        <v>71</v>
      </c>
      <c r="BI226" s="24" t="s">
        <v>74</v>
      </c>
      <c r="BJ226" s="24" t="s">
        <v>85</v>
      </c>
      <c r="BK226" s="44" t="s">
        <v>85</v>
      </c>
      <c r="BL226" s="24"/>
      <c r="BM226" s="24"/>
      <c r="BN226" s="24"/>
      <c r="BO226" s="24"/>
      <c r="BP226" s="24"/>
      <c r="BQ226" s="24"/>
    </row>
    <row r="227" spans="1:69" ht="15.75" customHeight="1" x14ac:dyDescent="0.35">
      <c r="A227" s="42">
        <v>43459.937581018516</v>
      </c>
      <c r="B227" s="24" t="s">
        <v>63</v>
      </c>
      <c r="C227" s="43">
        <v>44</v>
      </c>
      <c r="D227" s="43">
        <v>6</v>
      </c>
      <c r="E227" s="43">
        <v>3</v>
      </c>
      <c r="F227" s="24" t="s">
        <v>79</v>
      </c>
      <c r="G227" s="43">
        <v>7</v>
      </c>
      <c r="H227" s="24"/>
      <c r="I227" s="43">
        <v>2</v>
      </c>
      <c r="J227" s="24" t="s">
        <v>103</v>
      </c>
      <c r="K227" s="43">
        <v>5</v>
      </c>
      <c r="L227" s="43">
        <v>2</v>
      </c>
      <c r="M227" s="43">
        <v>4</v>
      </c>
      <c r="N227" s="43">
        <v>4</v>
      </c>
      <c r="O227" s="43">
        <v>4</v>
      </c>
      <c r="P227" s="43">
        <v>4</v>
      </c>
      <c r="Q227" s="43">
        <v>5</v>
      </c>
      <c r="R227" s="43">
        <v>3</v>
      </c>
      <c r="S227" s="43">
        <v>6</v>
      </c>
      <c r="T227" s="43">
        <v>3</v>
      </c>
      <c r="U227" s="43">
        <v>3</v>
      </c>
      <c r="V227" s="43">
        <v>5</v>
      </c>
      <c r="W227" s="43">
        <v>3</v>
      </c>
      <c r="X227" s="43">
        <v>1</v>
      </c>
      <c r="Y227" s="43">
        <v>5</v>
      </c>
      <c r="Z227" s="43">
        <v>4</v>
      </c>
      <c r="AA227" s="43">
        <v>5</v>
      </c>
      <c r="AB227" s="43">
        <v>5</v>
      </c>
      <c r="AC227" s="43">
        <v>1</v>
      </c>
      <c r="AD227" s="43">
        <v>3</v>
      </c>
      <c r="AE227" s="24" t="s">
        <v>67</v>
      </c>
      <c r="AF227" s="24" t="s">
        <v>80</v>
      </c>
      <c r="AG227" s="24" t="s">
        <v>66</v>
      </c>
      <c r="AH227" s="24" t="s">
        <v>66</v>
      </c>
      <c r="AI227" s="24" t="s">
        <v>66</v>
      </c>
      <c r="AJ227" s="24" t="s">
        <v>68</v>
      </c>
      <c r="AK227" s="24" t="s">
        <v>82</v>
      </c>
      <c r="AL227" s="24" t="s">
        <v>86</v>
      </c>
      <c r="AM227" s="24" t="s">
        <v>83</v>
      </c>
      <c r="AN227" s="24" t="s">
        <v>81</v>
      </c>
      <c r="AO227" s="24" t="s">
        <v>90</v>
      </c>
      <c r="AP227" s="24" t="s">
        <v>83</v>
      </c>
      <c r="AQ227" s="24" t="s">
        <v>68</v>
      </c>
      <c r="AR227" s="24" t="s">
        <v>444</v>
      </c>
      <c r="AS227" s="24" t="s">
        <v>445</v>
      </c>
      <c r="AT227" s="24" t="s">
        <v>72</v>
      </c>
      <c r="AU227" s="24" t="s">
        <v>71</v>
      </c>
      <c r="AV227" s="24" t="s">
        <v>72</v>
      </c>
      <c r="AW227" s="24" t="s">
        <v>72</v>
      </c>
      <c r="AX227" s="24" t="s">
        <v>72</v>
      </c>
      <c r="AY227" s="24" t="s">
        <v>71</v>
      </c>
      <c r="AZ227" s="24" t="s">
        <v>75</v>
      </c>
      <c r="BA227" s="24" t="s">
        <v>73</v>
      </c>
      <c r="BB227" s="24" t="s">
        <v>72</v>
      </c>
      <c r="BC227" s="24" t="s">
        <v>74</v>
      </c>
      <c r="BD227" s="24" t="s">
        <v>73</v>
      </c>
      <c r="BE227" s="24" t="s">
        <v>112</v>
      </c>
      <c r="BF227" s="24" t="s">
        <v>74</v>
      </c>
      <c r="BG227" s="24" t="s">
        <v>77</v>
      </c>
      <c r="BH227" s="24" t="s">
        <v>74</v>
      </c>
      <c r="BI227" s="24" t="s">
        <v>71</v>
      </c>
      <c r="BJ227" s="24" t="s">
        <v>77</v>
      </c>
      <c r="BK227" s="24" t="s">
        <v>77</v>
      </c>
      <c r="BL227" s="24"/>
      <c r="BM227" s="24"/>
      <c r="BN227" s="24"/>
      <c r="BO227" s="24"/>
      <c r="BP227" s="24"/>
      <c r="BQ227" s="24"/>
    </row>
    <row r="228" spans="1:69" ht="15.75" customHeight="1" x14ac:dyDescent="0.35">
      <c r="A228" s="42">
        <v>43459.959918981483</v>
      </c>
      <c r="B228" s="24" t="s">
        <v>63</v>
      </c>
      <c r="C228" s="43">
        <v>35</v>
      </c>
      <c r="D228" s="43">
        <v>7</v>
      </c>
      <c r="E228" s="43">
        <v>6</v>
      </c>
      <c r="F228" s="24" t="s">
        <v>103</v>
      </c>
      <c r="G228" s="43">
        <v>3</v>
      </c>
      <c r="H228" s="24"/>
      <c r="I228" s="43">
        <v>9</v>
      </c>
      <c r="J228" s="24" t="s">
        <v>64</v>
      </c>
      <c r="K228" s="43">
        <v>7</v>
      </c>
      <c r="L228" s="43">
        <v>3</v>
      </c>
      <c r="M228" s="43">
        <v>2</v>
      </c>
      <c r="N228" s="43">
        <v>4</v>
      </c>
      <c r="O228" s="43">
        <v>3</v>
      </c>
      <c r="P228" s="43">
        <v>2</v>
      </c>
      <c r="Q228" s="43">
        <v>4</v>
      </c>
      <c r="R228" s="43">
        <v>5</v>
      </c>
      <c r="S228" s="43">
        <v>7</v>
      </c>
      <c r="T228" s="43">
        <v>5</v>
      </c>
      <c r="U228" s="43">
        <v>5</v>
      </c>
      <c r="V228" s="43">
        <v>4</v>
      </c>
      <c r="W228" s="43">
        <v>3</v>
      </c>
      <c r="X228" s="43">
        <v>4</v>
      </c>
      <c r="Y228" s="43">
        <v>2</v>
      </c>
      <c r="Z228" s="43">
        <v>3</v>
      </c>
      <c r="AA228" s="43">
        <v>5</v>
      </c>
      <c r="AB228" s="43">
        <v>5</v>
      </c>
      <c r="AC228" s="43">
        <v>2</v>
      </c>
      <c r="AD228" s="43">
        <v>3</v>
      </c>
      <c r="AE228" s="24" t="s">
        <v>67</v>
      </c>
      <c r="AF228" s="24" t="s">
        <v>67</v>
      </c>
      <c r="AG228" s="24" t="s">
        <v>65</v>
      </c>
      <c r="AH228" s="24" t="s">
        <v>65</v>
      </c>
      <c r="AI228" s="24" t="s">
        <v>66</v>
      </c>
      <c r="AJ228" s="24" t="s">
        <v>83</v>
      </c>
      <c r="AK228" s="24" t="s">
        <v>68</v>
      </c>
      <c r="AL228" s="24" t="s">
        <v>83</v>
      </c>
      <c r="AM228" s="24" t="s">
        <v>83</v>
      </c>
      <c r="AN228" s="24" t="s">
        <v>90</v>
      </c>
      <c r="AO228" s="24" t="s">
        <v>83</v>
      </c>
      <c r="AP228" s="24" t="s">
        <v>81</v>
      </c>
      <c r="AQ228" s="24" t="s">
        <v>68</v>
      </c>
      <c r="AR228" s="24"/>
      <c r="AS228" s="24"/>
      <c r="AT228" s="24" t="s">
        <v>71</v>
      </c>
      <c r="AU228" s="24" t="s">
        <v>72</v>
      </c>
      <c r="AV228" s="24" t="s">
        <v>72</v>
      </c>
      <c r="AW228" s="24" t="s">
        <v>71</v>
      </c>
      <c r="AX228" s="24" t="s">
        <v>73</v>
      </c>
      <c r="AY228" s="24" t="s">
        <v>75</v>
      </c>
      <c r="AZ228" s="24" t="s">
        <v>74</v>
      </c>
      <c r="BA228" s="24" t="s">
        <v>74</v>
      </c>
      <c r="BB228" s="24" t="s">
        <v>71</v>
      </c>
      <c r="BC228" s="24" t="s">
        <v>74</v>
      </c>
      <c r="BD228" s="24" t="s">
        <v>72</v>
      </c>
      <c r="BE228" s="24" t="s">
        <v>84</v>
      </c>
      <c r="BF228" s="24" t="s">
        <v>74</v>
      </c>
      <c r="BG228" s="24" t="s">
        <v>72</v>
      </c>
      <c r="BH228" s="24" t="s">
        <v>71</v>
      </c>
      <c r="BI228" s="24" t="s">
        <v>74</v>
      </c>
      <c r="BJ228" s="24" t="s">
        <v>71</v>
      </c>
      <c r="BK228" s="24" t="s">
        <v>71</v>
      </c>
      <c r="BL228" s="24"/>
      <c r="BM228" s="24"/>
      <c r="BN228" s="24"/>
      <c r="BO228" s="24"/>
      <c r="BP228" s="24"/>
      <c r="BQ228" s="24"/>
    </row>
    <row r="229" spans="1:69" ht="15.75" customHeight="1" x14ac:dyDescent="0.35">
      <c r="A229" s="42">
        <v>43459.967407407406</v>
      </c>
      <c r="B229" s="24" t="s">
        <v>78</v>
      </c>
      <c r="C229" s="43">
        <v>32</v>
      </c>
      <c r="D229" s="43">
        <v>2</v>
      </c>
      <c r="E229" s="43">
        <v>7</v>
      </c>
      <c r="F229" s="24" t="s">
        <v>64</v>
      </c>
      <c r="G229" s="43">
        <v>7</v>
      </c>
      <c r="H229" s="24"/>
      <c r="I229" s="43">
        <v>7</v>
      </c>
      <c r="J229" s="24" t="s">
        <v>64</v>
      </c>
      <c r="K229" s="43">
        <v>6</v>
      </c>
      <c r="L229" s="43">
        <v>3</v>
      </c>
      <c r="M229" s="43">
        <v>2</v>
      </c>
      <c r="N229" s="43">
        <v>2</v>
      </c>
      <c r="O229" s="43">
        <v>4</v>
      </c>
      <c r="P229" s="43">
        <v>2</v>
      </c>
      <c r="Q229" s="43">
        <v>4</v>
      </c>
      <c r="R229" s="43">
        <v>4</v>
      </c>
      <c r="S229" s="43">
        <v>6</v>
      </c>
      <c r="T229" s="43">
        <v>4</v>
      </c>
      <c r="U229" s="43">
        <v>1</v>
      </c>
      <c r="V229" s="43">
        <v>3</v>
      </c>
      <c r="W229" s="43">
        <v>2</v>
      </c>
      <c r="X229" s="43">
        <v>5</v>
      </c>
      <c r="Y229" s="43">
        <v>2</v>
      </c>
      <c r="Z229" s="43">
        <v>4</v>
      </c>
      <c r="AA229" s="43">
        <v>5</v>
      </c>
      <c r="AB229" s="43">
        <v>4</v>
      </c>
      <c r="AC229" s="43">
        <v>4</v>
      </c>
      <c r="AD229" s="43">
        <v>3</v>
      </c>
      <c r="AE229" s="24" t="s">
        <v>65</v>
      </c>
      <c r="AF229" s="24" t="s">
        <v>66</v>
      </c>
      <c r="AG229" s="24" t="s">
        <v>89</v>
      </c>
      <c r="AH229" s="24" t="s">
        <v>65</v>
      </c>
      <c r="AI229" s="24" t="s">
        <v>89</v>
      </c>
      <c r="AJ229" s="24" t="s">
        <v>83</v>
      </c>
      <c r="AK229" s="24" t="s">
        <v>81</v>
      </c>
      <c r="AL229" s="24" t="s">
        <v>81</v>
      </c>
      <c r="AM229" s="24" t="s">
        <v>83</v>
      </c>
      <c r="AN229" s="24" t="s">
        <v>68</v>
      </c>
      <c r="AO229" s="24" t="s">
        <v>91</v>
      </c>
      <c r="AP229" s="24" t="s">
        <v>68</v>
      </c>
      <c r="AQ229" s="24" t="s">
        <v>90</v>
      </c>
      <c r="AR229" s="24" t="s">
        <v>446</v>
      </c>
      <c r="AS229" s="24" t="s">
        <v>447</v>
      </c>
      <c r="AT229" s="24" t="s">
        <v>74</v>
      </c>
      <c r="AU229" s="24" t="s">
        <v>72</v>
      </c>
      <c r="AV229" s="24" t="s">
        <v>74</v>
      </c>
      <c r="AW229" s="24" t="s">
        <v>72</v>
      </c>
      <c r="AX229" s="24" t="s">
        <v>72</v>
      </c>
      <c r="AY229" s="24" t="s">
        <v>72</v>
      </c>
      <c r="AZ229" s="24" t="s">
        <v>74</v>
      </c>
      <c r="BA229" s="24" t="s">
        <v>71</v>
      </c>
      <c r="BB229" s="24" t="s">
        <v>74</v>
      </c>
      <c r="BC229" s="24" t="s">
        <v>74</v>
      </c>
      <c r="BD229" s="24" t="s">
        <v>71</v>
      </c>
      <c r="BE229" s="24" t="s">
        <v>76</v>
      </c>
      <c r="BF229" s="24" t="s">
        <v>72</v>
      </c>
      <c r="BG229" s="24" t="s">
        <v>72</v>
      </c>
      <c r="BH229" s="24" t="s">
        <v>74</v>
      </c>
      <c r="BI229" s="24" t="s">
        <v>74</v>
      </c>
      <c r="BJ229" s="24" t="s">
        <v>72</v>
      </c>
      <c r="BK229" s="24" t="s">
        <v>72</v>
      </c>
      <c r="BL229" s="24"/>
      <c r="BM229" s="24"/>
      <c r="BN229" s="24"/>
      <c r="BO229" s="24"/>
      <c r="BP229" s="24"/>
      <c r="BQ229" s="24"/>
    </row>
    <row r="230" spans="1:69" ht="15.75" customHeight="1" x14ac:dyDescent="0.35">
      <c r="A230" s="42">
        <v>43459.987245370372</v>
      </c>
      <c r="B230" s="24" t="s">
        <v>78</v>
      </c>
      <c r="C230" s="43">
        <v>28</v>
      </c>
      <c r="D230" s="43">
        <v>3</v>
      </c>
      <c r="E230" s="43">
        <v>1</v>
      </c>
      <c r="F230" s="24" t="s">
        <v>103</v>
      </c>
      <c r="G230" s="43">
        <v>2</v>
      </c>
      <c r="H230" s="24"/>
      <c r="I230" s="43">
        <v>7</v>
      </c>
      <c r="J230" s="24" t="s">
        <v>79</v>
      </c>
      <c r="K230" s="43">
        <v>7</v>
      </c>
      <c r="L230" s="43">
        <v>5</v>
      </c>
      <c r="M230" s="43">
        <v>5</v>
      </c>
      <c r="N230" s="43">
        <v>3</v>
      </c>
      <c r="O230" s="43">
        <v>4</v>
      </c>
      <c r="P230" s="43">
        <v>3</v>
      </c>
      <c r="Q230" s="43">
        <v>3</v>
      </c>
      <c r="R230" s="43">
        <v>4</v>
      </c>
      <c r="S230" s="43">
        <v>2</v>
      </c>
      <c r="T230" s="43">
        <v>3</v>
      </c>
      <c r="U230" s="43">
        <v>2</v>
      </c>
      <c r="V230" s="43">
        <v>1</v>
      </c>
      <c r="W230" s="43">
        <v>1</v>
      </c>
      <c r="X230" s="43">
        <v>1</v>
      </c>
      <c r="Y230" s="43">
        <v>2</v>
      </c>
      <c r="Z230" s="43">
        <v>5</v>
      </c>
      <c r="AA230" s="43">
        <v>2</v>
      </c>
      <c r="AB230" s="43">
        <v>1</v>
      </c>
      <c r="AC230" s="43">
        <v>4</v>
      </c>
      <c r="AD230" s="43">
        <v>1</v>
      </c>
      <c r="AE230" s="24" t="s">
        <v>67</v>
      </c>
      <c r="AF230" s="24" t="s">
        <v>80</v>
      </c>
      <c r="AG230" s="24" t="s">
        <v>65</v>
      </c>
      <c r="AH230" s="24" t="s">
        <v>66</v>
      </c>
      <c r="AI230" s="24" t="s">
        <v>65</v>
      </c>
      <c r="AJ230" s="24" t="s">
        <v>68</v>
      </c>
      <c r="AK230" s="24" t="s">
        <v>83</v>
      </c>
      <c r="AL230" s="24" t="s">
        <v>81</v>
      </c>
      <c r="AM230" s="24" t="s">
        <v>86</v>
      </c>
      <c r="AN230" s="24" t="s">
        <v>82</v>
      </c>
      <c r="AO230" s="24" t="s">
        <v>82</v>
      </c>
      <c r="AP230" s="24" t="s">
        <v>83</v>
      </c>
      <c r="AQ230" s="24" t="s">
        <v>83</v>
      </c>
      <c r="AR230" s="24"/>
      <c r="AS230" s="24"/>
      <c r="AT230" s="24" t="s">
        <v>72</v>
      </c>
      <c r="AU230" s="24" t="s">
        <v>72</v>
      </c>
      <c r="AV230" s="24" t="s">
        <v>72</v>
      </c>
      <c r="AW230" s="24" t="s">
        <v>72</v>
      </c>
      <c r="AX230" s="24" t="s">
        <v>72</v>
      </c>
      <c r="AY230" s="24" t="s">
        <v>72</v>
      </c>
      <c r="AZ230" s="24" t="s">
        <v>74</v>
      </c>
      <c r="BA230" s="24" t="s">
        <v>73</v>
      </c>
      <c r="BB230" s="24" t="s">
        <v>75</v>
      </c>
      <c r="BC230" s="24" t="s">
        <v>73</v>
      </c>
      <c r="BD230" s="24" t="s">
        <v>73</v>
      </c>
      <c r="BE230" s="24" t="s">
        <v>88</v>
      </c>
      <c r="BF230" s="24" t="s">
        <v>85</v>
      </c>
      <c r="BG230" s="24" t="s">
        <v>72</v>
      </c>
      <c r="BH230" s="24" t="s">
        <v>74</v>
      </c>
      <c r="BI230" s="24" t="s">
        <v>71</v>
      </c>
      <c r="BJ230" s="24" t="s">
        <v>72</v>
      </c>
      <c r="BK230" s="24" t="s">
        <v>72</v>
      </c>
      <c r="BL230" s="24"/>
      <c r="BM230" s="24"/>
      <c r="BN230" s="24"/>
      <c r="BO230" s="24"/>
      <c r="BP230" s="24"/>
      <c r="BQ230" s="24"/>
    </row>
    <row r="231" spans="1:69" ht="15.75" customHeight="1" x14ac:dyDescent="0.35">
      <c r="A231" s="42">
        <v>43460.006550925929</v>
      </c>
      <c r="B231" s="24" t="s">
        <v>63</v>
      </c>
      <c r="C231" s="43">
        <v>37</v>
      </c>
      <c r="D231" s="43">
        <v>13</v>
      </c>
      <c r="E231" s="43">
        <v>7</v>
      </c>
      <c r="F231" s="24" t="s">
        <v>103</v>
      </c>
      <c r="G231" s="43">
        <v>3</v>
      </c>
      <c r="H231" s="24"/>
      <c r="I231" s="43">
        <v>7</v>
      </c>
      <c r="J231" s="24" t="s">
        <v>103</v>
      </c>
      <c r="K231" s="43">
        <v>7</v>
      </c>
      <c r="L231" s="43">
        <v>5</v>
      </c>
      <c r="M231" s="43">
        <v>4</v>
      </c>
      <c r="N231" s="43">
        <v>4</v>
      </c>
      <c r="O231" s="43">
        <v>3</v>
      </c>
      <c r="P231" s="43">
        <v>5</v>
      </c>
      <c r="Q231" s="43">
        <v>3</v>
      </c>
      <c r="R231" s="43">
        <v>5</v>
      </c>
      <c r="S231" s="43">
        <v>9</v>
      </c>
      <c r="T231" s="43">
        <v>5</v>
      </c>
      <c r="U231" s="43">
        <v>5</v>
      </c>
      <c r="V231" s="43">
        <v>4</v>
      </c>
      <c r="W231" s="43">
        <v>3</v>
      </c>
      <c r="X231" s="43">
        <v>1</v>
      </c>
      <c r="Y231" s="43">
        <v>4</v>
      </c>
      <c r="Z231" s="43">
        <v>3</v>
      </c>
      <c r="AA231" s="43">
        <v>5</v>
      </c>
      <c r="AB231" s="43">
        <v>5</v>
      </c>
      <c r="AC231" s="43">
        <v>1</v>
      </c>
      <c r="AD231" s="43">
        <v>3</v>
      </c>
      <c r="AE231" s="24" t="s">
        <v>80</v>
      </c>
      <c r="AF231" s="24" t="s">
        <v>67</v>
      </c>
      <c r="AG231" s="24" t="s">
        <v>65</v>
      </c>
      <c r="AH231" s="24" t="s">
        <v>66</v>
      </c>
      <c r="AI231" s="24" t="s">
        <v>67</v>
      </c>
      <c r="AJ231" s="24" t="s">
        <v>68</v>
      </c>
      <c r="AK231" s="24" t="s">
        <v>68</v>
      </c>
      <c r="AL231" s="24" t="s">
        <v>81</v>
      </c>
      <c r="AM231" s="24" t="s">
        <v>90</v>
      </c>
      <c r="AN231" s="24" t="s">
        <v>83</v>
      </c>
      <c r="AO231" s="24" t="s">
        <v>90</v>
      </c>
      <c r="AP231" s="24" t="s">
        <v>83</v>
      </c>
      <c r="AQ231" s="24" t="s">
        <v>90</v>
      </c>
      <c r="AR231" s="24" t="s">
        <v>448</v>
      </c>
      <c r="AS231" s="24" t="s">
        <v>449</v>
      </c>
      <c r="AT231" s="24" t="s">
        <v>71</v>
      </c>
      <c r="AU231" s="24" t="s">
        <v>73</v>
      </c>
      <c r="AV231" s="24" t="s">
        <v>72</v>
      </c>
      <c r="AW231" s="24" t="s">
        <v>71</v>
      </c>
      <c r="AX231" s="24" t="s">
        <v>74</v>
      </c>
      <c r="AY231" s="24" t="s">
        <v>71</v>
      </c>
      <c r="AZ231" s="24" t="s">
        <v>75</v>
      </c>
      <c r="BA231" s="24" t="s">
        <v>73</v>
      </c>
      <c r="BB231" s="24" t="s">
        <v>71</v>
      </c>
      <c r="BC231" s="24" t="s">
        <v>72</v>
      </c>
      <c r="BD231" s="24" t="s">
        <v>72</v>
      </c>
      <c r="BE231" s="24" t="s">
        <v>84</v>
      </c>
      <c r="BF231" s="24" t="s">
        <v>71</v>
      </c>
      <c r="BG231" s="24" t="s">
        <v>71</v>
      </c>
      <c r="BH231" s="24" t="s">
        <v>71</v>
      </c>
      <c r="BI231" s="24" t="s">
        <v>74</v>
      </c>
      <c r="BJ231" s="24" t="s">
        <v>71</v>
      </c>
      <c r="BK231" s="24" t="s">
        <v>72</v>
      </c>
      <c r="BL231" s="24"/>
      <c r="BM231" s="24"/>
      <c r="BN231" s="24"/>
      <c r="BO231" s="24"/>
      <c r="BP231" s="24"/>
      <c r="BQ231" s="24"/>
    </row>
    <row r="232" spans="1:69" ht="15.75" customHeight="1" x14ac:dyDescent="0.35">
      <c r="A232" s="42">
        <v>43460.063923611109</v>
      </c>
      <c r="B232" s="24" t="s">
        <v>63</v>
      </c>
      <c r="C232" s="43">
        <v>34</v>
      </c>
      <c r="D232" s="43">
        <v>5</v>
      </c>
      <c r="E232" s="24"/>
      <c r="F232" s="24" t="s">
        <v>64</v>
      </c>
      <c r="G232" s="43">
        <v>3</v>
      </c>
      <c r="H232" s="24"/>
      <c r="I232" s="43">
        <v>8</v>
      </c>
      <c r="J232" s="24" t="s">
        <v>64</v>
      </c>
      <c r="K232" s="43">
        <v>6</v>
      </c>
      <c r="L232" s="43">
        <v>3</v>
      </c>
      <c r="M232" s="43">
        <v>4</v>
      </c>
      <c r="N232" s="43">
        <v>4</v>
      </c>
      <c r="O232" s="43">
        <v>2</v>
      </c>
      <c r="P232" s="43">
        <v>2</v>
      </c>
      <c r="Q232" s="43">
        <v>5</v>
      </c>
      <c r="R232" s="43">
        <v>3</v>
      </c>
      <c r="S232" s="43">
        <v>7</v>
      </c>
      <c r="T232" s="43">
        <v>4</v>
      </c>
      <c r="U232" s="43">
        <v>4</v>
      </c>
      <c r="V232" s="43">
        <v>3</v>
      </c>
      <c r="W232" s="43">
        <v>2</v>
      </c>
      <c r="X232" s="43">
        <v>5</v>
      </c>
      <c r="Y232" s="43">
        <v>2</v>
      </c>
      <c r="Z232" s="43">
        <v>4</v>
      </c>
      <c r="AA232" s="43">
        <v>5</v>
      </c>
      <c r="AB232" s="43">
        <v>5</v>
      </c>
      <c r="AC232" s="43">
        <v>3</v>
      </c>
      <c r="AD232" s="43">
        <v>2</v>
      </c>
      <c r="AE232" s="24" t="s">
        <v>80</v>
      </c>
      <c r="AF232" s="24" t="s">
        <v>66</v>
      </c>
      <c r="AG232" s="24" t="s">
        <v>89</v>
      </c>
      <c r="AH232" s="24" t="s">
        <v>66</v>
      </c>
      <c r="AI232" s="24" t="s">
        <v>65</v>
      </c>
      <c r="AJ232" s="24" t="s">
        <v>68</v>
      </c>
      <c r="AK232" s="24" t="s">
        <v>68</v>
      </c>
      <c r="AL232" s="24" t="s">
        <v>68</v>
      </c>
      <c r="AM232" s="24" t="s">
        <v>83</v>
      </c>
      <c r="AN232" s="24" t="s">
        <v>81</v>
      </c>
      <c r="AO232" s="24" t="s">
        <v>83</v>
      </c>
      <c r="AP232" s="24" t="s">
        <v>82</v>
      </c>
      <c r="AQ232" s="24" t="s">
        <v>81</v>
      </c>
      <c r="AR232" s="24"/>
      <c r="AS232" s="24"/>
      <c r="AT232" s="24" t="s">
        <v>71</v>
      </c>
      <c r="AU232" s="24" t="s">
        <v>73</v>
      </c>
      <c r="AV232" s="24" t="s">
        <v>74</v>
      </c>
      <c r="AW232" s="24" t="s">
        <v>75</v>
      </c>
      <c r="AX232" s="24" t="s">
        <v>71</v>
      </c>
      <c r="AY232" s="24" t="s">
        <v>75</v>
      </c>
      <c r="AZ232" s="24" t="s">
        <v>75</v>
      </c>
      <c r="BA232" s="24" t="s">
        <v>71</v>
      </c>
      <c r="BB232" s="24" t="s">
        <v>75</v>
      </c>
      <c r="BC232" s="24" t="s">
        <v>75</v>
      </c>
      <c r="BD232" s="24" t="s">
        <v>72</v>
      </c>
      <c r="BE232" s="24" t="s">
        <v>96</v>
      </c>
      <c r="BF232" s="24" t="s">
        <v>71</v>
      </c>
      <c r="BG232" s="24" t="s">
        <v>72</v>
      </c>
      <c r="BH232" s="24" t="s">
        <v>72</v>
      </c>
      <c r="BI232" s="24" t="s">
        <v>74</v>
      </c>
      <c r="BJ232" s="24" t="s">
        <v>74</v>
      </c>
      <c r="BK232" s="24" t="s">
        <v>71</v>
      </c>
      <c r="BL232" s="24"/>
      <c r="BM232" s="24"/>
      <c r="BN232" s="24"/>
      <c r="BO232" s="24"/>
      <c r="BP232" s="24"/>
      <c r="BQ232" s="24"/>
    </row>
    <row r="233" spans="1:69" ht="15.75" customHeight="1" x14ac:dyDescent="0.35">
      <c r="A233" s="42">
        <v>43460.148379629631</v>
      </c>
      <c r="B233" s="24" t="s">
        <v>63</v>
      </c>
      <c r="C233" s="43">
        <v>38</v>
      </c>
      <c r="D233" s="43">
        <v>4</v>
      </c>
      <c r="E233" s="43">
        <v>5</v>
      </c>
      <c r="F233" s="24" t="s">
        <v>139</v>
      </c>
      <c r="G233" s="43">
        <v>8</v>
      </c>
      <c r="H233" s="24"/>
      <c r="I233" s="43">
        <v>8</v>
      </c>
      <c r="J233" s="24" t="s">
        <v>79</v>
      </c>
      <c r="K233" s="43">
        <v>8</v>
      </c>
      <c r="L233" s="43">
        <v>3</v>
      </c>
      <c r="M233" s="43">
        <v>4</v>
      </c>
      <c r="N233" s="43">
        <v>4</v>
      </c>
      <c r="O233" s="43">
        <v>4</v>
      </c>
      <c r="P233" s="43">
        <v>4</v>
      </c>
      <c r="Q233" s="43">
        <v>3</v>
      </c>
      <c r="R233" s="43">
        <v>4</v>
      </c>
      <c r="S233" s="43">
        <v>6</v>
      </c>
      <c r="T233" s="43">
        <v>2</v>
      </c>
      <c r="U233" s="43">
        <v>3</v>
      </c>
      <c r="V233" s="43">
        <v>4</v>
      </c>
      <c r="W233" s="43">
        <v>3</v>
      </c>
      <c r="X233" s="43">
        <v>4</v>
      </c>
      <c r="Y233" s="43">
        <v>3</v>
      </c>
      <c r="Z233" s="43">
        <v>3</v>
      </c>
      <c r="AA233" s="43">
        <v>5</v>
      </c>
      <c r="AB233" s="43">
        <v>5</v>
      </c>
      <c r="AC233" s="43">
        <v>2</v>
      </c>
      <c r="AD233" s="43">
        <v>3</v>
      </c>
      <c r="AE233" s="24" t="s">
        <v>66</v>
      </c>
      <c r="AF233" s="24" t="s">
        <v>80</v>
      </c>
      <c r="AG233" s="24" t="s">
        <v>89</v>
      </c>
      <c r="AH233" s="24" t="s">
        <v>65</v>
      </c>
      <c r="AI233" s="24" t="s">
        <v>65</v>
      </c>
      <c r="AJ233" s="24" t="s">
        <v>81</v>
      </c>
      <c r="AK233" s="24" t="s">
        <v>81</v>
      </c>
      <c r="AL233" s="24" t="s">
        <v>81</v>
      </c>
      <c r="AM233" s="24" t="s">
        <v>68</v>
      </c>
      <c r="AN233" s="24" t="s">
        <v>68</v>
      </c>
      <c r="AO233" s="24" t="s">
        <v>68</v>
      </c>
      <c r="AP233" s="24" t="s">
        <v>68</v>
      </c>
      <c r="AQ233" s="24" t="s">
        <v>86</v>
      </c>
      <c r="AR233" s="24"/>
      <c r="AS233" s="24"/>
      <c r="AT233" s="24" t="s">
        <v>75</v>
      </c>
      <c r="AU233" s="24" t="s">
        <v>72</v>
      </c>
      <c r="AV233" s="24" t="s">
        <v>74</v>
      </c>
      <c r="AW233" s="24" t="s">
        <v>75</v>
      </c>
      <c r="AX233" s="24" t="s">
        <v>74</v>
      </c>
      <c r="AY233" s="24" t="s">
        <v>75</v>
      </c>
      <c r="AZ233" s="24" t="s">
        <v>74</v>
      </c>
      <c r="BA233" s="24" t="s">
        <v>74</v>
      </c>
      <c r="BB233" s="24" t="s">
        <v>75</v>
      </c>
      <c r="BC233" s="24" t="s">
        <v>74</v>
      </c>
      <c r="BD233" s="24" t="s">
        <v>74</v>
      </c>
      <c r="BE233" s="24" t="s">
        <v>76</v>
      </c>
      <c r="BF233" s="24" t="s">
        <v>85</v>
      </c>
      <c r="BG233" s="24" t="s">
        <v>72</v>
      </c>
      <c r="BH233" s="24" t="s">
        <v>71</v>
      </c>
      <c r="BI233" s="24" t="s">
        <v>74</v>
      </c>
      <c r="BJ233" s="24" t="s">
        <v>74</v>
      </c>
      <c r="BK233" s="24" t="s">
        <v>72</v>
      </c>
      <c r="BL233" s="24"/>
      <c r="BM233" s="24"/>
      <c r="BN233" s="24"/>
      <c r="BO233" s="24"/>
      <c r="BP233" s="24"/>
      <c r="BQ233" s="24"/>
    </row>
    <row r="234" spans="1:69" ht="15.75" customHeight="1" x14ac:dyDescent="0.35">
      <c r="A234" s="42">
        <v>43460.345729166664</v>
      </c>
      <c r="B234" s="24" t="s">
        <v>63</v>
      </c>
      <c r="C234" s="43">
        <v>21</v>
      </c>
      <c r="D234" s="43">
        <v>3</v>
      </c>
      <c r="E234" s="43">
        <v>7</v>
      </c>
      <c r="F234" s="24" t="s">
        <v>64</v>
      </c>
      <c r="G234" s="43">
        <v>6</v>
      </c>
      <c r="H234" s="24"/>
      <c r="I234" s="43">
        <v>9</v>
      </c>
      <c r="J234" s="24" t="s">
        <v>79</v>
      </c>
      <c r="K234" s="43">
        <v>6</v>
      </c>
      <c r="L234" s="43">
        <v>3</v>
      </c>
      <c r="M234" s="43">
        <v>4</v>
      </c>
      <c r="N234" s="43">
        <v>4</v>
      </c>
      <c r="O234" s="43">
        <v>4</v>
      </c>
      <c r="P234" s="43">
        <v>3</v>
      </c>
      <c r="Q234" s="43">
        <v>5</v>
      </c>
      <c r="R234" s="43">
        <v>4</v>
      </c>
      <c r="S234" s="43">
        <v>6</v>
      </c>
      <c r="T234" s="43">
        <v>3</v>
      </c>
      <c r="U234" s="43">
        <v>2</v>
      </c>
      <c r="V234" s="43">
        <v>2</v>
      </c>
      <c r="W234" s="43">
        <v>2</v>
      </c>
      <c r="X234" s="43">
        <v>3</v>
      </c>
      <c r="Y234" s="43">
        <v>5</v>
      </c>
      <c r="Z234" s="43">
        <v>5</v>
      </c>
      <c r="AA234" s="43">
        <v>5</v>
      </c>
      <c r="AB234" s="43">
        <v>5</v>
      </c>
      <c r="AC234" s="43">
        <v>1</v>
      </c>
      <c r="AD234" s="43">
        <v>3</v>
      </c>
      <c r="AE234" s="24" t="s">
        <v>67</v>
      </c>
      <c r="AF234" s="24" t="s">
        <v>66</v>
      </c>
      <c r="AG234" s="24" t="s">
        <v>65</v>
      </c>
      <c r="AH234" s="24" t="s">
        <v>89</v>
      </c>
      <c r="AI234" s="24" t="s">
        <v>89</v>
      </c>
      <c r="AJ234" s="24" t="s">
        <v>90</v>
      </c>
      <c r="AK234" s="24" t="s">
        <v>68</v>
      </c>
      <c r="AL234" s="24" t="s">
        <v>68</v>
      </c>
      <c r="AM234" s="24" t="s">
        <v>68</v>
      </c>
      <c r="AN234" s="24" t="s">
        <v>68</v>
      </c>
      <c r="AO234" s="24" t="s">
        <v>68</v>
      </c>
      <c r="AP234" s="24" t="s">
        <v>68</v>
      </c>
      <c r="AQ234" s="24" t="s">
        <v>68</v>
      </c>
      <c r="AR234" s="24"/>
      <c r="AS234" s="24"/>
      <c r="AT234" s="24" t="s">
        <v>72</v>
      </c>
      <c r="AU234" s="24" t="s">
        <v>72</v>
      </c>
      <c r="AV234" s="24" t="s">
        <v>72</v>
      </c>
      <c r="AW234" s="24" t="s">
        <v>72</v>
      </c>
      <c r="AX234" s="24" t="s">
        <v>72</v>
      </c>
      <c r="AY234" s="24" t="s">
        <v>72</v>
      </c>
      <c r="AZ234" s="24" t="s">
        <v>74</v>
      </c>
      <c r="BA234" s="24" t="s">
        <v>71</v>
      </c>
      <c r="BB234" s="24" t="s">
        <v>71</v>
      </c>
      <c r="BC234" s="24" t="s">
        <v>72</v>
      </c>
      <c r="BD234" s="24" t="s">
        <v>72</v>
      </c>
      <c r="BE234" s="24" t="s">
        <v>88</v>
      </c>
      <c r="BF234" s="24" t="s">
        <v>74</v>
      </c>
      <c r="BG234" s="24" t="s">
        <v>72</v>
      </c>
      <c r="BH234" s="24" t="s">
        <v>72</v>
      </c>
      <c r="BI234" s="24" t="s">
        <v>74</v>
      </c>
      <c r="BJ234" s="24" t="s">
        <v>85</v>
      </c>
      <c r="BK234" s="24" t="s">
        <v>74</v>
      </c>
      <c r="BL234" s="24"/>
      <c r="BM234" s="24"/>
      <c r="BN234" s="24"/>
      <c r="BO234" s="24"/>
      <c r="BP234" s="24"/>
      <c r="BQ234" s="24"/>
    </row>
    <row r="235" spans="1:69" ht="15.75" customHeight="1" x14ac:dyDescent="0.35">
      <c r="A235" s="42">
        <v>43460.417453703703</v>
      </c>
      <c r="B235" s="24" t="s">
        <v>78</v>
      </c>
      <c r="C235" s="43">
        <v>28</v>
      </c>
      <c r="D235" s="43">
        <v>2</v>
      </c>
      <c r="E235" s="43">
        <v>8</v>
      </c>
      <c r="F235" s="24" t="s">
        <v>79</v>
      </c>
      <c r="G235" s="43">
        <v>8</v>
      </c>
      <c r="H235" s="24"/>
      <c r="I235" s="43">
        <v>9</v>
      </c>
      <c r="J235" s="24" t="s">
        <v>79</v>
      </c>
      <c r="K235" s="43">
        <v>9</v>
      </c>
      <c r="L235" s="43">
        <v>4</v>
      </c>
      <c r="M235" s="43">
        <v>4</v>
      </c>
      <c r="N235" s="43">
        <v>3</v>
      </c>
      <c r="O235" s="43">
        <v>2</v>
      </c>
      <c r="P235" s="43">
        <v>4</v>
      </c>
      <c r="Q235" s="43">
        <v>4</v>
      </c>
      <c r="R235" s="43">
        <v>3</v>
      </c>
      <c r="S235" s="43">
        <v>1</v>
      </c>
      <c r="T235" s="43">
        <v>1</v>
      </c>
      <c r="U235" s="43">
        <v>3</v>
      </c>
      <c r="V235" s="43">
        <v>1</v>
      </c>
      <c r="W235" s="43">
        <v>1</v>
      </c>
      <c r="X235" s="43">
        <v>2</v>
      </c>
      <c r="Y235" s="43">
        <v>5</v>
      </c>
      <c r="Z235" s="43">
        <v>3</v>
      </c>
      <c r="AA235" s="43">
        <v>4</v>
      </c>
      <c r="AB235" s="43">
        <v>4</v>
      </c>
      <c r="AC235" s="43">
        <v>2</v>
      </c>
      <c r="AD235" s="43">
        <v>4</v>
      </c>
      <c r="AE235" s="24" t="s">
        <v>65</v>
      </c>
      <c r="AF235" s="24" t="s">
        <v>67</v>
      </c>
      <c r="AG235" s="24" t="s">
        <v>89</v>
      </c>
      <c r="AH235" s="24" t="s">
        <v>66</v>
      </c>
      <c r="AI235" s="24" t="s">
        <v>66</v>
      </c>
      <c r="AJ235" s="24" t="s">
        <v>83</v>
      </c>
      <c r="AK235" s="24" t="s">
        <v>81</v>
      </c>
      <c r="AL235" s="24" t="s">
        <v>81</v>
      </c>
      <c r="AM235" s="24" t="s">
        <v>90</v>
      </c>
      <c r="AN235" s="24" t="s">
        <v>68</v>
      </c>
      <c r="AO235" s="24" t="s">
        <v>83</v>
      </c>
      <c r="AP235" s="24" t="s">
        <v>68</v>
      </c>
      <c r="AQ235" s="24" t="s">
        <v>90</v>
      </c>
      <c r="AR235" s="24"/>
      <c r="AS235" s="24"/>
      <c r="AT235" s="24" t="s">
        <v>74</v>
      </c>
      <c r="AU235" s="24" t="s">
        <v>72</v>
      </c>
      <c r="AV235" s="24" t="s">
        <v>72</v>
      </c>
      <c r="AW235" s="24" t="s">
        <v>71</v>
      </c>
      <c r="AX235" s="24" t="s">
        <v>72</v>
      </c>
      <c r="AY235" s="24" t="s">
        <v>72</v>
      </c>
      <c r="AZ235" s="24" t="s">
        <v>75</v>
      </c>
      <c r="BA235" s="24" t="s">
        <v>74</v>
      </c>
      <c r="BB235" s="24" t="s">
        <v>75</v>
      </c>
      <c r="BC235" s="24" t="s">
        <v>71</v>
      </c>
      <c r="BD235" s="24" t="s">
        <v>71</v>
      </c>
      <c r="BE235" s="24" t="s">
        <v>76</v>
      </c>
      <c r="BF235" s="24" t="s">
        <v>74</v>
      </c>
      <c r="BG235" s="24" t="s">
        <v>72</v>
      </c>
      <c r="BH235" s="24" t="s">
        <v>72</v>
      </c>
      <c r="BI235" s="24" t="s">
        <v>71</v>
      </c>
      <c r="BJ235" s="24" t="s">
        <v>74</v>
      </c>
      <c r="BK235" s="24" t="s">
        <v>71</v>
      </c>
      <c r="BL235" s="24"/>
      <c r="BM235" s="24"/>
      <c r="BN235" s="24"/>
      <c r="BO235" s="24"/>
      <c r="BP235" s="24"/>
      <c r="BQ235" s="24"/>
    </row>
    <row r="236" spans="1:69" ht="15.75" customHeight="1" x14ac:dyDescent="0.35">
      <c r="A236" s="42">
        <v>43460.442152777781</v>
      </c>
      <c r="B236" s="24" t="s">
        <v>63</v>
      </c>
      <c r="C236" s="43">
        <v>20</v>
      </c>
      <c r="D236" s="43">
        <v>1</v>
      </c>
      <c r="E236" s="43">
        <v>4</v>
      </c>
      <c r="F236" s="24" t="s">
        <v>127</v>
      </c>
      <c r="G236" s="43">
        <v>4</v>
      </c>
      <c r="H236" s="44" t="s">
        <v>99</v>
      </c>
      <c r="I236" s="43">
        <v>7</v>
      </c>
      <c r="J236" s="24" t="s">
        <v>64</v>
      </c>
      <c r="K236" s="24">
        <v>7</v>
      </c>
      <c r="L236" s="43">
        <v>1</v>
      </c>
      <c r="M236" s="43">
        <v>1</v>
      </c>
      <c r="N236" s="43">
        <v>1</v>
      </c>
      <c r="O236" s="43">
        <v>1</v>
      </c>
      <c r="P236" s="43">
        <v>1</v>
      </c>
      <c r="Q236" s="43">
        <v>1</v>
      </c>
      <c r="R236" s="43">
        <v>5</v>
      </c>
      <c r="S236" s="43">
        <v>4</v>
      </c>
      <c r="T236" s="43">
        <v>2</v>
      </c>
      <c r="U236" s="43">
        <v>2</v>
      </c>
      <c r="V236" s="43">
        <v>3</v>
      </c>
      <c r="W236" s="43">
        <v>2</v>
      </c>
      <c r="X236" s="43">
        <v>1</v>
      </c>
      <c r="Y236" s="43">
        <v>4</v>
      </c>
      <c r="Z236" s="43">
        <v>1</v>
      </c>
      <c r="AA236" s="43">
        <v>5</v>
      </c>
      <c r="AB236" s="43">
        <v>5</v>
      </c>
      <c r="AC236" s="43">
        <v>1</v>
      </c>
      <c r="AD236" s="43">
        <v>2</v>
      </c>
      <c r="AE236" s="24" t="s">
        <v>89</v>
      </c>
      <c r="AF236" s="24" t="s">
        <v>66</v>
      </c>
      <c r="AG236" s="24" t="s">
        <v>89</v>
      </c>
      <c r="AH236" s="24" t="s">
        <v>65</v>
      </c>
      <c r="AI236" s="24" t="s">
        <v>66</v>
      </c>
      <c r="AJ236" s="24" t="s">
        <v>68</v>
      </c>
      <c r="AK236" s="24" t="s">
        <v>81</v>
      </c>
      <c r="AL236" s="24" t="s">
        <v>81</v>
      </c>
      <c r="AM236" s="24" t="s">
        <v>81</v>
      </c>
      <c r="AN236" s="24" t="s">
        <v>81</v>
      </c>
      <c r="AO236" s="24" t="s">
        <v>83</v>
      </c>
      <c r="AP236" s="24" t="s">
        <v>86</v>
      </c>
      <c r="AQ236" s="24" t="s">
        <v>86</v>
      </c>
      <c r="AR236" s="24" t="s">
        <v>450</v>
      </c>
      <c r="AS236" s="24" t="s">
        <v>451</v>
      </c>
      <c r="AT236" s="24" t="s">
        <v>71</v>
      </c>
      <c r="AU236" s="24" t="s">
        <v>75</v>
      </c>
      <c r="AV236" s="24" t="s">
        <v>74</v>
      </c>
      <c r="AW236" s="24" t="s">
        <v>75</v>
      </c>
      <c r="AX236" s="24" t="s">
        <v>74</v>
      </c>
      <c r="AY236" s="24" t="s">
        <v>74</v>
      </c>
      <c r="AZ236" s="24" t="s">
        <v>75</v>
      </c>
      <c r="BA236" s="24" t="s">
        <v>74</v>
      </c>
      <c r="BB236" s="24" t="s">
        <v>75</v>
      </c>
      <c r="BC236" s="24" t="s">
        <v>75</v>
      </c>
      <c r="BD236" s="24" t="s">
        <v>74</v>
      </c>
      <c r="BE236" s="24" t="s">
        <v>76</v>
      </c>
      <c r="BF236" s="24" t="s">
        <v>72</v>
      </c>
      <c r="BG236" s="24" t="s">
        <v>72</v>
      </c>
      <c r="BH236" s="24" t="s">
        <v>71</v>
      </c>
      <c r="BI236" s="24" t="s">
        <v>74</v>
      </c>
      <c r="BJ236" s="24" t="s">
        <v>74</v>
      </c>
      <c r="BK236" s="24" t="s">
        <v>74</v>
      </c>
      <c r="BL236" s="24"/>
      <c r="BM236" s="24"/>
      <c r="BN236" s="24"/>
      <c r="BO236" s="24"/>
      <c r="BP236" s="24"/>
      <c r="BQ236" s="24"/>
    </row>
    <row r="237" spans="1:69" ht="15.75" customHeight="1" x14ac:dyDescent="0.35">
      <c r="A237" s="42">
        <v>43460.465648148151</v>
      </c>
      <c r="B237" s="24" t="s">
        <v>63</v>
      </c>
      <c r="C237" s="43">
        <v>37</v>
      </c>
      <c r="D237" s="43">
        <v>6</v>
      </c>
      <c r="E237" s="43">
        <v>7</v>
      </c>
      <c r="F237" s="24" t="s">
        <v>64</v>
      </c>
      <c r="G237" s="43">
        <v>5</v>
      </c>
      <c r="H237" s="24"/>
      <c r="I237" s="43">
        <v>7</v>
      </c>
      <c r="J237" s="24" t="s">
        <v>64</v>
      </c>
      <c r="K237" s="43">
        <v>6</v>
      </c>
      <c r="L237" s="43">
        <v>3</v>
      </c>
      <c r="M237" s="43">
        <v>2</v>
      </c>
      <c r="N237" s="43">
        <v>1</v>
      </c>
      <c r="O237" s="43">
        <v>2</v>
      </c>
      <c r="P237" s="43">
        <v>1</v>
      </c>
      <c r="Q237" s="43">
        <v>4</v>
      </c>
      <c r="R237" s="43">
        <v>2</v>
      </c>
      <c r="S237" s="43">
        <v>5</v>
      </c>
      <c r="T237" s="43">
        <v>2</v>
      </c>
      <c r="U237" s="43">
        <v>2</v>
      </c>
      <c r="V237" s="43">
        <v>5</v>
      </c>
      <c r="W237" s="43">
        <v>2</v>
      </c>
      <c r="X237" s="43">
        <v>2</v>
      </c>
      <c r="Y237" s="43">
        <v>2</v>
      </c>
      <c r="Z237" s="43">
        <v>4</v>
      </c>
      <c r="AA237" s="43">
        <v>5</v>
      </c>
      <c r="AB237" s="43">
        <v>5</v>
      </c>
      <c r="AC237" s="43">
        <v>2</v>
      </c>
      <c r="AD237" s="43">
        <v>3</v>
      </c>
      <c r="AE237" s="24" t="s">
        <v>67</v>
      </c>
      <c r="AF237" s="24" t="s">
        <v>66</v>
      </c>
      <c r="AG237" s="24" t="s">
        <v>89</v>
      </c>
      <c r="AH237" s="24" t="s">
        <v>65</v>
      </c>
      <c r="AI237" s="24" t="s">
        <v>65</v>
      </c>
      <c r="AJ237" s="24" t="s">
        <v>68</v>
      </c>
      <c r="AK237" s="24" t="s">
        <v>68</v>
      </c>
      <c r="AL237" s="24" t="s">
        <v>68</v>
      </c>
      <c r="AM237" s="24" t="s">
        <v>83</v>
      </c>
      <c r="AN237" s="24" t="s">
        <v>81</v>
      </c>
      <c r="AO237" s="24" t="s">
        <v>68</v>
      </c>
      <c r="AP237" s="24" t="s">
        <v>82</v>
      </c>
      <c r="AQ237" s="24" t="s">
        <v>81</v>
      </c>
      <c r="AR237" s="24" t="s">
        <v>452</v>
      </c>
      <c r="AS237" s="24" t="s">
        <v>452</v>
      </c>
      <c r="AT237" s="24" t="s">
        <v>72</v>
      </c>
      <c r="AU237" s="24" t="s">
        <v>72</v>
      </c>
      <c r="AV237" s="24" t="s">
        <v>71</v>
      </c>
      <c r="AW237" s="24" t="s">
        <v>75</v>
      </c>
      <c r="AX237" s="24" t="s">
        <v>72</v>
      </c>
      <c r="AY237" s="24" t="s">
        <v>71</v>
      </c>
      <c r="AZ237" s="24" t="s">
        <v>75</v>
      </c>
      <c r="BA237" s="24" t="s">
        <v>72</v>
      </c>
      <c r="BB237" s="24" t="s">
        <v>74</v>
      </c>
      <c r="BC237" s="24" t="s">
        <v>73</v>
      </c>
      <c r="BD237" s="24" t="s">
        <v>73</v>
      </c>
      <c r="BE237" s="24" t="s">
        <v>88</v>
      </c>
      <c r="BF237" s="24" t="s">
        <v>71</v>
      </c>
      <c r="BG237" s="24" t="s">
        <v>71</v>
      </c>
      <c r="BH237" s="24" t="s">
        <v>71</v>
      </c>
      <c r="BI237" s="24" t="s">
        <v>74</v>
      </c>
      <c r="BJ237" s="24" t="s">
        <v>74</v>
      </c>
      <c r="BK237" s="24" t="s">
        <v>74</v>
      </c>
      <c r="BL237" s="24"/>
      <c r="BM237" s="24"/>
      <c r="BN237" s="24"/>
      <c r="BO237" s="24"/>
      <c r="BP237" s="24"/>
      <c r="BQ237" s="24"/>
    </row>
    <row r="238" spans="1:69" ht="15.75" customHeight="1" x14ac:dyDescent="0.35">
      <c r="A238" s="42">
        <v>43460.481076388889</v>
      </c>
      <c r="B238" s="24" t="s">
        <v>78</v>
      </c>
      <c r="C238" s="43">
        <v>26</v>
      </c>
      <c r="D238" s="43">
        <v>3</v>
      </c>
      <c r="E238" s="43">
        <v>7</v>
      </c>
      <c r="F238" s="24" t="s">
        <v>103</v>
      </c>
      <c r="G238" s="43">
        <v>5</v>
      </c>
      <c r="H238" s="24"/>
      <c r="I238" s="43">
        <v>8</v>
      </c>
      <c r="J238" s="24" t="s">
        <v>103</v>
      </c>
      <c r="K238" s="43">
        <v>7</v>
      </c>
      <c r="L238" s="43">
        <v>3</v>
      </c>
      <c r="M238" s="43">
        <v>2</v>
      </c>
      <c r="N238" s="43">
        <v>3</v>
      </c>
      <c r="O238" s="43">
        <v>1</v>
      </c>
      <c r="P238" s="43">
        <v>1</v>
      </c>
      <c r="Q238" s="43">
        <v>1</v>
      </c>
      <c r="R238" s="43">
        <v>4</v>
      </c>
      <c r="S238" s="43">
        <v>2</v>
      </c>
      <c r="T238" s="43">
        <v>3</v>
      </c>
      <c r="U238" s="43">
        <v>2</v>
      </c>
      <c r="V238" s="43">
        <v>2</v>
      </c>
      <c r="W238" s="43">
        <v>1</v>
      </c>
      <c r="X238" s="43">
        <v>2</v>
      </c>
      <c r="Y238" s="43">
        <v>3</v>
      </c>
      <c r="Z238" s="43">
        <v>4</v>
      </c>
      <c r="AA238" s="43">
        <v>5</v>
      </c>
      <c r="AB238" s="43">
        <v>3</v>
      </c>
      <c r="AC238" s="43">
        <v>2</v>
      </c>
      <c r="AD238" s="43">
        <v>2</v>
      </c>
      <c r="AE238" s="24" t="s">
        <v>65</v>
      </c>
      <c r="AF238" s="24" t="s">
        <v>66</v>
      </c>
      <c r="AG238" s="24" t="s">
        <v>89</v>
      </c>
      <c r="AH238" s="24" t="s">
        <v>65</v>
      </c>
      <c r="AI238" s="24" t="s">
        <v>65</v>
      </c>
      <c r="AJ238" s="24" t="s">
        <v>68</v>
      </c>
      <c r="AK238" s="24" t="s">
        <v>68</v>
      </c>
      <c r="AL238" s="24" t="s">
        <v>68</v>
      </c>
      <c r="AM238" s="24" t="s">
        <v>68</v>
      </c>
      <c r="AN238" s="24" t="s">
        <v>68</v>
      </c>
      <c r="AO238" s="24" t="s">
        <v>68</v>
      </c>
      <c r="AP238" s="24" t="s">
        <v>68</v>
      </c>
      <c r="AQ238" s="24" t="s">
        <v>81</v>
      </c>
      <c r="AR238" s="24"/>
      <c r="AS238" s="24"/>
      <c r="AT238" s="24" t="s">
        <v>72</v>
      </c>
      <c r="AU238" s="24" t="s">
        <v>73</v>
      </c>
      <c r="AV238" s="24" t="s">
        <v>72</v>
      </c>
      <c r="AW238" s="24" t="s">
        <v>73</v>
      </c>
      <c r="AX238" s="24" t="s">
        <v>73</v>
      </c>
      <c r="AY238" s="24" t="s">
        <v>73</v>
      </c>
      <c r="AZ238" s="24" t="s">
        <v>73</v>
      </c>
      <c r="BA238" s="24" t="s">
        <v>73</v>
      </c>
      <c r="BB238" s="24" t="s">
        <v>75</v>
      </c>
      <c r="BC238" s="24" t="s">
        <v>72</v>
      </c>
      <c r="BD238" s="24" t="s">
        <v>71</v>
      </c>
      <c r="BE238" s="24" t="s">
        <v>76</v>
      </c>
      <c r="BF238" s="24" t="s">
        <v>71</v>
      </c>
      <c r="BG238" s="24" t="s">
        <v>71</v>
      </c>
      <c r="BH238" s="24" t="s">
        <v>71</v>
      </c>
      <c r="BI238" s="24" t="s">
        <v>74</v>
      </c>
      <c r="BJ238" s="24" t="s">
        <v>74</v>
      </c>
      <c r="BK238" s="24" t="s">
        <v>74</v>
      </c>
      <c r="BL238" s="24"/>
      <c r="BM238" s="24"/>
      <c r="BN238" s="24"/>
      <c r="BO238" s="24"/>
      <c r="BP238" s="24"/>
      <c r="BQ238" s="24"/>
    </row>
    <row r="239" spans="1:69" ht="15.75" customHeight="1" x14ac:dyDescent="0.35">
      <c r="A239" s="42">
        <v>43460.634976851848</v>
      </c>
      <c r="B239" s="24" t="s">
        <v>78</v>
      </c>
      <c r="C239" s="43">
        <v>32</v>
      </c>
      <c r="D239" s="43">
        <v>2</v>
      </c>
      <c r="E239" s="43">
        <v>8</v>
      </c>
      <c r="F239" s="24" t="s">
        <v>64</v>
      </c>
      <c r="G239" s="43">
        <v>5</v>
      </c>
      <c r="H239" s="24"/>
      <c r="I239" s="43">
        <v>7</v>
      </c>
      <c r="J239" s="24" t="s">
        <v>64</v>
      </c>
      <c r="K239" s="43">
        <v>6</v>
      </c>
      <c r="L239" s="43">
        <v>1</v>
      </c>
      <c r="M239" s="43">
        <v>2</v>
      </c>
      <c r="N239" s="43">
        <v>1</v>
      </c>
      <c r="O239" s="43">
        <v>1</v>
      </c>
      <c r="P239" s="43">
        <v>1</v>
      </c>
      <c r="Q239" s="43">
        <v>4</v>
      </c>
      <c r="R239" s="43">
        <v>2</v>
      </c>
      <c r="S239" s="43">
        <v>2</v>
      </c>
      <c r="T239" s="43">
        <v>2</v>
      </c>
      <c r="U239" s="43">
        <v>5</v>
      </c>
      <c r="V239" s="43">
        <v>1</v>
      </c>
      <c r="W239" s="43">
        <v>1</v>
      </c>
      <c r="X239" s="43">
        <v>1</v>
      </c>
      <c r="Y239" s="43">
        <v>4</v>
      </c>
      <c r="Z239" s="43">
        <v>2</v>
      </c>
      <c r="AA239" s="43">
        <v>5</v>
      </c>
      <c r="AB239" s="43">
        <v>5</v>
      </c>
      <c r="AC239" s="43">
        <v>1</v>
      </c>
      <c r="AD239" s="43">
        <v>4</v>
      </c>
      <c r="AE239" s="24" t="s">
        <v>65</v>
      </c>
      <c r="AF239" s="24" t="s">
        <v>66</v>
      </c>
      <c r="AG239" s="24" t="s">
        <v>65</v>
      </c>
      <c r="AH239" s="24" t="s">
        <v>65</v>
      </c>
      <c r="AI239" s="24" t="s">
        <v>65</v>
      </c>
      <c r="AJ239" s="24" t="s">
        <v>68</v>
      </c>
      <c r="AK239" s="24" t="s">
        <v>68</v>
      </c>
      <c r="AL239" s="24" t="s">
        <v>83</v>
      </c>
      <c r="AM239" s="24" t="s">
        <v>90</v>
      </c>
      <c r="AN239" s="24" t="s">
        <v>81</v>
      </c>
      <c r="AO239" s="24" t="s">
        <v>90</v>
      </c>
      <c r="AP239" s="24" t="s">
        <v>83</v>
      </c>
      <c r="AQ239" s="24" t="s">
        <v>90</v>
      </c>
      <c r="AR239" s="24" t="s">
        <v>453</v>
      </c>
      <c r="AS239" s="24" t="s">
        <v>454</v>
      </c>
      <c r="AT239" s="24" t="s">
        <v>74</v>
      </c>
      <c r="AU239" s="24" t="s">
        <v>71</v>
      </c>
      <c r="AV239" s="24" t="s">
        <v>72</v>
      </c>
      <c r="AW239" s="24" t="s">
        <v>71</v>
      </c>
      <c r="AX239" s="24" t="s">
        <v>72</v>
      </c>
      <c r="AY239" s="24" t="s">
        <v>74</v>
      </c>
      <c r="AZ239" s="24" t="s">
        <v>74</v>
      </c>
      <c r="BA239" s="24" t="s">
        <v>72</v>
      </c>
      <c r="BB239" s="24" t="s">
        <v>72</v>
      </c>
      <c r="BC239" s="24" t="s">
        <v>75</v>
      </c>
      <c r="BD239" s="24" t="s">
        <v>72</v>
      </c>
      <c r="BE239" s="24" t="s">
        <v>88</v>
      </c>
      <c r="BF239" s="24" t="s">
        <v>74</v>
      </c>
      <c r="BG239" s="24" t="s">
        <v>77</v>
      </c>
      <c r="BH239" s="24" t="s">
        <v>71</v>
      </c>
      <c r="BI239" s="24" t="s">
        <v>74</v>
      </c>
      <c r="BJ239" s="24" t="s">
        <v>71</v>
      </c>
      <c r="BK239" s="24" t="s">
        <v>71</v>
      </c>
      <c r="BL239" s="24"/>
      <c r="BM239" s="24"/>
      <c r="BN239" s="24"/>
      <c r="BO239" s="24"/>
      <c r="BP239" s="24"/>
      <c r="BQ239" s="24"/>
    </row>
    <row r="240" spans="1:69" ht="15.75" customHeight="1" x14ac:dyDescent="0.35">
      <c r="A240" s="42">
        <v>43460.66233796296</v>
      </c>
      <c r="B240" s="24" t="s">
        <v>63</v>
      </c>
      <c r="C240" s="43">
        <v>35</v>
      </c>
      <c r="D240" s="43">
        <v>5</v>
      </c>
      <c r="E240" s="43">
        <v>8</v>
      </c>
      <c r="F240" s="24" t="s">
        <v>79</v>
      </c>
      <c r="G240" s="43">
        <v>7</v>
      </c>
      <c r="H240" s="24"/>
      <c r="I240" s="43">
        <v>8</v>
      </c>
      <c r="J240" s="24" t="s">
        <v>79</v>
      </c>
      <c r="K240" s="43">
        <v>7</v>
      </c>
      <c r="L240" s="43">
        <v>4</v>
      </c>
      <c r="M240" s="43">
        <v>4</v>
      </c>
      <c r="N240" s="43">
        <v>3</v>
      </c>
      <c r="O240" s="43">
        <v>2</v>
      </c>
      <c r="P240" s="43">
        <v>2</v>
      </c>
      <c r="Q240" s="43">
        <v>4</v>
      </c>
      <c r="R240" s="43">
        <v>2</v>
      </c>
      <c r="S240" s="43">
        <v>4</v>
      </c>
      <c r="T240" s="43">
        <v>4</v>
      </c>
      <c r="U240" s="43">
        <v>2</v>
      </c>
      <c r="V240" s="43">
        <v>2</v>
      </c>
      <c r="W240" s="43">
        <v>2</v>
      </c>
      <c r="X240" s="43">
        <v>2</v>
      </c>
      <c r="Y240" s="43">
        <v>4</v>
      </c>
      <c r="Z240" s="43">
        <v>4</v>
      </c>
      <c r="AA240" s="43">
        <v>4</v>
      </c>
      <c r="AB240" s="43">
        <v>2</v>
      </c>
      <c r="AC240" s="43">
        <v>2</v>
      </c>
      <c r="AD240" s="43">
        <v>4</v>
      </c>
      <c r="AE240" s="24" t="s">
        <v>66</v>
      </c>
      <c r="AF240" s="24" t="s">
        <v>67</v>
      </c>
      <c r="AG240" s="24" t="s">
        <v>89</v>
      </c>
      <c r="AH240" s="24" t="s">
        <v>67</v>
      </c>
      <c r="AI240" s="24" t="s">
        <v>67</v>
      </c>
      <c r="AJ240" s="24" t="s">
        <v>83</v>
      </c>
      <c r="AK240" s="24" t="s">
        <v>81</v>
      </c>
      <c r="AL240" s="24" t="s">
        <v>68</v>
      </c>
      <c r="AM240" s="24" t="s">
        <v>81</v>
      </c>
      <c r="AN240" s="24" t="s">
        <v>68</v>
      </c>
      <c r="AO240" s="24" t="s">
        <v>81</v>
      </c>
      <c r="AP240" s="24" t="s">
        <v>83</v>
      </c>
      <c r="AQ240" s="24" t="s">
        <v>68</v>
      </c>
      <c r="AR240" s="24" t="s">
        <v>455</v>
      </c>
      <c r="AS240" s="24" t="s">
        <v>456</v>
      </c>
      <c r="AT240" s="24" t="s">
        <v>72</v>
      </c>
      <c r="AU240" s="24" t="s">
        <v>72</v>
      </c>
      <c r="AV240" s="24" t="s">
        <v>72</v>
      </c>
      <c r="AW240" s="24" t="s">
        <v>71</v>
      </c>
      <c r="AX240" s="24" t="s">
        <v>72</v>
      </c>
      <c r="AY240" s="24" t="s">
        <v>74</v>
      </c>
      <c r="AZ240" s="24" t="s">
        <v>74</v>
      </c>
      <c r="BA240" s="24" t="s">
        <v>71</v>
      </c>
      <c r="BB240" s="24" t="s">
        <v>74</v>
      </c>
      <c r="BC240" s="24" t="s">
        <v>72</v>
      </c>
      <c r="BD240" s="24" t="s">
        <v>72</v>
      </c>
      <c r="BE240" s="24" t="s">
        <v>76</v>
      </c>
      <c r="BF240" s="24" t="s">
        <v>71</v>
      </c>
      <c r="BG240" s="24" t="s">
        <v>72</v>
      </c>
      <c r="BH240" s="24" t="s">
        <v>72</v>
      </c>
      <c r="BI240" s="24" t="s">
        <v>74</v>
      </c>
      <c r="BJ240" s="24" t="s">
        <v>74</v>
      </c>
      <c r="BK240" s="24" t="s">
        <v>74</v>
      </c>
      <c r="BL240" s="24"/>
      <c r="BM240" s="24"/>
      <c r="BN240" s="24"/>
      <c r="BO240" s="24"/>
      <c r="BP240" s="24"/>
      <c r="BQ240" s="24"/>
    </row>
    <row r="241" spans="1:69" ht="15.75" customHeight="1" x14ac:dyDescent="0.35">
      <c r="A241" s="42">
        <v>43460.675763888888</v>
      </c>
      <c r="B241" s="24" t="s">
        <v>63</v>
      </c>
      <c r="C241" s="43">
        <v>26</v>
      </c>
      <c r="D241" s="43">
        <v>6</v>
      </c>
      <c r="E241" s="43">
        <v>8</v>
      </c>
      <c r="F241" s="24" t="s">
        <v>79</v>
      </c>
      <c r="G241" s="43">
        <v>7</v>
      </c>
      <c r="H241" s="24"/>
      <c r="I241" s="43">
        <v>4</v>
      </c>
      <c r="J241" s="24" t="s">
        <v>64</v>
      </c>
      <c r="K241" s="43">
        <v>9</v>
      </c>
      <c r="L241" s="43">
        <v>5</v>
      </c>
      <c r="M241" s="43">
        <v>5</v>
      </c>
      <c r="N241" s="43">
        <v>5</v>
      </c>
      <c r="O241" s="43">
        <v>3</v>
      </c>
      <c r="P241" s="43">
        <v>1</v>
      </c>
      <c r="Q241" s="43">
        <v>2</v>
      </c>
      <c r="R241" s="43">
        <v>5</v>
      </c>
      <c r="S241" s="43">
        <v>7</v>
      </c>
      <c r="T241" s="43">
        <v>2</v>
      </c>
      <c r="U241" s="43">
        <v>3</v>
      </c>
      <c r="V241" s="43">
        <v>3</v>
      </c>
      <c r="W241" s="43">
        <v>4</v>
      </c>
      <c r="X241" s="43">
        <v>1</v>
      </c>
      <c r="Y241" s="43">
        <v>5</v>
      </c>
      <c r="Z241" s="43">
        <v>5</v>
      </c>
      <c r="AA241" s="43">
        <v>4</v>
      </c>
      <c r="AB241" s="43">
        <v>4</v>
      </c>
      <c r="AC241" s="43">
        <v>1</v>
      </c>
      <c r="AD241" s="43">
        <v>4</v>
      </c>
      <c r="AE241" s="24" t="s">
        <v>66</v>
      </c>
      <c r="AF241" s="24" t="s">
        <v>66</v>
      </c>
      <c r="AG241" s="24" t="s">
        <v>89</v>
      </c>
      <c r="AH241" s="24" t="s">
        <v>80</v>
      </c>
      <c r="AI241" s="24" t="s">
        <v>67</v>
      </c>
      <c r="AJ241" s="24" t="s">
        <v>68</v>
      </c>
      <c r="AK241" s="24" t="s">
        <v>68</v>
      </c>
      <c r="AL241" s="24" t="s">
        <v>68</v>
      </c>
      <c r="AM241" s="24" t="s">
        <v>81</v>
      </c>
      <c r="AN241" s="24" t="s">
        <v>81</v>
      </c>
      <c r="AO241" s="24" t="s">
        <v>68</v>
      </c>
      <c r="AP241" s="24" t="s">
        <v>81</v>
      </c>
      <c r="AQ241" s="24" t="s">
        <v>68</v>
      </c>
      <c r="AR241" s="24" t="s">
        <v>457</v>
      </c>
      <c r="AS241" s="24" t="s">
        <v>458</v>
      </c>
      <c r="AT241" s="24" t="s">
        <v>73</v>
      </c>
      <c r="AU241" s="24" t="s">
        <v>72</v>
      </c>
      <c r="AV241" s="24" t="s">
        <v>72</v>
      </c>
      <c r="AW241" s="24" t="s">
        <v>73</v>
      </c>
      <c r="AX241" s="24" t="s">
        <v>73</v>
      </c>
      <c r="AY241" s="24" t="s">
        <v>73</v>
      </c>
      <c r="AZ241" s="24" t="s">
        <v>74</v>
      </c>
      <c r="BA241" s="24" t="s">
        <v>71</v>
      </c>
      <c r="BB241" s="24" t="s">
        <v>73</v>
      </c>
      <c r="BC241" s="24" t="s">
        <v>71</v>
      </c>
      <c r="BD241" s="24" t="s">
        <v>73</v>
      </c>
      <c r="BE241" s="24" t="s">
        <v>84</v>
      </c>
      <c r="BF241" s="24" t="s">
        <v>74</v>
      </c>
      <c r="BG241" s="24" t="s">
        <v>72</v>
      </c>
      <c r="BH241" s="24" t="s">
        <v>71</v>
      </c>
      <c r="BI241" s="24" t="s">
        <v>72</v>
      </c>
      <c r="BJ241" s="24" t="s">
        <v>71</v>
      </c>
      <c r="BK241" s="24" t="s">
        <v>71</v>
      </c>
      <c r="BL241" s="24"/>
      <c r="BM241" s="24"/>
      <c r="BN241" s="24"/>
      <c r="BO241" s="24"/>
      <c r="BP241" s="24"/>
      <c r="BQ241" s="24"/>
    </row>
    <row r="242" spans="1:69" ht="15.75" customHeight="1" x14ac:dyDescent="0.35">
      <c r="A242" s="42">
        <v>43460.698414351849</v>
      </c>
      <c r="B242" s="24" t="s">
        <v>78</v>
      </c>
      <c r="C242" s="43">
        <v>34</v>
      </c>
      <c r="D242" s="43">
        <v>4</v>
      </c>
      <c r="E242" s="43">
        <v>8</v>
      </c>
      <c r="F242" s="24" t="s">
        <v>64</v>
      </c>
      <c r="G242" s="43">
        <v>7</v>
      </c>
      <c r="H242" s="24"/>
      <c r="I242" s="43">
        <v>8</v>
      </c>
      <c r="J242" s="24" t="s">
        <v>64</v>
      </c>
      <c r="K242" s="43">
        <v>8</v>
      </c>
      <c r="L242" s="43">
        <v>4</v>
      </c>
      <c r="M242" s="43">
        <v>5</v>
      </c>
      <c r="N242" s="43">
        <v>4</v>
      </c>
      <c r="O242" s="43">
        <v>2</v>
      </c>
      <c r="P242" s="43">
        <v>3</v>
      </c>
      <c r="Q242" s="43">
        <v>5</v>
      </c>
      <c r="R242" s="43">
        <v>2</v>
      </c>
      <c r="S242" s="43">
        <v>3</v>
      </c>
      <c r="T242" s="43">
        <v>2</v>
      </c>
      <c r="U242" s="43">
        <v>2</v>
      </c>
      <c r="V242" s="43">
        <v>3</v>
      </c>
      <c r="W242" s="43">
        <v>2</v>
      </c>
      <c r="X242" s="43">
        <v>2</v>
      </c>
      <c r="Y242" s="43">
        <v>5</v>
      </c>
      <c r="Z242" s="43">
        <v>5</v>
      </c>
      <c r="AA242" s="43">
        <v>5</v>
      </c>
      <c r="AB242" s="43">
        <v>5</v>
      </c>
      <c r="AC242" s="43">
        <v>1</v>
      </c>
      <c r="AD242" s="43">
        <v>5</v>
      </c>
      <c r="AE242" s="24" t="s">
        <v>80</v>
      </c>
      <c r="AF242" s="24" t="s">
        <v>67</v>
      </c>
      <c r="AG242" s="24" t="s">
        <v>66</v>
      </c>
      <c r="AH242" s="24" t="s">
        <v>65</v>
      </c>
      <c r="AI242" s="24" t="s">
        <v>67</v>
      </c>
      <c r="AJ242" s="24" t="s">
        <v>68</v>
      </c>
      <c r="AK242" s="24" t="s">
        <v>68</v>
      </c>
      <c r="AL242" s="24" t="s">
        <v>86</v>
      </c>
      <c r="AM242" s="24" t="s">
        <v>83</v>
      </c>
      <c r="AN242" s="24" t="s">
        <v>68</v>
      </c>
      <c r="AO242" s="24" t="s">
        <v>83</v>
      </c>
      <c r="AP242" s="24" t="s">
        <v>81</v>
      </c>
      <c r="AQ242" s="24" t="s">
        <v>83</v>
      </c>
      <c r="AR242" s="24"/>
      <c r="AS242" s="24"/>
      <c r="AT242" s="24" t="s">
        <v>75</v>
      </c>
      <c r="AU242" s="24" t="s">
        <v>73</v>
      </c>
      <c r="AV242" s="24" t="s">
        <v>73</v>
      </c>
      <c r="AW242" s="24" t="s">
        <v>72</v>
      </c>
      <c r="AX242" s="24" t="s">
        <v>73</v>
      </c>
      <c r="AY242" s="24" t="s">
        <v>71</v>
      </c>
      <c r="AZ242" s="24" t="s">
        <v>75</v>
      </c>
      <c r="BA242" s="24" t="s">
        <v>72</v>
      </c>
      <c r="BB242" s="24" t="s">
        <v>72</v>
      </c>
      <c r="BC242" s="24" t="s">
        <v>73</v>
      </c>
      <c r="BD242" s="24" t="s">
        <v>71</v>
      </c>
      <c r="BE242" s="24" t="s">
        <v>112</v>
      </c>
      <c r="BF242" s="24" t="s">
        <v>85</v>
      </c>
      <c r="BG242" s="24" t="s">
        <v>72</v>
      </c>
      <c r="BH242" s="24" t="s">
        <v>71</v>
      </c>
      <c r="BI242" s="24" t="s">
        <v>74</v>
      </c>
      <c r="BJ242" s="24" t="s">
        <v>74</v>
      </c>
      <c r="BK242" s="24" t="s">
        <v>71</v>
      </c>
      <c r="BL242" s="24"/>
      <c r="BM242" s="24"/>
      <c r="BN242" s="24"/>
      <c r="BO242" s="24"/>
      <c r="BP242" s="24"/>
      <c r="BQ242" s="24"/>
    </row>
    <row r="243" spans="1:69" ht="15.75" customHeight="1" x14ac:dyDescent="0.35">
      <c r="A243" s="42">
        <v>43460.700949074075</v>
      </c>
      <c r="B243" s="24" t="s">
        <v>78</v>
      </c>
      <c r="C243" s="43">
        <v>48</v>
      </c>
      <c r="D243" s="43">
        <v>1</v>
      </c>
      <c r="E243" s="43">
        <v>7</v>
      </c>
      <c r="F243" s="24" t="s">
        <v>64</v>
      </c>
      <c r="G243" s="43">
        <v>4</v>
      </c>
      <c r="H243" s="24"/>
      <c r="I243" s="43">
        <v>8</v>
      </c>
      <c r="J243" s="24" t="s">
        <v>79</v>
      </c>
      <c r="K243" s="43">
        <v>8</v>
      </c>
      <c r="L243" s="43">
        <v>3</v>
      </c>
      <c r="M243" s="43">
        <v>4</v>
      </c>
      <c r="N243" s="43">
        <v>4</v>
      </c>
      <c r="O243" s="43">
        <v>2</v>
      </c>
      <c r="P243" s="43">
        <v>3</v>
      </c>
      <c r="Q243" s="43">
        <v>5</v>
      </c>
      <c r="R243" s="43">
        <v>3</v>
      </c>
      <c r="S243" s="43">
        <v>6</v>
      </c>
      <c r="T243" s="43">
        <v>1</v>
      </c>
      <c r="U243" s="43">
        <v>2</v>
      </c>
      <c r="V243" s="43">
        <v>1</v>
      </c>
      <c r="W243" s="43">
        <v>1</v>
      </c>
      <c r="X243" s="43">
        <v>1</v>
      </c>
      <c r="Y243" s="43">
        <v>3</v>
      </c>
      <c r="Z243" s="43">
        <v>3</v>
      </c>
      <c r="AA243" s="43">
        <v>4</v>
      </c>
      <c r="AB243" s="43">
        <v>3</v>
      </c>
      <c r="AC243" s="43">
        <v>1</v>
      </c>
      <c r="AD243" s="43">
        <v>3</v>
      </c>
      <c r="AE243" s="24" t="s">
        <v>67</v>
      </c>
      <c r="AF243" s="24" t="s">
        <v>67</v>
      </c>
      <c r="AG243" s="24" t="s">
        <v>66</v>
      </c>
      <c r="AH243" s="24" t="s">
        <v>65</v>
      </c>
      <c r="AI243" s="24" t="s">
        <v>65</v>
      </c>
      <c r="AJ243" s="24" t="s">
        <v>83</v>
      </c>
      <c r="AK243" s="24" t="s">
        <v>81</v>
      </c>
      <c r="AL243" s="24" t="s">
        <v>86</v>
      </c>
      <c r="AM243" s="24" t="s">
        <v>82</v>
      </c>
      <c r="AN243" s="24" t="s">
        <v>86</v>
      </c>
      <c r="AO243" s="24" t="s">
        <v>81</v>
      </c>
      <c r="AP243" s="24" t="s">
        <v>81</v>
      </c>
      <c r="AQ243" s="24" t="s">
        <v>82</v>
      </c>
      <c r="AR243" s="24"/>
      <c r="AS243" s="24"/>
      <c r="AT243" s="24" t="s">
        <v>75</v>
      </c>
      <c r="AU243" s="24" t="s">
        <v>72</v>
      </c>
      <c r="AV243" s="24" t="s">
        <v>71</v>
      </c>
      <c r="AW243" s="24" t="s">
        <v>72</v>
      </c>
      <c r="AX243" s="24" t="s">
        <v>72</v>
      </c>
      <c r="AY243" s="24" t="s">
        <v>71</v>
      </c>
      <c r="AZ243" s="24" t="s">
        <v>75</v>
      </c>
      <c r="BA243" s="24" t="s">
        <v>73</v>
      </c>
      <c r="BB243" s="24" t="s">
        <v>75</v>
      </c>
      <c r="BC243" s="24" t="s">
        <v>74</v>
      </c>
      <c r="BD243" s="24" t="s">
        <v>72</v>
      </c>
      <c r="BE243" s="24" t="s">
        <v>76</v>
      </c>
      <c r="BF243" s="24" t="s">
        <v>72</v>
      </c>
      <c r="BG243" s="24" t="s">
        <v>77</v>
      </c>
      <c r="BH243" s="24" t="s">
        <v>71</v>
      </c>
      <c r="BI243" s="24" t="s">
        <v>85</v>
      </c>
      <c r="BJ243" s="24" t="s">
        <v>71</v>
      </c>
      <c r="BK243" s="24" t="s">
        <v>74</v>
      </c>
      <c r="BL243" s="24"/>
      <c r="BM243" s="24"/>
      <c r="BN243" s="24"/>
      <c r="BO243" s="24"/>
      <c r="BP243" s="24"/>
      <c r="BQ243" s="24"/>
    </row>
    <row r="244" spans="1:69" ht="15.75" customHeight="1" x14ac:dyDescent="0.35">
      <c r="A244" s="42">
        <v>43460.701203703706</v>
      </c>
      <c r="B244" s="24" t="s">
        <v>63</v>
      </c>
      <c r="C244" s="43">
        <v>29</v>
      </c>
      <c r="D244" s="43">
        <v>7</v>
      </c>
      <c r="E244" s="43">
        <v>5</v>
      </c>
      <c r="F244" s="24" t="s">
        <v>64</v>
      </c>
      <c r="G244" s="43">
        <v>6</v>
      </c>
      <c r="H244" s="24"/>
      <c r="I244" s="43">
        <v>7</v>
      </c>
      <c r="J244" s="24" t="s">
        <v>79</v>
      </c>
      <c r="K244" s="43">
        <v>8</v>
      </c>
      <c r="L244" s="43">
        <v>4</v>
      </c>
      <c r="M244" s="43">
        <v>5</v>
      </c>
      <c r="N244" s="43">
        <v>4</v>
      </c>
      <c r="O244" s="43">
        <v>4</v>
      </c>
      <c r="P244" s="43">
        <v>4</v>
      </c>
      <c r="Q244" s="43">
        <v>5</v>
      </c>
      <c r="R244" s="43">
        <v>3</v>
      </c>
      <c r="S244" s="43">
        <v>7</v>
      </c>
      <c r="T244" s="43">
        <v>5</v>
      </c>
      <c r="U244" s="43">
        <v>5</v>
      </c>
      <c r="V244" s="43">
        <v>3</v>
      </c>
      <c r="W244" s="43">
        <v>3</v>
      </c>
      <c r="X244" s="43">
        <v>5</v>
      </c>
      <c r="Y244" s="43">
        <v>4</v>
      </c>
      <c r="Z244" s="43">
        <v>5</v>
      </c>
      <c r="AA244" s="43">
        <v>5</v>
      </c>
      <c r="AB244" s="43">
        <v>5</v>
      </c>
      <c r="AC244" s="43">
        <v>5</v>
      </c>
      <c r="AD244" s="43">
        <v>5</v>
      </c>
      <c r="AE244" s="24" t="s">
        <v>80</v>
      </c>
      <c r="AF244" s="24" t="s">
        <v>80</v>
      </c>
      <c r="AG244" s="24" t="s">
        <v>89</v>
      </c>
      <c r="AH244" s="24" t="s">
        <v>89</v>
      </c>
      <c r="AI244" s="24" t="s">
        <v>65</v>
      </c>
      <c r="AJ244" s="24" t="s">
        <v>68</v>
      </c>
      <c r="AK244" s="24" t="s">
        <v>68</v>
      </c>
      <c r="AL244" s="24" t="s">
        <v>68</v>
      </c>
      <c r="AM244" s="24" t="s">
        <v>68</v>
      </c>
      <c r="AN244" s="24" t="s">
        <v>82</v>
      </c>
      <c r="AO244" s="24" t="s">
        <v>83</v>
      </c>
      <c r="AP244" s="24" t="s">
        <v>82</v>
      </c>
      <c r="AQ244" s="24" t="s">
        <v>83</v>
      </c>
      <c r="AR244" s="24" t="s">
        <v>462</v>
      </c>
      <c r="AS244" s="24" t="s">
        <v>195</v>
      </c>
      <c r="AT244" s="24" t="s">
        <v>74</v>
      </c>
      <c r="AU244" s="24" t="s">
        <v>73</v>
      </c>
      <c r="AV244" s="24" t="s">
        <v>73</v>
      </c>
      <c r="AW244" s="24" t="s">
        <v>74</v>
      </c>
      <c r="AX244" s="24" t="s">
        <v>72</v>
      </c>
      <c r="AY244" s="24" t="s">
        <v>72</v>
      </c>
      <c r="AZ244" s="24" t="s">
        <v>75</v>
      </c>
      <c r="BA244" s="24" t="s">
        <v>73</v>
      </c>
      <c r="BB244" s="24" t="s">
        <v>71</v>
      </c>
      <c r="BC244" s="24" t="s">
        <v>75</v>
      </c>
      <c r="BD244" s="24" t="s">
        <v>73</v>
      </c>
      <c r="BE244" s="24" t="s">
        <v>112</v>
      </c>
      <c r="BF244" s="24" t="s">
        <v>74</v>
      </c>
      <c r="BG244" s="24" t="s">
        <v>74</v>
      </c>
      <c r="BH244" s="24" t="s">
        <v>72</v>
      </c>
      <c r="BI244" s="24" t="s">
        <v>72</v>
      </c>
      <c r="BJ244" s="24" t="s">
        <v>71</v>
      </c>
      <c r="BK244" s="24" t="s">
        <v>72</v>
      </c>
      <c r="BL244" s="24"/>
      <c r="BM244" s="24"/>
      <c r="BN244" s="24"/>
      <c r="BO244" s="24"/>
      <c r="BP244" s="24"/>
      <c r="BQ244" s="24"/>
    </row>
    <row r="245" spans="1:69" ht="15.75" customHeight="1" x14ac:dyDescent="0.35">
      <c r="A245" s="42">
        <v>43460.701550925929</v>
      </c>
      <c r="B245" s="24" t="s">
        <v>63</v>
      </c>
      <c r="C245" s="43">
        <v>29</v>
      </c>
      <c r="D245" s="43">
        <v>2</v>
      </c>
      <c r="E245" s="43">
        <v>7</v>
      </c>
      <c r="F245" s="24" t="s">
        <v>79</v>
      </c>
      <c r="G245" s="43">
        <v>9</v>
      </c>
      <c r="H245" s="44" t="s">
        <v>99</v>
      </c>
      <c r="I245" s="24">
        <v>7</v>
      </c>
      <c r="J245" s="24" t="s">
        <v>79</v>
      </c>
      <c r="K245" s="43">
        <v>9</v>
      </c>
      <c r="L245" s="43">
        <v>2</v>
      </c>
      <c r="M245" s="43">
        <v>1</v>
      </c>
      <c r="N245" s="43">
        <v>2</v>
      </c>
      <c r="O245" s="43">
        <v>3</v>
      </c>
      <c r="P245" s="43">
        <v>1</v>
      </c>
      <c r="Q245" s="43">
        <v>3</v>
      </c>
      <c r="R245" s="43">
        <v>4</v>
      </c>
      <c r="S245" s="43">
        <v>1</v>
      </c>
      <c r="T245" s="43">
        <v>2</v>
      </c>
      <c r="U245" s="43">
        <v>4</v>
      </c>
      <c r="V245" s="43">
        <v>4</v>
      </c>
      <c r="W245" s="43">
        <v>2</v>
      </c>
      <c r="X245" s="43">
        <v>1</v>
      </c>
      <c r="Y245" s="43">
        <v>4</v>
      </c>
      <c r="Z245" s="43">
        <v>2</v>
      </c>
      <c r="AA245" s="43">
        <v>4</v>
      </c>
      <c r="AB245" s="43">
        <v>4</v>
      </c>
      <c r="AC245" s="43">
        <v>1</v>
      </c>
      <c r="AD245" s="43">
        <v>4</v>
      </c>
      <c r="AE245" s="24" t="s">
        <v>67</v>
      </c>
      <c r="AF245" s="24" t="s">
        <v>67</v>
      </c>
      <c r="AG245" s="24" t="s">
        <v>65</v>
      </c>
      <c r="AH245" s="24" t="s">
        <v>89</v>
      </c>
      <c r="AI245" s="24" t="s">
        <v>67</v>
      </c>
      <c r="AJ245" s="24" t="s">
        <v>90</v>
      </c>
      <c r="AK245" s="24" t="s">
        <v>83</v>
      </c>
      <c r="AL245" s="24" t="s">
        <v>82</v>
      </c>
      <c r="AM245" s="24" t="s">
        <v>90</v>
      </c>
      <c r="AN245" s="24" t="s">
        <v>83</v>
      </c>
      <c r="AO245" s="24" t="s">
        <v>90</v>
      </c>
      <c r="AP245" s="24" t="s">
        <v>82</v>
      </c>
      <c r="AQ245" s="24" t="s">
        <v>90</v>
      </c>
      <c r="AR245" s="24" t="s">
        <v>463</v>
      </c>
      <c r="AS245" s="24" t="s">
        <v>464</v>
      </c>
      <c r="AT245" s="24" t="s">
        <v>75</v>
      </c>
      <c r="AU245" s="24" t="s">
        <v>72</v>
      </c>
      <c r="AV245" s="24" t="s">
        <v>72</v>
      </c>
      <c r="AW245" s="24" t="s">
        <v>71</v>
      </c>
      <c r="AX245" s="24" t="s">
        <v>72</v>
      </c>
      <c r="AY245" s="24" t="s">
        <v>73</v>
      </c>
      <c r="AZ245" s="24" t="s">
        <v>74</v>
      </c>
      <c r="BA245" s="24" t="s">
        <v>73</v>
      </c>
      <c r="BB245" s="24" t="s">
        <v>72</v>
      </c>
      <c r="BC245" s="24" t="s">
        <v>71</v>
      </c>
      <c r="BD245" s="24" t="s">
        <v>73</v>
      </c>
      <c r="BE245" s="24" t="s">
        <v>84</v>
      </c>
      <c r="BF245" s="24" t="s">
        <v>72</v>
      </c>
      <c r="BG245" s="24" t="s">
        <v>72</v>
      </c>
      <c r="BH245" s="24" t="s">
        <v>77</v>
      </c>
      <c r="BI245" s="24" t="s">
        <v>74</v>
      </c>
      <c r="BJ245" s="24" t="s">
        <v>85</v>
      </c>
      <c r="BK245" s="24" t="s">
        <v>74</v>
      </c>
      <c r="BL245" s="24"/>
      <c r="BM245" s="24"/>
      <c r="BN245" s="24"/>
      <c r="BO245" s="24"/>
      <c r="BP245" s="24"/>
      <c r="BQ245" s="24"/>
    </row>
    <row r="246" spans="1:69" ht="15.75" customHeight="1" x14ac:dyDescent="0.35">
      <c r="A246" s="42">
        <v>43460.707627314812</v>
      </c>
      <c r="B246" s="24" t="s">
        <v>78</v>
      </c>
      <c r="C246" s="43">
        <v>31</v>
      </c>
      <c r="D246" s="43">
        <v>3</v>
      </c>
      <c r="E246" s="43">
        <v>8</v>
      </c>
      <c r="F246" s="24" t="s">
        <v>64</v>
      </c>
      <c r="G246" s="43">
        <v>9</v>
      </c>
      <c r="H246" s="24"/>
      <c r="I246" s="43">
        <v>10</v>
      </c>
      <c r="J246" s="24" t="s">
        <v>79</v>
      </c>
      <c r="K246" s="43">
        <v>9</v>
      </c>
      <c r="L246" s="43">
        <v>4</v>
      </c>
      <c r="M246" s="43">
        <v>5</v>
      </c>
      <c r="N246" s="43">
        <v>5</v>
      </c>
      <c r="O246" s="43">
        <v>2</v>
      </c>
      <c r="P246" s="43">
        <v>2</v>
      </c>
      <c r="Q246" s="43">
        <v>5</v>
      </c>
      <c r="R246" s="43">
        <v>2</v>
      </c>
      <c r="S246" s="43">
        <v>8</v>
      </c>
      <c r="T246" s="43">
        <v>2</v>
      </c>
      <c r="U246" s="43">
        <v>4</v>
      </c>
      <c r="V246" s="43">
        <v>5</v>
      </c>
      <c r="W246" s="43">
        <v>3</v>
      </c>
      <c r="X246" s="43">
        <v>4</v>
      </c>
      <c r="Y246" s="43">
        <v>3</v>
      </c>
      <c r="Z246" s="43">
        <v>5</v>
      </c>
      <c r="AA246" s="43">
        <v>4</v>
      </c>
      <c r="AB246" s="43">
        <v>4</v>
      </c>
      <c r="AC246" s="43">
        <v>3</v>
      </c>
      <c r="AD246" s="43">
        <v>5</v>
      </c>
      <c r="AE246" s="24" t="s">
        <v>66</v>
      </c>
      <c r="AF246" s="24" t="s">
        <v>67</v>
      </c>
      <c r="AG246" s="24" t="s">
        <v>66</v>
      </c>
      <c r="AH246" s="24" t="s">
        <v>67</v>
      </c>
      <c r="AI246" s="24" t="s">
        <v>66</v>
      </c>
      <c r="AJ246" s="24" t="s">
        <v>90</v>
      </c>
      <c r="AK246" s="24" t="s">
        <v>90</v>
      </c>
      <c r="AL246" s="24" t="s">
        <v>90</v>
      </c>
      <c r="AM246" s="24" t="s">
        <v>90</v>
      </c>
      <c r="AN246" s="24" t="s">
        <v>90</v>
      </c>
      <c r="AO246" s="24" t="s">
        <v>90</v>
      </c>
      <c r="AP246" s="24" t="s">
        <v>90</v>
      </c>
      <c r="AQ246" s="24" t="s">
        <v>90</v>
      </c>
      <c r="AR246" s="24" t="s">
        <v>465</v>
      </c>
      <c r="AS246" s="24" t="s">
        <v>150</v>
      </c>
      <c r="AT246" s="24" t="s">
        <v>71</v>
      </c>
      <c r="AU246" s="24" t="s">
        <v>73</v>
      </c>
      <c r="AV246" s="24" t="s">
        <v>72</v>
      </c>
      <c r="AW246" s="24" t="s">
        <v>73</v>
      </c>
      <c r="AX246" s="24" t="s">
        <v>73</v>
      </c>
      <c r="AY246" s="24" t="s">
        <v>73</v>
      </c>
      <c r="AZ246" s="24" t="s">
        <v>73</v>
      </c>
      <c r="BA246" s="24" t="s">
        <v>73</v>
      </c>
      <c r="BB246" s="24" t="s">
        <v>73</v>
      </c>
      <c r="BC246" s="24" t="s">
        <v>73</v>
      </c>
      <c r="BD246" s="24" t="s">
        <v>73</v>
      </c>
      <c r="BE246" s="24" t="s">
        <v>76</v>
      </c>
      <c r="BF246" s="24" t="s">
        <v>72</v>
      </c>
      <c r="BG246" s="24" t="s">
        <v>72</v>
      </c>
      <c r="BH246" s="24" t="s">
        <v>71</v>
      </c>
      <c r="BI246" s="24" t="s">
        <v>71</v>
      </c>
      <c r="BJ246" s="24" t="s">
        <v>74</v>
      </c>
      <c r="BK246" s="24" t="s">
        <v>71</v>
      </c>
      <c r="BL246" s="24"/>
      <c r="BM246" s="24"/>
      <c r="BN246" s="24"/>
      <c r="BO246" s="24"/>
      <c r="BP246" s="24"/>
      <c r="BQ246" s="24"/>
    </row>
    <row r="247" spans="1:69" ht="15.75" customHeight="1" x14ac:dyDescent="0.35">
      <c r="A247" s="42">
        <v>43460.707673611112</v>
      </c>
      <c r="B247" s="24" t="s">
        <v>63</v>
      </c>
      <c r="C247" s="43">
        <v>40</v>
      </c>
      <c r="D247" s="43">
        <v>3</v>
      </c>
      <c r="E247" s="43">
        <v>7</v>
      </c>
      <c r="F247" s="24" t="s">
        <v>127</v>
      </c>
      <c r="G247" s="43">
        <v>8</v>
      </c>
      <c r="H247" s="24"/>
      <c r="I247" s="43">
        <v>6</v>
      </c>
      <c r="J247" s="24" t="s">
        <v>64</v>
      </c>
      <c r="K247" s="43">
        <v>7</v>
      </c>
      <c r="L247" s="43">
        <v>4</v>
      </c>
      <c r="M247" s="43">
        <v>2</v>
      </c>
      <c r="N247" s="43">
        <v>1</v>
      </c>
      <c r="O247" s="43">
        <v>3</v>
      </c>
      <c r="P247" s="43">
        <v>3</v>
      </c>
      <c r="Q247" s="43">
        <v>4</v>
      </c>
      <c r="R247" s="43">
        <v>4</v>
      </c>
      <c r="S247" s="43">
        <v>8</v>
      </c>
      <c r="T247" s="43">
        <v>4</v>
      </c>
      <c r="U247" s="43">
        <v>4</v>
      </c>
      <c r="V247" s="43">
        <v>3</v>
      </c>
      <c r="W247" s="43">
        <v>2</v>
      </c>
      <c r="X247" s="43">
        <v>3</v>
      </c>
      <c r="Y247" s="43">
        <v>3</v>
      </c>
      <c r="Z247" s="43">
        <v>4</v>
      </c>
      <c r="AA247" s="43">
        <v>5</v>
      </c>
      <c r="AB247" s="43">
        <v>4</v>
      </c>
      <c r="AC247" s="43">
        <v>1</v>
      </c>
      <c r="AD247" s="43">
        <v>4</v>
      </c>
      <c r="AE247" s="24" t="s">
        <v>67</v>
      </c>
      <c r="AF247" s="24" t="s">
        <v>80</v>
      </c>
      <c r="AG247" s="24" t="s">
        <v>66</v>
      </c>
      <c r="AH247" s="24" t="s">
        <v>67</v>
      </c>
      <c r="AI247" s="24" t="s">
        <v>67</v>
      </c>
      <c r="AJ247" s="24" t="s">
        <v>68</v>
      </c>
      <c r="AK247" s="24" t="s">
        <v>68</v>
      </c>
      <c r="AL247" s="24" t="s">
        <v>68</v>
      </c>
      <c r="AM247" s="24" t="s">
        <v>68</v>
      </c>
      <c r="AN247" s="24" t="s">
        <v>68</v>
      </c>
      <c r="AO247" s="24" t="s">
        <v>83</v>
      </c>
      <c r="AP247" s="24" t="s">
        <v>68</v>
      </c>
      <c r="AQ247" s="24" t="s">
        <v>83</v>
      </c>
      <c r="AR247" s="24"/>
      <c r="AS247" s="24"/>
      <c r="AT247" s="24" t="s">
        <v>73</v>
      </c>
      <c r="AU247" s="24" t="s">
        <v>73</v>
      </c>
      <c r="AV247" s="24" t="s">
        <v>73</v>
      </c>
      <c r="AW247" s="24" t="s">
        <v>73</v>
      </c>
      <c r="AX247" s="24" t="s">
        <v>73</v>
      </c>
      <c r="AY247" s="24" t="s">
        <v>73</v>
      </c>
      <c r="AZ247" s="24" t="s">
        <v>75</v>
      </c>
      <c r="BA247" s="24" t="s">
        <v>72</v>
      </c>
      <c r="BB247" s="24" t="s">
        <v>72</v>
      </c>
      <c r="BC247" s="24" t="s">
        <v>72</v>
      </c>
      <c r="BD247" s="24" t="s">
        <v>73</v>
      </c>
      <c r="BE247" s="24" t="s">
        <v>76</v>
      </c>
      <c r="BF247" s="24" t="s">
        <v>72</v>
      </c>
      <c r="BG247" s="24" t="s">
        <v>72</v>
      </c>
      <c r="BH247" s="24" t="s">
        <v>71</v>
      </c>
      <c r="BI247" s="24" t="s">
        <v>74</v>
      </c>
      <c r="BJ247" s="24" t="s">
        <v>74</v>
      </c>
      <c r="BK247" s="44" t="s">
        <v>85</v>
      </c>
      <c r="BL247" s="24"/>
      <c r="BM247" s="24"/>
      <c r="BN247" s="24"/>
      <c r="BO247" s="24"/>
      <c r="BP247" s="24"/>
      <c r="BQ247" s="24"/>
    </row>
    <row r="248" spans="1:69" ht="15.75" customHeight="1" x14ac:dyDescent="0.35">
      <c r="A248" s="42">
        <v>43460.708564814813</v>
      </c>
      <c r="B248" s="24" t="s">
        <v>63</v>
      </c>
      <c r="C248" s="43">
        <v>43</v>
      </c>
      <c r="D248" s="43">
        <v>6</v>
      </c>
      <c r="E248" s="43">
        <v>6</v>
      </c>
      <c r="F248" s="24" t="s">
        <v>64</v>
      </c>
      <c r="G248" s="43">
        <v>7</v>
      </c>
      <c r="H248" s="24"/>
      <c r="I248" s="43">
        <v>6</v>
      </c>
      <c r="J248" s="24" t="s">
        <v>79</v>
      </c>
      <c r="K248" s="43">
        <v>7</v>
      </c>
      <c r="L248" s="43">
        <v>2</v>
      </c>
      <c r="M248" s="43">
        <v>2</v>
      </c>
      <c r="N248" s="43">
        <v>3</v>
      </c>
      <c r="O248" s="43">
        <v>1</v>
      </c>
      <c r="P248" s="43">
        <v>3</v>
      </c>
      <c r="Q248" s="43">
        <v>3</v>
      </c>
      <c r="R248" s="43">
        <v>5</v>
      </c>
      <c r="S248" s="43">
        <v>8</v>
      </c>
      <c r="T248" s="43">
        <v>5</v>
      </c>
      <c r="U248" s="43">
        <v>5</v>
      </c>
      <c r="V248" s="43">
        <v>5</v>
      </c>
      <c r="W248" s="43">
        <v>1</v>
      </c>
      <c r="X248" s="43">
        <v>4</v>
      </c>
      <c r="Y248" s="43">
        <v>4</v>
      </c>
      <c r="Z248" s="43">
        <v>3</v>
      </c>
      <c r="AA248" s="43">
        <v>5</v>
      </c>
      <c r="AB248" s="43">
        <v>5</v>
      </c>
      <c r="AC248" s="43">
        <v>1</v>
      </c>
      <c r="AD248" s="43">
        <v>3</v>
      </c>
      <c r="AE248" s="24" t="s">
        <v>80</v>
      </c>
      <c r="AF248" s="24" t="s">
        <v>80</v>
      </c>
      <c r="AG248" s="24" t="s">
        <v>67</v>
      </c>
      <c r="AH248" s="24" t="s">
        <v>67</v>
      </c>
      <c r="AI248" s="24" t="s">
        <v>80</v>
      </c>
      <c r="AJ248" s="24" t="s">
        <v>68</v>
      </c>
      <c r="AK248" s="24" t="s">
        <v>68</v>
      </c>
      <c r="AL248" s="24" t="s">
        <v>68</v>
      </c>
      <c r="AM248" s="24" t="s">
        <v>83</v>
      </c>
      <c r="AN248" s="24" t="s">
        <v>82</v>
      </c>
      <c r="AO248" s="24" t="s">
        <v>81</v>
      </c>
      <c r="AP248" s="24" t="s">
        <v>82</v>
      </c>
      <c r="AQ248" s="24" t="s">
        <v>68</v>
      </c>
      <c r="AR248" s="24" t="s">
        <v>466</v>
      </c>
      <c r="AS248" s="24" t="s">
        <v>467</v>
      </c>
      <c r="AT248" s="24" t="s">
        <v>73</v>
      </c>
      <c r="AU248" s="24" t="s">
        <v>73</v>
      </c>
      <c r="AV248" s="24" t="s">
        <v>73</v>
      </c>
      <c r="AW248" s="24" t="s">
        <v>73</v>
      </c>
      <c r="AX248" s="24" t="s">
        <v>72</v>
      </c>
      <c r="AY248" s="24" t="s">
        <v>73</v>
      </c>
      <c r="AZ248" s="24" t="s">
        <v>74</v>
      </c>
      <c r="BA248" s="24" t="s">
        <v>73</v>
      </c>
      <c r="BB248" s="24" t="s">
        <v>71</v>
      </c>
      <c r="BC248" s="24" t="s">
        <v>74</v>
      </c>
      <c r="BD248" s="24" t="s">
        <v>73</v>
      </c>
      <c r="BE248" s="24" t="s">
        <v>76</v>
      </c>
      <c r="BF248" s="24" t="s">
        <v>74</v>
      </c>
      <c r="BG248" s="24" t="s">
        <v>74</v>
      </c>
      <c r="BH248" s="24" t="s">
        <v>71</v>
      </c>
      <c r="BI248" s="24" t="s">
        <v>71</v>
      </c>
      <c r="BJ248" s="24" t="s">
        <v>71</v>
      </c>
      <c r="BK248" s="24" t="s">
        <v>71</v>
      </c>
      <c r="BL248" s="24"/>
      <c r="BM248" s="24"/>
      <c r="BN248" s="24"/>
      <c r="BO248" s="24"/>
      <c r="BP248" s="24"/>
      <c r="BQ248" s="24"/>
    </row>
    <row r="249" spans="1:69" ht="15.75" customHeight="1" x14ac:dyDescent="0.35">
      <c r="A249" s="42">
        <v>43460.709756944445</v>
      </c>
      <c r="B249" s="24" t="s">
        <v>78</v>
      </c>
      <c r="C249" s="43">
        <v>20</v>
      </c>
      <c r="D249" s="43">
        <v>2</v>
      </c>
      <c r="E249" s="43">
        <v>7</v>
      </c>
      <c r="F249" s="24" t="s">
        <v>64</v>
      </c>
      <c r="G249" s="43">
        <v>5</v>
      </c>
      <c r="H249" s="24"/>
      <c r="I249" s="43">
        <v>7</v>
      </c>
      <c r="J249" s="24" t="s">
        <v>64</v>
      </c>
      <c r="K249" s="43">
        <v>7</v>
      </c>
      <c r="L249" s="43">
        <v>3</v>
      </c>
      <c r="M249" s="43">
        <v>4</v>
      </c>
      <c r="N249" s="43">
        <v>4</v>
      </c>
      <c r="O249" s="43">
        <v>4</v>
      </c>
      <c r="P249" s="43">
        <v>4</v>
      </c>
      <c r="Q249" s="43">
        <v>5</v>
      </c>
      <c r="R249" s="43">
        <v>4</v>
      </c>
      <c r="S249" s="43">
        <v>6</v>
      </c>
      <c r="T249" s="43">
        <v>2</v>
      </c>
      <c r="U249" s="43">
        <v>2</v>
      </c>
      <c r="V249" s="43">
        <v>1</v>
      </c>
      <c r="W249" s="43">
        <v>2</v>
      </c>
      <c r="X249" s="43">
        <v>1</v>
      </c>
      <c r="Y249" s="43">
        <v>4</v>
      </c>
      <c r="Z249" s="43">
        <v>4</v>
      </c>
      <c r="AA249" s="43">
        <v>5</v>
      </c>
      <c r="AB249" s="43">
        <v>5</v>
      </c>
      <c r="AC249" s="43">
        <v>4</v>
      </c>
      <c r="AD249" s="43">
        <v>4</v>
      </c>
      <c r="AE249" s="24" t="s">
        <v>67</v>
      </c>
      <c r="AF249" s="24" t="s">
        <v>66</v>
      </c>
      <c r="AG249" s="24" t="s">
        <v>89</v>
      </c>
      <c r="AH249" s="24" t="s">
        <v>89</v>
      </c>
      <c r="AI249" s="24" t="s">
        <v>66</v>
      </c>
      <c r="AJ249" s="24" t="s">
        <v>83</v>
      </c>
      <c r="AK249" s="24" t="s">
        <v>83</v>
      </c>
      <c r="AL249" s="24" t="s">
        <v>68</v>
      </c>
      <c r="AM249" s="24" t="s">
        <v>81</v>
      </c>
      <c r="AN249" s="24" t="s">
        <v>82</v>
      </c>
      <c r="AO249" s="24" t="s">
        <v>83</v>
      </c>
      <c r="AP249" s="24" t="s">
        <v>81</v>
      </c>
      <c r="AQ249" s="24" t="s">
        <v>83</v>
      </c>
      <c r="AR249" s="44" t="s">
        <v>468</v>
      </c>
      <c r="AS249" s="24"/>
      <c r="AT249" s="24" t="s">
        <v>72</v>
      </c>
      <c r="AU249" s="24" t="s">
        <v>73</v>
      </c>
      <c r="AV249" s="24" t="s">
        <v>72</v>
      </c>
      <c r="AW249" s="24" t="s">
        <v>73</v>
      </c>
      <c r="AX249" s="24" t="s">
        <v>73</v>
      </c>
      <c r="AY249" s="24" t="s">
        <v>73</v>
      </c>
      <c r="AZ249" s="24" t="s">
        <v>74</v>
      </c>
      <c r="BA249" s="24" t="s">
        <v>73</v>
      </c>
      <c r="BB249" s="24" t="s">
        <v>71</v>
      </c>
      <c r="BC249" s="24" t="s">
        <v>72</v>
      </c>
      <c r="BD249" s="24" t="s">
        <v>72</v>
      </c>
      <c r="BE249" s="24" t="s">
        <v>84</v>
      </c>
      <c r="BF249" s="24" t="s">
        <v>71</v>
      </c>
      <c r="BG249" s="24" t="s">
        <v>72</v>
      </c>
      <c r="BH249" s="24" t="s">
        <v>71</v>
      </c>
      <c r="BI249" s="24" t="s">
        <v>74</v>
      </c>
      <c r="BJ249" s="24" t="s">
        <v>77</v>
      </c>
      <c r="BK249" s="24" t="s">
        <v>77</v>
      </c>
      <c r="BL249" s="24"/>
      <c r="BM249" s="24"/>
      <c r="BN249" s="24"/>
      <c r="BO249" s="24"/>
      <c r="BP249" s="24"/>
      <c r="BQ249" s="24"/>
    </row>
    <row r="250" spans="1:69" ht="15.75" customHeight="1" x14ac:dyDescent="0.35">
      <c r="A250" s="42">
        <v>43460.710694444446</v>
      </c>
      <c r="B250" s="24" t="s">
        <v>78</v>
      </c>
      <c r="C250" s="43">
        <v>42</v>
      </c>
      <c r="D250" s="43">
        <v>5</v>
      </c>
      <c r="E250" s="43">
        <v>8</v>
      </c>
      <c r="F250" s="24" t="s">
        <v>64</v>
      </c>
      <c r="G250" s="43">
        <v>5</v>
      </c>
      <c r="H250" s="24"/>
      <c r="I250" s="43">
        <v>8</v>
      </c>
      <c r="J250" s="24" t="s">
        <v>64</v>
      </c>
      <c r="K250" s="43">
        <v>7</v>
      </c>
      <c r="L250" s="43">
        <v>4</v>
      </c>
      <c r="M250" s="43">
        <v>3</v>
      </c>
      <c r="N250" s="43">
        <v>2</v>
      </c>
      <c r="O250" s="43">
        <v>2</v>
      </c>
      <c r="P250" s="43">
        <v>3</v>
      </c>
      <c r="Q250" s="43">
        <v>5</v>
      </c>
      <c r="R250" s="43">
        <v>5</v>
      </c>
      <c r="S250" s="43">
        <v>8</v>
      </c>
      <c r="T250" s="43">
        <v>4</v>
      </c>
      <c r="U250" s="43">
        <v>3</v>
      </c>
      <c r="V250" s="43">
        <v>2</v>
      </c>
      <c r="W250" s="43">
        <v>3</v>
      </c>
      <c r="X250" s="43">
        <v>4</v>
      </c>
      <c r="Y250" s="43">
        <v>3</v>
      </c>
      <c r="Z250" s="43">
        <v>3</v>
      </c>
      <c r="AA250" s="43">
        <v>5</v>
      </c>
      <c r="AB250" s="43">
        <v>5</v>
      </c>
      <c r="AC250" s="43">
        <v>2</v>
      </c>
      <c r="AD250" s="43">
        <v>4</v>
      </c>
      <c r="AE250" s="24" t="s">
        <v>67</v>
      </c>
      <c r="AF250" s="24" t="s">
        <v>66</v>
      </c>
      <c r="AG250" s="24" t="s">
        <v>65</v>
      </c>
      <c r="AH250" s="24" t="s">
        <v>66</v>
      </c>
      <c r="AI250" s="24" t="s">
        <v>67</v>
      </c>
      <c r="AJ250" s="24" t="s">
        <v>83</v>
      </c>
      <c r="AK250" s="24" t="s">
        <v>68</v>
      </c>
      <c r="AL250" s="24" t="s">
        <v>83</v>
      </c>
      <c r="AM250" s="24" t="s">
        <v>68</v>
      </c>
      <c r="AN250" s="24" t="s">
        <v>81</v>
      </c>
      <c r="AO250" s="24" t="s">
        <v>90</v>
      </c>
      <c r="AP250" s="24" t="s">
        <v>81</v>
      </c>
      <c r="AQ250" s="24" t="s">
        <v>83</v>
      </c>
      <c r="AR250" s="24"/>
      <c r="AS250" s="24"/>
      <c r="AT250" s="24" t="s">
        <v>71</v>
      </c>
      <c r="AU250" s="24" t="s">
        <v>73</v>
      </c>
      <c r="AV250" s="24" t="s">
        <v>72</v>
      </c>
      <c r="AW250" s="24" t="s">
        <v>72</v>
      </c>
      <c r="AX250" s="24" t="s">
        <v>72</v>
      </c>
      <c r="AY250" s="24" t="s">
        <v>72</v>
      </c>
      <c r="AZ250" s="24" t="s">
        <v>74</v>
      </c>
      <c r="BA250" s="24" t="s">
        <v>72</v>
      </c>
      <c r="BB250" s="24" t="s">
        <v>75</v>
      </c>
      <c r="BC250" s="24" t="s">
        <v>72</v>
      </c>
      <c r="BD250" s="24" t="s">
        <v>71</v>
      </c>
      <c r="BE250" s="24" t="s">
        <v>88</v>
      </c>
      <c r="BF250" s="24" t="s">
        <v>74</v>
      </c>
      <c r="BG250" s="24" t="s">
        <v>77</v>
      </c>
      <c r="BH250" s="24" t="s">
        <v>74</v>
      </c>
      <c r="BI250" s="24" t="s">
        <v>74</v>
      </c>
      <c r="BJ250" s="24" t="s">
        <v>71</v>
      </c>
      <c r="BK250" s="24" t="s">
        <v>72</v>
      </c>
      <c r="BL250" s="24"/>
      <c r="BM250" s="24"/>
      <c r="BN250" s="24"/>
      <c r="BO250" s="24"/>
      <c r="BP250" s="24"/>
      <c r="BQ250" s="24"/>
    </row>
    <row r="251" spans="1:69" ht="15.75" customHeight="1" x14ac:dyDescent="0.35">
      <c r="A251" s="42">
        <v>43460.713310185187</v>
      </c>
      <c r="B251" s="24" t="s">
        <v>63</v>
      </c>
      <c r="C251" s="43">
        <v>34</v>
      </c>
      <c r="D251" s="43">
        <v>4</v>
      </c>
      <c r="E251" s="43">
        <v>6</v>
      </c>
      <c r="F251" s="24" t="s">
        <v>79</v>
      </c>
      <c r="G251" s="43">
        <v>7</v>
      </c>
      <c r="H251" s="24"/>
      <c r="I251" s="43">
        <v>7</v>
      </c>
      <c r="J251" s="24" t="s">
        <v>64</v>
      </c>
      <c r="K251" s="43">
        <v>7</v>
      </c>
      <c r="L251" s="43">
        <v>3</v>
      </c>
      <c r="M251" s="43">
        <v>4</v>
      </c>
      <c r="N251" s="43">
        <v>4</v>
      </c>
      <c r="O251" s="43">
        <v>4</v>
      </c>
      <c r="P251" s="43">
        <v>3</v>
      </c>
      <c r="Q251" s="43">
        <v>3</v>
      </c>
      <c r="R251" s="43">
        <v>3</v>
      </c>
      <c r="S251" s="43">
        <v>6</v>
      </c>
      <c r="T251" s="43">
        <v>2</v>
      </c>
      <c r="U251" s="43">
        <v>3</v>
      </c>
      <c r="V251" s="43">
        <v>2</v>
      </c>
      <c r="W251" s="43">
        <v>2</v>
      </c>
      <c r="X251" s="43">
        <v>4</v>
      </c>
      <c r="Y251" s="43">
        <v>3</v>
      </c>
      <c r="Z251" s="43">
        <v>4</v>
      </c>
      <c r="AA251" s="43">
        <v>5</v>
      </c>
      <c r="AB251" s="43">
        <v>4</v>
      </c>
      <c r="AC251" s="43">
        <v>2</v>
      </c>
      <c r="AD251" s="43">
        <v>3</v>
      </c>
      <c r="AE251" s="24" t="s">
        <v>89</v>
      </c>
      <c r="AF251" s="24" t="s">
        <v>67</v>
      </c>
      <c r="AG251" s="24" t="s">
        <v>89</v>
      </c>
      <c r="AH251" s="24" t="s">
        <v>67</v>
      </c>
      <c r="AI251" s="24" t="s">
        <v>67</v>
      </c>
      <c r="AJ251" s="24" t="s">
        <v>83</v>
      </c>
      <c r="AK251" s="24" t="s">
        <v>68</v>
      </c>
      <c r="AL251" s="24" t="s">
        <v>90</v>
      </c>
      <c r="AM251" s="24" t="s">
        <v>90</v>
      </c>
      <c r="AN251" s="24" t="s">
        <v>81</v>
      </c>
      <c r="AO251" s="24" t="s">
        <v>68</v>
      </c>
      <c r="AP251" s="24" t="s">
        <v>81</v>
      </c>
      <c r="AQ251" s="24" t="s">
        <v>68</v>
      </c>
      <c r="AR251" s="24"/>
      <c r="AS251" s="24"/>
      <c r="AT251" s="24" t="s">
        <v>72</v>
      </c>
      <c r="AU251" s="24" t="s">
        <v>71</v>
      </c>
      <c r="AV251" s="24" t="s">
        <v>73</v>
      </c>
      <c r="AW251" s="24" t="s">
        <v>71</v>
      </c>
      <c r="AX251" s="24" t="s">
        <v>72</v>
      </c>
      <c r="AY251" s="24" t="s">
        <v>72</v>
      </c>
      <c r="AZ251" s="24" t="s">
        <v>74</v>
      </c>
      <c r="BA251" s="24" t="s">
        <v>72</v>
      </c>
      <c r="BB251" s="24" t="s">
        <v>73</v>
      </c>
      <c r="BC251" s="24" t="s">
        <v>73</v>
      </c>
      <c r="BD251" s="24" t="s">
        <v>73</v>
      </c>
      <c r="BE251" s="24" t="s">
        <v>88</v>
      </c>
      <c r="BF251" s="24" t="s">
        <v>71</v>
      </c>
      <c r="BG251" s="24" t="s">
        <v>72</v>
      </c>
      <c r="BH251" s="24" t="s">
        <v>71</v>
      </c>
      <c r="BI251" s="24" t="s">
        <v>71</v>
      </c>
      <c r="BJ251" s="24" t="s">
        <v>72</v>
      </c>
      <c r="BK251" s="24" t="s">
        <v>72</v>
      </c>
      <c r="BL251" s="24"/>
      <c r="BM251" s="24"/>
      <c r="BN251" s="24"/>
      <c r="BO251" s="24"/>
      <c r="BP251" s="24"/>
      <c r="BQ251" s="24"/>
    </row>
    <row r="252" spans="1:69" ht="15.75" customHeight="1" x14ac:dyDescent="0.35">
      <c r="A252" s="42">
        <v>43460.714375000003</v>
      </c>
      <c r="B252" s="24" t="s">
        <v>63</v>
      </c>
      <c r="C252" s="43">
        <v>41</v>
      </c>
      <c r="D252" s="43">
        <v>3</v>
      </c>
      <c r="E252" s="43">
        <v>5</v>
      </c>
      <c r="F252" s="24" t="s">
        <v>79</v>
      </c>
      <c r="G252" s="43">
        <v>7</v>
      </c>
      <c r="H252" s="24"/>
      <c r="I252" s="43">
        <v>8</v>
      </c>
      <c r="J252" s="24" t="s">
        <v>103</v>
      </c>
      <c r="K252" s="43">
        <v>5</v>
      </c>
      <c r="L252" s="43">
        <v>4</v>
      </c>
      <c r="M252" s="43">
        <v>3</v>
      </c>
      <c r="N252" s="43">
        <v>3</v>
      </c>
      <c r="O252" s="43">
        <v>4</v>
      </c>
      <c r="P252" s="43">
        <v>2</v>
      </c>
      <c r="Q252" s="43">
        <v>3</v>
      </c>
      <c r="R252" s="43">
        <v>4</v>
      </c>
      <c r="S252" s="43">
        <v>6</v>
      </c>
      <c r="T252" s="43">
        <v>3</v>
      </c>
      <c r="U252" s="43">
        <v>3</v>
      </c>
      <c r="V252" s="43">
        <v>2</v>
      </c>
      <c r="W252" s="43">
        <v>2</v>
      </c>
      <c r="X252" s="43">
        <v>2</v>
      </c>
      <c r="Y252" s="43">
        <v>4</v>
      </c>
      <c r="Z252" s="43">
        <v>4</v>
      </c>
      <c r="AA252" s="43">
        <v>4</v>
      </c>
      <c r="AB252" s="43">
        <v>5</v>
      </c>
      <c r="AC252" s="43">
        <v>2</v>
      </c>
      <c r="AD252" s="43">
        <v>1</v>
      </c>
      <c r="AE252" s="24" t="s">
        <v>65</v>
      </c>
      <c r="AF252" s="24" t="s">
        <v>80</v>
      </c>
      <c r="AG252" s="24" t="s">
        <v>89</v>
      </c>
      <c r="AH252" s="24" t="s">
        <v>66</v>
      </c>
      <c r="AI252" s="24" t="s">
        <v>66</v>
      </c>
      <c r="AJ252" s="24" t="s">
        <v>68</v>
      </c>
      <c r="AK252" s="24" t="s">
        <v>68</v>
      </c>
      <c r="AL252" s="24" t="s">
        <v>68</v>
      </c>
      <c r="AM252" s="24" t="s">
        <v>68</v>
      </c>
      <c r="AN252" s="24" t="s">
        <v>68</v>
      </c>
      <c r="AO252" s="24" t="s">
        <v>68</v>
      </c>
      <c r="AP252" s="24" t="s">
        <v>68</v>
      </c>
      <c r="AQ252" s="24" t="s">
        <v>68</v>
      </c>
      <c r="AR252" s="24"/>
      <c r="AS252" s="24"/>
      <c r="AT252" s="24" t="s">
        <v>71</v>
      </c>
      <c r="AU252" s="24" t="s">
        <v>73</v>
      </c>
      <c r="AV252" s="24" t="s">
        <v>71</v>
      </c>
      <c r="AW252" s="24" t="s">
        <v>75</v>
      </c>
      <c r="AX252" s="24" t="s">
        <v>71</v>
      </c>
      <c r="AY252" s="24" t="s">
        <v>74</v>
      </c>
      <c r="AZ252" s="24" t="s">
        <v>75</v>
      </c>
      <c r="BA252" s="24" t="s">
        <v>71</v>
      </c>
      <c r="BB252" s="24" t="s">
        <v>75</v>
      </c>
      <c r="BC252" s="24" t="s">
        <v>73</v>
      </c>
      <c r="BD252" s="24" t="s">
        <v>72</v>
      </c>
      <c r="BE252" s="24" t="s">
        <v>84</v>
      </c>
      <c r="BF252" s="24" t="s">
        <v>74</v>
      </c>
      <c r="BG252" s="24" t="s">
        <v>74</v>
      </c>
      <c r="BH252" s="24" t="s">
        <v>71</v>
      </c>
      <c r="BI252" s="24" t="s">
        <v>74</v>
      </c>
      <c r="BJ252" s="24" t="s">
        <v>72</v>
      </c>
      <c r="BK252" s="24" t="s">
        <v>72</v>
      </c>
      <c r="BL252" s="24"/>
      <c r="BM252" s="24"/>
      <c r="BN252" s="24"/>
      <c r="BO252" s="24"/>
      <c r="BP252" s="24"/>
      <c r="BQ252" s="24"/>
    </row>
    <row r="253" spans="1:69" ht="15.75" customHeight="1" x14ac:dyDescent="0.35">
      <c r="A253" s="42">
        <v>43460.715810185182</v>
      </c>
      <c r="B253" s="24" t="s">
        <v>63</v>
      </c>
      <c r="C253" s="43">
        <v>30</v>
      </c>
      <c r="D253" s="43">
        <v>4</v>
      </c>
      <c r="E253" s="43">
        <v>8</v>
      </c>
      <c r="F253" s="24" t="s">
        <v>64</v>
      </c>
      <c r="G253" s="43">
        <v>8</v>
      </c>
      <c r="H253" s="24"/>
      <c r="I253" s="43">
        <v>8</v>
      </c>
      <c r="J253" s="24" t="s">
        <v>64</v>
      </c>
      <c r="K253" s="43">
        <v>7</v>
      </c>
      <c r="L253" s="43">
        <v>4</v>
      </c>
      <c r="M253" s="43">
        <v>3</v>
      </c>
      <c r="N253" s="43">
        <v>3</v>
      </c>
      <c r="O253" s="43">
        <v>4</v>
      </c>
      <c r="P253" s="43">
        <v>3</v>
      </c>
      <c r="Q253" s="43">
        <v>2</v>
      </c>
      <c r="R253" s="43">
        <v>5</v>
      </c>
      <c r="S253" s="43">
        <v>6</v>
      </c>
      <c r="T253" s="43">
        <v>2</v>
      </c>
      <c r="U253" s="43">
        <v>3</v>
      </c>
      <c r="V253" s="43">
        <v>3</v>
      </c>
      <c r="W253" s="43">
        <v>4</v>
      </c>
      <c r="X253" s="43">
        <v>5</v>
      </c>
      <c r="Y253" s="43">
        <v>2</v>
      </c>
      <c r="Z253" s="43">
        <v>4</v>
      </c>
      <c r="AA253" s="43">
        <v>5</v>
      </c>
      <c r="AB253" s="43">
        <v>4</v>
      </c>
      <c r="AC253" s="43">
        <v>4</v>
      </c>
      <c r="AD253" s="43">
        <v>4</v>
      </c>
      <c r="AE253" s="24" t="s">
        <v>66</v>
      </c>
      <c r="AF253" s="24" t="s">
        <v>80</v>
      </c>
      <c r="AG253" s="24" t="s">
        <v>65</v>
      </c>
      <c r="AH253" s="24" t="s">
        <v>66</v>
      </c>
      <c r="AI253" s="24" t="s">
        <v>67</v>
      </c>
      <c r="AJ253" s="24" t="s">
        <v>83</v>
      </c>
      <c r="AK253" s="24" t="s">
        <v>81</v>
      </c>
      <c r="AL253" s="24" t="s">
        <v>68</v>
      </c>
      <c r="AM253" s="24" t="s">
        <v>81</v>
      </c>
      <c r="AN253" s="24" t="s">
        <v>82</v>
      </c>
      <c r="AO253" s="24" t="s">
        <v>90</v>
      </c>
      <c r="AP253" s="24" t="s">
        <v>68</v>
      </c>
      <c r="AQ253" s="24" t="s">
        <v>83</v>
      </c>
      <c r="AR253" s="24"/>
      <c r="AS253" s="24"/>
      <c r="AT253" s="24" t="s">
        <v>74</v>
      </c>
      <c r="AU253" s="24" t="s">
        <v>73</v>
      </c>
      <c r="AV253" s="24" t="s">
        <v>71</v>
      </c>
      <c r="AW253" s="24" t="s">
        <v>73</v>
      </c>
      <c r="AX253" s="24" t="s">
        <v>73</v>
      </c>
      <c r="AY253" s="24" t="s">
        <v>73</v>
      </c>
      <c r="AZ253" s="24" t="s">
        <v>72</v>
      </c>
      <c r="BA253" s="24" t="s">
        <v>72</v>
      </c>
      <c r="BB253" s="24" t="s">
        <v>72</v>
      </c>
      <c r="BC253" s="24" t="s">
        <v>72</v>
      </c>
      <c r="BD253" s="24" t="s">
        <v>72</v>
      </c>
      <c r="BE253" s="24" t="s">
        <v>76</v>
      </c>
      <c r="BF253" s="24" t="s">
        <v>71</v>
      </c>
      <c r="BG253" s="24" t="s">
        <v>72</v>
      </c>
      <c r="BH253" s="24" t="s">
        <v>71</v>
      </c>
      <c r="BI253" s="24" t="s">
        <v>85</v>
      </c>
      <c r="BJ253" s="24" t="s">
        <v>85</v>
      </c>
      <c r="BK253" s="24" t="s">
        <v>74</v>
      </c>
      <c r="BL253" s="24"/>
      <c r="BM253" s="24"/>
      <c r="BN253" s="24"/>
      <c r="BO253" s="24"/>
      <c r="BP253" s="24"/>
      <c r="BQ253" s="24"/>
    </row>
    <row r="254" spans="1:69" ht="15.75" customHeight="1" x14ac:dyDescent="0.35">
      <c r="A254" s="42">
        <v>43460.718541666669</v>
      </c>
      <c r="B254" s="24" t="s">
        <v>78</v>
      </c>
      <c r="C254" s="43">
        <v>43</v>
      </c>
      <c r="D254" s="43">
        <v>3</v>
      </c>
      <c r="E254" s="43">
        <v>6</v>
      </c>
      <c r="F254" s="24" t="s">
        <v>103</v>
      </c>
      <c r="G254" s="43">
        <v>6</v>
      </c>
      <c r="H254" s="24"/>
      <c r="I254" s="43">
        <v>5</v>
      </c>
      <c r="J254" s="24" t="s">
        <v>64</v>
      </c>
      <c r="K254" s="43">
        <v>8</v>
      </c>
      <c r="L254" s="43">
        <v>4</v>
      </c>
      <c r="M254" s="43">
        <v>4</v>
      </c>
      <c r="N254" s="43">
        <v>5</v>
      </c>
      <c r="O254" s="43">
        <v>5</v>
      </c>
      <c r="P254" s="43">
        <v>5</v>
      </c>
      <c r="Q254" s="43">
        <v>1</v>
      </c>
      <c r="R254" s="43">
        <v>4</v>
      </c>
      <c r="S254" s="43">
        <v>8</v>
      </c>
      <c r="T254" s="43">
        <v>3</v>
      </c>
      <c r="U254" s="43">
        <v>4</v>
      </c>
      <c r="V254" s="43">
        <v>2</v>
      </c>
      <c r="W254" s="43">
        <v>1</v>
      </c>
      <c r="X254" s="43">
        <v>4</v>
      </c>
      <c r="Y254" s="43">
        <v>5</v>
      </c>
      <c r="Z254" s="43">
        <v>4</v>
      </c>
      <c r="AA254" s="43">
        <v>5</v>
      </c>
      <c r="AB254" s="43">
        <v>5</v>
      </c>
      <c r="AC254" s="43">
        <v>3</v>
      </c>
      <c r="AD254" s="43">
        <v>1</v>
      </c>
      <c r="AE254" s="24" t="s">
        <v>65</v>
      </c>
      <c r="AF254" s="24" t="s">
        <v>67</v>
      </c>
      <c r="AG254" s="24" t="s">
        <v>89</v>
      </c>
      <c r="AH254" s="24" t="s">
        <v>65</v>
      </c>
      <c r="AI254" s="24" t="s">
        <v>67</v>
      </c>
      <c r="AJ254" s="24" t="s">
        <v>90</v>
      </c>
      <c r="AK254" s="24" t="s">
        <v>68</v>
      </c>
      <c r="AL254" s="24" t="s">
        <v>81</v>
      </c>
      <c r="AM254" s="24" t="s">
        <v>82</v>
      </c>
      <c r="AN254" s="24" t="s">
        <v>86</v>
      </c>
      <c r="AO254" s="24" t="s">
        <v>83</v>
      </c>
      <c r="AP254" s="24" t="s">
        <v>68</v>
      </c>
      <c r="AQ254" s="24" t="s">
        <v>82</v>
      </c>
      <c r="AR254" s="24" t="s">
        <v>469</v>
      </c>
      <c r="AS254" s="24" t="s">
        <v>470</v>
      </c>
      <c r="AT254" s="24" t="s">
        <v>71</v>
      </c>
      <c r="AU254" s="24" t="s">
        <v>71</v>
      </c>
      <c r="AV254" s="24" t="s">
        <v>72</v>
      </c>
      <c r="AW254" s="24" t="s">
        <v>72</v>
      </c>
      <c r="AX254" s="24" t="s">
        <v>71</v>
      </c>
      <c r="AY254" s="24" t="s">
        <v>74</v>
      </c>
      <c r="AZ254" s="24" t="s">
        <v>75</v>
      </c>
      <c r="BA254" s="24" t="s">
        <v>71</v>
      </c>
      <c r="BB254" s="24" t="s">
        <v>75</v>
      </c>
      <c r="BC254" s="24" t="s">
        <v>74</v>
      </c>
      <c r="BD254" s="24" t="s">
        <v>72</v>
      </c>
      <c r="BE254" s="24" t="s">
        <v>76</v>
      </c>
      <c r="BF254" s="24" t="s">
        <v>71</v>
      </c>
      <c r="BG254" s="24" t="s">
        <v>77</v>
      </c>
      <c r="BH254" s="24" t="s">
        <v>74</v>
      </c>
      <c r="BI254" s="24" t="s">
        <v>74</v>
      </c>
      <c r="BJ254" s="24" t="s">
        <v>72</v>
      </c>
      <c r="BK254" s="24" t="s">
        <v>72</v>
      </c>
      <c r="BL254" s="24"/>
      <c r="BM254" s="24"/>
      <c r="BN254" s="24"/>
      <c r="BO254" s="24"/>
      <c r="BP254" s="24"/>
      <c r="BQ254" s="24"/>
    </row>
    <row r="255" spans="1:69" ht="15.75" customHeight="1" x14ac:dyDescent="0.35">
      <c r="A255" s="42">
        <v>43460.722974537035</v>
      </c>
      <c r="B255" s="24" t="s">
        <v>63</v>
      </c>
      <c r="C255" s="43">
        <v>28</v>
      </c>
      <c r="D255" s="43">
        <v>1</v>
      </c>
      <c r="E255" s="43">
        <v>8</v>
      </c>
      <c r="F255" s="24" t="s">
        <v>127</v>
      </c>
      <c r="G255" s="43">
        <v>9</v>
      </c>
      <c r="H255" s="24"/>
      <c r="I255" s="43">
        <v>6</v>
      </c>
      <c r="J255" s="24" t="s">
        <v>79</v>
      </c>
      <c r="K255" s="43">
        <v>7</v>
      </c>
      <c r="L255" s="43">
        <v>2</v>
      </c>
      <c r="M255" s="43">
        <v>2</v>
      </c>
      <c r="N255" s="43">
        <v>3</v>
      </c>
      <c r="O255" s="43">
        <v>3</v>
      </c>
      <c r="P255" s="43">
        <v>2</v>
      </c>
      <c r="Q255" s="43">
        <v>3</v>
      </c>
      <c r="R255" s="43">
        <v>3</v>
      </c>
      <c r="S255" s="43">
        <v>9</v>
      </c>
      <c r="T255" s="43">
        <v>4</v>
      </c>
      <c r="U255" s="43">
        <v>5</v>
      </c>
      <c r="V255" s="43">
        <v>4</v>
      </c>
      <c r="W255" s="43">
        <v>2</v>
      </c>
      <c r="X255" s="43">
        <v>2</v>
      </c>
      <c r="Y255" s="43">
        <v>4</v>
      </c>
      <c r="Z255" s="43">
        <v>1</v>
      </c>
      <c r="AA255" s="43">
        <v>4</v>
      </c>
      <c r="AB255" s="43">
        <v>4</v>
      </c>
      <c r="AC255" s="43">
        <v>2</v>
      </c>
      <c r="AD255" s="43">
        <v>1</v>
      </c>
      <c r="AE255" s="24" t="s">
        <v>89</v>
      </c>
      <c r="AF255" s="24" t="s">
        <v>67</v>
      </c>
      <c r="AG255" s="24" t="s">
        <v>89</v>
      </c>
      <c r="AH255" s="24" t="s">
        <v>89</v>
      </c>
      <c r="AI255" s="24" t="s">
        <v>80</v>
      </c>
      <c r="AJ255" s="24" t="s">
        <v>68</v>
      </c>
      <c r="AK255" s="24" t="s">
        <v>68</v>
      </c>
      <c r="AL255" s="24" t="s">
        <v>68</v>
      </c>
      <c r="AM255" s="24" t="s">
        <v>91</v>
      </c>
      <c r="AN255" s="24" t="s">
        <v>83</v>
      </c>
      <c r="AO255" s="24" t="s">
        <v>83</v>
      </c>
      <c r="AP255" s="24" t="s">
        <v>83</v>
      </c>
      <c r="AQ255" s="24" t="s">
        <v>90</v>
      </c>
      <c r="AR255" s="24" t="s">
        <v>471</v>
      </c>
      <c r="AS255" s="24" t="s">
        <v>352</v>
      </c>
      <c r="AT255" s="24" t="s">
        <v>71</v>
      </c>
      <c r="AU255" s="24" t="s">
        <v>71</v>
      </c>
      <c r="AV255" s="24" t="s">
        <v>71</v>
      </c>
      <c r="AW255" s="24" t="s">
        <v>74</v>
      </c>
      <c r="AX255" s="24" t="s">
        <v>72</v>
      </c>
      <c r="AY255" s="24" t="s">
        <v>74</v>
      </c>
      <c r="AZ255" s="24" t="s">
        <v>74</v>
      </c>
      <c r="BA255" s="24" t="s">
        <v>71</v>
      </c>
      <c r="BB255" s="24" t="s">
        <v>74</v>
      </c>
      <c r="BC255" s="24" t="s">
        <v>73</v>
      </c>
      <c r="BD255" s="24" t="s">
        <v>71</v>
      </c>
      <c r="BE255" s="24" t="s">
        <v>76</v>
      </c>
      <c r="BF255" s="24" t="s">
        <v>77</v>
      </c>
      <c r="BG255" s="24" t="s">
        <v>77</v>
      </c>
      <c r="BH255" s="24" t="s">
        <v>74</v>
      </c>
      <c r="BI255" s="24" t="s">
        <v>85</v>
      </c>
      <c r="BJ255" s="24" t="s">
        <v>72</v>
      </c>
      <c r="BK255" s="24" t="s">
        <v>72</v>
      </c>
      <c r="BL255" s="24"/>
      <c r="BM255" s="24"/>
      <c r="BN255" s="24"/>
      <c r="BO255" s="24"/>
      <c r="BP255" s="24"/>
      <c r="BQ255" s="24"/>
    </row>
    <row r="256" spans="1:69" ht="15.75" customHeight="1" x14ac:dyDescent="0.35">
      <c r="A256" s="42">
        <v>43460.727152777778</v>
      </c>
      <c r="B256" s="24" t="s">
        <v>78</v>
      </c>
      <c r="C256" s="43">
        <v>37</v>
      </c>
      <c r="D256" s="43">
        <v>3</v>
      </c>
      <c r="E256" s="43">
        <v>10</v>
      </c>
      <c r="F256" s="24" t="s">
        <v>79</v>
      </c>
      <c r="G256" s="43">
        <v>7</v>
      </c>
      <c r="H256" s="24"/>
      <c r="I256" s="43">
        <v>6</v>
      </c>
      <c r="J256" s="24" t="s">
        <v>79</v>
      </c>
      <c r="K256" s="43">
        <v>7</v>
      </c>
      <c r="L256" s="43">
        <v>5</v>
      </c>
      <c r="M256" s="43">
        <v>5</v>
      </c>
      <c r="N256" s="43">
        <v>5</v>
      </c>
      <c r="O256" s="43">
        <v>5</v>
      </c>
      <c r="P256" s="43">
        <v>4</v>
      </c>
      <c r="Q256" s="43">
        <v>4</v>
      </c>
      <c r="R256" s="43">
        <v>5</v>
      </c>
      <c r="S256" s="43">
        <v>10</v>
      </c>
      <c r="T256" s="43">
        <v>3</v>
      </c>
      <c r="U256" s="43">
        <v>3</v>
      </c>
      <c r="V256" s="43">
        <v>1</v>
      </c>
      <c r="W256" s="43">
        <v>1</v>
      </c>
      <c r="X256" s="43">
        <v>1</v>
      </c>
      <c r="Y256" s="43">
        <v>5</v>
      </c>
      <c r="Z256" s="43">
        <v>5</v>
      </c>
      <c r="AA256" s="43">
        <v>5</v>
      </c>
      <c r="AB256" s="43">
        <v>5</v>
      </c>
      <c r="AC256" s="43">
        <v>1</v>
      </c>
      <c r="AD256" s="43">
        <v>5</v>
      </c>
      <c r="AE256" s="24" t="s">
        <v>66</v>
      </c>
      <c r="AF256" s="24" t="s">
        <v>80</v>
      </c>
      <c r="AG256" s="24" t="s">
        <v>89</v>
      </c>
      <c r="AH256" s="24" t="s">
        <v>66</v>
      </c>
      <c r="AI256" s="24" t="s">
        <v>66</v>
      </c>
      <c r="AJ256" s="24" t="s">
        <v>90</v>
      </c>
      <c r="AK256" s="24" t="s">
        <v>83</v>
      </c>
      <c r="AL256" s="24" t="s">
        <v>90</v>
      </c>
      <c r="AM256" s="24" t="s">
        <v>83</v>
      </c>
      <c r="AN256" s="24" t="s">
        <v>90</v>
      </c>
      <c r="AO256" s="24" t="s">
        <v>90</v>
      </c>
      <c r="AP256" s="24" t="s">
        <v>90</v>
      </c>
      <c r="AQ256" s="24" t="s">
        <v>90</v>
      </c>
      <c r="AR256" s="24" t="s">
        <v>472</v>
      </c>
      <c r="AS256" s="24" t="s">
        <v>195</v>
      </c>
      <c r="AT256" s="24" t="s">
        <v>73</v>
      </c>
      <c r="AU256" s="24" t="s">
        <v>71</v>
      </c>
      <c r="AV256" s="24" t="s">
        <v>75</v>
      </c>
      <c r="AW256" s="24" t="s">
        <v>71</v>
      </c>
      <c r="AX256" s="24" t="s">
        <v>71</v>
      </c>
      <c r="AY256" s="24" t="s">
        <v>71</v>
      </c>
      <c r="AZ256" s="24" t="s">
        <v>75</v>
      </c>
      <c r="BA256" s="24" t="s">
        <v>72</v>
      </c>
      <c r="BB256" s="24" t="s">
        <v>71</v>
      </c>
      <c r="BC256" s="24" t="s">
        <v>74</v>
      </c>
      <c r="BD256" s="24" t="s">
        <v>71</v>
      </c>
      <c r="BE256" s="24" t="s">
        <v>112</v>
      </c>
      <c r="BF256" s="24" t="s">
        <v>72</v>
      </c>
      <c r="BG256" s="24" t="s">
        <v>72</v>
      </c>
      <c r="BH256" s="24" t="s">
        <v>72</v>
      </c>
      <c r="BI256" s="24" t="s">
        <v>85</v>
      </c>
      <c r="BJ256" s="24" t="s">
        <v>85</v>
      </c>
      <c r="BK256" s="44" t="s">
        <v>85</v>
      </c>
      <c r="BL256" s="24"/>
      <c r="BM256" s="24"/>
      <c r="BN256" s="24"/>
      <c r="BO256" s="24"/>
      <c r="BP256" s="24"/>
      <c r="BQ256" s="24"/>
    </row>
    <row r="257" spans="1:69" ht="15.75" customHeight="1" x14ac:dyDescent="0.35">
      <c r="A257" s="42">
        <v>43460.728020833332</v>
      </c>
      <c r="B257" s="24" t="s">
        <v>63</v>
      </c>
      <c r="C257" s="43">
        <v>32</v>
      </c>
      <c r="D257" s="43">
        <v>3</v>
      </c>
      <c r="E257" s="43">
        <v>8</v>
      </c>
      <c r="F257" s="24" t="s">
        <v>64</v>
      </c>
      <c r="G257" s="43">
        <v>4</v>
      </c>
      <c r="H257" s="24"/>
      <c r="I257" s="43">
        <v>8</v>
      </c>
      <c r="J257" s="24" t="s">
        <v>79</v>
      </c>
      <c r="K257" s="43">
        <v>9</v>
      </c>
      <c r="L257" s="43">
        <v>3</v>
      </c>
      <c r="M257" s="43">
        <v>4</v>
      </c>
      <c r="N257" s="43">
        <v>3</v>
      </c>
      <c r="O257" s="43">
        <v>3</v>
      </c>
      <c r="P257" s="43">
        <v>3</v>
      </c>
      <c r="Q257" s="43">
        <v>5</v>
      </c>
      <c r="R257" s="43">
        <v>4</v>
      </c>
      <c r="S257" s="43">
        <v>4</v>
      </c>
      <c r="T257" s="43">
        <v>3</v>
      </c>
      <c r="U257" s="43">
        <v>4</v>
      </c>
      <c r="V257" s="43">
        <v>2</v>
      </c>
      <c r="W257" s="43">
        <v>3</v>
      </c>
      <c r="X257" s="43">
        <v>2</v>
      </c>
      <c r="Y257" s="43">
        <v>3</v>
      </c>
      <c r="Z257" s="43">
        <v>2</v>
      </c>
      <c r="AA257" s="43">
        <v>4</v>
      </c>
      <c r="AB257" s="43">
        <v>2</v>
      </c>
      <c r="AC257" s="43">
        <v>2</v>
      </c>
      <c r="AD257" s="43">
        <v>3</v>
      </c>
      <c r="AE257" s="24" t="s">
        <v>66</v>
      </c>
      <c r="AF257" s="24" t="s">
        <v>67</v>
      </c>
      <c r="AG257" s="24" t="s">
        <v>65</v>
      </c>
      <c r="AH257" s="24" t="s">
        <v>66</v>
      </c>
      <c r="AI257" s="24" t="s">
        <v>66</v>
      </c>
      <c r="AJ257" s="24" t="s">
        <v>83</v>
      </c>
      <c r="AK257" s="24" t="s">
        <v>83</v>
      </c>
      <c r="AL257" s="24" t="s">
        <v>83</v>
      </c>
      <c r="AM257" s="24" t="s">
        <v>90</v>
      </c>
      <c r="AN257" s="24" t="s">
        <v>68</v>
      </c>
      <c r="AO257" s="24" t="s">
        <v>90</v>
      </c>
      <c r="AP257" s="24" t="s">
        <v>68</v>
      </c>
      <c r="AQ257" s="24" t="s">
        <v>90</v>
      </c>
      <c r="AR257" s="24" t="s">
        <v>473</v>
      </c>
      <c r="AS257" s="24" t="s">
        <v>474</v>
      </c>
      <c r="AT257" s="24" t="s">
        <v>72</v>
      </c>
      <c r="AU257" s="24" t="s">
        <v>73</v>
      </c>
      <c r="AV257" s="24" t="s">
        <v>72</v>
      </c>
      <c r="AW257" s="24" t="s">
        <v>71</v>
      </c>
      <c r="AX257" s="24" t="s">
        <v>72</v>
      </c>
      <c r="AY257" s="24" t="s">
        <v>71</v>
      </c>
      <c r="AZ257" s="24" t="s">
        <v>74</v>
      </c>
      <c r="BA257" s="24" t="s">
        <v>74</v>
      </c>
      <c r="BB257" s="24" t="s">
        <v>75</v>
      </c>
      <c r="BC257" s="24" t="s">
        <v>73</v>
      </c>
      <c r="BD257" s="24" t="s">
        <v>72</v>
      </c>
      <c r="BE257" s="24" t="s">
        <v>102</v>
      </c>
      <c r="BF257" s="24" t="s">
        <v>71</v>
      </c>
      <c r="BG257" s="24" t="s">
        <v>77</v>
      </c>
      <c r="BH257" s="24" t="s">
        <v>72</v>
      </c>
      <c r="BI257" s="24" t="s">
        <v>74</v>
      </c>
      <c r="BJ257" s="24" t="s">
        <v>71</v>
      </c>
      <c r="BK257" s="24" t="s">
        <v>71</v>
      </c>
      <c r="BL257" s="24"/>
      <c r="BM257" s="24"/>
      <c r="BN257" s="24"/>
      <c r="BO257" s="24"/>
      <c r="BP257" s="24"/>
      <c r="BQ257" s="24"/>
    </row>
    <row r="258" spans="1:69" ht="15.75" customHeight="1" x14ac:dyDescent="0.35">
      <c r="A258" s="42">
        <v>43460.72896990741</v>
      </c>
      <c r="B258" s="24" t="s">
        <v>63</v>
      </c>
      <c r="C258" s="43">
        <v>21</v>
      </c>
      <c r="D258" s="43">
        <v>8</v>
      </c>
      <c r="E258" s="43">
        <v>8</v>
      </c>
      <c r="F258" s="24" t="s">
        <v>64</v>
      </c>
      <c r="G258" s="43">
        <v>3</v>
      </c>
      <c r="H258" s="24"/>
      <c r="I258" s="43">
        <v>9</v>
      </c>
      <c r="J258" s="24" t="s">
        <v>79</v>
      </c>
      <c r="K258" s="43">
        <v>7</v>
      </c>
      <c r="L258" s="43">
        <v>3</v>
      </c>
      <c r="M258" s="43">
        <v>2</v>
      </c>
      <c r="N258" s="43">
        <v>2</v>
      </c>
      <c r="O258" s="43">
        <v>2</v>
      </c>
      <c r="P258" s="43">
        <v>3</v>
      </c>
      <c r="Q258" s="43">
        <v>4</v>
      </c>
      <c r="R258" s="43">
        <v>3</v>
      </c>
      <c r="S258" s="43">
        <v>7</v>
      </c>
      <c r="T258" s="43">
        <v>4</v>
      </c>
      <c r="U258" s="43">
        <v>3</v>
      </c>
      <c r="V258" s="43">
        <v>4</v>
      </c>
      <c r="W258" s="43">
        <v>1</v>
      </c>
      <c r="X258" s="43">
        <v>2</v>
      </c>
      <c r="Y258" s="43">
        <v>2</v>
      </c>
      <c r="Z258" s="43">
        <v>4</v>
      </c>
      <c r="AA258" s="43">
        <v>5</v>
      </c>
      <c r="AB258" s="43">
        <v>5</v>
      </c>
      <c r="AC258" s="43">
        <v>1</v>
      </c>
      <c r="AD258" s="43">
        <v>4</v>
      </c>
      <c r="AE258" s="24" t="s">
        <v>67</v>
      </c>
      <c r="AF258" s="24" t="s">
        <v>66</v>
      </c>
      <c r="AG258" s="24" t="s">
        <v>65</v>
      </c>
      <c r="AH258" s="24" t="s">
        <v>89</v>
      </c>
      <c r="AI258" s="24" t="s">
        <v>67</v>
      </c>
      <c r="AJ258" s="24" t="s">
        <v>91</v>
      </c>
      <c r="AK258" s="24" t="s">
        <v>90</v>
      </c>
      <c r="AL258" s="24" t="s">
        <v>90</v>
      </c>
      <c r="AM258" s="24" t="s">
        <v>90</v>
      </c>
      <c r="AN258" s="24" t="s">
        <v>83</v>
      </c>
      <c r="AO258" s="24" t="s">
        <v>83</v>
      </c>
      <c r="AP258" s="24" t="s">
        <v>90</v>
      </c>
      <c r="AQ258" s="24" t="s">
        <v>90</v>
      </c>
      <c r="AR258" s="24" t="s">
        <v>475</v>
      </c>
      <c r="AS258" s="24" t="s">
        <v>476</v>
      </c>
      <c r="AT258" s="24" t="s">
        <v>74</v>
      </c>
      <c r="AU258" s="24" t="s">
        <v>73</v>
      </c>
      <c r="AV258" s="24" t="s">
        <v>71</v>
      </c>
      <c r="AW258" s="24" t="s">
        <v>72</v>
      </c>
      <c r="AX258" s="24" t="s">
        <v>74</v>
      </c>
      <c r="AY258" s="24" t="s">
        <v>73</v>
      </c>
      <c r="AZ258" s="24" t="s">
        <v>75</v>
      </c>
      <c r="BA258" s="24" t="s">
        <v>74</v>
      </c>
      <c r="BB258" s="24" t="s">
        <v>74</v>
      </c>
      <c r="BC258" s="24" t="s">
        <v>71</v>
      </c>
      <c r="BD258" s="24" t="s">
        <v>71</v>
      </c>
      <c r="BE258" s="24" t="s">
        <v>88</v>
      </c>
      <c r="BF258" s="24" t="s">
        <v>85</v>
      </c>
      <c r="BG258" s="24" t="s">
        <v>74</v>
      </c>
      <c r="BH258" s="24" t="s">
        <v>71</v>
      </c>
      <c r="BI258" s="24" t="s">
        <v>77</v>
      </c>
      <c r="BJ258" s="24" t="s">
        <v>72</v>
      </c>
      <c r="BK258" s="24" t="s">
        <v>72</v>
      </c>
      <c r="BL258" s="24"/>
      <c r="BM258" s="24"/>
      <c r="BN258" s="24"/>
      <c r="BO258" s="24"/>
      <c r="BP258" s="24"/>
      <c r="BQ258" s="24"/>
    </row>
    <row r="259" spans="1:69" ht="15.75" customHeight="1" x14ac:dyDescent="0.35">
      <c r="A259" s="42">
        <v>43460.729814814818</v>
      </c>
      <c r="B259" s="24" t="s">
        <v>63</v>
      </c>
      <c r="C259" s="43">
        <v>31</v>
      </c>
      <c r="D259" s="43">
        <v>7</v>
      </c>
      <c r="E259" s="43">
        <v>8</v>
      </c>
      <c r="F259" s="24" t="s">
        <v>79</v>
      </c>
      <c r="G259" s="43">
        <v>7</v>
      </c>
      <c r="H259" s="24"/>
      <c r="I259" s="43">
        <v>8</v>
      </c>
      <c r="J259" s="24" t="s">
        <v>64</v>
      </c>
      <c r="K259" s="43">
        <v>6</v>
      </c>
      <c r="L259" s="43">
        <v>2</v>
      </c>
      <c r="M259" s="43">
        <v>2</v>
      </c>
      <c r="N259" s="43">
        <v>1</v>
      </c>
      <c r="O259" s="43">
        <v>1</v>
      </c>
      <c r="P259" s="43">
        <v>2</v>
      </c>
      <c r="Q259" s="43">
        <v>4</v>
      </c>
      <c r="R259" s="43">
        <v>1</v>
      </c>
      <c r="S259" s="43">
        <v>4</v>
      </c>
      <c r="T259" s="43">
        <v>2</v>
      </c>
      <c r="U259" s="43">
        <v>2</v>
      </c>
      <c r="V259" s="43">
        <v>5</v>
      </c>
      <c r="W259" s="43">
        <v>1</v>
      </c>
      <c r="X259" s="43">
        <v>1</v>
      </c>
      <c r="Y259" s="43">
        <v>5</v>
      </c>
      <c r="Z259" s="43">
        <v>5</v>
      </c>
      <c r="AA259" s="43">
        <v>5</v>
      </c>
      <c r="AB259" s="43">
        <v>5</v>
      </c>
      <c r="AC259" s="43">
        <v>1</v>
      </c>
      <c r="AD259" s="43">
        <v>1</v>
      </c>
      <c r="AE259" s="24" t="s">
        <v>67</v>
      </c>
      <c r="AF259" s="24" t="s">
        <v>66</v>
      </c>
      <c r="AG259" s="24" t="s">
        <v>89</v>
      </c>
      <c r="AH259" s="24" t="s">
        <v>89</v>
      </c>
      <c r="AI259" s="24" t="s">
        <v>89</v>
      </c>
      <c r="AJ259" s="24" t="s">
        <v>68</v>
      </c>
      <c r="AK259" s="24" t="s">
        <v>68</v>
      </c>
      <c r="AL259" s="24" t="s">
        <v>68</v>
      </c>
      <c r="AM259" s="24" t="s">
        <v>68</v>
      </c>
      <c r="AN259" s="24" t="s">
        <v>68</v>
      </c>
      <c r="AO259" s="24" t="s">
        <v>68</v>
      </c>
      <c r="AP259" s="24" t="s">
        <v>68</v>
      </c>
      <c r="AQ259" s="24" t="s">
        <v>68</v>
      </c>
      <c r="AR259" s="24" t="s">
        <v>477</v>
      </c>
      <c r="AS259" s="24" t="s">
        <v>477</v>
      </c>
      <c r="AT259" s="24" t="s">
        <v>72</v>
      </c>
      <c r="AU259" s="24" t="s">
        <v>72</v>
      </c>
      <c r="AV259" s="24" t="s">
        <v>74</v>
      </c>
      <c r="AW259" s="24" t="s">
        <v>73</v>
      </c>
      <c r="AX259" s="24" t="s">
        <v>73</v>
      </c>
      <c r="AY259" s="24" t="s">
        <v>73</v>
      </c>
      <c r="AZ259" s="24" t="s">
        <v>75</v>
      </c>
      <c r="BA259" s="24" t="s">
        <v>71</v>
      </c>
      <c r="BB259" s="24" t="s">
        <v>71</v>
      </c>
      <c r="BC259" s="24" t="s">
        <v>73</v>
      </c>
      <c r="BD259" s="24" t="s">
        <v>73</v>
      </c>
      <c r="BE259" s="24" t="s">
        <v>84</v>
      </c>
      <c r="BF259" s="24" t="s">
        <v>72</v>
      </c>
      <c r="BG259" s="24" t="s">
        <v>72</v>
      </c>
      <c r="BH259" s="24" t="s">
        <v>71</v>
      </c>
      <c r="BI259" s="24" t="s">
        <v>74</v>
      </c>
      <c r="BJ259" s="24" t="s">
        <v>74</v>
      </c>
      <c r="BK259" s="24" t="s">
        <v>74</v>
      </c>
      <c r="BL259" s="24"/>
      <c r="BM259" s="24"/>
      <c r="BN259" s="24"/>
      <c r="BO259" s="24"/>
      <c r="BP259" s="24"/>
      <c r="BQ259" s="24"/>
    </row>
    <row r="260" spans="1:69" ht="15.75" customHeight="1" x14ac:dyDescent="0.35">
      <c r="A260" s="42">
        <v>43460.731388888889</v>
      </c>
      <c r="B260" s="24" t="s">
        <v>63</v>
      </c>
      <c r="C260" s="43">
        <v>30</v>
      </c>
      <c r="D260" s="43">
        <v>3</v>
      </c>
      <c r="E260" s="43">
        <v>8</v>
      </c>
      <c r="F260" s="24" t="s">
        <v>79</v>
      </c>
      <c r="G260" s="43">
        <v>7</v>
      </c>
      <c r="H260" s="24"/>
      <c r="I260" s="43">
        <v>8</v>
      </c>
      <c r="J260" s="24" t="s">
        <v>79</v>
      </c>
      <c r="K260" s="43">
        <v>6</v>
      </c>
      <c r="L260" s="43">
        <v>4</v>
      </c>
      <c r="M260" s="43">
        <v>3</v>
      </c>
      <c r="N260" s="43">
        <v>1</v>
      </c>
      <c r="O260" s="43">
        <v>2</v>
      </c>
      <c r="P260" s="43">
        <v>1</v>
      </c>
      <c r="Q260" s="43">
        <v>1</v>
      </c>
      <c r="R260" s="43">
        <v>5</v>
      </c>
      <c r="S260" s="43">
        <v>4</v>
      </c>
      <c r="T260" s="43">
        <v>2</v>
      </c>
      <c r="U260" s="43">
        <v>1</v>
      </c>
      <c r="V260" s="43">
        <v>1</v>
      </c>
      <c r="W260" s="43">
        <v>3</v>
      </c>
      <c r="X260" s="43">
        <v>2</v>
      </c>
      <c r="Y260" s="43">
        <v>4</v>
      </c>
      <c r="Z260" s="43">
        <v>4</v>
      </c>
      <c r="AA260" s="43">
        <v>4</v>
      </c>
      <c r="AB260" s="43">
        <v>4</v>
      </c>
      <c r="AC260" s="43">
        <v>2</v>
      </c>
      <c r="AD260" s="43">
        <v>5</v>
      </c>
      <c r="AE260" s="24" t="s">
        <v>65</v>
      </c>
      <c r="AF260" s="24" t="s">
        <v>67</v>
      </c>
      <c r="AG260" s="24" t="s">
        <v>89</v>
      </c>
      <c r="AH260" s="24" t="s">
        <v>65</v>
      </c>
      <c r="AI260" s="24" t="s">
        <v>65</v>
      </c>
      <c r="AJ260" s="24" t="s">
        <v>83</v>
      </c>
      <c r="AK260" s="24" t="s">
        <v>81</v>
      </c>
      <c r="AL260" s="24" t="s">
        <v>81</v>
      </c>
      <c r="AM260" s="24" t="s">
        <v>81</v>
      </c>
      <c r="AN260" s="24" t="s">
        <v>81</v>
      </c>
      <c r="AO260" s="24" t="s">
        <v>81</v>
      </c>
      <c r="AP260" s="24" t="s">
        <v>68</v>
      </c>
      <c r="AQ260" s="24" t="s">
        <v>86</v>
      </c>
      <c r="AR260" s="24" t="s">
        <v>478</v>
      </c>
      <c r="AS260" s="24" t="s">
        <v>479</v>
      </c>
      <c r="AT260" s="24" t="s">
        <v>75</v>
      </c>
      <c r="AU260" s="24" t="s">
        <v>71</v>
      </c>
      <c r="AV260" s="24" t="s">
        <v>75</v>
      </c>
      <c r="AW260" s="24" t="s">
        <v>73</v>
      </c>
      <c r="AX260" s="24" t="s">
        <v>73</v>
      </c>
      <c r="AY260" s="24" t="s">
        <v>72</v>
      </c>
      <c r="AZ260" s="24" t="s">
        <v>71</v>
      </c>
      <c r="BA260" s="24" t="s">
        <v>71</v>
      </c>
      <c r="BB260" s="24" t="s">
        <v>72</v>
      </c>
      <c r="BC260" s="24" t="s">
        <v>71</v>
      </c>
      <c r="BD260" s="24" t="s">
        <v>71</v>
      </c>
      <c r="BE260" s="24" t="s">
        <v>88</v>
      </c>
      <c r="BF260" s="24" t="s">
        <v>74</v>
      </c>
      <c r="BG260" s="24" t="s">
        <v>74</v>
      </c>
      <c r="BH260" s="24" t="s">
        <v>71</v>
      </c>
      <c r="BI260" s="24" t="s">
        <v>71</v>
      </c>
      <c r="BJ260" s="24" t="s">
        <v>71</v>
      </c>
      <c r="BK260" s="24" t="s">
        <v>74</v>
      </c>
      <c r="BL260" s="24"/>
      <c r="BM260" s="24"/>
      <c r="BN260" s="24"/>
      <c r="BO260" s="24"/>
      <c r="BP260" s="24"/>
      <c r="BQ260" s="24"/>
    </row>
    <row r="261" spans="1:69" ht="15.75" customHeight="1" x14ac:dyDescent="0.35">
      <c r="A261" s="42">
        <v>43460.733587962961</v>
      </c>
      <c r="B261" s="24" t="s">
        <v>63</v>
      </c>
      <c r="C261" s="43">
        <v>32</v>
      </c>
      <c r="D261" s="43">
        <v>5</v>
      </c>
      <c r="E261" s="43">
        <v>8</v>
      </c>
      <c r="F261" s="24" t="s">
        <v>64</v>
      </c>
      <c r="G261" s="43">
        <v>7</v>
      </c>
      <c r="H261" s="24"/>
      <c r="I261" s="43">
        <v>8</v>
      </c>
      <c r="J261" s="24" t="s">
        <v>79</v>
      </c>
      <c r="K261" s="43">
        <v>10</v>
      </c>
      <c r="L261" s="43">
        <v>5</v>
      </c>
      <c r="M261" s="43">
        <v>5</v>
      </c>
      <c r="N261" s="43">
        <v>5</v>
      </c>
      <c r="O261" s="43">
        <v>2</v>
      </c>
      <c r="P261" s="43">
        <v>3</v>
      </c>
      <c r="Q261" s="43">
        <v>4</v>
      </c>
      <c r="R261" s="43">
        <v>1</v>
      </c>
      <c r="S261" s="43">
        <v>2</v>
      </c>
      <c r="T261" s="43">
        <v>2</v>
      </c>
      <c r="U261" s="43">
        <v>2</v>
      </c>
      <c r="V261" s="43">
        <v>1</v>
      </c>
      <c r="W261" s="43">
        <v>3</v>
      </c>
      <c r="X261" s="43">
        <v>2</v>
      </c>
      <c r="Y261" s="43">
        <v>5</v>
      </c>
      <c r="Z261" s="43">
        <v>5</v>
      </c>
      <c r="AA261" s="43">
        <v>4</v>
      </c>
      <c r="AB261" s="43">
        <v>3</v>
      </c>
      <c r="AC261" s="43">
        <v>1</v>
      </c>
      <c r="AD261" s="43">
        <v>4</v>
      </c>
      <c r="AE261" s="24" t="s">
        <v>65</v>
      </c>
      <c r="AF261" s="24" t="s">
        <v>66</v>
      </c>
      <c r="AG261" s="24" t="s">
        <v>89</v>
      </c>
      <c r="AH261" s="24" t="s">
        <v>65</v>
      </c>
      <c r="AI261" s="24" t="s">
        <v>66</v>
      </c>
      <c r="AJ261" s="24" t="s">
        <v>83</v>
      </c>
      <c r="AK261" s="24" t="s">
        <v>68</v>
      </c>
      <c r="AL261" s="24" t="s">
        <v>68</v>
      </c>
      <c r="AM261" s="24" t="s">
        <v>83</v>
      </c>
      <c r="AN261" s="24" t="s">
        <v>68</v>
      </c>
      <c r="AO261" s="24" t="s">
        <v>68</v>
      </c>
      <c r="AP261" s="24" t="s">
        <v>82</v>
      </c>
      <c r="AQ261" s="24" t="s">
        <v>81</v>
      </c>
      <c r="AR261" s="24" t="s">
        <v>480</v>
      </c>
      <c r="AS261" s="24" t="s">
        <v>195</v>
      </c>
      <c r="AT261" s="24" t="s">
        <v>71</v>
      </c>
      <c r="AU261" s="24" t="s">
        <v>73</v>
      </c>
      <c r="AV261" s="24" t="s">
        <v>72</v>
      </c>
      <c r="AW261" s="24" t="s">
        <v>75</v>
      </c>
      <c r="AX261" s="24" t="s">
        <v>73</v>
      </c>
      <c r="AY261" s="24" t="s">
        <v>71</v>
      </c>
      <c r="AZ261" s="24" t="s">
        <v>75</v>
      </c>
      <c r="BA261" s="24" t="s">
        <v>74</v>
      </c>
      <c r="BB261" s="24" t="s">
        <v>74</v>
      </c>
      <c r="BC261" s="24" t="s">
        <v>72</v>
      </c>
      <c r="BD261" s="24" t="s">
        <v>73</v>
      </c>
      <c r="BE261" s="24" t="s">
        <v>76</v>
      </c>
      <c r="BF261" s="24" t="s">
        <v>74</v>
      </c>
      <c r="BG261" s="24" t="s">
        <v>71</v>
      </c>
      <c r="BH261" s="24" t="s">
        <v>71</v>
      </c>
      <c r="BI261" s="24" t="s">
        <v>74</v>
      </c>
      <c r="BJ261" s="24" t="s">
        <v>74</v>
      </c>
      <c r="BK261" s="24" t="s">
        <v>71</v>
      </c>
      <c r="BL261" s="24"/>
      <c r="BM261" s="24"/>
      <c r="BN261" s="24"/>
      <c r="BO261" s="24"/>
      <c r="BP261" s="24"/>
      <c r="BQ261" s="24"/>
    </row>
    <row r="262" spans="1:69" ht="15.75" customHeight="1" x14ac:dyDescent="0.35">
      <c r="A262" s="42">
        <v>43460.735000000001</v>
      </c>
      <c r="B262" s="24" t="s">
        <v>63</v>
      </c>
      <c r="C262" s="43">
        <v>29</v>
      </c>
      <c r="D262" s="43">
        <v>3</v>
      </c>
      <c r="E262" s="43">
        <v>7</v>
      </c>
      <c r="F262" s="24" t="s">
        <v>103</v>
      </c>
      <c r="G262" s="43">
        <v>3</v>
      </c>
      <c r="H262" s="24"/>
      <c r="I262" s="43">
        <v>7</v>
      </c>
      <c r="J262" s="24" t="s">
        <v>79</v>
      </c>
      <c r="K262" s="43">
        <v>6</v>
      </c>
      <c r="L262" s="43">
        <v>3</v>
      </c>
      <c r="M262" s="43">
        <v>4</v>
      </c>
      <c r="N262" s="43">
        <v>4</v>
      </c>
      <c r="O262" s="43">
        <v>2</v>
      </c>
      <c r="P262" s="43">
        <v>4</v>
      </c>
      <c r="Q262" s="43">
        <v>3</v>
      </c>
      <c r="R262" s="43">
        <v>4</v>
      </c>
      <c r="S262" s="43">
        <v>8</v>
      </c>
      <c r="T262" s="43">
        <v>4</v>
      </c>
      <c r="U262" s="43">
        <v>5</v>
      </c>
      <c r="V262" s="43">
        <v>3</v>
      </c>
      <c r="W262" s="43">
        <v>3</v>
      </c>
      <c r="X262" s="43">
        <v>3</v>
      </c>
      <c r="Y262" s="43">
        <v>3</v>
      </c>
      <c r="Z262" s="43">
        <v>3</v>
      </c>
      <c r="AA262" s="43">
        <v>5</v>
      </c>
      <c r="AB262" s="43">
        <v>5</v>
      </c>
      <c r="AC262" s="43">
        <v>2</v>
      </c>
      <c r="AD262" s="43">
        <v>3</v>
      </c>
      <c r="AE262" s="24" t="s">
        <v>67</v>
      </c>
      <c r="AF262" s="24" t="s">
        <v>66</v>
      </c>
      <c r="AG262" s="24" t="s">
        <v>67</v>
      </c>
      <c r="AH262" s="24" t="s">
        <v>89</v>
      </c>
      <c r="AI262" s="24" t="s">
        <v>66</v>
      </c>
      <c r="AJ262" s="24" t="s">
        <v>81</v>
      </c>
      <c r="AK262" s="24" t="s">
        <v>82</v>
      </c>
      <c r="AL262" s="24" t="s">
        <v>82</v>
      </c>
      <c r="AM262" s="24" t="s">
        <v>68</v>
      </c>
      <c r="AN262" s="24" t="s">
        <v>82</v>
      </c>
      <c r="AO262" s="24" t="s">
        <v>68</v>
      </c>
      <c r="AP262" s="24" t="s">
        <v>68</v>
      </c>
      <c r="AQ262" s="24" t="s">
        <v>68</v>
      </c>
      <c r="AR262" s="44" t="s">
        <v>481</v>
      </c>
      <c r="AS262" s="24"/>
      <c r="AT262" s="24" t="s">
        <v>74</v>
      </c>
      <c r="AU262" s="24" t="s">
        <v>73</v>
      </c>
      <c r="AV262" s="24" t="s">
        <v>75</v>
      </c>
      <c r="AW262" s="24" t="s">
        <v>73</v>
      </c>
      <c r="AX262" s="24" t="s">
        <v>73</v>
      </c>
      <c r="AY262" s="24" t="s">
        <v>72</v>
      </c>
      <c r="AZ262" s="24" t="s">
        <v>75</v>
      </c>
      <c r="BA262" s="24" t="s">
        <v>72</v>
      </c>
      <c r="BB262" s="24" t="s">
        <v>71</v>
      </c>
      <c r="BC262" s="24" t="s">
        <v>74</v>
      </c>
      <c r="BD262" s="24" t="s">
        <v>72</v>
      </c>
      <c r="BE262" s="24" t="s">
        <v>88</v>
      </c>
      <c r="BF262" s="24" t="s">
        <v>74</v>
      </c>
      <c r="BG262" s="24" t="s">
        <v>71</v>
      </c>
      <c r="BH262" s="24" t="s">
        <v>74</v>
      </c>
      <c r="BI262" s="24" t="s">
        <v>72</v>
      </c>
      <c r="BJ262" s="24" t="s">
        <v>72</v>
      </c>
      <c r="BK262" s="24" t="s">
        <v>72</v>
      </c>
      <c r="BL262" s="24"/>
      <c r="BM262" s="24"/>
      <c r="BN262" s="24"/>
      <c r="BO262" s="24"/>
      <c r="BP262" s="24"/>
      <c r="BQ262" s="24"/>
    </row>
    <row r="263" spans="1:69" ht="15.75" customHeight="1" x14ac:dyDescent="0.35">
      <c r="A263" s="42">
        <v>43460.737858796296</v>
      </c>
      <c r="B263" s="24" t="s">
        <v>63</v>
      </c>
      <c r="C263" s="43">
        <v>36</v>
      </c>
      <c r="D263" s="43">
        <v>6</v>
      </c>
      <c r="E263" s="43">
        <v>6</v>
      </c>
      <c r="F263" s="24" t="s">
        <v>79</v>
      </c>
      <c r="G263" s="43">
        <v>7</v>
      </c>
      <c r="H263" s="24"/>
      <c r="I263" s="43">
        <v>5</v>
      </c>
      <c r="J263" s="24" t="s">
        <v>103</v>
      </c>
      <c r="K263" s="43">
        <v>5</v>
      </c>
      <c r="L263" s="43">
        <v>4</v>
      </c>
      <c r="M263" s="43">
        <v>3</v>
      </c>
      <c r="N263" s="43">
        <v>3</v>
      </c>
      <c r="O263" s="43">
        <v>2</v>
      </c>
      <c r="P263" s="43">
        <v>2</v>
      </c>
      <c r="Q263" s="43">
        <v>4</v>
      </c>
      <c r="R263" s="43">
        <v>2</v>
      </c>
      <c r="S263" s="43">
        <v>5</v>
      </c>
      <c r="T263" s="43">
        <v>2</v>
      </c>
      <c r="U263" s="43">
        <v>5</v>
      </c>
      <c r="V263" s="43">
        <v>5</v>
      </c>
      <c r="W263" s="43">
        <v>3</v>
      </c>
      <c r="X263" s="43">
        <v>4</v>
      </c>
      <c r="Y263" s="43">
        <v>3</v>
      </c>
      <c r="Z263" s="43">
        <v>1</v>
      </c>
      <c r="AA263" s="43">
        <v>4</v>
      </c>
      <c r="AB263" s="43">
        <v>5</v>
      </c>
      <c r="AC263" s="43">
        <v>1</v>
      </c>
      <c r="AD263" s="43">
        <v>4</v>
      </c>
      <c r="AE263" s="24" t="s">
        <v>67</v>
      </c>
      <c r="AF263" s="24" t="s">
        <v>66</v>
      </c>
      <c r="AG263" s="24" t="s">
        <v>66</v>
      </c>
      <c r="AH263" s="24" t="s">
        <v>89</v>
      </c>
      <c r="AI263" s="24" t="s">
        <v>66</v>
      </c>
      <c r="AJ263" s="24" t="s">
        <v>68</v>
      </c>
      <c r="AK263" s="24" t="s">
        <v>81</v>
      </c>
      <c r="AL263" s="24" t="s">
        <v>83</v>
      </c>
      <c r="AM263" s="24" t="s">
        <v>90</v>
      </c>
      <c r="AN263" s="24" t="s">
        <v>68</v>
      </c>
      <c r="AO263" s="24" t="s">
        <v>90</v>
      </c>
      <c r="AP263" s="24" t="s">
        <v>90</v>
      </c>
      <c r="AQ263" s="24" t="s">
        <v>90</v>
      </c>
      <c r="AR263" s="24" t="s">
        <v>482</v>
      </c>
      <c r="AS263" s="24" t="s">
        <v>483</v>
      </c>
      <c r="AT263" s="24" t="s">
        <v>72</v>
      </c>
      <c r="AU263" s="24" t="s">
        <v>73</v>
      </c>
      <c r="AV263" s="24" t="s">
        <v>72</v>
      </c>
      <c r="AW263" s="24" t="s">
        <v>71</v>
      </c>
      <c r="AX263" s="24" t="s">
        <v>73</v>
      </c>
      <c r="AY263" s="24" t="s">
        <v>72</v>
      </c>
      <c r="AZ263" s="24" t="s">
        <v>75</v>
      </c>
      <c r="BA263" s="24" t="s">
        <v>71</v>
      </c>
      <c r="BB263" s="24" t="s">
        <v>72</v>
      </c>
      <c r="BC263" s="24" t="s">
        <v>74</v>
      </c>
      <c r="BD263" s="24" t="s">
        <v>74</v>
      </c>
      <c r="BE263" s="24" t="s">
        <v>88</v>
      </c>
      <c r="BF263" s="24" t="s">
        <v>71</v>
      </c>
      <c r="BG263" s="24" t="s">
        <v>77</v>
      </c>
      <c r="BH263" s="24" t="s">
        <v>71</v>
      </c>
      <c r="BI263" s="24" t="s">
        <v>74</v>
      </c>
      <c r="BJ263" s="24" t="s">
        <v>71</v>
      </c>
      <c r="BK263" s="24" t="s">
        <v>71</v>
      </c>
      <c r="BL263" s="24"/>
      <c r="BM263" s="24"/>
      <c r="BN263" s="24"/>
      <c r="BO263" s="24"/>
      <c r="BP263" s="24"/>
      <c r="BQ263" s="24"/>
    </row>
    <row r="264" spans="1:69" ht="15.75" customHeight="1" x14ac:dyDescent="0.35">
      <c r="A264" s="42">
        <v>43460.738020833334</v>
      </c>
      <c r="B264" s="24" t="s">
        <v>63</v>
      </c>
      <c r="C264" s="43">
        <v>30</v>
      </c>
      <c r="D264" s="43">
        <v>1</v>
      </c>
      <c r="E264" s="43">
        <v>8</v>
      </c>
      <c r="F264" s="24" t="s">
        <v>79</v>
      </c>
      <c r="G264" s="43">
        <v>9</v>
      </c>
      <c r="H264" s="24"/>
      <c r="I264" s="43">
        <v>8</v>
      </c>
      <c r="J264" s="24" t="s">
        <v>64</v>
      </c>
      <c r="K264" s="43">
        <v>6</v>
      </c>
      <c r="L264" s="43">
        <v>3</v>
      </c>
      <c r="M264" s="43">
        <v>2</v>
      </c>
      <c r="N264" s="43">
        <v>3</v>
      </c>
      <c r="O264" s="43">
        <v>4</v>
      </c>
      <c r="P264" s="43">
        <v>2</v>
      </c>
      <c r="Q264" s="43">
        <v>3</v>
      </c>
      <c r="R264" s="43">
        <v>5</v>
      </c>
      <c r="S264" s="43">
        <v>9</v>
      </c>
      <c r="T264" s="43">
        <v>4</v>
      </c>
      <c r="U264" s="43">
        <v>3</v>
      </c>
      <c r="V264" s="43">
        <v>2</v>
      </c>
      <c r="W264" s="43">
        <v>2</v>
      </c>
      <c r="X264" s="43">
        <v>4</v>
      </c>
      <c r="Y264" s="43">
        <v>3</v>
      </c>
      <c r="Z264" s="43">
        <v>1</v>
      </c>
      <c r="AA264" s="43">
        <v>4</v>
      </c>
      <c r="AB264" s="43">
        <v>4</v>
      </c>
      <c r="AC264" s="43">
        <v>2</v>
      </c>
      <c r="AD264" s="43">
        <v>3</v>
      </c>
      <c r="AE264" s="24" t="s">
        <v>67</v>
      </c>
      <c r="AF264" s="24" t="s">
        <v>67</v>
      </c>
      <c r="AG264" s="24" t="s">
        <v>89</v>
      </c>
      <c r="AH264" s="24" t="s">
        <v>65</v>
      </c>
      <c r="AI264" s="24" t="s">
        <v>66</v>
      </c>
      <c r="AJ264" s="24" t="s">
        <v>90</v>
      </c>
      <c r="AK264" s="24" t="s">
        <v>68</v>
      </c>
      <c r="AL264" s="24" t="s">
        <v>68</v>
      </c>
      <c r="AM264" s="24" t="s">
        <v>83</v>
      </c>
      <c r="AN264" s="24" t="s">
        <v>68</v>
      </c>
      <c r="AO264" s="24" t="s">
        <v>90</v>
      </c>
      <c r="AP264" s="24" t="s">
        <v>68</v>
      </c>
      <c r="AQ264" s="24" t="s">
        <v>68</v>
      </c>
      <c r="AR264" s="44" t="s">
        <v>484</v>
      </c>
      <c r="AS264" s="24"/>
      <c r="AT264" s="24" t="s">
        <v>71</v>
      </c>
      <c r="AU264" s="24" t="s">
        <v>72</v>
      </c>
      <c r="AV264" s="24" t="s">
        <v>71</v>
      </c>
      <c r="AW264" s="24" t="s">
        <v>74</v>
      </c>
      <c r="AX264" s="24" t="s">
        <v>74</v>
      </c>
      <c r="AY264" s="24" t="s">
        <v>71</v>
      </c>
      <c r="AZ264" s="24" t="s">
        <v>75</v>
      </c>
      <c r="BA264" s="24" t="s">
        <v>74</v>
      </c>
      <c r="BB264" s="24" t="s">
        <v>75</v>
      </c>
      <c r="BC264" s="24" t="s">
        <v>74</v>
      </c>
      <c r="BD264" s="24" t="s">
        <v>72</v>
      </c>
      <c r="BE264" s="24" t="s">
        <v>112</v>
      </c>
      <c r="BF264" s="24" t="s">
        <v>74</v>
      </c>
      <c r="BG264" s="24" t="s">
        <v>71</v>
      </c>
      <c r="BH264" s="24" t="s">
        <v>74</v>
      </c>
      <c r="BI264" s="24" t="s">
        <v>74</v>
      </c>
      <c r="BJ264" s="24" t="s">
        <v>85</v>
      </c>
      <c r="BK264" s="24" t="s">
        <v>72</v>
      </c>
      <c r="BL264" s="24"/>
      <c r="BM264" s="24"/>
      <c r="BN264" s="24"/>
      <c r="BO264" s="24"/>
      <c r="BP264" s="24"/>
      <c r="BQ264" s="24"/>
    </row>
    <row r="265" spans="1:69" ht="15.75" customHeight="1" x14ac:dyDescent="0.35">
      <c r="A265" s="42">
        <v>43460.738622685189</v>
      </c>
      <c r="B265" s="24" t="s">
        <v>78</v>
      </c>
      <c r="C265" s="43">
        <v>30</v>
      </c>
      <c r="D265" s="43">
        <v>2</v>
      </c>
      <c r="E265" s="43">
        <v>8</v>
      </c>
      <c r="F265" s="24" t="s">
        <v>64</v>
      </c>
      <c r="G265" s="43">
        <v>6</v>
      </c>
      <c r="H265" s="24"/>
      <c r="I265" s="43">
        <v>8</v>
      </c>
      <c r="J265" s="24" t="s">
        <v>79</v>
      </c>
      <c r="K265" s="43">
        <v>8</v>
      </c>
      <c r="L265" s="43">
        <v>3</v>
      </c>
      <c r="M265" s="43">
        <v>1</v>
      </c>
      <c r="N265" s="43">
        <v>1</v>
      </c>
      <c r="O265" s="43">
        <v>1</v>
      </c>
      <c r="P265" s="43">
        <v>1</v>
      </c>
      <c r="Q265" s="43">
        <v>1</v>
      </c>
      <c r="R265" s="43">
        <v>5</v>
      </c>
      <c r="S265" s="43">
        <v>10</v>
      </c>
      <c r="T265" s="43">
        <v>4</v>
      </c>
      <c r="U265" s="43">
        <v>4</v>
      </c>
      <c r="V265" s="43">
        <v>4</v>
      </c>
      <c r="W265" s="43">
        <v>1</v>
      </c>
      <c r="X265" s="43">
        <v>1</v>
      </c>
      <c r="Y265" s="43">
        <v>5</v>
      </c>
      <c r="Z265" s="43">
        <v>1</v>
      </c>
      <c r="AA265" s="43">
        <v>5</v>
      </c>
      <c r="AB265" s="43">
        <v>5</v>
      </c>
      <c r="AC265" s="43">
        <v>1</v>
      </c>
      <c r="AD265" s="43">
        <v>2</v>
      </c>
      <c r="AE265" s="24" t="s">
        <v>65</v>
      </c>
      <c r="AF265" s="24" t="s">
        <v>80</v>
      </c>
      <c r="AG265" s="24" t="s">
        <v>89</v>
      </c>
      <c r="AH265" s="24" t="s">
        <v>65</v>
      </c>
      <c r="AI265" s="24" t="s">
        <v>67</v>
      </c>
      <c r="AJ265" s="24" t="s">
        <v>68</v>
      </c>
      <c r="AK265" s="24" t="s">
        <v>82</v>
      </c>
      <c r="AL265" s="24" t="s">
        <v>81</v>
      </c>
      <c r="AM265" s="24" t="s">
        <v>82</v>
      </c>
      <c r="AN265" s="24" t="s">
        <v>83</v>
      </c>
      <c r="AO265" s="24" t="s">
        <v>90</v>
      </c>
      <c r="AP265" s="24" t="s">
        <v>81</v>
      </c>
      <c r="AQ265" s="24" t="s">
        <v>81</v>
      </c>
      <c r="AR265" s="24"/>
      <c r="AS265" s="24"/>
      <c r="AT265" s="24" t="s">
        <v>73</v>
      </c>
      <c r="AU265" s="24" t="s">
        <v>73</v>
      </c>
      <c r="AV265" s="24" t="s">
        <v>73</v>
      </c>
      <c r="AW265" s="24" t="s">
        <v>73</v>
      </c>
      <c r="AX265" s="24" t="s">
        <v>73</v>
      </c>
      <c r="AY265" s="24" t="s">
        <v>72</v>
      </c>
      <c r="AZ265" s="24" t="s">
        <v>72</v>
      </c>
      <c r="BA265" s="24" t="s">
        <v>73</v>
      </c>
      <c r="BB265" s="24" t="s">
        <v>71</v>
      </c>
      <c r="BC265" s="24" t="s">
        <v>72</v>
      </c>
      <c r="BD265" s="24" t="s">
        <v>73</v>
      </c>
      <c r="BE265" s="24" t="s">
        <v>88</v>
      </c>
      <c r="BF265" s="24" t="s">
        <v>71</v>
      </c>
      <c r="BG265" s="24" t="s">
        <v>72</v>
      </c>
      <c r="BH265" s="24" t="s">
        <v>72</v>
      </c>
      <c r="BI265" s="24" t="s">
        <v>74</v>
      </c>
      <c r="BJ265" s="24" t="s">
        <v>72</v>
      </c>
      <c r="BK265" s="24" t="s">
        <v>72</v>
      </c>
      <c r="BL265" s="24"/>
      <c r="BM265" s="24"/>
      <c r="BN265" s="24"/>
      <c r="BO265" s="24"/>
      <c r="BP265" s="24"/>
      <c r="BQ265" s="24"/>
    </row>
    <row r="266" spans="1:69" ht="15.75" customHeight="1" x14ac:dyDescent="0.35">
      <c r="A266" s="42">
        <v>43460.738680555558</v>
      </c>
      <c r="B266" s="24" t="s">
        <v>63</v>
      </c>
      <c r="C266" s="43">
        <v>34</v>
      </c>
      <c r="D266" s="43">
        <v>1</v>
      </c>
      <c r="E266" s="43">
        <v>6</v>
      </c>
      <c r="F266" s="24" t="s">
        <v>64</v>
      </c>
      <c r="G266" s="43">
        <v>7</v>
      </c>
      <c r="H266" s="24"/>
      <c r="I266" s="43">
        <v>6</v>
      </c>
      <c r="J266" s="24" t="s">
        <v>79</v>
      </c>
      <c r="K266" s="43">
        <v>8</v>
      </c>
      <c r="L266" s="43">
        <v>4</v>
      </c>
      <c r="M266" s="43">
        <v>3</v>
      </c>
      <c r="N266" s="43">
        <v>3</v>
      </c>
      <c r="O266" s="43">
        <v>2</v>
      </c>
      <c r="P266" s="43">
        <v>3</v>
      </c>
      <c r="Q266" s="43">
        <v>4</v>
      </c>
      <c r="R266" s="43">
        <v>2</v>
      </c>
      <c r="S266" s="43">
        <v>5</v>
      </c>
      <c r="T266" s="43">
        <v>2</v>
      </c>
      <c r="U266" s="43">
        <v>2</v>
      </c>
      <c r="V266" s="43">
        <v>2</v>
      </c>
      <c r="W266" s="43">
        <v>2</v>
      </c>
      <c r="X266" s="43">
        <v>1</v>
      </c>
      <c r="Y266" s="43">
        <v>2</v>
      </c>
      <c r="Z266" s="43">
        <v>4</v>
      </c>
      <c r="AA266" s="43">
        <v>2</v>
      </c>
      <c r="AB266" s="43">
        <v>2</v>
      </c>
      <c r="AC266" s="43">
        <v>2</v>
      </c>
      <c r="AD266" s="43">
        <v>2</v>
      </c>
      <c r="AE266" s="24" t="s">
        <v>66</v>
      </c>
      <c r="AF266" s="24" t="s">
        <v>80</v>
      </c>
      <c r="AG266" s="24" t="s">
        <v>89</v>
      </c>
      <c r="AH266" s="24" t="s">
        <v>66</v>
      </c>
      <c r="AI266" s="24" t="s">
        <v>66</v>
      </c>
      <c r="AJ266" s="24" t="s">
        <v>68</v>
      </c>
      <c r="AK266" s="24" t="s">
        <v>83</v>
      </c>
      <c r="AL266" s="24" t="s">
        <v>68</v>
      </c>
      <c r="AM266" s="24" t="s">
        <v>83</v>
      </c>
      <c r="AN266" s="24" t="s">
        <v>81</v>
      </c>
      <c r="AO266" s="24" t="s">
        <v>68</v>
      </c>
      <c r="AP266" s="24" t="s">
        <v>83</v>
      </c>
      <c r="AQ266" s="24" t="s">
        <v>83</v>
      </c>
      <c r="AR266" s="24"/>
      <c r="AS266" s="24"/>
      <c r="AT266" s="24" t="s">
        <v>74</v>
      </c>
      <c r="AU266" s="24" t="s">
        <v>73</v>
      </c>
      <c r="AV266" s="24" t="s">
        <v>71</v>
      </c>
      <c r="AW266" s="24" t="s">
        <v>72</v>
      </c>
      <c r="AX266" s="24" t="s">
        <v>73</v>
      </c>
      <c r="AY266" s="24" t="s">
        <v>73</v>
      </c>
      <c r="AZ266" s="24" t="s">
        <v>75</v>
      </c>
      <c r="BA266" s="24" t="s">
        <v>74</v>
      </c>
      <c r="BB266" s="24" t="s">
        <v>73</v>
      </c>
      <c r="BC266" s="24" t="s">
        <v>72</v>
      </c>
      <c r="BD266" s="24" t="s">
        <v>73</v>
      </c>
      <c r="BE266" s="24" t="s">
        <v>76</v>
      </c>
      <c r="BF266" s="24" t="s">
        <v>71</v>
      </c>
      <c r="BG266" s="24" t="s">
        <v>77</v>
      </c>
      <c r="BH266" s="24" t="s">
        <v>71</v>
      </c>
      <c r="BI266" s="24" t="s">
        <v>85</v>
      </c>
      <c r="BJ266" s="24" t="s">
        <v>71</v>
      </c>
      <c r="BK266" s="24" t="s">
        <v>74</v>
      </c>
      <c r="BL266" s="24"/>
      <c r="BM266" s="24"/>
      <c r="BN266" s="24"/>
      <c r="BO266" s="24"/>
      <c r="BP266" s="24"/>
      <c r="BQ266" s="24"/>
    </row>
    <row r="267" spans="1:69" ht="15.75" customHeight="1" x14ac:dyDescent="0.35">
      <c r="A267" s="42">
        <v>43460.742106481484</v>
      </c>
      <c r="B267" s="24" t="s">
        <v>63</v>
      </c>
      <c r="C267" s="43">
        <v>30</v>
      </c>
      <c r="D267" s="43">
        <v>5</v>
      </c>
      <c r="E267" s="43">
        <v>8</v>
      </c>
      <c r="F267" s="24" t="s">
        <v>103</v>
      </c>
      <c r="G267" s="43">
        <v>5</v>
      </c>
      <c r="H267" s="24"/>
      <c r="I267" s="43">
        <v>6</v>
      </c>
      <c r="J267" s="24" t="s">
        <v>79</v>
      </c>
      <c r="K267" s="43">
        <v>10</v>
      </c>
      <c r="L267" s="43">
        <v>1</v>
      </c>
      <c r="M267" s="43">
        <v>1</v>
      </c>
      <c r="N267" s="43">
        <v>4</v>
      </c>
      <c r="O267" s="43">
        <v>3</v>
      </c>
      <c r="P267" s="43">
        <v>3</v>
      </c>
      <c r="Q267" s="43">
        <v>1</v>
      </c>
      <c r="R267" s="43">
        <v>5</v>
      </c>
      <c r="S267" s="43">
        <v>6</v>
      </c>
      <c r="T267" s="43">
        <v>3</v>
      </c>
      <c r="U267" s="43">
        <v>4</v>
      </c>
      <c r="V267" s="43">
        <v>5</v>
      </c>
      <c r="W267" s="43">
        <v>2</v>
      </c>
      <c r="X267" s="43">
        <v>5</v>
      </c>
      <c r="Y267" s="43">
        <v>5</v>
      </c>
      <c r="Z267" s="43">
        <v>3</v>
      </c>
      <c r="AA267" s="43">
        <v>5</v>
      </c>
      <c r="AB267" s="43">
        <v>5</v>
      </c>
      <c r="AC267" s="43">
        <v>1</v>
      </c>
      <c r="AD267" s="43">
        <v>4</v>
      </c>
      <c r="AE267" s="24" t="s">
        <v>66</v>
      </c>
      <c r="AF267" s="24" t="s">
        <v>67</v>
      </c>
      <c r="AG267" s="24" t="s">
        <v>65</v>
      </c>
      <c r="AH267" s="24" t="s">
        <v>89</v>
      </c>
      <c r="AI267" s="24" t="s">
        <v>66</v>
      </c>
      <c r="AJ267" s="24" t="s">
        <v>68</v>
      </c>
      <c r="AK267" s="24" t="s">
        <v>81</v>
      </c>
      <c r="AL267" s="24" t="s">
        <v>83</v>
      </c>
      <c r="AM267" s="24" t="s">
        <v>83</v>
      </c>
      <c r="AN267" s="24" t="s">
        <v>83</v>
      </c>
      <c r="AO267" s="24" t="s">
        <v>83</v>
      </c>
      <c r="AP267" s="24" t="s">
        <v>68</v>
      </c>
      <c r="AQ267" s="24" t="s">
        <v>81</v>
      </c>
      <c r="AR267" s="24" t="s">
        <v>485</v>
      </c>
      <c r="AS267" s="24" t="s">
        <v>486</v>
      </c>
      <c r="AT267" s="24" t="s">
        <v>74</v>
      </c>
      <c r="AU267" s="24" t="s">
        <v>72</v>
      </c>
      <c r="AV267" s="24" t="s">
        <v>72</v>
      </c>
      <c r="AW267" s="24" t="s">
        <v>74</v>
      </c>
      <c r="AX267" s="24" t="s">
        <v>73</v>
      </c>
      <c r="AY267" s="24" t="s">
        <v>73</v>
      </c>
      <c r="AZ267" s="24" t="s">
        <v>75</v>
      </c>
      <c r="BA267" s="24" t="s">
        <v>71</v>
      </c>
      <c r="BB267" s="24" t="s">
        <v>71</v>
      </c>
      <c r="BC267" s="24" t="s">
        <v>73</v>
      </c>
      <c r="BD267" s="24" t="s">
        <v>71</v>
      </c>
      <c r="BE267" s="24" t="s">
        <v>96</v>
      </c>
      <c r="BF267" s="24" t="s">
        <v>71</v>
      </c>
      <c r="BG267" s="24" t="s">
        <v>72</v>
      </c>
      <c r="BH267" s="24" t="s">
        <v>74</v>
      </c>
      <c r="BI267" s="24" t="s">
        <v>85</v>
      </c>
      <c r="BJ267" s="24" t="s">
        <v>74</v>
      </c>
      <c r="BK267" s="24" t="s">
        <v>77</v>
      </c>
      <c r="BL267" s="24"/>
      <c r="BM267" s="24"/>
      <c r="BN267" s="24"/>
      <c r="BO267" s="24"/>
      <c r="BP267" s="24"/>
      <c r="BQ267" s="24"/>
    </row>
    <row r="268" spans="1:69" ht="15.75" customHeight="1" x14ac:dyDescent="0.35">
      <c r="A268" s="42">
        <v>43460.743506944447</v>
      </c>
      <c r="B268" s="24" t="s">
        <v>63</v>
      </c>
      <c r="C268" s="43">
        <v>37</v>
      </c>
      <c r="D268" s="43">
        <v>10</v>
      </c>
      <c r="E268" s="43">
        <v>4</v>
      </c>
      <c r="F268" s="24" t="s">
        <v>103</v>
      </c>
      <c r="G268" s="43">
        <v>6</v>
      </c>
      <c r="H268" s="24"/>
      <c r="I268" s="43">
        <v>6</v>
      </c>
      <c r="J268" s="24" t="s">
        <v>79</v>
      </c>
      <c r="K268" s="43">
        <v>8</v>
      </c>
      <c r="L268" s="43">
        <v>3</v>
      </c>
      <c r="M268" s="43">
        <v>2</v>
      </c>
      <c r="N268" s="43">
        <v>4</v>
      </c>
      <c r="O268" s="43">
        <v>4</v>
      </c>
      <c r="P268" s="43">
        <v>3</v>
      </c>
      <c r="Q268" s="43">
        <v>5</v>
      </c>
      <c r="R268" s="43">
        <v>4</v>
      </c>
      <c r="S268" s="43">
        <v>5</v>
      </c>
      <c r="T268" s="43">
        <v>3</v>
      </c>
      <c r="U268" s="43">
        <v>4</v>
      </c>
      <c r="V268" s="43">
        <v>2</v>
      </c>
      <c r="W268" s="43">
        <v>2</v>
      </c>
      <c r="X268" s="43">
        <v>4</v>
      </c>
      <c r="Y268" s="43">
        <v>3</v>
      </c>
      <c r="Z268" s="43">
        <v>4</v>
      </c>
      <c r="AA268" s="43">
        <v>4</v>
      </c>
      <c r="AB268" s="43">
        <v>5</v>
      </c>
      <c r="AC268" s="43">
        <v>2</v>
      </c>
      <c r="AD268" s="43">
        <v>4</v>
      </c>
      <c r="AE268" s="24" t="s">
        <v>67</v>
      </c>
      <c r="AF268" s="24" t="s">
        <v>66</v>
      </c>
      <c r="AG268" s="24" t="s">
        <v>89</v>
      </c>
      <c r="AH268" s="24" t="s">
        <v>65</v>
      </c>
      <c r="AI268" s="24" t="s">
        <v>65</v>
      </c>
      <c r="AJ268" s="24" t="s">
        <v>82</v>
      </c>
      <c r="AK268" s="24" t="s">
        <v>81</v>
      </c>
      <c r="AL268" s="24" t="s">
        <v>68</v>
      </c>
      <c r="AM268" s="24" t="s">
        <v>68</v>
      </c>
      <c r="AN268" s="24" t="s">
        <v>81</v>
      </c>
      <c r="AO268" s="24" t="s">
        <v>82</v>
      </c>
      <c r="AP268" s="24" t="s">
        <v>82</v>
      </c>
      <c r="AQ268" s="24" t="s">
        <v>68</v>
      </c>
      <c r="AR268" s="24"/>
      <c r="AS268" s="24"/>
      <c r="AT268" s="24" t="s">
        <v>75</v>
      </c>
      <c r="AU268" s="24" t="s">
        <v>73</v>
      </c>
      <c r="AV268" s="24" t="s">
        <v>71</v>
      </c>
      <c r="AW268" s="24" t="s">
        <v>74</v>
      </c>
      <c r="AX268" s="24" t="s">
        <v>73</v>
      </c>
      <c r="AY268" s="24" t="s">
        <v>74</v>
      </c>
      <c r="AZ268" s="24" t="s">
        <v>74</v>
      </c>
      <c r="BA268" s="24" t="s">
        <v>72</v>
      </c>
      <c r="BB268" s="24" t="s">
        <v>74</v>
      </c>
      <c r="BC268" s="24" t="s">
        <v>72</v>
      </c>
      <c r="BD268" s="24" t="s">
        <v>73</v>
      </c>
      <c r="BE268" s="24" t="s">
        <v>76</v>
      </c>
      <c r="BF268" s="24" t="s">
        <v>71</v>
      </c>
      <c r="BG268" s="24" t="s">
        <v>71</v>
      </c>
      <c r="BH268" s="24" t="s">
        <v>71</v>
      </c>
      <c r="BI268" s="24" t="s">
        <v>74</v>
      </c>
      <c r="BJ268" s="24" t="s">
        <v>71</v>
      </c>
      <c r="BK268" s="24" t="s">
        <v>74</v>
      </c>
      <c r="BL268" s="24"/>
      <c r="BM268" s="24"/>
      <c r="BN268" s="24"/>
      <c r="BO268" s="24"/>
      <c r="BP268" s="24"/>
      <c r="BQ268" s="24"/>
    </row>
    <row r="269" spans="1:69" ht="15.75" customHeight="1" x14ac:dyDescent="0.35">
      <c r="A269" s="42">
        <v>43460.745347222219</v>
      </c>
      <c r="B269" s="24" t="s">
        <v>78</v>
      </c>
      <c r="C269" s="43">
        <v>48</v>
      </c>
      <c r="D269" s="24">
        <v>3</v>
      </c>
      <c r="E269" s="43">
        <v>8</v>
      </c>
      <c r="F269" s="24" t="s">
        <v>64</v>
      </c>
      <c r="G269" s="43">
        <v>7</v>
      </c>
      <c r="H269" s="24"/>
      <c r="I269" s="43">
        <v>7</v>
      </c>
      <c r="J269" s="24" t="s">
        <v>64</v>
      </c>
      <c r="K269" s="43">
        <v>5</v>
      </c>
      <c r="L269" s="43">
        <v>3</v>
      </c>
      <c r="M269" s="43">
        <v>2</v>
      </c>
      <c r="N269" s="43">
        <v>3</v>
      </c>
      <c r="O269" s="43">
        <v>3</v>
      </c>
      <c r="P269" s="43">
        <v>2</v>
      </c>
      <c r="Q269" s="43">
        <v>2</v>
      </c>
      <c r="R269" s="43">
        <v>5</v>
      </c>
      <c r="S269" s="43">
        <v>5</v>
      </c>
      <c r="T269" s="43">
        <v>3</v>
      </c>
      <c r="U269" s="43">
        <v>1</v>
      </c>
      <c r="V269" s="43">
        <v>3</v>
      </c>
      <c r="W269" s="43">
        <v>3</v>
      </c>
      <c r="X269" s="43">
        <v>1</v>
      </c>
      <c r="Y269" s="43">
        <v>3</v>
      </c>
      <c r="Z269" s="43">
        <v>5</v>
      </c>
      <c r="AA269" s="43">
        <v>5</v>
      </c>
      <c r="AB269" s="43">
        <v>5</v>
      </c>
      <c r="AC269" s="43">
        <v>1</v>
      </c>
      <c r="AD269" s="43">
        <v>5</v>
      </c>
      <c r="AE269" s="24" t="s">
        <v>67</v>
      </c>
      <c r="AF269" s="24" t="s">
        <v>67</v>
      </c>
      <c r="AG269" s="24" t="s">
        <v>67</v>
      </c>
      <c r="AH269" s="24" t="s">
        <v>65</v>
      </c>
      <c r="AI269" s="24" t="s">
        <v>66</v>
      </c>
      <c r="AJ269" s="24" t="s">
        <v>68</v>
      </c>
      <c r="AK269" s="24" t="s">
        <v>68</v>
      </c>
      <c r="AL269" s="24" t="s">
        <v>68</v>
      </c>
      <c r="AM269" s="24" t="s">
        <v>68</v>
      </c>
      <c r="AN269" s="24" t="s">
        <v>68</v>
      </c>
      <c r="AO269" s="24" t="s">
        <v>68</v>
      </c>
      <c r="AP269" s="24" t="s">
        <v>68</v>
      </c>
      <c r="AQ269" s="24" t="s">
        <v>68</v>
      </c>
      <c r="AR269" s="24"/>
      <c r="AS269" s="24"/>
      <c r="AT269" s="24" t="s">
        <v>71</v>
      </c>
      <c r="AU269" s="24" t="s">
        <v>73</v>
      </c>
      <c r="AV269" s="24" t="s">
        <v>73</v>
      </c>
      <c r="AW269" s="24" t="s">
        <v>73</v>
      </c>
      <c r="AX269" s="24" t="s">
        <v>71</v>
      </c>
      <c r="AY269" s="24" t="s">
        <v>74</v>
      </c>
      <c r="AZ269" s="24" t="s">
        <v>75</v>
      </c>
      <c r="BA269" s="24" t="s">
        <v>73</v>
      </c>
      <c r="BB269" s="24" t="s">
        <v>71</v>
      </c>
      <c r="BC269" s="24" t="s">
        <v>71</v>
      </c>
      <c r="BD269" s="24" t="s">
        <v>73</v>
      </c>
      <c r="BE269" s="24" t="s">
        <v>96</v>
      </c>
      <c r="BF269" s="24" t="s">
        <v>71</v>
      </c>
      <c r="BG269" s="24" t="s">
        <v>77</v>
      </c>
      <c r="BH269" s="24" t="s">
        <v>71</v>
      </c>
      <c r="BI269" s="24" t="s">
        <v>71</v>
      </c>
      <c r="BJ269" s="24" t="s">
        <v>74</v>
      </c>
      <c r="BK269" s="24" t="s">
        <v>72</v>
      </c>
      <c r="BL269" s="24"/>
      <c r="BM269" s="24"/>
      <c r="BN269" s="24"/>
      <c r="BO269" s="24"/>
      <c r="BP269" s="24"/>
      <c r="BQ269" s="24"/>
    </row>
    <row r="270" spans="1:69" ht="15.75" customHeight="1" x14ac:dyDescent="0.35">
      <c r="A270" s="42">
        <v>43460.746423611112</v>
      </c>
      <c r="B270" s="24" t="s">
        <v>63</v>
      </c>
      <c r="C270" s="43">
        <v>29</v>
      </c>
      <c r="D270" s="43">
        <v>3</v>
      </c>
      <c r="E270" s="43">
        <v>4</v>
      </c>
      <c r="F270" s="24" t="s">
        <v>64</v>
      </c>
      <c r="G270" s="43">
        <v>6</v>
      </c>
      <c r="H270" s="24"/>
      <c r="I270" s="43">
        <v>8</v>
      </c>
      <c r="J270" s="24" t="s">
        <v>79</v>
      </c>
      <c r="K270" s="43">
        <v>6</v>
      </c>
      <c r="L270" s="43">
        <v>3</v>
      </c>
      <c r="M270" s="43">
        <v>3</v>
      </c>
      <c r="N270" s="43">
        <v>3</v>
      </c>
      <c r="O270" s="43">
        <v>2</v>
      </c>
      <c r="P270" s="43">
        <v>2</v>
      </c>
      <c r="Q270" s="43">
        <v>2</v>
      </c>
      <c r="R270" s="43">
        <v>4</v>
      </c>
      <c r="S270" s="43">
        <v>8</v>
      </c>
      <c r="T270" s="43">
        <v>3</v>
      </c>
      <c r="U270" s="43">
        <v>3</v>
      </c>
      <c r="V270" s="43">
        <v>3</v>
      </c>
      <c r="W270" s="43">
        <v>3</v>
      </c>
      <c r="X270" s="43">
        <v>3</v>
      </c>
      <c r="Y270" s="43">
        <v>3</v>
      </c>
      <c r="Z270" s="43">
        <v>4</v>
      </c>
      <c r="AA270" s="43">
        <v>4</v>
      </c>
      <c r="AB270" s="43">
        <v>4</v>
      </c>
      <c r="AC270" s="43">
        <v>3</v>
      </c>
      <c r="AD270" s="43">
        <v>3</v>
      </c>
      <c r="AE270" s="24" t="s">
        <v>66</v>
      </c>
      <c r="AF270" s="24" t="s">
        <v>66</v>
      </c>
      <c r="AG270" s="24" t="s">
        <v>89</v>
      </c>
      <c r="AH270" s="24" t="s">
        <v>89</v>
      </c>
      <c r="AI270" s="24" t="s">
        <v>66</v>
      </c>
      <c r="AJ270" s="24" t="s">
        <v>81</v>
      </c>
      <c r="AK270" s="24" t="s">
        <v>81</v>
      </c>
      <c r="AL270" s="24" t="s">
        <v>81</v>
      </c>
      <c r="AM270" s="24" t="s">
        <v>90</v>
      </c>
      <c r="AN270" s="24" t="s">
        <v>82</v>
      </c>
      <c r="AO270" s="24" t="s">
        <v>68</v>
      </c>
      <c r="AP270" s="24" t="s">
        <v>82</v>
      </c>
      <c r="AQ270" s="24" t="s">
        <v>68</v>
      </c>
      <c r="AR270" s="24"/>
      <c r="AS270" s="24"/>
      <c r="AT270" s="24" t="s">
        <v>75</v>
      </c>
      <c r="AU270" s="24" t="s">
        <v>74</v>
      </c>
      <c r="AV270" s="24" t="s">
        <v>74</v>
      </c>
      <c r="AW270" s="24" t="s">
        <v>74</v>
      </c>
      <c r="AX270" s="24" t="s">
        <v>71</v>
      </c>
      <c r="AY270" s="24" t="s">
        <v>74</v>
      </c>
      <c r="AZ270" s="24" t="s">
        <v>75</v>
      </c>
      <c r="BA270" s="24" t="s">
        <v>74</v>
      </c>
      <c r="BB270" s="24" t="s">
        <v>75</v>
      </c>
      <c r="BC270" s="24" t="s">
        <v>74</v>
      </c>
      <c r="BD270" s="24" t="s">
        <v>71</v>
      </c>
      <c r="BE270" s="24" t="s">
        <v>76</v>
      </c>
      <c r="BF270" s="24" t="s">
        <v>74</v>
      </c>
      <c r="BG270" s="24" t="s">
        <v>74</v>
      </c>
      <c r="BH270" s="24" t="s">
        <v>74</v>
      </c>
      <c r="BI270" s="24" t="s">
        <v>72</v>
      </c>
      <c r="BJ270" s="24" t="s">
        <v>71</v>
      </c>
      <c r="BK270" s="24" t="s">
        <v>72</v>
      </c>
      <c r="BL270" s="24"/>
      <c r="BM270" s="24"/>
      <c r="BN270" s="24"/>
      <c r="BO270" s="24"/>
      <c r="BP270" s="24"/>
      <c r="BQ270" s="24"/>
    </row>
    <row r="271" spans="1:69" ht="15.75" customHeight="1" x14ac:dyDescent="0.35">
      <c r="A271" s="42">
        <v>43460.746932870374</v>
      </c>
      <c r="B271" s="24" t="s">
        <v>78</v>
      </c>
      <c r="C271" s="43">
        <v>24</v>
      </c>
      <c r="D271" s="43">
        <v>2</v>
      </c>
      <c r="E271" s="43">
        <v>5</v>
      </c>
      <c r="F271" s="24" t="s">
        <v>103</v>
      </c>
      <c r="G271" s="43">
        <v>2</v>
      </c>
      <c r="H271" s="24"/>
      <c r="I271" s="43">
        <v>6</v>
      </c>
      <c r="J271" s="24" t="s">
        <v>64</v>
      </c>
      <c r="K271" s="43">
        <v>8</v>
      </c>
      <c r="L271" s="43">
        <v>4</v>
      </c>
      <c r="M271" s="43">
        <v>2</v>
      </c>
      <c r="N271" s="43">
        <v>3</v>
      </c>
      <c r="O271" s="43">
        <v>4</v>
      </c>
      <c r="P271" s="43">
        <v>5</v>
      </c>
      <c r="Q271" s="43">
        <v>4</v>
      </c>
      <c r="R271" s="43">
        <v>5</v>
      </c>
      <c r="S271" s="43">
        <v>8</v>
      </c>
      <c r="T271" s="43">
        <v>5</v>
      </c>
      <c r="U271" s="43">
        <v>5</v>
      </c>
      <c r="V271" s="43">
        <v>2</v>
      </c>
      <c r="W271" s="43">
        <v>3</v>
      </c>
      <c r="X271" s="43">
        <v>4</v>
      </c>
      <c r="Y271" s="43">
        <v>4</v>
      </c>
      <c r="Z271" s="43">
        <v>4</v>
      </c>
      <c r="AA271" s="43">
        <v>4</v>
      </c>
      <c r="AB271" s="43">
        <v>5</v>
      </c>
      <c r="AC271" s="43">
        <v>3</v>
      </c>
      <c r="AD271" s="43">
        <v>1</v>
      </c>
      <c r="AE271" s="24" t="s">
        <v>66</v>
      </c>
      <c r="AF271" s="24" t="s">
        <v>66</v>
      </c>
      <c r="AG271" s="24" t="s">
        <v>65</v>
      </c>
      <c r="AH271" s="24" t="s">
        <v>65</v>
      </c>
      <c r="AI271" s="24" t="s">
        <v>65</v>
      </c>
      <c r="AJ271" s="24" t="s">
        <v>83</v>
      </c>
      <c r="AK271" s="24" t="s">
        <v>83</v>
      </c>
      <c r="AL271" s="24" t="s">
        <v>82</v>
      </c>
      <c r="AM271" s="24" t="s">
        <v>82</v>
      </c>
      <c r="AN271" s="24" t="s">
        <v>82</v>
      </c>
      <c r="AO271" s="24" t="s">
        <v>68</v>
      </c>
      <c r="AP271" s="24" t="s">
        <v>68</v>
      </c>
      <c r="AQ271" s="24" t="s">
        <v>82</v>
      </c>
      <c r="AR271" s="24" t="s">
        <v>487</v>
      </c>
      <c r="AS271" s="24" t="s">
        <v>488</v>
      </c>
      <c r="AT271" s="24" t="s">
        <v>72</v>
      </c>
      <c r="AU271" s="24" t="s">
        <v>73</v>
      </c>
      <c r="AV271" s="24" t="s">
        <v>73</v>
      </c>
      <c r="AW271" s="24" t="s">
        <v>73</v>
      </c>
      <c r="AX271" s="24" t="s">
        <v>73</v>
      </c>
      <c r="AY271" s="24" t="s">
        <v>73</v>
      </c>
      <c r="AZ271" s="24" t="s">
        <v>71</v>
      </c>
      <c r="BA271" s="24" t="s">
        <v>73</v>
      </c>
      <c r="BB271" s="24" t="s">
        <v>75</v>
      </c>
      <c r="BC271" s="24" t="s">
        <v>71</v>
      </c>
      <c r="BD271" s="24" t="s">
        <v>73</v>
      </c>
      <c r="BE271" s="24" t="s">
        <v>112</v>
      </c>
      <c r="BF271" s="24" t="s">
        <v>85</v>
      </c>
      <c r="BG271" s="24" t="s">
        <v>85</v>
      </c>
      <c r="BH271" s="24" t="s">
        <v>85</v>
      </c>
      <c r="BI271" s="24" t="s">
        <v>72</v>
      </c>
      <c r="BJ271" s="24" t="s">
        <v>71</v>
      </c>
      <c r="BK271" s="24" t="s">
        <v>72</v>
      </c>
      <c r="BL271" s="24"/>
      <c r="BM271" s="24"/>
      <c r="BN271" s="24"/>
      <c r="BO271" s="24"/>
      <c r="BP271" s="24"/>
      <c r="BQ271" s="24"/>
    </row>
    <row r="272" spans="1:69" ht="15.75" customHeight="1" x14ac:dyDescent="0.35">
      <c r="A272" s="42">
        <v>43460.74931712963</v>
      </c>
      <c r="B272" s="24" t="s">
        <v>63</v>
      </c>
      <c r="C272" s="43">
        <v>32</v>
      </c>
      <c r="D272" s="43">
        <v>4</v>
      </c>
      <c r="E272" s="43">
        <v>7</v>
      </c>
      <c r="F272" s="24" t="s">
        <v>64</v>
      </c>
      <c r="G272" s="43">
        <v>4</v>
      </c>
      <c r="H272" s="24"/>
      <c r="I272" s="43">
        <v>6</v>
      </c>
      <c r="J272" s="24" t="s">
        <v>79</v>
      </c>
      <c r="K272" s="43">
        <v>9</v>
      </c>
      <c r="L272" s="43">
        <v>3</v>
      </c>
      <c r="M272" s="43">
        <v>3</v>
      </c>
      <c r="N272" s="43">
        <v>3</v>
      </c>
      <c r="O272" s="43">
        <v>2</v>
      </c>
      <c r="P272" s="43">
        <v>2</v>
      </c>
      <c r="Q272" s="43">
        <v>1</v>
      </c>
      <c r="R272" s="43">
        <v>4</v>
      </c>
      <c r="S272" s="43">
        <v>8</v>
      </c>
      <c r="T272" s="43">
        <v>4</v>
      </c>
      <c r="U272" s="43">
        <v>5</v>
      </c>
      <c r="V272" s="43">
        <v>5</v>
      </c>
      <c r="W272" s="43">
        <v>2</v>
      </c>
      <c r="X272" s="43">
        <v>5</v>
      </c>
      <c r="Y272" s="43">
        <v>4</v>
      </c>
      <c r="Z272" s="43">
        <v>2</v>
      </c>
      <c r="AA272" s="43">
        <v>5</v>
      </c>
      <c r="AB272" s="43">
        <v>5</v>
      </c>
      <c r="AC272" s="43">
        <v>1</v>
      </c>
      <c r="AD272" s="43">
        <v>2</v>
      </c>
      <c r="AE272" s="24" t="s">
        <v>66</v>
      </c>
      <c r="AF272" s="24" t="s">
        <v>67</v>
      </c>
      <c r="AG272" s="24" t="s">
        <v>89</v>
      </c>
      <c r="AH272" s="24" t="s">
        <v>89</v>
      </c>
      <c r="AI272" s="24" t="s">
        <v>66</v>
      </c>
      <c r="AJ272" s="24" t="s">
        <v>91</v>
      </c>
      <c r="AK272" s="24" t="s">
        <v>91</v>
      </c>
      <c r="AL272" s="24" t="s">
        <v>68</v>
      </c>
      <c r="AM272" s="24" t="s">
        <v>68</v>
      </c>
      <c r="AN272" s="24" t="s">
        <v>83</v>
      </c>
      <c r="AO272" s="24" t="s">
        <v>83</v>
      </c>
      <c r="AP272" s="24" t="s">
        <v>86</v>
      </c>
      <c r="AQ272" s="24" t="s">
        <v>68</v>
      </c>
      <c r="AR272" s="44" t="s">
        <v>489</v>
      </c>
      <c r="AS272" s="24"/>
      <c r="AT272" s="24" t="s">
        <v>74</v>
      </c>
      <c r="AU272" s="24" t="s">
        <v>72</v>
      </c>
      <c r="AV272" s="24" t="s">
        <v>74</v>
      </c>
      <c r="AW272" s="24" t="s">
        <v>72</v>
      </c>
      <c r="AX272" s="24" t="s">
        <v>73</v>
      </c>
      <c r="AY272" s="24" t="s">
        <v>74</v>
      </c>
      <c r="AZ272" s="24" t="s">
        <v>75</v>
      </c>
      <c r="BA272" s="24" t="s">
        <v>73</v>
      </c>
      <c r="BB272" s="24" t="s">
        <v>75</v>
      </c>
      <c r="BC272" s="24" t="s">
        <v>75</v>
      </c>
      <c r="BD272" s="24" t="s">
        <v>73</v>
      </c>
      <c r="BE272" s="24" t="s">
        <v>96</v>
      </c>
      <c r="BF272" s="24" t="s">
        <v>71</v>
      </c>
      <c r="BG272" s="24" t="s">
        <v>77</v>
      </c>
      <c r="BH272" s="24" t="s">
        <v>71</v>
      </c>
      <c r="BI272" s="24" t="s">
        <v>85</v>
      </c>
      <c r="BJ272" s="24" t="s">
        <v>74</v>
      </c>
      <c r="BK272" s="24" t="s">
        <v>71</v>
      </c>
      <c r="BL272" s="24"/>
      <c r="BM272" s="24"/>
      <c r="BN272" s="24"/>
      <c r="BO272" s="24"/>
      <c r="BP272" s="24"/>
      <c r="BQ272" s="24"/>
    </row>
    <row r="273" spans="1:69" ht="15.75" customHeight="1" x14ac:dyDescent="0.35">
      <c r="A273" s="42">
        <v>43460.751921296294</v>
      </c>
      <c r="B273" s="24" t="s">
        <v>63</v>
      </c>
      <c r="C273" s="43">
        <v>28</v>
      </c>
      <c r="D273" s="43">
        <v>2</v>
      </c>
      <c r="E273" s="43">
        <v>7</v>
      </c>
      <c r="F273" s="24" t="s">
        <v>64</v>
      </c>
      <c r="G273" s="43">
        <v>4</v>
      </c>
      <c r="H273" s="24"/>
      <c r="I273" s="43">
        <v>7</v>
      </c>
      <c r="J273" s="24" t="s">
        <v>64</v>
      </c>
      <c r="K273" s="43">
        <v>4</v>
      </c>
      <c r="L273" s="43">
        <v>3</v>
      </c>
      <c r="M273" s="43">
        <v>2</v>
      </c>
      <c r="N273" s="43">
        <v>2</v>
      </c>
      <c r="O273" s="43">
        <v>2</v>
      </c>
      <c r="P273" s="43">
        <v>2</v>
      </c>
      <c r="Q273" s="43">
        <v>2</v>
      </c>
      <c r="R273" s="43">
        <v>4</v>
      </c>
      <c r="S273" s="43">
        <v>7</v>
      </c>
      <c r="T273" s="43">
        <v>5</v>
      </c>
      <c r="U273" s="43">
        <v>4</v>
      </c>
      <c r="V273" s="43">
        <v>4</v>
      </c>
      <c r="W273" s="43">
        <v>4</v>
      </c>
      <c r="X273" s="43">
        <v>3</v>
      </c>
      <c r="Y273" s="43">
        <v>1</v>
      </c>
      <c r="Z273" s="43">
        <v>1</v>
      </c>
      <c r="AA273" s="43">
        <v>5</v>
      </c>
      <c r="AB273" s="43">
        <v>5</v>
      </c>
      <c r="AC273" s="43">
        <v>3</v>
      </c>
      <c r="AD273" s="43">
        <v>5</v>
      </c>
      <c r="AE273" s="24" t="s">
        <v>66</v>
      </c>
      <c r="AF273" s="24" t="s">
        <v>66</v>
      </c>
      <c r="AG273" s="24" t="s">
        <v>65</v>
      </c>
      <c r="AH273" s="24" t="s">
        <v>65</v>
      </c>
      <c r="AI273" s="24" t="s">
        <v>66</v>
      </c>
      <c r="AJ273" s="24" t="s">
        <v>68</v>
      </c>
      <c r="AK273" s="24" t="s">
        <v>81</v>
      </c>
      <c r="AL273" s="24" t="s">
        <v>81</v>
      </c>
      <c r="AM273" s="24" t="s">
        <v>81</v>
      </c>
      <c r="AN273" s="24" t="s">
        <v>81</v>
      </c>
      <c r="AO273" s="24" t="s">
        <v>83</v>
      </c>
      <c r="AP273" s="24" t="s">
        <v>81</v>
      </c>
      <c r="AQ273" s="24" t="s">
        <v>81</v>
      </c>
      <c r="AR273" s="24"/>
      <c r="AS273" s="24"/>
      <c r="AT273" s="24" t="s">
        <v>72</v>
      </c>
      <c r="AU273" s="24" t="s">
        <v>72</v>
      </c>
      <c r="AV273" s="24" t="s">
        <v>72</v>
      </c>
      <c r="AW273" s="24" t="s">
        <v>71</v>
      </c>
      <c r="AX273" s="24" t="s">
        <v>73</v>
      </c>
      <c r="AY273" s="24" t="s">
        <v>73</v>
      </c>
      <c r="AZ273" s="24" t="s">
        <v>71</v>
      </c>
      <c r="BA273" s="24" t="s">
        <v>71</v>
      </c>
      <c r="BB273" s="24" t="s">
        <v>72</v>
      </c>
      <c r="BC273" s="24" t="s">
        <v>72</v>
      </c>
      <c r="BD273" s="24" t="s">
        <v>72</v>
      </c>
      <c r="BE273" s="24" t="s">
        <v>88</v>
      </c>
      <c r="BF273" s="24" t="s">
        <v>74</v>
      </c>
      <c r="BG273" s="24" t="s">
        <v>72</v>
      </c>
      <c r="BH273" s="24" t="s">
        <v>74</v>
      </c>
      <c r="BI273" s="24" t="s">
        <v>74</v>
      </c>
      <c r="BJ273" s="24" t="s">
        <v>72</v>
      </c>
      <c r="BK273" s="24" t="s">
        <v>72</v>
      </c>
      <c r="BL273" s="24"/>
      <c r="BM273" s="24"/>
      <c r="BN273" s="24"/>
      <c r="BO273" s="24"/>
      <c r="BP273" s="24"/>
      <c r="BQ273" s="24"/>
    </row>
    <row r="274" spans="1:69" ht="15.75" customHeight="1" x14ac:dyDescent="0.35">
      <c r="A274" s="42">
        <v>43460.75403935185</v>
      </c>
      <c r="B274" s="24" t="s">
        <v>78</v>
      </c>
      <c r="C274" s="43">
        <v>36</v>
      </c>
      <c r="D274" s="43">
        <v>5</v>
      </c>
      <c r="E274" s="43">
        <v>10</v>
      </c>
      <c r="F274" s="24" t="s">
        <v>79</v>
      </c>
      <c r="G274" s="43">
        <v>8</v>
      </c>
      <c r="H274" s="24"/>
      <c r="I274" s="43">
        <v>9</v>
      </c>
      <c r="J274" s="24" t="s">
        <v>127</v>
      </c>
      <c r="K274" s="43">
        <v>6</v>
      </c>
      <c r="L274" s="43">
        <v>5</v>
      </c>
      <c r="M274" s="43">
        <v>3</v>
      </c>
      <c r="N274" s="43">
        <v>5</v>
      </c>
      <c r="O274" s="43">
        <v>1</v>
      </c>
      <c r="P274" s="43">
        <v>2</v>
      </c>
      <c r="Q274" s="43">
        <v>5</v>
      </c>
      <c r="R274" s="43">
        <v>2</v>
      </c>
      <c r="S274" s="43">
        <v>4</v>
      </c>
      <c r="T274" s="43">
        <v>1</v>
      </c>
      <c r="U274" s="43">
        <v>3</v>
      </c>
      <c r="V274" s="43">
        <v>3</v>
      </c>
      <c r="W274" s="43">
        <v>2</v>
      </c>
      <c r="X274" s="43">
        <v>1</v>
      </c>
      <c r="Y274" s="43">
        <v>5</v>
      </c>
      <c r="Z274" s="43">
        <v>3</v>
      </c>
      <c r="AA274" s="43">
        <v>5</v>
      </c>
      <c r="AB274" s="43">
        <v>5</v>
      </c>
      <c r="AC274" s="43">
        <v>1</v>
      </c>
      <c r="AD274" s="43">
        <v>3</v>
      </c>
      <c r="AE274" s="24" t="s">
        <v>67</v>
      </c>
      <c r="AF274" s="24" t="s">
        <v>65</v>
      </c>
      <c r="AG274" s="24" t="s">
        <v>66</v>
      </c>
      <c r="AH274" s="24" t="s">
        <v>65</v>
      </c>
      <c r="AI274" s="24" t="s">
        <v>80</v>
      </c>
      <c r="AJ274" s="24" t="s">
        <v>68</v>
      </c>
      <c r="AK274" s="24" t="s">
        <v>68</v>
      </c>
      <c r="AL274" s="24" t="s">
        <v>90</v>
      </c>
      <c r="AM274" s="24" t="s">
        <v>90</v>
      </c>
      <c r="AN274" s="24" t="s">
        <v>83</v>
      </c>
      <c r="AO274" s="24" t="s">
        <v>91</v>
      </c>
      <c r="AP274" s="24" t="s">
        <v>83</v>
      </c>
      <c r="AQ274" s="24" t="s">
        <v>91</v>
      </c>
      <c r="AR274" s="24" t="s">
        <v>490</v>
      </c>
      <c r="AS274" s="24" t="s">
        <v>352</v>
      </c>
      <c r="AT274" s="24" t="s">
        <v>73</v>
      </c>
      <c r="AU274" s="24" t="s">
        <v>73</v>
      </c>
      <c r="AV274" s="24" t="s">
        <v>73</v>
      </c>
      <c r="AW274" s="24" t="s">
        <v>73</v>
      </c>
      <c r="AX274" s="24" t="s">
        <v>73</v>
      </c>
      <c r="AY274" s="24" t="s">
        <v>74</v>
      </c>
      <c r="AZ274" s="24" t="s">
        <v>75</v>
      </c>
      <c r="BA274" s="24" t="s">
        <v>72</v>
      </c>
      <c r="BB274" s="24" t="s">
        <v>71</v>
      </c>
      <c r="BC274" s="24" t="s">
        <v>71</v>
      </c>
      <c r="BD274" s="24" t="s">
        <v>73</v>
      </c>
      <c r="BE274" s="24" t="s">
        <v>76</v>
      </c>
      <c r="BF274" s="24" t="s">
        <v>71</v>
      </c>
      <c r="BG274" s="24" t="s">
        <v>72</v>
      </c>
      <c r="BH274" s="24" t="s">
        <v>72</v>
      </c>
      <c r="BI274" s="24" t="s">
        <v>71</v>
      </c>
      <c r="BJ274" s="24" t="s">
        <v>74</v>
      </c>
      <c r="BK274" s="24" t="s">
        <v>72</v>
      </c>
      <c r="BL274" s="24"/>
      <c r="BM274" s="24"/>
      <c r="BN274" s="24"/>
      <c r="BO274" s="24"/>
      <c r="BP274" s="24"/>
      <c r="BQ274" s="24"/>
    </row>
    <row r="275" spans="1:69" ht="15.75" customHeight="1" x14ac:dyDescent="0.35">
      <c r="A275" s="42">
        <v>43460.75644675926</v>
      </c>
      <c r="B275" s="24" t="s">
        <v>78</v>
      </c>
      <c r="C275" s="43">
        <v>41</v>
      </c>
      <c r="D275" s="43">
        <v>7</v>
      </c>
      <c r="E275" s="43">
        <v>5</v>
      </c>
      <c r="F275" s="24" t="s">
        <v>103</v>
      </c>
      <c r="G275" s="43">
        <v>3</v>
      </c>
      <c r="H275" s="24"/>
      <c r="I275" s="43">
        <v>6</v>
      </c>
      <c r="J275" s="24" t="s">
        <v>64</v>
      </c>
      <c r="K275" s="43">
        <v>3</v>
      </c>
      <c r="L275" s="43">
        <v>1</v>
      </c>
      <c r="M275" s="43">
        <v>2</v>
      </c>
      <c r="N275" s="43">
        <v>4</v>
      </c>
      <c r="O275" s="43">
        <v>1</v>
      </c>
      <c r="P275" s="43">
        <v>1</v>
      </c>
      <c r="Q275" s="43">
        <v>2</v>
      </c>
      <c r="R275" s="43">
        <v>3</v>
      </c>
      <c r="S275" s="43">
        <v>4</v>
      </c>
      <c r="T275" s="43">
        <v>2</v>
      </c>
      <c r="U275" s="43">
        <v>1</v>
      </c>
      <c r="V275" s="43">
        <v>1</v>
      </c>
      <c r="W275" s="43">
        <v>4</v>
      </c>
      <c r="X275" s="43">
        <v>1</v>
      </c>
      <c r="Y275" s="43">
        <v>3</v>
      </c>
      <c r="Z275" s="43">
        <v>3</v>
      </c>
      <c r="AA275" s="43">
        <v>5</v>
      </c>
      <c r="AB275" s="43">
        <v>2</v>
      </c>
      <c r="AC275" s="43">
        <v>1</v>
      </c>
      <c r="AD275" s="43">
        <v>3</v>
      </c>
      <c r="AE275" s="24" t="s">
        <v>66</v>
      </c>
      <c r="AF275" s="24" t="s">
        <v>65</v>
      </c>
      <c r="AG275" s="24" t="s">
        <v>67</v>
      </c>
      <c r="AH275" s="24" t="s">
        <v>89</v>
      </c>
      <c r="AI275" s="24" t="s">
        <v>65</v>
      </c>
      <c r="AJ275" s="24" t="s">
        <v>68</v>
      </c>
      <c r="AK275" s="24" t="s">
        <v>68</v>
      </c>
      <c r="AL275" s="24" t="s">
        <v>68</v>
      </c>
      <c r="AM275" s="24" t="s">
        <v>68</v>
      </c>
      <c r="AN275" s="24" t="s">
        <v>86</v>
      </c>
      <c r="AO275" s="24" t="s">
        <v>68</v>
      </c>
      <c r="AP275" s="24" t="s">
        <v>86</v>
      </c>
      <c r="AQ275" s="24" t="s">
        <v>68</v>
      </c>
      <c r="AR275" s="24" t="s">
        <v>491</v>
      </c>
      <c r="AS275" s="24" t="s">
        <v>492</v>
      </c>
      <c r="AT275" s="24" t="s">
        <v>74</v>
      </c>
      <c r="AU275" s="24" t="s">
        <v>71</v>
      </c>
      <c r="AV275" s="24" t="s">
        <v>71</v>
      </c>
      <c r="AW275" s="24" t="s">
        <v>71</v>
      </c>
      <c r="AX275" s="24" t="s">
        <v>71</v>
      </c>
      <c r="AY275" s="24" t="s">
        <v>73</v>
      </c>
      <c r="AZ275" s="24" t="s">
        <v>75</v>
      </c>
      <c r="BA275" s="24" t="s">
        <v>73</v>
      </c>
      <c r="BB275" s="24" t="s">
        <v>71</v>
      </c>
      <c r="BC275" s="24" t="s">
        <v>71</v>
      </c>
      <c r="BD275" s="24" t="s">
        <v>72</v>
      </c>
      <c r="BE275" s="24" t="s">
        <v>76</v>
      </c>
      <c r="BF275" s="24" t="s">
        <v>74</v>
      </c>
      <c r="BG275" s="24" t="s">
        <v>72</v>
      </c>
      <c r="BH275" s="24" t="s">
        <v>74</v>
      </c>
      <c r="BI275" s="24" t="s">
        <v>85</v>
      </c>
      <c r="BJ275" s="24" t="s">
        <v>72</v>
      </c>
      <c r="BK275" s="24" t="s">
        <v>77</v>
      </c>
      <c r="BL275" s="24"/>
      <c r="BM275" s="24"/>
      <c r="BN275" s="24"/>
      <c r="BO275" s="24"/>
      <c r="BP275" s="24"/>
      <c r="BQ275" s="24"/>
    </row>
    <row r="276" spans="1:69" ht="15.75" customHeight="1" x14ac:dyDescent="0.35">
      <c r="A276" s="42">
        <v>43460.757372685184</v>
      </c>
      <c r="B276" s="24" t="s">
        <v>63</v>
      </c>
      <c r="C276" s="43">
        <v>35</v>
      </c>
      <c r="D276" s="43">
        <v>5</v>
      </c>
      <c r="E276" s="43">
        <v>7</v>
      </c>
      <c r="F276" s="24" t="s">
        <v>64</v>
      </c>
      <c r="G276" s="43">
        <v>5</v>
      </c>
      <c r="H276" s="24"/>
      <c r="I276" s="43">
        <v>7</v>
      </c>
      <c r="J276" s="24" t="s">
        <v>64</v>
      </c>
      <c r="K276" s="43">
        <v>5</v>
      </c>
      <c r="L276" s="43">
        <v>2</v>
      </c>
      <c r="M276" s="43">
        <v>2</v>
      </c>
      <c r="N276" s="43">
        <v>2</v>
      </c>
      <c r="O276" s="43">
        <v>2</v>
      </c>
      <c r="P276" s="43">
        <v>2</v>
      </c>
      <c r="Q276" s="43">
        <v>2</v>
      </c>
      <c r="R276" s="43">
        <v>3</v>
      </c>
      <c r="S276" s="43">
        <v>7</v>
      </c>
      <c r="T276" s="43">
        <v>4</v>
      </c>
      <c r="U276" s="43">
        <v>3</v>
      </c>
      <c r="V276" s="43">
        <v>2</v>
      </c>
      <c r="W276" s="43">
        <v>2</v>
      </c>
      <c r="X276" s="43">
        <v>4</v>
      </c>
      <c r="Y276" s="43">
        <v>4</v>
      </c>
      <c r="Z276" s="43">
        <v>4</v>
      </c>
      <c r="AA276" s="43">
        <v>5</v>
      </c>
      <c r="AB276" s="43">
        <v>5</v>
      </c>
      <c r="AC276" s="43">
        <v>2</v>
      </c>
      <c r="AD276" s="43">
        <v>3</v>
      </c>
      <c r="AE276" s="24" t="s">
        <v>66</v>
      </c>
      <c r="AF276" s="24" t="s">
        <v>67</v>
      </c>
      <c r="AG276" s="24" t="s">
        <v>89</v>
      </c>
      <c r="AH276" s="24" t="s">
        <v>65</v>
      </c>
      <c r="AI276" s="24" t="s">
        <v>66</v>
      </c>
      <c r="AJ276" s="24" t="s">
        <v>68</v>
      </c>
      <c r="AK276" s="24" t="s">
        <v>81</v>
      </c>
      <c r="AL276" s="24" t="s">
        <v>81</v>
      </c>
      <c r="AM276" s="24" t="s">
        <v>68</v>
      </c>
      <c r="AN276" s="24" t="s">
        <v>81</v>
      </c>
      <c r="AO276" s="24" t="s">
        <v>68</v>
      </c>
      <c r="AP276" s="24" t="s">
        <v>68</v>
      </c>
      <c r="AQ276" s="24" t="s">
        <v>81</v>
      </c>
      <c r="AR276" s="24" t="s">
        <v>493</v>
      </c>
      <c r="AS276" s="24" t="s">
        <v>494</v>
      </c>
      <c r="AT276" s="24" t="s">
        <v>71</v>
      </c>
      <c r="AU276" s="24" t="s">
        <v>72</v>
      </c>
      <c r="AV276" s="24" t="s">
        <v>72</v>
      </c>
      <c r="AW276" s="24" t="s">
        <v>71</v>
      </c>
      <c r="AX276" s="24" t="s">
        <v>73</v>
      </c>
      <c r="AY276" s="24" t="s">
        <v>73</v>
      </c>
      <c r="AZ276" s="24" t="s">
        <v>74</v>
      </c>
      <c r="BA276" s="24" t="s">
        <v>72</v>
      </c>
      <c r="BB276" s="24" t="s">
        <v>72</v>
      </c>
      <c r="BC276" s="24" t="s">
        <v>71</v>
      </c>
      <c r="BD276" s="24" t="s">
        <v>72</v>
      </c>
      <c r="BE276" s="24" t="s">
        <v>76</v>
      </c>
      <c r="BF276" s="24" t="s">
        <v>71</v>
      </c>
      <c r="BG276" s="24" t="s">
        <v>71</v>
      </c>
      <c r="BH276" s="24" t="s">
        <v>71</v>
      </c>
      <c r="BI276" s="24" t="s">
        <v>74</v>
      </c>
      <c r="BJ276" s="24" t="s">
        <v>74</v>
      </c>
      <c r="BK276" s="24" t="s">
        <v>74</v>
      </c>
      <c r="BL276" s="24"/>
      <c r="BM276" s="24"/>
      <c r="BN276" s="24"/>
      <c r="BO276" s="24"/>
      <c r="BP276" s="24"/>
      <c r="BQ276" s="24"/>
    </row>
    <row r="277" spans="1:69" ht="15.75" customHeight="1" x14ac:dyDescent="0.35">
      <c r="A277" s="42">
        <v>43460.757604166669</v>
      </c>
      <c r="B277" s="24" t="s">
        <v>78</v>
      </c>
      <c r="C277" s="43">
        <v>37</v>
      </c>
      <c r="D277" s="43">
        <v>2</v>
      </c>
      <c r="E277" s="43">
        <v>8</v>
      </c>
      <c r="F277" s="24" t="s">
        <v>64</v>
      </c>
      <c r="G277" s="43">
        <v>7</v>
      </c>
      <c r="H277" s="24"/>
      <c r="I277" s="43">
        <v>8</v>
      </c>
      <c r="J277" s="24" t="s">
        <v>64</v>
      </c>
      <c r="K277" s="43">
        <v>7</v>
      </c>
      <c r="L277" s="43">
        <v>4</v>
      </c>
      <c r="M277" s="43">
        <v>2</v>
      </c>
      <c r="N277" s="43">
        <v>3</v>
      </c>
      <c r="O277" s="43">
        <v>2</v>
      </c>
      <c r="P277" s="43">
        <v>2</v>
      </c>
      <c r="Q277" s="43">
        <v>2</v>
      </c>
      <c r="R277" s="43">
        <v>2</v>
      </c>
      <c r="S277" s="43">
        <v>2</v>
      </c>
      <c r="T277" s="43">
        <v>1</v>
      </c>
      <c r="U277" s="43">
        <v>2</v>
      </c>
      <c r="V277" s="43">
        <v>1</v>
      </c>
      <c r="W277" s="43">
        <v>1</v>
      </c>
      <c r="X277" s="43">
        <v>2</v>
      </c>
      <c r="Y277" s="43">
        <v>2</v>
      </c>
      <c r="Z277" s="43">
        <v>4</v>
      </c>
      <c r="AA277" s="43">
        <v>4</v>
      </c>
      <c r="AB277" s="43">
        <v>4</v>
      </c>
      <c r="AC277" s="43">
        <v>1</v>
      </c>
      <c r="AD277" s="43">
        <v>2</v>
      </c>
      <c r="AE277" s="24" t="s">
        <v>65</v>
      </c>
      <c r="AF277" s="24" t="s">
        <v>66</v>
      </c>
      <c r="AG277" s="24" t="s">
        <v>89</v>
      </c>
      <c r="AH277" s="24" t="s">
        <v>89</v>
      </c>
      <c r="AI277" s="24" t="s">
        <v>66</v>
      </c>
      <c r="AJ277" s="24" t="s">
        <v>68</v>
      </c>
      <c r="AK277" s="24" t="s">
        <v>68</v>
      </c>
      <c r="AL277" s="24" t="s">
        <v>81</v>
      </c>
      <c r="AM277" s="24" t="s">
        <v>81</v>
      </c>
      <c r="AN277" s="24" t="s">
        <v>83</v>
      </c>
      <c r="AO277" s="24" t="s">
        <v>83</v>
      </c>
      <c r="AP277" s="24" t="s">
        <v>68</v>
      </c>
      <c r="AQ277" s="24" t="s">
        <v>81</v>
      </c>
      <c r="AR277" s="24" t="s">
        <v>495</v>
      </c>
      <c r="AS277" s="24" t="s">
        <v>496</v>
      </c>
      <c r="AT277" s="24" t="s">
        <v>75</v>
      </c>
      <c r="AU277" s="24" t="s">
        <v>72</v>
      </c>
      <c r="AV277" s="24" t="s">
        <v>71</v>
      </c>
      <c r="AW277" s="24" t="s">
        <v>72</v>
      </c>
      <c r="AX277" s="24" t="s">
        <v>72</v>
      </c>
      <c r="AY277" s="24" t="s">
        <v>72</v>
      </c>
      <c r="AZ277" s="24" t="s">
        <v>75</v>
      </c>
      <c r="BA277" s="24" t="s">
        <v>72</v>
      </c>
      <c r="BB277" s="24" t="s">
        <v>75</v>
      </c>
      <c r="BC277" s="24" t="s">
        <v>72</v>
      </c>
      <c r="BD277" s="24" t="s">
        <v>72</v>
      </c>
      <c r="BE277" s="24" t="s">
        <v>76</v>
      </c>
      <c r="BF277" s="24" t="s">
        <v>71</v>
      </c>
      <c r="BG277" s="24" t="s">
        <v>72</v>
      </c>
      <c r="BH277" s="24" t="s">
        <v>71</v>
      </c>
      <c r="BI277" s="24" t="s">
        <v>85</v>
      </c>
      <c r="BJ277" s="24" t="s">
        <v>71</v>
      </c>
      <c r="BK277" s="24" t="s">
        <v>72</v>
      </c>
      <c r="BL277" s="24"/>
      <c r="BM277" s="24"/>
      <c r="BN277" s="24"/>
      <c r="BO277" s="24"/>
      <c r="BP277" s="24"/>
      <c r="BQ277" s="24"/>
    </row>
    <row r="278" spans="1:69" ht="15.75" customHeight="1" x14ac:dyDescent="0.35">
      <c r="A278" s="42">
        <v>43460.766134259262</v>
      </c>
      <c r="B278" s="24" t="s">
        <v>78</v>
      </c>
      <c r="C278" s="43">
        <v>38</v>
      </c>
      <c r="D278" s="43">
        <v>5</v>
      </c>
      <c r="E278" s="43">
        <v>8</v>
      </c>
      <c r="F278" s="24" t="s">
        <v>64</v>
      </c>
      <c r="G278" s="43">
        <v>5</v>
      </c>
      <c r="H278" s="24"/>
      <c r="I278" s="43">
        <v>7</v>
      </c>
      <c r="J278" s="24" t="s">
        <v>64</v>
      </c>
      <c r="K278" s="43">
        <v>5</v>
      </c>
      <c r="L278" s="43">
        <v>4</v>
      </c>
      <c r="M278" s="43">
        <v>3</v>
      </c>
      <c r="N278" s="43">
        <v>4</v>
      </c>
      <c r="O278" s="43">
        <v>4</v>
      </c>
      <c r="P278" s="43">
        <v>3</v>
      </c>
      <c r="Q278" s="43">
        <v>3</v>
      </c>
      <c r="R278" s="43">
        <v>2</v>
      </c>
      <c r="S278" s="43">
        <v>5</v>
      </c>
      <c r="T278" s="43">
        <v>2</v>
      </c>
      <c r="U278" s="43">
        <v>2</v>
      </c>
      <c r="V278" s="43">
        <v>2</v>
      </c>
      <c r="W278" s="43">
        <v>2</v>
      </c>
      <c r="X278" s="43">
        <v>2</v>
      </c>
      <c r="Y278" s="43">
        <v>4</v>
      </c>
      <c r="Z278" s="43">
        <v>4</v>
      </c>
      <c r="AA278" s="43">
        <v>5</v>
      </c>
      <c r="AB278" s="43">
        <v>4</v>
      </c>
      <c r="AC278" s="43">
        <v>2</v>
      </c>
      <c r="AD278" s="43">
        <v>4</v>
      </c>
      <c r="AE278" s="24" t="s">
        <v>65</v>
      </c>
      <c r="AF278" s="24" t="s">
        <v>67</v>
      </c>
      <c r="AG278" s="24" t="s">
        <v>89</v>
      </c>
      <c r="AH278" s="24" t="s">
        <v>67</v>
      </c>
      <c r="AI278" s="24" t="s">
        <v>65</v>
      </c>
      <c r="AJ278" s="24" t="s">
        <v>83</v>
      </c>
      <c r="AK278" s="24" t="s">
        <v>83</v>
      </c>
      <c r="AL278" s="24" t="s">
        <v>83</v>
      </c>
      <c r="AM278" s="24" t="s">
        <v>83</v>
      </c>
      <c r="AN278" s="24" t="s">
        <v>81</v>
      </c>
      <c r="AO278" s="24" t="s">
        <v>90</v>
      </c>
      <c r="AP278" s="24" t="s">
        <v>68</v>
      </c>
      <c r="AQ278" s="24" t="s">
        <v>90</v>
      </c>
      <c r="AR278" s="24" t="s">
        <v>497</v>
      </c>
      <c r="AS278" s="24"/>
      <c r="AT278" s="24" t="s">
        <v>75</v>
      </c>
      <c r="AU278" s="24" t="s">
        <v>73</v>
      </c>
      <c r="AV278" s="24" t="s">
        <v>73</v>
      </c>
      <c r="AW278" s="24" t="s">
        <v>73</v>
      </c>
      <c r="AX278" s="24" t="s">
        <v>71</v>
      </c>
      <c r="AY278" s="24" t="s">
        <v>73</v>
      </c>
      <c r="AZ278" s="24" t="s">
        <v>75</v>
      </c>
      <c r="BA278" s="24" t="s">
        <v>73</v>
      </c>
      <c r="BB278" s="24" t="s">
        <v>71</v>
      </c>
      <c r="BC278" s="24" t="s">
        <v>71</v>
      </c>
      <c r="BD278" s="24" t="s">
        <v>71</v>
      </c>
      <c r="BE278" s="24" t="s">
        <v>76</v>
      </c>
      <c r="BF278" s="24" t="s">
        <v>74</v>
      </c>
      <c r="BG278" s="24" t="s">
        <v>77</v>
      </c>
      <c r="BH278" s="24" t="s">
        <v>71</v>
      </c>
      <c r="BI278" s="24" t="s">
        <v>85</v>
      </c>
      <c r="BJ278" s="24" t="s">
        <v>74</v>
      </c>
      <c r="BK278" s="24" t="s">
        <v>71</v>
      </c>
      <c r="BL278" s="24"/>
      <c r="BM278" s="24"/>
      <c r="BN278" s="24"/>
      <c r="BO278" s="24"/>
      <c r="BP278" s="24"/>
      <c r="BQ278" s="24"/>
    </row>
    <row r="279" spans="1:69" ht="15.75" customHeight="1" x14ac:dyDescent="0.35">
      <c r="A279" s="42">
        <v>43460.767685185187</v>
      </c>
      <c r="B279" s="24" t="s">
        <v>63</v>
      </c>
      <c r="C279" s="43">
        <v>36</v>
      </c>
      <c r="D279" s="43">
        <v>5</v>
      </c>
      <c r="E279" s="43">
        <v>9</v>
      </c>
      <c r="F279" s="24" t="s">
        <v>79</v>
      </c>
      <c r="G279" s="43">
        <v>9</v>
      </c>
      <c r="H279" s="24"/>
      <c r="I279" s="43">
        <v>9</v>
      </c>
      <c r="J279" s="24" t="s">
        <v>79</v>
      </c>
      <c r="K279" s="43">
        <v>9</v>
      </c>
      <c r="L279" s="43">
        <v>2</v>
      </c>
      <c r="M279" s="43">
        <v>1</v>
      </c>
      <c r="N279" s="43">
        <v>2</v>
      </c>
      <c r="O279" s="43">
        <v>2</v>
      </c>
      <c r="P279" s="43">
        <v>1</v>
      </c>
      <c r="Q279" s="43">
        <v>3</v>
      </c>
      <c r="R279" s="43">
        <v>3</v>
      </c>
      <c r="S279" s="43">
        <v>1</v>
      </c>
      <c r="T279" s="43">
        <v>2</v>
      </c>
      <c r="U279" s="43">
        <v>2</v>
      </c>
      <c r="V279" s="43">
        <v>3</v>
      </c>
      <c r="W279" s="43">
        <v>3</v>
      </c>
      <c r="X279" s="43">
        <v>2</v>
      </c>
      <c r="Y279" s="43">
        <v>3</v>
      </c>
      <c r="Z279" s="43">
        <v>3</v>
      </c>
      <c r="AA279" s="43">
        <v>5</v>
      </c>
      <c r="AB279" s="43">
        <v>5</v>
      </c>
      <c r="AC279" s="43">
        <v>1</v>
      </c>
      <c r="AD279" s="43">
        <v>4</v>
      </c>
      <c r="AE279" s="24" t="s">
        <v>66</v>
      </c>
      <c r="AF279" s="24" t="s">
        <v>66</v>
      </c>
      <c r="AG279" s="24" t="s">
        <v>65</v>
      </c>
      <c r="AH279" s="24" t="s">
        <v>65</v>
      </c>
      <c r="AI279" s="24" t="s">
        <v>67</v>
      </c>
      <c r="AJ279" s="24" t="s">
        <v>91</v>
      </c>
      <c r="AK279" s="24" t="s">
        <v>90</v>
      </c>
      <c r="AL279" s="24" t="s">
        <v>90</v>
      </c>
      <c r="AM279" s="24" t="s">
        <v>91</v>
      </c>
      <c r="AN279" s="24" t="s">
        <v>83</v>
      </c>
      <c r="AO279" s="24" t="s">
        <v>90</v>
      </c>
      <c r="AP279" s="24" t="s">
        <v>68</v>
      </c>
      <c r="AQ279" s="24" t="s">
        <v>90</v>
      </c>
      <c r="AR279" s="24" t="s">
        <v>498</v>
      </c>
      <c r="AS279" s="24" t="s">
        <v>499</v>
      </c>
      <c r="AT279" s="24" t="s">
        <v>72</v>
      </c>
      <c r="AU279" s="24" t="s">
        <v>73</v>
      </c>
      <c r="AV279" s="24" t="s">
        <v>72</v>
      </c>
      <c r="AW279" s="24" t="s">
        <v>71</v>
      </c>
      <c r="AX279" s="24" t="s">
        <v>72</v>
      </c>
      <c r="AY279" s="24" t="s">
        <v>75</v>
      </c>
      <c r="AZ279" s="24" t="s">
        <v>75</v>
      </c>
      <c r="BA279" s="24" t="s">
        <v>72</v>
      </c>
      <c r="BB279" s="24" t="s">
        <v>72</v>
      </c>
      <c r="BC279" s="24" t="s">
        <v>71</v>
      </c>
      <c r="BD279" s="24" t="s">
        <v>72</v>
      </c>
      <c r="BE279" s="24" t="s">
        <v>84</v>
      </c>
      <c r="BF279" s="24" t="s">
        <v>72</v>
      </c>
      <c r="BG279" s="24" t="s">
        <v>72</v>
      </c>
      <c r="BH279" s="24" t="s">
        <v>72</v>
      </c>
      <c r="BI279" s="24" t="s">
        <v>85</v>
      </c>
      <c r="BJ279" s="24" t="s">
        <v>74</v>
      </c>
      <c r="BK279" s="24" t="s">
        <v>74</v>
      </c>
      <c r="BL279" s="24"/>
      <c r="BM279" s="24"/>
      <c r="BN279" s="24"/>
      <c r="BO279" s="24"/>
      <c r="BP279" s="24"/>
      <c r="BQ279" s="24"/>
    </row>
    <row r="280" spans="1:69" ht="15.75" customHeight="1" x14ac:dyDescent="0.35">
      <c r="A280" s="42">
        <v>43460.769120370373</v>
      </c>
      <c r="B280" s="24" t="s">
        <v>63</v>
      </c>
      <c r="C280" s="43">
        <v>27</v>
      </c>
      <c r="D280" s="43">
        <v>1</v>
      </c>
      <c r="E280" s="43">
        <v>8</v>
      </c>
      <c r="F280" s="24" t="s">
        <v>79</v>
      </c>
      <c r="G280" s="43">
        <v>7</v>
      </c>
      <c r="H280" s="24"/>
      <c r="I280" s="43">
        <v>7</v>
      </c>
      <c r="J280" s="24" t="s">
        <v>64</v>
      </c>
      <c r="K280" s="43">
        <v>7</v>
      </c>
      <c r="L280" s="43">
        <v>3</v>
      </c>
      <c r="M280" s="43">
        <v>4</v>
      </c>
      <c r="N280" s="43">
        <v>3</v>
      </c>
      <c r="O280" s="43">
        <v>1</v>
      </c>
      <c r="P280" s="43">
        <v>3</v>
      </c>
      <c r="Q280" s="43">
        <v>3</v>
      </c>
      <c r="R280" s="43">
        <v>1</v>
      </c>
      <c r="S280" s="43">
        <v>2</v>
      </c>
      <c r="T280" s="43">
        <v>4</v>
      </c>
      <c r="U280" s="43">
        <v>3</v>
      </c>
      <c r="V280" s="43">
        <v>1</v>
      </c>
      <c r="W280" s="43">
        <v>3</v>
      </c>
      <c r="X280" s="43">
        <v>1</v>
      </c>
      <c r="Y280" s="43">
        <v>4</v>
      </c>
      <c r="Z280" s="43">
        <v>4</v>
      </c>
      <c r="AA280" s="43">
        <v>3</v>
      </c>
      <c r="AB280" s="43">
        <v>4</v>
      </c>
      <c r="AC280" s="43">
        <v>4</v>
      </c>
      <c r="AD280" s="43">
        <v>5</v>
      </c>
      <c r="AE280" s="24" t="s">
        <v>66</v>
      </c>
      <c r="AF280" s="24" t="s">
        <v>65</v>
      </c>
      <c r="AG280" s="24" t="s">
        <v>65</v>
      </c>
      <c r="AH280" s="24" t="s">
        <v>89</v>
      </c>
      <c r="AI280" s="24" t="s">
        <v>65</v>
      </c>
      <c r="AJ280" s="24" t="s">
        <v>68</v>
      </c>
      <c r="AK280" s="24" t="s">
        <v>68</v>
      </c>
      <c r="AL280" s="24" t="s">
        <v>81</v>
      </c>
      <c r="AM280" s="24" t="s">
        <v>83</v>
      </c>
      <c r="AN280" s="24" t="s">
        <v>81</v>
      </c>
      <c r="AO280" s="24" t="s">
        <v>81</v>
      </c>
      <c r="AP280" s="24" t="s">
        <v>81</v>
      </c>
      <c r="AQ280" s="24" t="s">
        <v>82</v>
      </c>
      <c r="AR280" s="24"/>
      <c r="AS280" s="24"/>
      <c r="AT280" s="24" t="s">
        <v>75</v>
      </c>
      <c r="AU280" s="24" t="s">
        <v>71</v>
      </c>
      <c r="AV280" s="24" t="s">
        <v>75</v>
      </c>
      <c r="AW280" s="24" t="s">
        <v>73</v>
      </c>
      <c r="AX280" s="24" t="s">
        <v>73</v>
      </c>
      <c r="AY280" s="24" t="s">
        <v>73</v>
      </c>
      <c r="AZ280" s="24" t="s">
        <v>71</v>
      </c>
      <c r="BA280" s="24" t="s">
        <v>71</v>
      </c>
      <c r="BB280" s="24" t="s">
        <v>75</v>
      </c>
      <c r="BC280" s="24" t="s">
        <v>75</v>
      </c>
      <c r="BD280" s="24" t="s">
        <v>73</v>
      </c>
      <c r="BE280" s="24" t="s">
        <v>76</v>
      </c>
      <c r="BF280" s="24" t="s">
        <v>71</v>
      </c>
      <c r="BG280" s="24" t="s">
        <v>77</v>
      </c>
      <c r="BH280" s="24" t="s">
        <v>71</v>
      </c>
      <c r="BI280" s="24" t="s">
        <v>85</v>
      </c>
      <c r="BJ280" s="24" t="s">
        <v>85</v>
      </c>
      <c r="BK280" s="24" t="s">
        <v>72</v>
      </c>
      <c r="BL280" s="24"/>
      <c r="BM280" s="24"/>
      <c r="BN280" s="24"/>
      <c r="BO280" s="24"/>
      <c r="BP280" s="24"/>
      <c r="BQ280" s="24"/>
    </row>
    <row r="281" spans="1:69" ht="15.75" customHeight="1" x14ac:dyDescent="0.35">
      <c r="A281" s="42">
        <v>43460.783171296294</v>
      </c>
      <c r="B281" s="24" t="s">
        <v>63</v>
      </c>
      <c r="C281" s="43">
        <v>23</v>
      </c>
      <c r="D281" s="43">
        <v>5</v>
      </c>
      <c r="E281" s="43">
        <v>2</v>
      </c>
      <c r="F281" s="24" t="s">
        <v>103</v>
      </c>
      <c r="G281" s="43">
        <v>1</v>
      </c>
      <c r="H281" s="24"/>
      <c r="I281" s="43">
        <v>7</v>
      </c>
      <c r="J281" s="24" t="s">
        <v>79</v>
      </c>
      <c r="K281" s="43">
        <v>9</v>
      </c>
      <c r="L281" s="43">
        <v>4</v>
      </c>
      <c r="M281" s="43">
        <v>2</v>
      </c>
      <c r="N281" s="43">
        <v>5</v>
      </c>
      <c r="O281" s="43">
        <v>2</v>
      </c>
      <c r="P281" s="43">
        <v>4</v>
      </c>
      <c r="Q281" s="43">
        <v>3</v>
      </c>
      <c r="R281" s="43">
        <v>5</v>
      </c>
      <c r="S281" s="43">
        <v>6</v>
      </c>
      <c r="T281" s="43">
        <v>5</v>
      </c>
      <c r="U281" s="43">
        <v>5</v>
      </c>
      <c r="V281" s="43">
        <v>5</v>
      </c>
      <c r="W281" s="43">
        <v>2</v>
      </c>
      <c r="X281" s="43">
        <v>2</v>
      </c>
      <c r="Y281" s="43">
        <v>2</v>
      </c>
      <c r="Z281" s="43">
        <v>4</v>
      </c>
      <c r="AA281" s="43">
        <v>5</v>
      </c>
      <c r="AB281" s="43">
        <v>5</v>
      </c>
      <c r="AC281" s="43">
        <v>2</v>
      </c>
      <c r="AD281" s="43">
        <v>2</v>
      </c>
      <c r="AE281" s="24" t="s">
        <v>67</v>
      </c>
      <c r="AF281" s="24" t="s">
        <v>67</v>
      </c>
      <c r="AG281" s="24" t="s">
        <v>89</v>
      </c>
      <c r="AH281" s="24" t="s">
        <v>89</v>
      </c>
      <c r="AI281" s="24" t="s">
        <v>65</v>
      </c>
      <c r="AJ281" s="24" t="s">
        <v>90</v>
      </c>
      <c r="AK281" s="24" t="s">
        <v>68</v>
      </c>
      <c r="AL281" s="24" t="s">
        <v>68</v>
      </c>
      <c r="AM281" s="24" t="s">
        <v>68</v>
      </c>
      <c r="AN281" s="24" t="s">
        <v>82</v>
      </c>
      <c r="AO281" s="24" t="s">
        <v>83</v>
      </c>
      <c r="AP281" s="24" t="s">
        <v>81</v>
      </c>
      <c r="AQ281" s="24" t="s">
        <v>86</v>
      </c>
      <c r="AR281" s="24"/>
      <c r="AS281" s="24"/>
      <c r="AT281" s="24" t="s">
        <v>74</v>
      </c>
      <c r="AU281" s="24" t="s">
        <v>73</v>
      </c>
      <c r="AV281" s="24" t="s">
        <v>71</v>
      </c>
      <c r="AW281" s="24" t="s">
        <v>71</v>
      </c>
      <c r="AX281" s="24" t="s">
        <v>72</v>
      </c>
      <c r="AY281" s="24" t="s">
        <v>73</v>
      </c>
      <c r="AZ281" s="24" t="s">
        <v>75</v>
      </c>
      <c r="BA281" s="24" t="s">
        <v>71</v>
      </c>
      <c r="BB281" s="24" t="s">
        <v>75</v>
      </c>
      <c r="BC281" s="24" t="s">
        <v>74</v>
      </c>
      <c r="BD281" s="24" t="s">
        <v>74</v>
      </c>
      <c r="BE281" s="24" t="s">
        <v>76</v>
      </c>
      <c r="BF281" s="24" t="s">
        <v>85</v>
      </c>
      <c r="BG281" s="24" t="s">
        <v>74</v>
      </c>
      <c r="BH281" s="24" t="s">
        <v>74</v>
      </c>
      <c r="BI281" s="24" t="s">
        <v>72</v>
      </c>
      <c r="BJ281" s="24" t="s">
        <v>72</v>
      </c>
      <c r="BK281" s="24" t="s">
        <v>72</v>
      </c>
      <c r="BL281" s="24"/>
      <c r="BM281" s="24"/>
      <c r="BN281" s="24"/>
      <c r="BO281" s="24"/>
      <c r="BP281" s="24"/>
      <c r="BQ281" s="24"/>
    </row>
    <row r="282" spans="1:69" ht="15.75" customHeight="1" x14ac:dyDescent="0.35">
      <c r="A282" s="42">
        <v>43460.783993055556</v>
      </c>
      <c r="B282" s="24" t="s">
        <v>63</v>
      </c>
      <c r="C282" s="43">
        <v>33</v>
      </c>
      <c r="D282" s="43">
        <v>7</v>
      </c>
      <c r="E282" s="43">
        <v>3</v>
      </c>
      <c r="F282" s="24" t="s">
        <v>64</v>
      </c>
      <c r="G282" s="43">
        <v>2</v>
      </c>
      <c r="H282" s="24"/>
      <c r="I282" s="43">
        <v>4</v>
      </c>
      <c r="J282" s="24" t="s">
        <v>79</v>
      </c>
      <c r="K282" s="43">
        <v>10</v>
      </c>
      <c r="L282" s="43">
        <v>5</v>
      </c>
      <c r="M282" s="43">
        <v>2</v>
      </c>
      <c r="N282" s="43">
        <v>4</v>
      </c>
      <c r="O282" s="43">
        <v>1</v>
      </c>
      <c r="P282" s="43">
        <v>3</v>
      </c>
      <c r="Q282" s="43">
        <v>1</v>
      </c>
      <c r="R282" s="43">
        <v>5</v>
      </c>
      <c r="S282" s="43">
        <v>7</v>
      </c>
      <c r="T282" s="43">
        <v>5</v>
      </c>
      <c r="U282" s="43">
        <v>5</v>
      </c>
      <c r="V282" s="43">
        <v>2</v>
      </c>
      <c r="W282" s="43">
        <v>4</v>
      </c>
      <c r="X282" s="43">
        <v>5</v>
      </c>
      <c r="Y282" s="43">
        <v>4</v>
      </c>
      <c r="Z282" s="43">
        <v>1</v>
      </c>
      <c r="AA282" s="43">
        <v>5</v>
      </c>
      <c r="AB282" s="43">
        <v>5</v>
      </c>
      <c r="AC282" s="43">
        <v>1</v>
      </c>
      <c r="AD282" s="43">
        <v>1</v>
      </c>
      <c r="AE282" s="24" t="s">
        <v>67</v>
      </c>
      <c r="AF282" s="24" t="s">
        <v>66</v>
      </c>
      <c r="AG282" s="24" t="s">
        <v>65</v>
      </c>
      <c r="AH282" s="24" t="s">
        <v>89</v>
      </c>
      <c r="AI282" s="24" t="s">
        <v>67</v>
      </c>
      <c r="AJ282" s="24" t="s">
        <v>83</v>
      </c>
      <c r="AK282" s="24" t="s">
        <v>82</v>
      </c>
      <c r="AL282" s="24" t="s">
        <v>68</v>
      </c>
      <c r="AM282" s="24" t="s">
        <v>83</v>
      </c>
      <c r="AN282" s="24" t="s">
        <v>82</v>
      </c>
      <c r="AO282" s="24" t="s">
        <v>82</v>
      </c>
      <c r="AP282" s="24" t="s">
        <v>68</v>
      </c>
      <c r="AQ282" s="24" t="s">
        <v>86</v>
      </c>
      <c r="AR282" s="24" t="s">
        <v>500</v>
      </c>
      <c r="AS282" s="24" t="s">
        <v>501</v>
      </c>
      <c r="AT282" s="24" t="s">
        <v>71</v>
      </c>
      <c r="AU282" s="24" t="s">
        <v>73</v>
      </c>
      <c r="AV282" s="24" t="s">
        <v>74</v>
      </c>
      <c r="AW282" s="24" t="s">
        <v>73</v>
      </c>
      <c r="AX282" s="24" t="s">
        <v>72</v>
      </c>
      <c r="AY282" s="24" t="s">
        <v>75</v>
      </c>
      <c r="AZ282" s="24" t="s">
        <v>71</v>
      </c>
      <c r="BA282" s="24" t="s">
        <v>74</v>
      </c>
      <c r="BB282" s="24" t="s">
        <v>75</v>
      </c>
      <c r="BC282" s="24" t="s">
        <v>73</v>
      </c>
      <c r="BD282" s="24" t="s">
        <v>73</v>
      </c>
      <c r="BE282" s="24" t="s">
        <v>112</v>
      </c>
      <c r="BF282" s="24" t="s">
        <v>74</v>
      </c>
      <c r="BG282" s="24" t="s">
        <v>77</v>
      </c>
      <c r="BH282" s="24" t="s">
        <v>85</v>
      </c>
      <c r="BI282" s="24" t="s">
        <v>74</v>
      </c>
      <c r="BJ282" s="24" t="s">
        <v>72</v>
      </c>
      <c r="BK282" s="24" t="s">
        <v>71</v>
      </c>
      <c r="BL282" s="24"/>
      <c r="BM282" s="24"/>
      <c r="BN282" s="24"/>
      <c r="BO282" s="24"/>
      <c r="BP282" s="24"/>
      <c r="BQ282" s="24"/>
    </row>
    <row r="283" spans="1:69" ht="15.75" customHeight="1" x14ac:dyDescent="0.35">
      <c r="A283" s="42">
        <v>43460.788344907407</v>
      </c>
      <c r="B283" s="24" t="s">
        <v>63</v>
      </c>
      <c r="C283" s="43">
        <v>44</v>
      </c>
      <c r="D283" s="43">
        <v>5</v>
      </c>
      <c r="E283" s="43">
        <v>8</v>
      </c>
      <c r="F283" s="24" t="s">
        <v>79</v>
      </c>
      <c r="G283" s="43">
        <v>9</v>
      </c>
      <c r="H283" s="24"/>
      <c r="I283" s="43">
        <v>6</v>
      </c>
      <c r="J283" s="24" t="s">
        <v>127</v>
      </c>
      <c r="K283" s="43">
        <v>10</v>
      </c>
      <c r="L283" s="43">
        <v>5</v>
      </c>
      <c r="M283" s="43">
        <v>3</v>
      </c>
      <c r="N283" s="43">
        <v>3</v>
      </c>
      <c r="O283" s="43">
        <v>2</v>
      </c>
      <c r="P283" s="43">
        <v>3</v>
      </c>
      <c r="Q283" s="43">
        <v>5</v>
      </c>
      <c r="R283" s="43">
        <v>1</v>
      </c>
      <c r="S283" s="43">
        <v>1</v>
      </c>
      <c r="T283" s="43">
        <v>1</v>
      </c>
      <c r="U283" s="43">
        <v>2</v>
      </c>
      <c r="V283" s="43">
        <v>4</v>
      </c>
      <c r="W283" s="43">
        <v>3</v>
      </c>
      <c r="X283" s="43">
        <v>4</v>
      </c>
      <c r="Y283" s="43">
        <v>5</v>
      </c>
      <c r="Z283" s="43">
        <v>3</v>
      </c>
      <c r="AA283" s="43">
        <v>3</v>
      </c>
      <c r="AB283" s="43">
        <v>4</v>
      </c>
      <c r="AC283" s="43">
        <v>1</v>
      </c>
      <c r="AD283" s="43">
        <v>5</v>
      </c>
      <c r="AE283" s="24" t="s">
        <v>67</v>
      </c>
      <c r="AF283" s="24" t="s">
        <v>67</v>
      </c>
      <c r="AG283" s="24" t="s">
        <v>65</v>
      </c>
      <c r="AH283" s="24" t="s">
        <v>65</v>
      </c>
      <c r="AI283" s="24" t="s">
        <v>67</v>
      </c>
      <c r="AJ283" s="24" t="s">
        <v>83</v>
      </c>
      <c r="AK283" s="24" t="s">
        <v>83</v>
      </c>
      <c r="AL283" s="24" t="s">
        <v>81</v>
      </c>
      <c r="AM283" s="24" t="s">
        <v>68</v>
      </c>
      <c r="AN283" s="24" t="s">
        <v>81</v>
      </c>
      <c r="AO283" s="24" t="s">
        <v>68</v>
      </c>
      <c r="AP283" s="24" t="s">
        <v>82</v>
      </c>
      <c r="AQ283" s="24" t="s">
        <v>81</v>
      </c>
      <c r="AR283" s="24"/>
      <c r="AS283" s="24"/>
      <c r="AT283" s="24" t="s">
        <v>72</v>
      </c>
      <c r="AU283" s="24" t="s">
        <v>73</v>
      </c>
      <c r="AV283" s="24" t="s">
        <v>72</v>
      </c>
      <c r="AW283" s="24" t="s">
        <v>71</v>
      </c>
      <c r="AX283" s="24" t="s">
        <v>71</v>
      </c>
      <c r="AY283" s="24" t="s">
        <v>74</v>
      </c>
      <c r="AZ283" s="24" t="s">
        <v>75</v>
      </c>
      <c r="BA283" s="24" t="s">
        <v>72</v>
      </c>
      <c r="BB283" s="24" t="s">
        <v>74</v>
      </c>
      <c r="BC283" s="24" t="s">
        <v>72</v>
      </c>
      <c r="BD283" s="24" t="s">
        <v>71</v>
      </c>
      <c r="BE283" s="24" t="s">
        <v>76</v>
      </c>
      <c r="BF283" s="24" t="s">
        <v>74</v>
      </c>
      <c r="BG283" s="24" t="s">
        <v>71</v>
      </c>
      <c r="BH283" s="24" t="s">
        <v>71</v>
      </c>
      <c r="BI283" s="24" t="s">
        <v>74</v>
      </c>
      <c r="BJ283" s="24" t="s">
        <v>71</v>
      </c>
      <c r="BK283" s="24" t="s">
        <v>74</v>
      </c>
      <c r="BL283" s="24"/>
      <c r="BM283" s="24"/>
      <c r="BN283" s="24"/>
      <c r="BO283" s="24"/>
      <c r="BP283" s="24"/>
      <c r="BQ283" s="24"/>
    </row>
    <row r="284" spans="1:69" ht="15.75" customHeight="1" x14ac:dyDescent="0.35">
      <c r="A284" s="42">
        <v>43460.78869212963</v>
      </c>
      <c r="B284" s="24" t="s">
        <v>63</v>
      </c>
      <c r="C284" s="43">
        <v>34</v>
      </c>
      <c r="D284" s="43">
        <v>6</v>
      </c>
      <c r="E284" s="43">
        <v>8</v>
      </c>
      <c r="F284" s="24" t="s">
        <v>64</v>
      </c>
      <c r="G284" s="43">
        <v>6</v>
      </c>
      <c r="H284" s="24"/>
      <c r="I284" s="43">
        <v>8</v>
      </c>
      <c r="J284" s="24" t="s">
        <v>64</v>
      </c>
      <c r="K284" s="43">
        <v>7</v>
      </c>
      <c r="L284" s="43">
        <v>3</v>
      </c>
      <c r="M284" s="43">
        <v>3</v>
      </c>
      <c r="N284" s="43">
        <v>3</v>
      </c>
      <c r="O284" s="43">
        <v>2</v>
      </c>
      <c r="P284" s="43">
        <v>2</v>
      </c>
      <c r="Q284" s="43">
        <v>4</v>
      </c>
      <c r="R284" s="43">
        <v>3</v>
      </c>
      <c r="S284" s="43">
        <v>6</v>
      </c>
      <c r="T284" s="43">
        <v>4</v>
      </c>
      <c r="U284" s="43">
        <v>3</v>
      </c>
      <c r="V284" s="43">
        <v>3</v>
      </c>
      <c r="W284" s="43">
        <v>2</v>
      </c>
      <c r="X284" s="43">
        <v>2</v>
      </c>
      <c r="Y284" s="43">
        <v>4</v>
      </c>
      <c r="Z284" s="43">
        <v>2</v>
      </c>
      <c r="AA284" s="43">
        <v>5</v>
      </c>
      <c r="AB284" s="43">
        <v>4</v>
      </c>
      <c r="AC284" s="43">
        <v>1</v>
      </c>
      <c r="AD284" s="43">
        <v>4</v>
      </c>
      <c r="AE284" s="24" t="s">
        <v>67</v>
      </c>
      <c r="AF284" s="24" t="s">
        <v>67</v>
      </c>
      <c r="AG284" s="24" t="s">
        <v>65</v>
      </c>
      <c r="AH284" s="24" t="s">
        <v>67</v>
      </c>
      <c r="AI284" s="24" t="s">
        <v>66</v>
      </c>
      <c r="AJ284" s="24" t="s">
        <v>68</v>
      </c>
      <c r="AK284" s="24" t="s">
        <v>68</v>
      </c>
      <c r="AL284" s="24" t="s">
        <v>68</v>
      </c>
      <c r="AM284" s="24" t="s">
        <v>83</v>
      </c>
      <c r="AN284" s="24" t="s">
        <v>83</v>
      </c>
      <c r="AO284" s="24" t="s">
        <v>83</v>
      </c>
      <c r="AP284" s="24" t="s">
        <v>83</v>
      </c>
      <c r="AQ284" s="24" t="s">
        <v>83</v>
      </c>
      <c r="AR284" s="24"/>
      <c r="AS284" s="24"/>
      <c r="AT284" s="24" t="s">
        <v>73</v>
      </c>
      <c r="AU284" s="24" t="s">
        <v>73</v>
      </c>
      <c r="AV284" s="24" t="s">
        <v>72</v>
      </c>
      <c r="AW284" s="24" t="s">
        <v>73</v>
      </c>
      <c r="AX284" s="24" t="s">
        <v>73</v>
      </c>
      <c r="AY284" s="24" t="s">
        <v>72</v>
      </c>
      <c r="AZ284" s="24" t="s">
        <v>71</v>
      </c>
      <c r="BA284" s="24" t="s">
        <v>71</v>
      </c>
      <c r="BB284" s="24" t="s">
        <v>72</v>
      </c>
      <c r="BC284" s="24" t="s">
        <v>72</v>
      </c>
      <c r="BD284" s="24" t="s">
        <v>72</v>
      </c>
      <c r="BE284" s="24" t="s">
        <v>88</v>
      </c>
      <c r="BF284" s="24" t="s">
        <v>72</v>
      </c>
      <c r="BG284" s="24" t="s">
        <v>74</v>
      </c>
      <c r="BH284" s="24" t="s">
        <v>71</v>
      </c>
      <c r="BI284" s="24" t="s">
        <v>72</v>
      </c>
      <c r="BJ284" s="24" t="s">
        <v>71</v>
      </c>
      <c r="BK284" s="24" t="s">
        <v>71</v>
      </c>
      <c r="BL284" s="24"/>
      <c r="BM284" s="24"/>
      <c r="BN284" s="24"/>
      <c r="BO284" s="24"/>
      <c r="BP284" s="24"/>
      <c r="BQ284" s="24"/>
    </row>
    <row r="285" spans="1:69" ht="15.75" customHeight="1" x14ac:dyDescent="0.35">
      <c r="A285" s="42">
        <v>43460.789537037039</v>
      </c>
      <c r="B285" s="24" t="s">
        <v>63</v>
      </c>
      <c r="C285" s="43">
        <v>31</v>
      </c>
      <c r="D285" s="43">
        <v>4</v>
      </c>
      <c r="E285" s="43">
        <v>3</v>
      </c>
      <c r="F285" s="24" t="s">
        <v>64</v>
      </c>
      <c r="G285" s="43">
        <v>2</v>
      </c>
      <c r="H285" s="24"/>
      <c r="I285" s="43">
        <v>3</v>
      </c>
      <c r="J285" s="24" t="s">
        <v>64</v>
      </c>
      <c r="K285" s="43">
        <v>4</v>
      </c>
      <c r="L285" s="43">
        <v>3</v>
      </c>
      <c r="M285" s="43">
        <v>2</v>
      </c>
      <c r="N285" s="43">
        <v>2</v>
      </c>
      <c r="O285" s="43">
        <v>3</v>
      </c>
      <c r="P285" s="43">
        <v>4</v>
      </c>
      <c r="Q285" s="43">
        <v>4</v>
      </c>
      <c r="R285" s="43">
        <v>4</v>
      </c>
      <c r="S285" s="43">
        <v>7</v>
      </c>
      <c r="T285" s="43">
        <v>4</v>
      </c>
      <c r="U285" s="43">
        <v>3</v>
      </c>
      <c r="V285" s="43">
        <v>4</v>
      </c>
      <c r="W285" s="43">
        <v>3</v>
      </c>
      <c r="X285" s="43">
        <v>3</v>
      </c>
      <c r="Y285" s="43">
        <v>2</v>
      </c>
      <c r="Z285" s="43">
        <v>2</v>
      </c>
      <c r="AA285" s="43">
        <v>4</v>
      </c>
      <c r="AB285" s="43">
        <v>5</v>
      </c>
      <c r="AC285" s="43">
        <v>3</v>
      </c>
      <c r="AD285" s="43">
        <v>5</v>
      </c>
      <c r="AE285" s="24" t="s">
        <v>66</v>
      </c>
      <c r="AF285" s="24" t="s">
        <v>67</v>
      </c>
      <c r="AG285" s="24" t="s">
        <v>89</v>
      </c>
      <c r="AH285" s="24" t="s">
        <v>66</v>
      </c>
      <c r="AI285" s="24" t="s">
        <v>66</v>
      </c>
      <c r="AJ285" s="24" t="s">
        <v>83</v>
      </c>
      <c r="AK285" s="24" t="s">
        <v>81</v>
      </c>
      <c r="AL285" s="24" t="s">
        <v>81</v>
      </c>
      <c r="AM285" s="24" t="s">
        <v>86</v>
      </c>
      <c r="AN285" s="24" t="s">
        <v>82</v>
      </c>
      <c r="AO285" s="24" t="s">
        <v>81</v>
      </c>
      <c r="AP285" s="24" t="s">
        <v>82</v>
      </c>
      <c r="AQ285" s="24" t="s">
        <v>68</v>
      </c>
      <c r="AR285" s="24" t="s">
        <v>502</v>
      </c>
      <c r="AS285" s="24" t="s">
        <v>503</v>
      </c>
      <c r="AT285" s="24" t="s">
        <v>71</v>
      </c>
      <c r="AU285" s="24" t="s">
        <v>73</v>
      </c>
      <c r="AV285" s="24" t="s">
        <v>71</v>
      </c>
      <c r="AW285" s="24" t="s">
        <v>72</v>
      </c>
      <c r="AX285" s="24" t="s">
        <v>73</v>
      </c>
      <c r="AY285" s="24" t="s">
        <v>73</v>
      </c>
      <c r="AZ285" s="24" t="s">
        <v>75</v>
      </c>
      <c r="BA285" s="24" t="s">
        <v>72</v>
      </c>
      <c r="BB285" s="24" t="s">
        <v>72</v>
      </c>
      <c r="BC285" s="24" t="s">
        <v>71</v>
      </c>
      <c r="BD285" s="24" t="s">
        <v>72</v>
      </c>
      <c r="BE285" s="24" t="s">
        <v>84</v>
      </c>
      <c r="BF285" s="24" t="s">
        <v>74</v>
      </c>
      <c r="BG285" s="24" t="s">
        <v>74</v>
      </c>
      <c r="BH285" s="24" t="s">
        <v>71</v>
      </c>
      <c r="BI285" s="24" t="s">
        <v>74</v>
      </c>
      <c r="BJ285" s="24" t="s">
        <v>72</v>
      </c>
      <c r="BK285" s="24" t="s">
        <v>72</v>
      </c>
      <c r="BL285" s="24"/>
      <c r="BM285" s="24"/>
      <c r="BN285" s="24"/>
      <c r="BO285" s="24"/>
      <c r="BP285" s="24"/>
      <c r="BQ285" s="24"/>
    </row>
    <row r="286" spans="1:69" ht="15.75" customHeight="1" x14ac:dyDescent="0.35">
      <c r="A286" s="42">
        <v>43460.790590277778</v>
      </c>
      <c r="B286" s="24" t="s">
        <v>63</v>
      </c>
      <c r="C286" s="43">
        <v>36</v>
      </c>
      <c r="D286" s="43">
        <v>2</v>
      </c>
      <c r="E286" s="43">
        <v>7</v>
      </c>
      <c r="F286" s="24" t="s">
        <v>103</v>
      </c>
      <c r="G286" s="43">
        <v>3</v>
      </c>
      <c r="H286" s="24"/>
      <c r="I286" s="43">
        <v>4</v>
      </c>
      <c r="J286" s="24" t="s">
        <v>64</v>
      </c>
      <c r="K286" s="43">
        <v>4</v>
      </c>
      <c r="L286" s="43">
        <v>2</v>
      </c>
      <c r="M286" s="43">
        <v>2</v>
      </c>
      <c r="N286" s="43">
        <v>1</v>
      </c>
      <c r="O286" s="43">
        <v>1</v>
      </c>
      <c r="P286" s="43">
        <v>2</v>
      </c>
      <c r="Q286" s="43">
        <v>3</v>
      </c>
      <c r="R286" s="43">
        <v>1</v>
      </c>
      <c r="S286" s="43">
        <v>7</v>
      </c>
      <c r="T286" s="43">
        <v>3</v>
      </c>
      <c r="U286" s="43">
        <v>4</v>
      </c>
      <c r="V286" s="43">
        <v>2</v>
      </c>
      <c r="W286" s="43">
        <v>3</v>
      </c>
      <c r="X286" s="43">
        <v>1</v>
      </c>
      <c r="Y286" s="43">
        <v>3</v>
      </c>
      <c r="Z286" s="43">
        <v>1</v>
      </c>
      <c r="AA286" s="43">
        <v>5</v>
      </c>
      <c r="AB286" s="43">
        <v>5</v>
      </c>
      <c r="AC286" s="43">
        <v>2</v>
      </c>
      <c r="AD286" s="43">
        <v>5</v>
      </c>
      <c r="AE286" s="24" t="s">
        <v>65</v>
      </c>
      <c r="AF286" s="24" t="s">
        <v>66</v>
      </c>
      <c r="AG286" s="24" t="s">
        <v>89</v>
      </c>
      <c r="AH286" s="24" t="s">
        <v>66</v>
      </c>
      <c r="AI286" s="24" t="s">
        <v>66</v>
      </c>
      <c r="AJ286" s="24" t="s">
        <v>91</v>
      </c>
      <c r="AK286" s="24" t="s">
        <v>90</v>
      </c>
      <c r="AL286" s="24" t="s">
        <v>68</v>
      </c>
      <c r="AM286" s="24" t="s">
        <v>91</v>
      </c>
      <c r="AN286" s="24" t="s">
        <v>86</v>
      </c>
      <c r="AO286" s="24" t="s">
        <v>91</v>
      </c>
      <c r="AP286" s="24" t="s">
        <v>90</v>
      </c>
      <c r="AQ286" s="24" t="s">
        <v>83</v>
      </c>
      <c r="AR286" s="24" t="s">
        <v>504</v>
      </c>
      <c r="AS286" s="24" t="s">
        <v>505</v>
      </c>
      <c r="AT286" s="24" t="s">
        <v>74</v>
      </c>
      <c r="AU286" s="24" t="s">
        <v>71</v>
      </c>
      <c r="AV286" s="24" t="s">
        <v>71</v>
      </c>
      <c r="AW286" s="24" t="s">
        <v>74</v>
      </c>
      <c r="AX286" s="24" t="s">
        <v>72</v>
      </c>
      <c r="AY286" s="24" t="s">
        <v>72</v>
      </c>
      <c r="AZ286" s="24" t="s">
        <v>74</v>
      </c>
      <c r="BA286" s="24" t="s">
        <v>72</v>
      </c>
      <c r="BB286" s="24" t="s">
        <v>71</v>
      </c>
      <c r="BC286" s="24" t="s">
        <v>72</v>
      </c>
      <c r="BD286" s="24" t="s">
        <v>72</v>
      </c>
      <c r="BE286" s="24" t="s">
        <v>76</v>
      </c>
      <c r="BF286" s="24" t="s">
        <v>71</v>
      </c>
      <c r="BG286" s="24" t="s">
        <v>72</v>
      </c>
      <c r="BH286" s="24" t="s">
        <v>72</v>
      </c>
      <c r="BI286" s="24" t="s">
        <v>85</v>
      </c>
      <c r="BJ286" s="24" t="s">
        <v>74</v>
      </c>
      <c r="BK286" s="24" t="s">
        <v>74</v>
      </c>
      <c r="BL286" s="24"/>
      <c r="BM286" s="24"/>
      <c r="BN286" s="24"/>
      <c r="BO286" s="24"/>
      <c r="BP286" s="24"/>
      <c r="BQ286" s="24"/>
    </row>
    <row r="287" spans="1:69" ht="15.75" customHeight="1" x14ac:dyDescent="0.35">
      <c r="A287" s="42">
        <v>43460.790925925925</v>
      </c>
      <c r="B287" s="24" t="s">
        <v>78</v>
      </c>
      <c r="C287" s="43">
        <v>39</v>
      </c>
      <c r="D287" s="43">
        <v>4</v>
      </c>
      <c r="E287" s="43">
        <v>8</v>
      </c>
      <c r="F287" s="24" t="s">
        <v>79</v>
      </c>
      <c r="G287" s="43">
        <v>7</v>
      </c>
      <c r="H287" s="24"/>
      <c r="I287" s="43">
        <v>6</v>
      </c>
      <c r="J287" s="24" t="s">
        <v>64</v>
      </c>
      <c r="K287" s="43">
        <v>10</v>
      </c>
      <c r="L287" s="43">
        <v>4</v>
      </c>
      <c r="M287" s="43">
        <v>3</v>
      </c>
      <c r="N287" s="43">
        <v>1</v>
      </c>
      <c r="O287" s="43">
        <v>3</v>
      </c>
      <c r="P287" s="43">
        <v>1</v>
      </c>
      <c r="Q287" s="43">
        <v>3</v>
      </c>
      <c r="R287" s="43">
        <v>5</v>
      </c>
      <c r="S287" s="43">
        <v>3</v>
      </c>
      <c r="T287" s="43">
        <v>2</v>
      </c>
      <c r="U287" s="43">
        <v>4</v>
      </c>
      <c r="V287" s="43">
        <v>5</v>
      </c>
      <c r="W287" s="43">
        <v>2</v>
      </c>
      <c r="X287" s="43">
        <v>1</v>
      </c>
      <c r="Y287" s="43">
        <v>1</v>
      </c>
      <c r="Z287" s="43">
        <v>5</v>
      </c>
      <c r="AA287" s="43">
        <v>5</v>
      </c>
      <c r="AB287" s="43">
        <v>5</v>
      </c>
      <c r="AC287" s="43">
        <v>4</v>
      </c>
      <c r="AD287" s="43">
        <v>3</v>
      </c>
      <c r="AE287" s="24" t="s">
        <v>66</v>
      </c>
      <c r="AF287" s="24" t="s">
        <v>67</v>
      </c>
      <c r="AG287" s="24" t="s">
        <v>89</v>
      </c>
      <c r="AH287" s="24" t="s">
        <v>65</v>
      </c>
      <c r="AI287" s="24" t="s">
        <v>67</v>
      </c>
      <c r="AJ287" s="24" t="s">
        <v>83</v>
      </c>
      <c r="AK287" s="24" t="s">
        <v>83</v>
      </c>
      <c r="AL287" s="24" t="s">
        <v>81</v>
      </c>
      <c r="AM287" s="24" t="s">
        <v>81</v>
      </c>
      <c r="AN287" s="24" t="s">
        <v>86</v>
      </c>
      <c r="AO287" s="24" t="s">
        <v>91</v>
      </c>
      <c r="AP287" s="24" t="s">
        <v>86</v>
      </c>
      <c r="AQ287" s="24" t="s">
        <v>83</v>
      </c>
      <c r="AR287" s="24"/>
      <c r="AS287" s="24"/>
      <c r="AT287" s="24" t="s">
        <v>72</v>
      </c>
      <c r="AU287" s="24" t="s">
        <v>73</v>
      </c>
      <c r="AV287" s="24" t="s">
        <v>74</v>
      </c>
      <c r="AW287" s="24" t="s">
        <v>73</v>
      </c>
      <c r="AX287" s="24" t="s">
        <v>74</v>
      </c>
      <c r="AY287" s="24" t="s">
        <v>71</v>
      </c>
      <c r="AZ287" s="24" t="s">
        <v>74</v>
      </c>
      <c r="BA287" s="24" t="s">
        <v>72</v>
      </c>
      <c r="BB287" s="24" t="s">
        <v>75</v>
      </c>
      <c r="BC287" s="24" t="s">
        <v>72</v>
      </c>
      <c r="BD287" s="24" t="s">
        <v>72</v>
      </c>
      <c r="BE287" s="24" t="s">
        <v>84</v>
      </c>
      <c r="BF287" s="24" t="s">
        <v>71</v>
      </c>
      <c r="BG287" s="24" t="s">
        <v>72</v>
      </c>
      <c r="BH287" s="24" t="s">
        <v>74</v>
      </c>
      <c r="BI287" s="24" t="s">
        <v>71</v>
      </c>
      <c r="BJ287" s="24" t="s">
        <v>71</v>
      </c>
      <c r="BK287" s="24" t="s">
        <v>71</v>
      </c>
      <c r="BL287" s="24"/>
      <c r="BM287" s="24"/>
      <c r="BN287" s="24"/>
      <c r="BO287" s="24"/>
      <c r="BP287" s="24"/>
      <c r="BQ287" s="24"/>
    </row>
    <row r="288" spans="1:69" ht="15.75" customHeight="1" x14ac:dyDescent="0.35">
      <c r="A288" s="42">
        <v>43460.791319444441</v>
      </c>
      <c r="B288" s="24" t="s">
        <v>63</v>
      </c>
      <c r="C288" s="43">
        <v>37</v>
      </c>
      <c r="D288" s="43">
        <v>5</v>
      </c>
      <c r="E288" s="43">
        <v>8</v>
      </c>
      <c r="F288" s="24" t="s">
        <v>64</v>
      </c>
      <c r="G288" s="43">
        <v>6</v>
      </c>
      <c r="H288" s="24"/>
      <c r="I288" s="43">
        <v>7</v>
      </c>
      <c r="J288" s="24" t="s">
        <v>64</v>
      </c>
      <c r="K288" s="43">
        <v>7</v>
      </c>
      <c r="L288" s="43">
        <v>4</v>
      </c>
      <c r="M288" s="43">
        <v>2</v>
      </c>
      <c r="N288" s="43">
        <v>4</v>
      </c>
      <c r="O288" s="43">
        <v>3</v>
      </c>
      <c r="P288" s="43">
        <v>4</v>
      </c>
      <c r="Q288" s="43">
        <v>5</v>
      </c>
      <c r="R288" s="43">
        <v>2</v>
      </c>
      <c r="S288" s="43">
        <v>9</v>
      </c>
      <c r="T288" s="43">
        <v>4</v>
      </c>
      <c r="U288" s="43">
        <v>4</v>
      </c>
      <c r="V288" s="43">
        <v>4</v>
      </c>
      <c r="W288" s="43">
        <v>2</v>
      </c>
      <c r="X288" s="43">
        <v>1</v>
      </c>
      <c r="Y288" s="43">
        <v>4</v>
      </c>
      <c r="Z288" s="43">
        <v>5</v>
      </c>
      <c r="AA288" s="43">
        <v>5</v>
      </c>
      <c r="AB288" s="43">
        <v>5</v>
      </c>
      <c r="AC288" s="43">
        <v>1</v>
      </c>
      <c r="AD288" s="43">
        <v>1</v>
      </c>
      <c r="AE288" s="24" t="s">
        <v>67</v>
      </c>
      <c r="AF288" s="24" t="s">
        <v>66</v>
      </c>
      <c r="AG288" s="24" t="s">
        <v>89</v>
      </c>
      <c r="AH288" s="24" t="s">
        <v>89</v>
      </c>
      <c r="AI288" s="24" t="s">
        <v>67</v>
      </c>
      <c r="AJ288" s="24" t="s">
        <v>81</v>
      </c>
      <c r="AK288" s="24" t="s">
        <v>68</v>
      </c>
      <c r="AL288" s="24" t="s">
        <v>68</v>
      </c>
      <c r="AM288" s="24" t="s">
        <v>81</v>
      </c>
      <c r="AN288" s="24" t="s">
        <v>81</v>
      </c>
      <c r="AO288" s="24" t="s">
        <v>83</v>
      </c>
      <c r="AP288" s="24" t="s">
        <v>86</v>
      </c>
      <c r="AQ288" s="24" t="s">
        <v>86</v>
      </c>
      <c r="AR288" s="24" t="s">
        <v>506</v>
      </c>
      <c r="AS288" s="24" t="s">
        <v>507</v>
      </c>
      <c r="AT288" s="24" t="s">
        <v>74</v>
      </c>
      <c r="AU288" s="24" t="s">
        <v>72</v>
      </c>
      <c r="AV288" s="24" t="s">
        <v>72</v>
      </c>
      <c r="AW288" s="24" t="s">
        <v>72</v>
      </c>
      <c r="AX288" s="24" t="s">
        <v>72</v>
      </c>
      <c r="AY288" s="24" t="s">
        <v>74</v>
      </c>
      <c r="AZ288" s="24" t="s">
        <v>75</v>
      </c>
      <c r="BA288" s="24" t="s">
        <v>72</v>
      </c>
      <c r="BB288" s="24" t="s">
        <v>71</v>
      </c>
      <c r="BC288" s="24" t="s">
        <v>75</v>
      </c>
      <c r="BD288" s="24" t="s">
        <v>72</v>
      </c>
      <c r="BE288" s="24" t="s">
        <v>76</v>
      </c>
      <c r="BF288" s="24" t="s">
        <v>74</v>
      </c>
      <c r="BG288" s="24" t="s">
        <v>72</v>
      </c>
      <c r="BH288" s="24" t="s">
        <v>71</v>
      </c>
      <c r="BI288" s="24" t="s">
        <v>85</v>
      </c>
      <c r="BJ288" s="24" t="s">
        <v>74</v>
      </c>
      <c r="BK288" s="24" t="s">
        <v>74</v>
      </c>
      <c r="BL288" s="24"/>
      <c r="BM288" s="24"/>
      <c r="BN288" s="24"/>
      <c r="BO288" s="24"/>
      <c r="BP288" s="24"/>
      <c r="BQ288" s="24"/>
    </row>
    <row r="289" spans="1:69" ht="15.75" customHeight="1" x14ac:dyDescent="0.35">
      <c r="A289" s="42">
        <v>43460.793634259258</v>
      </c>
      <c r="B289" s="24" t="s">
        <v>78</v>
      </c>
      <c r="C289" s="43">
        <v>32</v>
      </c>
      <c r="D289" s="43">
        <v>4</v>
      </c>
      <c r="E289" s="43">
        <v>7</v>
      </c>
      <c r="F289" s="24" t="s">
        <v>64</v>
      </c>
      <c r="G289" s="43">
        <v>6</v>
      </c>
      <c r="H289" s="24"/>
      <c r="I289" s="43">
        <v>7</v>
      </c>
      <c r="J289" s="24" t="s">
        <v>64</v>
      </c>
      <c r="K289" s="43">
        <v>6</v>
      </c>
      <c r="L289" s="43">
        <v>2</v>
      </c>
      <c r="M289" s="43">
        <v>3</v>
      </c>
      <c r="N289" s="43">
        <v>3</v>
      </c>
      <c r="O289" s="43">
        <v>2</v>
      </c>
      <c r="P289" s="43">
        <v>2</v>
      </c>
      <c r="Q289" s="43">
        <v>4</v>
      </c>
      <c r="R289" s="43">
        <v>5</v>
      </c>
      <c r="S289" s="43">
        <v>6</v>
      </c>
      <c r="T289" s="43">
        <v>2</v>
      </c>
      <c r="U289" s="43">
        <v>2</v>
      </c>
      <c r="V289" s="43">
        <v>2</v>
      </c>
      <c r="W289" s="43">
        <v>2</v>
      </c>
      <c r="X289" s="43">
        <v>2</v>
      </c>
      <c r="Y289" s="43">
        <v>4</v>
      </c>
      <c r="Z289" s="43">
        <v>2</v>
      </c>
      <c r="AA289" s="43">
        <v>5</v>
      </c>
      <c r="AB289" s="43">
        <v>5</v>
      </c>
      <c r="AC289" s="43">
        <v>2</v>
      </c>
      <c r="AD289" s="43">
        <v>4</v>
      </c>
      <c r="AE289" s="24" t="s">
        <v>80</v>
      </c>
      <c r="AF289" s="24" t="s">
        <v>66</v>
      </c>
      <c r="AG289" s="24" t="s">
        <v>66</v>
      </c>
      <c r="AH289" s="24" t="s">
        <v>67</v>
      </c>
      <c r="AI289" s="24" t="s">
        <v>67</v>
      </c>
      <c r="AJ289" s="24" t="s">
        <v>83</v>
      </c>
      <c r="AK289" s="24" t="s">
        <v>68</v>
      </c>
      <c r="AL289" s="24" t="s">
        <v>68</v>
      </c>
      <c r="AM289" s="24" t="s">
        <v>83</v>
      </c>
      <c r="AN289" s="24" t="s">
        <v>68</v>
      </c>
      <c r="AO289" s="24" t="s">
        <v>83</v>
      </c>
      <c r="AP289" s="24" t="s">
        <v>86</v>
      </c>
      <c r="AQ289" s="24" t="s">
        <v>86</v>
      </c>
      <c r="AR289" s="24" t="s">
        <v>508</v>
      </c>
      <c r="AS289" s="24" t="s">
        <v>509</v>
      </c>
      <c r="AT289" s="24" t="s">
        <v>72</v>
      </c>
      <c r="AU289" s="24" t="s">
        <v>73</v>
      </c>
      <c r="AV289" s="24" t="s">
        <v>74</v>
      </c>
      <c r="AW289" s="24" t="s">
        <v>71</v>
      </c>
      <c r="AX289" s="24" t="s">
        <v>72</v>
      </c>
      <c r="AY289" s="24" t="s">
        <v>72</v>
      </c>
      <c r="AZ289" s="24" t="s">
        <v>75</v>
      </c>
      <c r="BA289" s="24" t="s">
        <v>73</v>
      </c>
      <c r="BB289" s="24" t="s">
        <v>71</v>
      </c>
      <c r="BC289" s="24" t="s">
        <v>73</v>
      </c>
      <c r="BD289" s="24" t="s">
        <v>73</v>
      </c>
      <c r="BE289" s="24" t="s">
        <v>88</v>
      </c>
      <c r="BF289" s="24" t="s">
        <v>71</v>
      </c>
      <c r="BG289" s="24" t="s">
        <v>72</v>
      </c>
      <c r="BH289" s="24" t="s">
        <v>71</v>
      </c>
      <c r="BI289" s="24" t="s">
        <v>74</v>
      </c>
      <c r="BJ289" s="24" t="s">
        <v>74</v>
      </c>
      <c r="BK289" s="24" t="s">
        <v>71</v>
      </c>
      <c r="BL289" s="24"/>
      <c r="BM289" s="24"/>
      <c r="BN289" s="24"/>
      <c r="BO289" s="24"/>
      <c r="BP289" s="24"/>
      <c r="BQ289" s="24"/>
    </row>
    <row r="290" spans="1:69" ht="15.75" customHeight="1" x14ac:dyDescent="0.35">
      <c r="A290" s="42">
        <v>43460.795787037037</v>
      </c>
      <c r="B290" s="24" t="s">
        <v>63</v>
      </c>
      <c r="C290" s="43">
        <v>30</v>
      </c>
      <c r="D290" s="43">
        <v>5</v>
      </c>
      <c r="E290" s="43">
        <v>9</v>
      </c>
      <c r="F290" s="24" t="s">
        <v>79</v>
      </c>
      <c r="G290" s="43">
        <v>8</v>
      </c>
      <c r="H290" s="24"/>
      <c r="I290" s="43">
        <v>9</v>
      </c>
      <c r="J290" s="24" t="s">
        <v>79</v>
      </c>
      <c r="K290" s="43">
        <v>8</v>
      </c>
      <c r="L290" s="43">
        <v>5</v>
      </c>
      <c r="M290" s="43">
        <v>3</v>
      </c>
      <c r="N290" s="43">
        <v>2</v>
      </c>
      <c r="O290" s="43">
        <v>1</v>
      </c>
      <c r="P290" s="43">
        <v>1</v>
      </c>
      <c r="Q290" s="43">
        <v>2</v>
      </c>
      <c r="R290" s="43">
        <v>3</v>
      </c>
      <c r="S290" s="43">
        <v>6</v>
      </c>
      <c r="T290" s="43">
        <v>4</v>
      </c>
      <c r="U290" s="43">
        <v>5</v>
      </c>
      <c r="V290" s="43">
        <v>4</v>
      </c>
      <c r="W290" s="43">
        <v>3</v>
      </c>
      <c r="X290" s="43">
        <v>1</v>
      </c>
      <c r="Y290" s="43">
        <v>5</v>
      </c>
      <c r="Z290" s="43">
        <v>3</v>
      </c>
      <c r="AA290" s="43">
        <v>5</v>
      </c>
      <c r="AB290" s="43">
        <v>5</v>
      </c>
      <c r="AC290" s="43">
        <v>1</v>
      </c>
      <c r="AD290" s="43">
        <v>5</v>
      </c>
      <c r="AE290" s="24" t="s">
        <v>67</v>
      </c>
      <c r="AF290" s="24" t="s">
        <v>67</v>
      </c>
      <c r="AG290" s="24" t="s">
        <v>65</v>
      </c>
      <c r="AH290" s="24" t="s">
        <v>67</v>
      </c>
      <c r="AI290" s="24" t="s">
        <v>65</v>
      </c>
      <c r="AJ290" s="24" t="s">
        <v>90</v>
      </c>
      <c r="AK290" s="24" t="s">
        <v>90</v>
      </c>
      <c r="AL290" s="24" t="s">
        <v>81</v>
      </c>
      <c r="AM290" s="24" t="s">
        <v>90</v>
      </c>
      <c r="AN290" s="24" t="s">
        <v>81</v>
      </c>
      <c r="AO290" s="24" t="s">
        <v>81</v>
      </c>
      <c r="AP290" s="24" t="s">
        <v>81</v>
      </c>
      <c r="AQ290" s="24" t="s">
        <v>81</v>
      </c>
      <c r="AR290" s="24" t="s">
        <v>510</v>
      </c>
      <c r="AS290" s="24" t="s">
        <v>511</v>
      </c>
      <c r="AT290" s="24" t="s">
        <v>73</v>
      </c>
      <c r="AU290" s="24" t="s">
        <v>72</v>
      </c>
      <c r="AV290" s="24" t="s">
        <v>71</v>
      </c>
      <c r="AW290" s="24" t="s">
        <v>74</v>
      </c>
      <c r="AX290" s="24" t="s">
        <v>74</v>
      </c>
      <c r="AY290" s="24" t="s">
        <v>72</v>
      </c>
      <c r="AZ290" s="24" t="s">
        <v>75</v>
      </c>
      <c r="BA290" s="24" t="s">
        <v>71</v>
      </c>
      <c r="BB290" s="24" t="s">
        <v>75</v>
      </c>
      <c r="BC290" s="24" t="s">
        <v>72</v>
      </c>
      <c r="BD290" s="24" t="s">
        <v>73</v>
      </c>
      <c r="BE290" s="24" t="s">
        <v>76</v>
      </c>
      <c r="BF290" s="24" t="s">
        <v>72</v>
      </c>
      <c r="BG290" s="24" t="s">
        <v>72</v>
      </c>
      <c r="BH290" s="24" t="s">
        <v>74</v>
      </c>
      <c r="BI290" s="24" t="s">
        <v>71</v>
      </c>
      <c r="BJ290" s="24" t="s">
        <v>71</v>
      </c>
      <c r="BK290" s="24" t="s">
        <v>71</v>
      </c>
      <c r="BL290" s="24"/>
      <c r="BM290" s="24"/>
      <c r="BN290" s="24"/>
      <c r="BO290" s="24"/>
      <c r="BP290" s="24"/>
      <c r="BQ290" s="24"/>
    </row>
    <row r="291" spans="1:69" ht="15.75" customHeight="1" x14ac:dyDescent="0.35">
      <c r="A291" s="42">
        <v>43460.796493055554</v>
      </c>
      <c r="B291" s="24" t="s">
        <v>78</v>
      </c>
      <c r="C291" s="43">
        <v>31</v>
      </c>
      <c r="D291" s="43">
        <v>7</v>
      </c>
      <c r="E291" s="43">
        <v>10</v>
      </c>
      <c r="F291" s="24" t="s">
        <v>64</v>
      </c>
      <c r="G291" s="43">
        <v>8</v>
      </c>
      <c r="H291" s="24"/>
      <c r="I291" s="43">
        <v>3</v>
      </c>
      <c r="J291" s="24" t="s">
        <v>64</v>
      </c>
      <c r="K291" s="43">
        <v>10</v>
      </c>
      <c r="L291" s="43">
        <v>5</v>
      </c>
      <c r="M291" s="43">
        <v>3</v>
      </c>
      <c r="N291" s="43">
        <v>4</v>
      </c>
      <c r="O291" s="43">
        <v>2</v>
      </c>
      <c r="P291" s="43">
        <v>5</v>
      </c>
      <c r="Q291" s="43">
        <v>3</v>
      </c>
      <c r="R291" s="43">
        <v>5</v>
      </c>
      <c r="S291" s="43">
        <v>10</v>
      </c>
      <c r="T291" s="43">
        <v>3</v>
      </c>
      <c r="U291" s="43">
        <v>5</v>
      </c>
      <c r="V291" s="43">
        <v>2</v>
      </c>
      <c r="W291" s="43">
        <v>3</v>
      </c>
      <c r="X291" s="43">
        <v>1</v>
      </c>
      <c r="Y291" s="43">
        <v>4</v>
      </c>
      <c r="Z291" s="43">
        <v>5</v>
      </c>
      <c r="AA291" s="43">
        <v>5</v>
      </c>
      <c r="AB291" s="43">
        <v>5</v>
      </c>
      <c r="AC291" s="43">
        <v>1</v>
      </c>
      <c r="AD291" s="43">
        <v>5</v>
      </c>
      <c r="AE291" s="24" t="s">
        <v>80</v>
      </c>
      <c r="AF291" s="24" t="s">
        <v>66</v>
      </c>
      <c r="AG291" s="24" t="s">
        <v>66</v>
      </c>
      <c r="AH291" s="24" t="s">
        <v>89</v>
      </c>
      <c r="AI291" s="24" t="s">
        <v>80</v>
      </c>
      <c r="AJ291" s="24" t="s">
        <v>68</v>
      </c>
      <c r="AK291" s="24" t="s">
        <v>68</v>
      </c>
      <c r="AL291" s="24" t="s">
        <v>82</v>
      </c>
      <c r="AM291" s="24" t="s">
        <v>68</v>
      </c>
      <c r="AN291" s="24" t="s">
        <v>83</v>
      </c>
      <c r="AO291" s="24" t="s">
        <v>83</v>
      </c>
      <c r="AP291" s="24" t="s">
        <v>83</v>
      </c>
      <c r="AQ291" s="24" t="s">
        <v>68</v>
      </c>
      <c r="AR291" s="24" t="s">
        <v>512</v>
      </c>
      <c r="AS291" s="24" t="s">
        <v>513</v>
      </c>
      <c r="AT291" s="24" t="s">
        <v>72</v>
      </c>
      <c r="AU291" s="24" t="s">
        <v>73</v>
      </c>
      <c r="AV291" s="24" t="s">
        <v>72</v>
      </c>
      <c r="AW291" s="24" t="s">
        <v>73</v>
      </c>
      <c r="AX291" s="24" t="s">
        <v>73</v>
      </c>
      <c r="AY291" s="24" t="s">
        <v>71</v>
      </c>
      <c r="AZ291" s="24" t="s">
        <v>74</v>
      </c>
      <c r="BA291" s="24" t="s">
        <v>73</v>
      </c>
      <c r="BB291" s="24" t="s">
        <v>72</v>
      </c>
      <c r="BC291" s="24" t="s">
        <v>72</v>
      </c>
      <c r="BD291" s="24" t="s">
        <v>71</v>
      </c>
      <c r="BE291" s="24" t="s">
        <v>96</v>
      </c>
      <c r="BF291" s="24" t="s">
        <v>72</v>
      </c>
      <c r="BG291" s="24" t="s">
        <v>72</v>
      </c>
      <c r="BH291" s="24" t="s">
        <v>71</v>
      </c>
      <c r="BI291" s="24" t="s">
        <v>71</v>
      </c>
      <c r="BJ291" s="24" t="s">
        <v>74</v>
      </c>
      <c r="BK291" s="44" t="s">
        <v>85</v>
      </c>
      <c r="BL291" s="24"/>
      <c r="BM291" s="24"/>
      <c r="BN291" s="24"/>
      <c r="BO291" s="24"/>
      <c r="BP291" s="24"/>
      <c r="BQ291" s="24"/>
    </row>
    <row r="292" spans="1:69" ht="15.75" customHeight="1" x14ac:dyDescent="0.35">
      <c r="A292" s="42">
        <v>43460.799537037034</v>
      </c>
      <c r="B292" s="24" t="s">
        <v>78</v>
      </c>
      <c r="C292" s="43">
        <v>32</v>
      </c>
      <c r="D292" s="43">
        <v>5</v>
      </c>
      <c r="E292" s="43">
        <v>5</v>
      </c>
      <c r="F292" s="24" t="s">
        <v>103</v>
      </c>
      <c r="G292" s="43">
        <v>2</v>
      </c>
      <c r="H292" s="24"/>
      <c r="I292" s="43">
        <v>5</v>
      </c>
      <c r="J292" s="24" t="s">
        <v>64</v>
      </c>
      <c r="K292" s="43">
        <v>3</v>
      </c>
      <c r="L292" s="43">
        <v>3</v>
      </c>
      <c r="M292" s="43">
        <v>3</v>
      </c>
      <c r="N292" s="43">
        <v>3</v>
      </c>
      <c r="O292" s="43">
        <v>3</v>
      </c>
      <c r="P292" s="43">
        <v>3</v>
      </c>
      <c r="Q292" s="43">
        <v>3</v>
      </c>
      <c r="R292" s="43">
        <v>3</v>
      </c>
      <c r="S292" s="43">
        <v>5</v>
      </c>
      <c r="T292" s="43">
        <v>3</v>
      </c>
      <c r="U292" s="43">
        <v>3</v>
      </c>
      <c r="V292" s="43">
        <v>4</v>
      </c>
      <c r="W292" s="43">
        <v>3</v>
      </c>
      <c r="X292" s="43">
        <v>4</v>
      </c>
      <c r="Y292" s="43">
        <v>2</v>
      </c>
      <c r="Z292" s="43">
        <v>4</v>
      </c>
      <c r="AA292" s="43">
        <v>3</v>
      </c>
      <c r="AB292" s="43">
        <v>4</v>
      </c>
      <c r="AC292" s="43">
        <v>4</v>
      </c>
      <c r="AD292" s="43">
        <v>3</v>
      </c>
      <c r="AE292" s="24" t="s">
        <v>67</v>
      </c>
      <c r="AF292" s="24" t="s">
        <v>66</v>
      </c>
      <c r="AG292" s="24" t="s">
        <v>65</v>
      </c>
      <c r="AH292" s="24" t="s">
        <v>65</v>
      </c>
      <c r="AI292" s="24" t="s">
        <v>67</v>
      </c>
      <c r="AJ292" s="24" t="s">
        <v>83</v>
      </c>
      <c r="AK292" s="24" t="s">
        <v>68</v>
      </c>
      <c r="AL292" s="24" t="s">
        <v>68</v>
      </c>
      <c r="AM292" s="24" t="s">
        <v>68</v>
      </c>
      <c r="AN292" s="24" t="s">
        <v>68</v>
      </c>
      <c r="AO292" s="24" t="s">
        <v>68</v>
      </c>
      <c r="AP292" s="24" t="s">
        <v>86</v>
      </c>
      <c r="AQ292" s="24" t="s">
        <v>68</v>
      </c>
      <c r="AR292" s="24"/>
      <c r="AS292" s="24"/>
      <c r="AT292" s="24" t="s">
        <v>73</v>
      </c>
      <c r="AU292" s="24" t="s">
        <v>73</v>
      </c>
      <c r="AV292" s="24" t="s">
        <v>72</v>
      </c>
      <c r="AW292" s="24" t="s">
        <v>73</v>
      </c>
      <c r="AX292" s="24" t="s">
        <v>73</v>
      </c>
      <c r="AY292" s="24" t="s">
        <v>74</v>
      </c>
      <c r="AZ292" s="24" t="s">
        <v>74</v>
      </c>
      <c r="BA292" s="24" t="s">
        <v>72</v>
      </c>
      <c r="BB292" s="24" t="s">
        <v>74</v>
      </c>
      <c r="BC292" s="24" t="s">
        <v>74</v>
      </c>
      <c r="BD292" s="24" t="s">
        <v>74</v>
      </c>
      <c r="BE292" s="24" t="s">
        <v>112</v>
      </c>
      <c r="BF292" s="24" t="s">
        <v>74</v>
      </c>
      <c r="BG292" s="24" t="s">
        <v>74</v>
      </c>
      <c r="BH292" s="24" t="s">
        <v>74</v>
      </c>
      <c r="BI292" s="24" t="s">
        <v>72</v>
      </c>
      <c r="BJ292" s="24" t="s">
        <v>72</v>
      </c>
      <c r="BK292" s="24" t="s">
        <v>72</v>
      </c>
      <c r="BL292" s="24"/>
      <c r="BM292" s="24"/>
      <c r="BN292" s="24"/>
      <c r="BO292" s="24"/>
      <c r="BP292" s="24"/>
      <c r="BQ292" s="24"/>
    </row>
    <row r="293" spans="1:69" ht="15.75" customHeight="1" x14ac:dyDescent="0.35">
      <c r="A293" s="42">
        <v>43460.803831018522</v>
      </c>
      <c r="B293" s="24" t="s">
        <v>78</v>
      </c>
      <c r="C293" s="43">
        <v>37</v>
      </c>
      <c r="D293" s="43">
        <v>4</v>
      </c>
      <c r="E293" s="43">
        <v>7</v>
      </c>
      <c r="F293" s="24" t="s">
        <v>79</v>
      </c>
      <c r="G293" s="43">
        <v>9</v>
      </c>
      <c r="H293" s="24"/>
      <c r="I293" s="43">
        <v>10</v>
      </c>
      <c r="J293" s="24" t="s">
        <v>79</v>
      </c>
      <c r="K293" s="43">
        <v>10</v>
      </c>
      <c r="L293" s="43">
        <v>3</v>
      </c>
      <c r="M293" s="43">
        <v>4</v>
      </c>
      <c r="N293" s="43">
        <v>3</v>
      </c>
      <c r="O293" s="43">
        <v>3</v>
      </c>
      <c r="P293" s="43">
        <v>4</v>
      </c>
      <c r="Q293" s="43">
        <v>3</v>
      </c>
      <c r="R293" s="43">
        <v>2</v>
      </c>
      <c r="S293" s="43">
        <v>6</v>
      </c>
      <c r="T293" s="43">
        <v>4</v>
      </c>
      <c r="U293" s="43">
        <v>3</v>
      </c>
      <c r="V293" s="43">
        <v>5</v>
      </c>
      <c r="W293" s="43">
        <v>2</v>
      </c>
      <c r="X293" s="43">
        <v>4</v>
      </c>
      <c r="Y293" s="43">
        <v>5</v>
      </c>
      <c r="Z293" s="43">
        <v>5</v>
      </c>
      <c r="AA293" s="43">
        <v>5</v>
      </c>
      <c r="AB293" s="43">
        <v>5</v>
      </c>
      <c r="AC293" s="43">
        <v>3</v>
      </c>
      <c r="AD293" s="43">
        <v>5</v>
      </c>
      <c r="AE293" s="24" t="s">
        <v>66</v>
      </c>
      <c r="AF293" s="24" t="s">
        <v>66</v>
      </c>
      <c r="AG293" s="24" t="s">
        <v>65</v>
      </c>
      <c r="AH293" s="24" t="s">
        <v>65</v>
      </c>
      <c r="AI293" s="24" t="s">
        <v>67</v>
      </c>
      <c r="AJ293" s="24" t="s">
        <v>90</v>
      </c>
      <c r="AK293" s="24" t="s">
        <v>90</v>
      </c>
      <c r="AL293" s="24" t="s">
        <v>68</v>
      </c>
      <c r="AM293" s="24" t="s">
        <v>68</v>
      </c>
      <c r="AN293" s="24" t="s">
        <v>68</v>
      </c>
      <c r="AO293" s="24" t="s">
        <v>68</v>
      </c>
      <c r="AP293" s="24" t="s">
        <v>81</v>
      </c>
      <c r="AQ293" s="24" t="s">
        <v>81</v>
      </c>
      <c r="AR293" s="24" t="s">
        <v>514</v>
      </c>
      <c r="AS293" s="24" t="s">
        <v>515</v>
      </c>
      <c r="AT293" s="24" t="s">
        <v>74</v>
      </c>
      <c r="AU293" s="24" t="s">
        <v>73</v>
      </c>
      <c r="AV293" s="24" t="s">
        <v>72</v>
      </c>
      <c r="AW293" s="24" t="s">
        <v>72</v>
      </c>
      <c r="AX293" s="24" t="s">
        <v>72</v>
      </c>
      <c r="AY293" s="24" t="s">
        <v>73</v>
      </c>
      <c r="AZ293" s="24" t="s">
        <v>75</v>
      </c>
      <c r="BA293" s="24" t="s">
        <v>72</v>
      </c>
      <c r="BB293" s="24" t="s">
        <v>72</v>
      </c>
      <c r="BC293" s="24" t="s">
        <v>72</v>
      </c>
      <c r="BD293" s="24" t="s">
        <v>73</v>
      </c>
      <c r="BE293" s="24" t="s">
        <v>96</v>
      </c>
      <c r="BF293" s="24" t="s">
        <v>72</v>
      </c>
      <c r="BG293" s="24" t="s">
        <v>72</v>
      </c>
      <c r="BH293" s="24" t="s">
        <v>71</v>
      </c>
      <c r="BI293" s="24" t="s">
        <v>74</v>
      </c>
      <c r="BJ293" s="24" t="s">
        <v>71</v>
      </c>
      <c r="BK293" s="24" t="s">
        <v>71</v>
      </c>
      <c r="BL293" s="24"/>
      <c r="BM293" s="24"/>
      <c r="BN293" s="24"/>
      <c r="BO293" s="24"/>
      <c r="BP293" s="24"/>
      <c r="BQ293" s="24"/>
    </row>
    <row r="294" spans="1:69" ht="15.75" customHeight="1" x14ac:dyDescent="0.35">
      <c r="A294" s="42">
        <v>43460.808969907404</v>
      </c>
      <c r="B294" s="24" t="s">
        <v>78</v>
      </c>
      <c r="C294" s="43">
        <v>38</v>
      </c>
      <c r="D294" s="43">
        <v>4</v>
      </c>
      <c r="E294" s="43">
        <v>6</v>
      </c>
      <c r="F294" s="24" t="s">
        <v>103</v>
      </c>
      <c r="G294" s="43">
        <v>5</v>
      </c>
      <c r="H294" s="24"/>
      <c r="I294" s="43">
        <v>7</v>
      </c>
      <c r="J294" s="24" t="s">
        <v>64</v>
      </c>
      <c r="K294" s="43">
        <v>6</v>
      </c>
      <c r="L294" s="43">
        <v>3</v>
      </c>
      <c r="M294" s="43">
        <v>3</v>
      </c>
      <c r="N294" s="43">
        <v>2</v>
      </c>
      <c r="O294" s="43">
        <v>3</v>
      </c>
      <c r="P294" s="43">
        <v>2</v>
      </c>
      <c r="Q294" s="43">
        <v>2</v>
      </c>
      <c r="R294" s="43">
        <v>5</v>
      </c>
      <c r="S294" s="43">
        <v>5</v>
      </c>
      <c r="T294" s="43">
        <v>1</v>
      </c>
      <c r="U294" s="43">
        <v>1</v>
      </c>
      <c r="V294" s="43">
        <v>3</v>
      </c>
      <c r="W294" s="43">
        <v>3</v>
      </c>
      <c r="X294" s="43">
        <v>1</v>
      </c>
      <c r="Y294" s="43">
        <v>1</v>
      </c>
      <c r="Z294" s="43">
        <v>1</v>
      </c>
      <c r="AA294" s="43">
        <v>4</v>
      </c>
      <c r="AB294" s="43">
        <v>2</v>
      </c>
      <c r="AC294" s="43">
        <v>1</v>
      </c>
      <c r="AD294" s="43">
        <v>2</v>
      </c>
      <c r="AE294" s="24" t="s">
        <v>65</v>
      </c>
      <c r="AF294" s="24" t="s">
        <v>67</v>
      </c>
      <c r="AG294" s="24" t="s">
        <v>89</v>
      </c>
      <c r="AH294" s="24" t="s">
        <v>66</v>
      </c>
      <c r="AI294" s="24" t="s">
        <v>66</v>
      </c>
      <c r="AJ294" s="24" t="s">
        <v>68</v>
      </c>
      <c r="AK294" s="24" t="s">
        <v>68</v>
      </c>
      <c r="AL294" s="24" t="s">
        <v>68</v>
      </c>
      <c r="AM294" s="24" t="s">
        <v>90</v>
      </c>
      <c r="AN294" s="24" t="s">
        <v>90</v>
      </c>
      <c r="AO294" s="24" t="s">
        <v>90</v>
      </c>
      <c r="AP294" s="24" t="s">
        <v>68</v>
      </c>
      <c r="AQ294" s="24" t="s">
        <v>68</v>
      </c>
      <c r="AR294" s="24"/>
      <c r="AS294" s="24"/>
      <c r="AT294" s="24" t="s">
        <v>73</v>
      </c>
      <c r="AU294" s="24" t="s">
        <v>73</v>
      </c>
      <c r="AV294" s="24" t="s">
        <v>73</v>
      </c>
      <c r="AW294" s="24" t="s">
        <v>73</v>
      </c>
      <c r="AX294" s="24" t="s">
        <v>73</v>
      </c>
      <c r="AY294" s="24" t="s">
        <v>73</v>
      </c>
      <c r="AZ294" s="24" t="s">
        <v>71</v>
      </c>
      <c r="BA294" s="24" t="s">
        <v>73</v>
      </c>
      <c r="BB294" s="24" t="s">
        <v>73</v>
      </c>
      <c r="BC294" s="24" t="s">
        <v>73</v>
      </c>
      <c r="BD294" s="24" t="s">
        <v>73</v>
      </c>
      <c r="BE294" s="24" t="s">
        <v>76</v>
      </c>
      <c r="BF294" s="24" t="s">
        <v>71</v>
      </c>
      <c r="BG294" s="24" t="s">
        <v>77</v>
      </c>
      <c r="BH294" s="24" t="s">
        <v>72</v>
      </c>
      <c r="BI294" s="24" t="s">
        <v>72</v>
      </c>
      <c r="BJ294" s="24" t="s">
        <v>71</v>
      </c>
      <c r="BK294" s="24" t="s">
        <v>71</v>
      </c>
      <c r="BL294" s="24"/>
      <c r="BM294" s="24"/>
      <c r="BN294" s="24"/>
      <c r="BO294" s="24"/>
      <c r="BP294" s="24"/>
      <c r="BQ294" s="24"/>
    </row>
    <row r="295" spans="1:69" ht="15.75" customHeight="1" x14ac:dyDescent="0.35">
      <c r="A295" s="42">
        <v>43460.814039351855</v>
      </c>
      <c r="B295" s="24" t="s">
        <v>78</v>
      </c>
      <c r="C295" s="43">
        <v>30</v>
      </c>
      <c r="D295" s="43">
        <v>4</v>
      </c>
      <c r="E295" s="43">
        <v>2</v>
      </c>
      <c r="F295" s="24" t="s">
        <v>139</v>
      </c>
      <c r="G295" s="43">
        <v>1</v>
      </c>
      <c r="H295" s="24"/>
      <c r="I295" s="43">
        <v>5</v>
      </c>
      <c r="J295" s="24" t="s">
        <v>64</v>
      </c>
      <c r="K295" s="43">
        <v>4</v>
      </c>
      <c r="L295" s="43">
        <v>3</v>
      </c>
      <c r="M295" s="43">
        <v>3</v>
      </c>
      <c r="N295" s="43">
        <v>3</v>
      </c>
      <c r="O295" s="43">
        <v>3</v>
      </c>
      <c r="P295" s="43">
        <v>5</v>
      </c>
      <c r="Q295" s="43">
        <v>3</v>
      </c>
      <c r="R295" s="43">
        <v>5</v>
      </c>
      <c r="S295" s="43">
        <v>8</v>
      </c>
      <c r="T295" s="43">
        <v>3</v>
      </c>
      <c r="U295" s="43">
        <v>5</v>
      </c>
      <c r="V295" s="43">
        <v>3</v>
      </c>
      <c r="W295" s="43">
        <v>5</v>
      </c>
      <c r="X295" s="43">
        <v>1</v>
      </c>
      <c r="Y295" s="43">
        <v>2</v>
      </c>
      <c r="Z295" s="43">
        <v>5</v>
      </c>
      <c r="AA295" s="43">
        <v>5</v>
      </c>
      <c r="AB295" s="43">
        <v>5</v>
      </c>
      <c r="AC295" s="43">
        <v>1</v>
      </c>
      <c r="AD295" s="43">
        <v>1</v>
      </c>
      <c r="AE295" s="24" t="s">
        <v>67</v>
      </c>
      <c r="AF295" s="24" t="s">
        <v>65</v>
      </c>
      <c r="AG295" s="24" t="s">
        <v>89</v>
      </c>
      <c r="AH295" s="24" t="s">
        <v>89</v>
      </c>
      <c r="AI295" s="24" t="s">
        <v>89</v>
      </c>
      <c r="AJ295" s="24" t="s">
        <v>68</v>
      </c>
      <c r="AK295" s="24" t="s">
        <v>68</v>
      </c>
      <c r="AL295" s="24" t="s">
        <v>68</v>
      </c>
      <c r="AM295" s="24" t="s">
        <v>81</v>
      </c>
      <c r="AN295" s="24" t="s">
        <v>81</v>
      </c>
      <c r="AO295" s="24" t="s">
        <v>68</v>
      </c>
      <c r="AP295" s="24" t="s">
        <v>82</v>
      </c>
      <c r="AQ295" s="24" t="s">
        <v>82</v>
      </c>
      <c r="AR295" s="24"/>
      <c r="AS295" s="24"/>
      <c r="AT295" s="24" t="s">
        <v>74</v>
      </c>
      <c r="AU295" s="24" t="s">
        <v>72</v>
      </c>
      <c r="AV295" s="24" t="s">
        <v>71</v>
      </c>
      <c r="AW295" s="24" t="s">
        <v>73</v>
      </c>
      <c r="AX295" s="24" t="s">
        <v>73</v>
      </c>
      <c r="AY295" s="24" t="s">
        <v>72</v>
      </c>
      <c r="AZ295" s="24" t="s">
        <v>75</v>
      </c>
      <c r="BA295" s="24" t="s">
        <v>74</v>
      </c>
      <c r="BB295" s="24" t="s">
        <v>74</v>
      </c>
      <c r="BC295" s="24" t="s">
        <v>71</v>
      </c>
      <c r="BD295" s="24" t="s">
        <v>71</v>
      </c>
      <c r="BE295" s="24" t="s">
        <v>112</v>
      </c>
      <c r="BF295" s="24" t="s">
        <v>74</v>
      </c>
      <c r="BG295" s="24" t="s">
        <v>74</v>
      </c>
      <c r="BH295" s="24" t="s">
        <v>74</v>
      </c>
      <c r="BI295" s="24" t="s">
        <v>72</v>
      </c>
      <c r="BJ295" s="24" t="s">
        <v>72</v>
      </c>
      <c r="BK295" s="24" t="s">
        <v>72</v>
      </c>
      <c r="BL295" s="24"/>
      <c r="BM295" s="24"/>
      <c r="BN295" s="24"/>
      <c r="BO295" s="24"/>
      <c r="BP295" s="24"/>
      <c r="BQ295" s="24"/>
    </row>
    <row r="296" spans="1:69" ht="15.75" customHeight="1" x14ac:dyDescent="0.35">
      <c r="A296" s="42">
        <v>43460.815289351849</v>
      </c>
      <c r="B296" s="24" t="s">
        <v>63</v>
      </c>
      <c r="C296" s="43">
        <v>40</v>
      </c>
      <c r="D296" s="43">
        <v>4</v>
      </c>
      <c r="E296" s="43">
        <v>7</v>
      </c>
      <c r="F296" s="24" t="s">
        <v>64</v>
      </c>
      <c r="G296" s="43">
        <v>6</v>
      </c>
      <c r="H296" s="24"/>
      <c r="I296" s="43">
        <v>6</v>
      </c>
      <c r="J296" s="24" t="s">
        <v>64</v>
      </c>
      <c r="K296" s="43">
        <v>7</v>
      </c>
      <c r="L296" s="43">
        <v>3</v>
      </c>
      <c r="M296" s="43">
        <v>1</v>
      </c>
      <c r="N296" s="43">
        <v>1</v>
      </c>
      <c r="O296" s="43">
        <v>1</v>
      </c>
      <c r="P296" s="43">
        <v>1</v>
      </c>
      <c r="Q296" s="43">
        <v>2</v>
      </c>
      <c r="R296" s="43">
        <v>5</v>
      </c>
      <c r="S296" s="43">
        <v>5</v>
      </c>
      <c r="T296" s="43">
        <v>3</v>
      </c>
      <c r="U296" s="43">
        <v>4</v>
      </c>
      <c r="V296" s="43">
        <v>3</v>
      </c>
      <c r="W296" s="43">
        <v>3</v>
      </c>
      <c r="X296" s="43">
        <v>4</v>
      </c>
      <c r="Y296" s="43">
        <v>4</v>
      </c>
      <c r="Z296" s="43">
        <v>4</v>
      </c>
      <c r="AA296" s="43">
        <v>5</v>
      </c>
      <c r="AB296" s="43">
        <v>5</v>
      </c>
      <c r="AC296" s="43">
        <v>2</v>
      </c>
      <c r="AD296" s="43">
        <v>3</v>
      </c>
      <c r="AE296" s="24" t="s">
        <v>66</v>
      </c>
      <c r="AF296" s="24" t="s">
        <v>67</v>
      </c>
      <c r="AG296" s="24" t="s">
        <v>89</v>
      </c>
      <c r="AH296" s="24" t="s">
        <v>67</v>
      </c>
      <c r="AI296" s="24" t="s">
        <v>67</v>
      </c>
      <c r="AJ296" s="24" t="s">
        <v>83</v>
      </c>
      <c r="AK296" s="24" t="s">
        <v>83</v>
      </c>
      <c r="AL296" s="24" t="s">
        <v>83</v>
      </c>
      <c r="AM296" s="24" t="s">
        <v>83</v>
      </c>
      <c r="AN296" s="24" t="s">
        <v>68</v>
      </c>
      <c r="AO296" s="24" t="s">
        <v>81</v>
      </c>
      <c r="AP296" s="24" t="s">
        <v>68</v>
      </c>
      <c r="AQ296" s="24" t="s">
        <v>68</v>
      </c>
      <c r="AR296" s="24" t="s">
        <v>516</v>
      </c>
      <c r="AS296" s="24" t="s">
        <v>517</v>
      </c>
      <c r="AT296" s="24" t="s">
        <v>72</v>
      </c>
      <c r="AU296" s="24" t="s">
        <v>72</v>
      </c>
      <c r="AV296" s="24" t="s">
        <v>72</v>
      </c>
      <c r="AW296" s="24" t="s">
        <v>72</v>
      </c>
      <c r="AX296" s="24" t="s">
        <v>72</v>
      </c>
      <c r="AY296" s="24" t="s">
        <v>72</v>
      </c>
      <c r="AZ296" s="24" t="s">
        <v>74</v>
      </c>
      <c r="BA296" s="24" t="s">
        <v>72</v>
      </c>
      <c r="BB296" s="24" t="s">
        <v>72</v>
      </c>
      <c r="BC296" s="24" t="s">
        <v>72</v>
      </c>
      <c r="BD296" s="24" t="s">
        <v>72</v>
      </c>
      <c r="BE296" s="24" t="s">
        <v>76</v>
      </c>
      <c r="BF296" s="24" t="s">
        <v>71</v>
      </c>
      <c r="BG296" s="24" t="s">
        <v>71</v>
      </c>
      <c r="BH296" s="24" t="s">
        <v>71</v>
      </c>
      <c r="BI296" s="24" t="s">
        <v>71</v>
      </c>
      <c r="BJ296" s="24" t="s">
        <v>71</v>
      </c>
      <c r="BK296" s="24" t="s">
        <v>71</v>
      </c>
      <c r="BL296" s="24"/>
      <c r="BM296" s="24"/>
      <c r="BN296" s="24"/>
      <c r="BO296" s="24"/>
      <c r="BP296" s="24"/>
      <c r="BQ296" s="24"/>
    </row>
    <row r="297" spans="1:69" ht="15.75" customHeight="1" x14ac:dyDescent="0.35">
      <c r="A297" s="42">
        <v>43460.820347222223</v>
      </c>
      <c r="B297" s="24" t="s">
        <v>63</v>
      </c>
      <c r="C297" s="43">
        <v>28</v>
      </c>
      <c r="D297" s="43">
        <v>5</v>
      </c>
      <c r="E297" s="43">
        <v>5</v>
      </c>
      <c r="F297" s="24" t="s">
        <v>64</v>
      </c>
      <c r="G297" s="43">
        <v>8</v>
      </c>
      <c r="H297" s="24"/>
      <c r="I297" s="43">
        <v>3</v>
      </c>
      <c r="J297" s="24" t="s">
        <v>64</v>
      </c>
      <c r="K297" s="43">
        <v>3</v>
      </c>
      <c r="L297" s="43">
        <v>4</v>
      </c>
      <c r="M297" s="43">
        <v>5</v>
      </c>
      <c r="N297" s="43">
        <v>5</v>
      </c>
      <c r="O297" s="43">
        <v>5</v>
      </c>
      <c r="P297" s="43">
        <v>4</v>
      </c>
      <c r="Q297" s="43">
        <v>5</v>
      </c>
      <c r="R297" s="43">
        <v>3</v>
      </c>
      <c r="S297" s="43">
        <v>2</v>
      </c>
      <c r="T297" s="43">
        <v>2</v>
      </c>
      <c r="U297" s="43">
        <v>1</v>
      </c>
      <c r="V297" s="43">
        <v>5</v>
      </c>
      <c r="W297" s="43">
        <v>4</v>
      </c>
      <c r="X297" s="43">
        <v>5</v>
      </c>
      <c r="Y297" s="43">
        <v>5</v>
      </c>
      <c r="Z297" s="43">
        <v>5</v>
      </c>
      <c r="AA297" s="43">
        <v>5</v>
      </c>
      <c r="AB297" s="43">
        <v>5</v>
      </c>
      <c r="AC297" s="43">
        <v>1</v>
      </c>
      <c r="AD297" s="43">
        <v>5</v>
      </c>
      <c r="AE297" s="24" t="s">
        <v>80</v>
      </c>
      <c r="AF297" s="24" t="s">
        <v>65</v>
      </c>
      <c r="AG297" s="24" t="s">
        <v>89</v>
      </c>
      <c r="AH297" s="24" t="s">
        <v>89</v>
      </c>
      <c r="AI297" s="24" t="s">
        <v>89</v>
      </c>
      <c r="AJ297" s="24" t="s">
        <v>68</v>
      </c>
      <c r="AK297" s="24" t="s">
        <v>81</v>
      </c>
      <c r="AL297" s="24" t="s">
        <v>83</v>
      </c>
      <c r="AM297" s="24" t="s">
        <v>90</v>
      </c>
      <c r="AN297" s="24" t="s">
        <v>83</v>
      </c>
      <c r="AO297" s="24" t="s">
        <v>91</v>
      </c>
      <c r="AP297" s="24" t="s">
        <v>81</v>
      </c>
      <c r="AQ297" s="24" t="s">
        <v>82</v>
      </c>
      <c r="AR297" s="24"/>
      <c r="AS297" s="24"/>
      <c r="AT297" s="24" t="s">
        <v>74</v>
      </c>
      <c r="AU297" s="24" t="s">
        <v>73</v>
      </c>
      <c r="AV297" s="24" t="s">
        <v>74</v>
      </c>
      <c r="AW297" s="24" t="s">
        <v>73</v>
      </c>
      <c r="AX297" s="24" t="s">
        <v>73</v>
      </c>
      <c r="AY297" s="24" t="s">
        <v>72</v>
      </c>
      <c r="AZ297" s="24" t="s">
        <v>75</v>
      </c>
      <c r="BA297" s="24" t="s">
        <v>73</v>
      </c>
      <c r="BB297" s="24" t="s">
        <v>72</v>
      </c>
      <c r="BC297" s="24" t="s">
        <v>75</v>
      </c>
      <c r="BD297" s="24" t="s">
        <v>72</v>
      </c>
      <c r="BE297" s="24" t="s">
        <v>84</v>
      </c>
      <c r="BF297" s="24" t="s">
        <v>74</v>
      </c>
      <c r="BG297" s="24" t="s">
        <v>85</v>
      </c>
      <c r="BH297" s="24" t="s">
        <v>85</v>
      </c>
      <c r="BI297" s="24" t="s">
        <v>85</v>
      </c>
      <c r="BJ297" s="24" t="s">
        <v>77</v>
      </c>
      <c r="BK297" s="24" t="s">
        <v>77</v>
      </c>
      <c r="BL297" s="24"/>
      <c r="BM297" s="24"/>
      <c r="BN297" s="24"/>
      <c r="BO297" s="24"/>
      <c r="BP297" s="24"/>
      <c r="BQ297" s="24"/>
    </row>
    <row r="298" spans="1:69" ht="15.75" customHeight="1" x14ac:dyDescent="0.35">
      <c r="A298" s="42">
        <v>43460.820613425924</v>
      </c>
      <c r="B298" s="24" t="s">
        <v>63</v>
      </c>
      <c r="C298" s="43">
        <v>43</v>
      </c>
      <c r="D298" s="43">
        <v>6</v>
      </c>
      <c r="E298" s="43">
        <v>10</v>
      </c>
      <c r="F298" s="24" t="s">
        <v>79</v>
      </c>
      <c r="G298" s="43">
        <v>8</v>
      </c>
      <c r="H298" s="24"/>
      <c r="I298" s="43">
        <v>10</v>
      </c>
      <c r="J298" s="24" t="s">
        <v>79</v>
      </c>
      <c r="K298" s="43">
        <v>7</v>
      </c>
      <c r="L298" s="43">
        <v>5</v>
      </c>
      <c r="M298" s="43">
        <v>5</v>
      </c>
      <c r="N298" s="43">
        <v>3</v>
      </c>
      <c r="O298" s="43">
        <v>1</v>
      </c>
      <c r="P298" s="43">
        <v>1</v>
      </c>
      <c r="Q298" s="43">
        <v>5</v>
      </c>
      <c r="R298" s="43">
        <v>3</v>
      </c>
      <c r="S298" s="43">
        <v>3</v>
      </c>
      <c r="T298" s="43">
        <v>2</v>
      </c>
      <c r="U298" s="43">
        <v>2</v>
      </c>
      <c r="V298" s="43">
        <v>2</v>
      </c>
      <c r="W298" s="43">
        <v>3</v>
      </c>
      <c r="X298" s="43">
        <v>2</v>
      </c>
      <c r="Y298" s="43">
        <v>3</v>
      </c>
      <c r="Z298" s="43">
        <v>2</v>
      </c>
      <c r="AA298" s="43">
        <v>3</v>
      </c>
      <c r="AB298" s="43">
        <v>3</v>
      </c>
      <c r="AC298" s="43">
        <v>1</v>
      </c>
      <c r="AD298" s="43">
        <v>4</v>
      </c>
      <c r="AE298" s="24" t="s">
        <v>67</v>
      </c>
      <c r="AF298" s="24" t="s">
        <v>66</v>
      </c>
      <c r="AG298" s="24" t="s">
        <v>67</v>
      </c>
      <c r="AH298" s="24" t="s">
        <v>65</v>
      </c>
      <c r="AI298" s="24" t="s">
        <v>66</v>
      </c>
      <c r="AJ298" s="24" t="s">
        <v>90</v>
      </c>
      <c r="AK298" s="24" t="s">
        <v>82</v>
      </c>
      <c r="AL298" s="24" t="s">
        <v>68</v>
      </c>
      <c r="AM298" s="24" t="s">
        <v>90</v>
      </c>
      <c r="AN298" s="24" t="s">
        <v>68</v>
      </c>
      <c r="AO298" s="24" t="s">
        <v>68</v>
      </c>
      <c r="AP298" s="24" t="s">
        <v>82</v>
      </c>
      <c r="AQ298" s="24" t="s">
        <v>90</v>
      </c>
      <c r="AR298" s="24"/>
      <c r="AS298" s="24"/>
      <c r="AT298" s="24" t="s">
        <v>72</v>
      </c>
      <c r="AU298" s="24" t="s">
        <v>73</v>
      </c>
      <c r="AV298" s="24" t="s">
        <v>72</v>
      </c>
      <c r="AW298" s="24" t="s">
        <v>73</v>
      </c>
      <c r="AX298" s="24" t="s">
        <v>73</v>
      </c>
      <c r="AY298" s="24" t="s">
        <v>71</v>
      </c>
      <c r="AZ298" s="24" t="s">
        <v>74</v>
      </c>
      <c r="BA298" s="24" t="s">
        <v>72</v>
      </c>
      <c r="BB298" s="24" t="s">
        <v>74</v>
      </c>
      <c r="BC298" s="24" t="s">
        <v>71</v>
      </c>
      <c r="BD298" s="24" t="s">
        <v>72</v>
      </c>
      <c r="BE298" s="24" t="s">
        <v>84</v>
      </c>
      <c r="BF298" s="24" t="s">
        <v>72</v>
      </c>
      <c r="BG298" s="24" t="s">
        <v>77</v>
      </c>
      <c r="BH298" s="24" t="s">
        <v>72</v>
      </c>
      <c r="BI298" s="24" t="s">
        <v>71</v>
      </c>
      <c r="BJ298" s="24" t="s">
        <v>85</v>
      </c>
      <c r="BK298" s="24" t="s">
        <v>74</v>
      </c>
      <c r="BL298" s="24"/>
      <c r="BM298" s="24"/>
      <c r="BN298" s="24"/>
      <c r="BO298" s="24"/>
      <c r="BP298" s="24"/>
      <c r="BQ298" s="24"/>
    </row>
    <row r="299" spans="1:69" ht="15.75" customHeight="1" x14ac:dyDescent="0.35">
      <c r="A299" s="42">
        <v>43460.826527777775</v>
      </c>
      <c r="B299" s="24" t="s">
        <v>63</v>
      </c>
      <c r="C299" s="43">
        <v>27</v>
      </c>
      <c r="D299" s="43">
        <v>3</v>
      </c>
      <c r="E299" s="43">
        <v>7</v>
      </c>
      <c r="F299" s="24" t="s">
        <v>103</v>
      </c>
      <c r="G299" s="43">
        <v>5</v>
      </c>
      <c r="H299" s="24"/>
      <c r="I299" s="43">
        <v>8</v>
      </c>
      <c r="J299" s="24" t="s">
        <v>64</v>
      </c>
      <c r="K299" s="43">
        <v>6</v>
      </c>
      <c r="L299" s="43">
        <v>2</v>
      </c>
      <c r="M299" s="43">
        <v>1</v>
      </c>
      <c r="N299" s="43">
        <v>3</v>
      </c>
      <c r="O299" s="43">
        <v>2</v>
      </c>
      <c r="P299" s="43">
        <v>4</v>
      </c>
      <c r="Q299" s="43">
        <v>4</v>
      </c>
      <c r="R299" s="43">
        <v>5</v>
      </c>
      <c r="S299" s="43">
        <v>8</v>
      </c>
      <c r="T299" s="43">
        <v>5</v>
      </c>
      <c r="U299" s="43">
        <v>5</v>
      </c>
      <c r="V299" s="43">
        <v>5</v>
      </c>
      <c r="W299" s="43">
        <v>5</v>
      </c>
      <c r="X299" s="43">
        <v>4</v>
      </c>
      <c r="Y299" s="43">
        <v>5</v>
      </c>
      <c r="Z299" s="43">
        <v>2</v>
      </c>
      <c r="AA299" s="43">
        <v>5</v>
      </c>
      <c r="AB299" s="43">
        <v>5</v>
      </c>
      <c r="AC299" s="43">
        <v>2</v>
      </c>
      <c r="AD299" s="43">
        <v>4</v>
      </c>
      <c r="AE299" s="24" t="s">
        <v>67</v>
      </c>
      <c r="AF299" s="24" t="s">
        <v>65</v>
      </c>
      <c r="AG299" s="24" t="s">
        <v>89</v>
      </c>
      <c r="AH299" s="24" t="s">
        <v>89</v>
      </c>
      <c r="AI299" s="24" t="s">
        <v>66</v>
      </c>
      <c r="AJ299" s="24" t="s">
        <v>81</v>
      </c>
      <c r="AK299" s="24" t="s">
        <v>86</v>
      </c>
      <c r="AL299" s="24" t="s">
        <v>86</v>
      </c>
      <c r="AM299" s="24" t="s">
        <v>86</v>
      </c>
      <c r="AN299" s="24" t="s">
        <v>86</v>
      </c>
      <c r="AO299" s="24" t="s">
        <v>86</v>
      </c>
      <c r="AP299" s="24" t="s">
        <v>86</v>
      </c>
      <c r="AQ299" s="24" t="s">
        <v>86</v>
      </c>
      <c r="AR299" s="24"/>
      <c r="AS299" s="24"/>
      <c r="AT299" s="24" t="s">
        <v>75</v>
      </c>
      <c r="AU299" s="24" t="s">
        <v>73</v>
      </c>
      <c r="AV299" s="24" t="s">
        <v>71</v>
      </c>
      <c r="AW299" s="24" t="s">
        <v>73</v>
      </c>
      <c r="AX299" s="24" t="s">
        <v>73</v>
      </c>
      <c r="AY299" s="24" t="s">
        <v>73</v>
      </c>
      <c r="AZ299" s="24" t="s">
        <v>71</v>
      </c>
      <c r="BA299" s="24" t="s">
        <v>71</v>
      </c>
      <c r="BB299" s="24" t="s">
        <v>72</v>
      </c>
      <c r="BC299" s="24" t="s">
        <v>71</v>
      </c>
      <c r="BD299" s="24" t="s">
        <v>72</v>
      </c>
      <c r="BE299" s="24" t="s">
        <v>84</v>
      </c>
      <c r="BF299" s="24" t="s">
        <v>71</v>
      </c>
      <c r="BG299" s="24" t="s">
        <v>74</v>
      </c>
      <c r="BH299" s="24" t="s">
        <v>71</v>
      </c>
      <c r="BI299" s="24" t="s">
        <v>74</v>
      </c>
      <c r="BJ299" s="24" t="s">
        <v>71</v>
      </c>
      <c r="BK299" s="24" t="s">
        <v>71</v>
      </c>
      <c r="BL299" s="24"/>
      <c r="BM299" s="24"/>
      <c r="BN299" s="24"/>
      <c r="BO299" s="24"/>
      <c r="BP299" s="24"/>
      <c r="BQ299" s="24"/>
    </row>
    <row r="300" spans="1:69" ht="15.75" customHeight="1" x14ac:dyDescent="0.35">
      <c r="A300" s="42">
        <v>43460.826631944445</v>
      </c>
      <c r="B300" s="24" t="s">
        <v>78</v>
      </c>
      <c r="C300" s="43">
        <v>24</v>
      </c>
      <c r="D300" s="43">
        <v>4</v>
      </c>
      <c r="E300" s="43">
        <v>7</v>
      </c>
      <c r="F300" s="24" t="s">
        <v>64</v>
      </c>
      <c r="G300" s="43">
        <v>6</v>
      </c>
      <c r="H300" s="24"/>
      <c r="I300" s="43">
        <v>6</v>
      </c>
      <c r="J300" s="24" t="s">
        <v>79</v>
      </c>
      <c r="K300" s="43">
        <v>9</v>
      </c>
      <c r="L300" s="43">
        <v>4</v>
      </c>
      <c r="M300" s="43">
        <v>5</v>
      </c>
      <c r="N300" s="43">
        <v>3</v>
      </c>
      <c r="O300" s="43">
        <v>4</v>
      </c>
      <c r="P300" s="43">
        <v>4</v>
      </c>
      <c r="Q300" s="43">
        <v>4</v>
      </c>
      <c r="R300" s="43">
        <v>3</v>
      </c>
      <c r="S300" s="43">
        <v>2</v>
      </c>
      <c r="T300" s="43">
        <v>2</v>
      </c>
      <c r="U300" s="43">
        <v>2</v>
      </c>
      <c r="V300" s="43">
        <v>1</v>
      </c>
      <c r="W300" s="43">
        <v>1</v>
      </c>
      <c r="X300" s="43">
        <v>1</v>
      </c>
      <c r="Y300" s="43">
        <v>4</v>
      </c>
      <c r="Z300" s="43">
        <v>5</v>
      </c>
      <c r="AA300" s="43">
        <v>5</v>
      </c>
      <c r="AB300" s="43">
        <v>5</v>
      </c>
      <c r="AC300" s="43">
        <v>2</v>
      </c>
      <c r="AD300" s="43">
        <v>4</v>
      </c>
      <c r="AE300" s="24" t="s">
        <v>67</v>
      </c>
      <c r="AF300" s="24" t="s">
        <v>67</v>
      </c>
      <c r="AG300" s="24" t="s">
        <v>65</v>
      </c>
      <c r="AH300" s="24" t="s">
        <v>67</v>
      </c>
      <c r="AI300" s="24" t="s">
        <v>66</v>
      </c>
      <c r="AJ300" s="24" t="s">
        <v>68</v>
      </c>
      <c r="AK300" s="24" t="s">
        <v>68</v>
      </c>
      <c r="AL300" s="24" t="s">
        <v>68</v>
      </c>
      <c r="AM300" s="24" t="s">
        <v>83</v>
      </c>
      <c r="AN300" s="24" t="s">
        <v>81</v>
      </c>
      <c r="AO300" s="24" t="s">
        <v>83</v>
      </c>
      <c r="AP300" s="24" t="s">
        <v>82</v>
      </c>
      <c r="AQ300" s="24" t="s">
        <v>81</v>
      </c>
      <c r="AR300" s="24"/>
      <c r="AS300" s="24"/>
      <c r="AT300" s="24" t="s">
        <v>74</v>
      </c>
      <c r="AU300" s="24" t="s">
        <v>73</v>
      </c>
      <c r="AV300" s="24" t="s">
        <v>71</v>
      </c>
      <c r="AW300" s="24" t="s">
        <v>73</v>
      </c>
      <c r="AX300" s="24" t="s">
        <v>73</v>
      </c>
      <c r="AY300" s="24" t="s">
        <v>71</v>
      </c>
      <c r="AZ300" s="24" t="s">
        <v>75</v>
      </c>
      <c r="BA300" s="24" t="s">
        <v>73</v>
      </c>
      <c r="BB300" s="24" t="s">
        <v>73</v>
      </c>
      <c r="BC300" s="24" t="s">
        <v>72</v>
      </c>
      <c r="BD300" s="24" t="s">
        <v>73</v>
      </c>
      <c r="BE300" s="24" t="s">
        <v>88</v>
      </c>
      <c r="BF300" s="24" t="s">
        <v>72</v>
      </c>
      <c r="BG300" s="24" t="s">
        <v>72</v>
      </c>
      <c r="BH300" s="24" t="s">
        <v>71</v>
      </c>
      <c r="BI300" s="24" t="s">
        <v>71</v>
      </c>
      <c r="BJ300" s="24" t="s">
        <v>71</v>
      </c>
      <c r="BK300" s="24" t="s">
        <v>71</v>
      </c>
      <c r="BL300" s="24"/>
      <c r="BM300" s="24"/>
      <c r="BN300" s="24"/>
      <c r="BO300" s="24"/>
      <c r="BP300" s="24"/>
      <c r="BQ300" s="24"/>
    </row>
    <row r="301" spans="1:69" ht="15.75" customHeight="1" x14ac:dyDescent="0.35">
      <c r="A301" s="42">
        <v>43460.83021990741</v>
      </c>
      <c r="B301" s="24" t="s">
        <v>63</v>
      </c>
      <c r="C301" s="43">
        <v>29</v>
      </c>
      <c r="D301" s="43">
        <v>3</v>
      </c>
      <c r="E301" s="43">
        <v>7</v>
      </c>
      <c r="F301" s="24" t="s">
        <v>79</v>
      </c>
      <c r="G301" s="43">
        <v>7</v>
      </c>
      <c r="H301" s="24"/>
      <c r="I301" s="43">
        <v>9</v>
      </c>
      <c r="J301" s="24" t="s">
        <v>64</v>
      </c>
      <c r="K301" s="43">
        <v>6</v>
      </c>
      <c r="L301" s="43">
        <v>5</v>
      </c>
      <c r="M301" s="43">
        <v>4</v>
      </c>
      <c r="N301" s="43">
        <v>4</v>
      </c>
      <c r="O301" s="43">
        <v>4</v>
      </c>
      <c r="P301" s="43">
        <v>4</v>
      </c>
      <c r="Q301" s="43">
        <v>5</v>
      </c>
      <c r="R301" s="43">
        <v>2</v>
      </c>
      <c r="S301" s="43">
        <v>4</v>
      </c>
      <c r="T301" s="43">
        <v>2</v>
      </c>
      <c r="U301" s="43">
        <v>3</v>
      </c>
      <c r="V301" s="43">
        <v>1</v>
      </c>
      <c r="W301" s="43">
        <v>2</v>
      </c>
      <c r="X301" s="43">
        <v>1</v>
      </c>
      <c r="Y301" s="43">
        <v>5</v>
      </c>
      <c r="Z301" s="43">
        <v>4</v>
      </c>
      <c r="AA301" s="43">
        <v>5</v>
      </c>
      <c r="AB301" s="43">
        <v>5</v>
      </c>
      <c r="AC301" s="43">
        <v>1</v>
      </c>
      <c r="AD301" s="43">
        <v>3</v>
      </c>
      <c r="AE301" s="24" t="s">
        <v>66</v>
      </c>
      <c r="AF301" s="24" t="s">
        <v>67</v>
      </c>
      <c r="AG301" s="24" t="s">
        <v>89</v>
      </c>
      <c r="AH301" s="24" t="s">
        <v>65</v>
      </c>
      <c r="AI301" s="24" t="s">
        <v>65</v>
      </c>
      <c r="AJ301" s="24" t="s">
        <v>68</v>
      </c>
      <c r="AK301" s="24" t="s">
        <v>68</v>
      </c>
      <c r="AL301" s="24" t="s">
        <v>68</v>
      </c>
      <c r="AM301" s="24" t="s">
        <v>83</v>
      </c>
      <c r="AN301" s="24" t="s">
        <v>68</v>
      </c>
      <c r="AO301" s="24" t="s">
        <v>68</v>
      </c>
      <c r="AP301" s="24" t="s">
        <v>68</v>
      </c>
      <c r="AQ301" s="24" t="s">
        <v>81</v>
      </c>
      <c r="AR301" s="24"/>
      <c r="AS301" s="24"/>
      <c r="AT301" s="24" t="s">
        <v>75</v>
      </c>
      <c r="AU301" s="24" t="s">
        <v>73</v>
      </c>
      <c r="AV301" s="24" t="s">
        <v>72</v>
      </c>
      <c r="AW301" s="24" t="s">
        <v>71</v>
      </c>
      <c r="AX301" s="24" t="s">
        <v>73</v>
      </c>
      <c r="AY301" s="24" t="s">
        <v>73</v>
      </c>
      <c r="AZ301" s="24" t="s">
        <v>75</v>
      </c>
      <c r="BA301" s="24" t="s">
        <v>71</v>
      </c>
      <c r="BB301" s="24" t="s">
        <v>74</v>
      </c>
      <c r="BC301" s="24" t="s">
        <v>72</v>
      </c>
      <c r="BD301" s="24" t="s">
        <v>73</v>
      </c>
      <c r="BE301" s="24" t="s">
        <v>88</v>
      </c>
      <c r="BF301" s="24" t="s">
        <v>71</v>
      </c>
      <c r="BG301" s="24" t="s">
        <v>71</v>
      </c>
      <c r="BH301" s="24" t="s">
        <v>74</v>
      </c>
      <c r="BI301" s="24" t="s">
        <v>74</v>
      </c>
      <c r="BJ301" s="24" t="s">
        <v>72</v>
      </c>
      <c r="BK301" s="24" t="s">
        <v>71</v>
      </c>
      <c r="BL301" s="24"/>
      <c r="BM301" s="24"/>
      <c r="BN301" s="24"/>
      <c r="BO301" s="24"/>
      <c r="BP301" s="24"/>
      <c r="BQ301" s="24"/>
    </row>
    <row r="302" spans="1:69" ht="15.75" customHeight="1" x14ac:dyDescent="0.35">
      <c r="A302" s="42">
        <v>43460.838159722225</v>
      </c>
      <c r="B302" s="24" t="s">
        <v>63</v>
      </c>
      <c r="C302" s="43">
        <v>29</v>
      </c>
      <c r="D302" s="43">
        <v>2</v>
      </c>
      <c r="E302" s="43">
        <v>4</v>
      </c>
      <c r="F302" s="24" t="s">
        <v>64</v>
      </c>
      <c r="G302" s="43">
        <v>8</v>
      </c>
      <c r="H302" s="24"/>
      <c r="I302" s="43">
        <v>3</v>
      </c>
      <c r="J302" s="24" t="s">
        <v>79</v>
      </c>
      <c r="K302" s="43">
        <v>8</v>
      </c>
      <c r="L302" s="43">
        <v>4</v>
      </c>
      <c r="M302" s="43">
        <v>2</v>
      </c>
      <c r="N302" s="43">
        <v>3</v>
      </c>
      <c r="O302" s="43">
        <v>5</v>
      </c>
      <c r="P302" s="43">
        <v>4</v>
      </c>
      <c r="Q302" s="43">
        <v>5</v>
      </c>
      <c r="R302" s="43">
        <v>5</v>
      </c>
      <c r="S302" s="43">
        <v>7</v>
      </c>
      <c r="T302" s="43">
        <v>4</v>
      </c>
      <c r="U302" s="43">
        <v>4</v>
      </c>
      <c r="V302" s="43">
        <v>3</v>
      </c>
      <c r="W302" s="43">
        <v>5</v>
      </c>
      <c r="X302" s="43">
        <v>4</v>
      </c>
      <c r="Y302" s="43">
        <v>3</v>
      </c>
      <c r="Z302" s="43">
        <v>5</v>
      </c>
      <c r="AA302" s="43">
        <v>5</v>
      </c>
      <c r="AB302" s="43">
        <v>4</v>
      </c>
      <c r="AC302" s="43">
        <v>2</v>
      </c>
      <c r="AD302" s="43">
        <v>3</v>
      </c>
      <c r="AE302" s="24" t="s">
        <v>67</v>
      </c>
      <c r="AF302" s="24" t="s">
        <v>80</v>
      </c>
      <c r="AG302" s="24" t="s">
        <v>66</v>
      </c>
      <c r="AH302" s="24" t="s">
        <v>89</v>
      </c>
      <c r="AI302" s="24" t="s">
        <v>65</v>
      </c>
      <c r="AJ302" s="24" t="s">
        <v>68</v>
      </c>
      <c r="AK302" s="24" t="s">
        <v>81</v>
      </c>
      <c r="AL302" s="24" t="s">
        <v>86</v>
      </c>
      <c r="AM302" s="24" t="s">
        <v>86</v>
      </c>
      <c r="AN302" s="24" t="s">
        <v>82</v>
      </c>
      <c r="AO302" s="24" t="s">
        <v>81</v>
      </c>
      <c r="AP302" s="24" t="s">
        <v>68</v>
      </c>
      <c r="AQ302" s="24" t="s">
        <v>82</v>
      </c>
      <c r="AR302" s="24" t="s">
        <v>518</v>
      </c>
      <c r="AS302" s="24" t="s">
        <v>519</v>
      </c>
      <c r="AT302" s="24" t="s">
        <v>71</v>
      </c>
      <c r="AU302" s="24" t="s">
        <v>73</v>
      </c>
      <c r="AV302" s="24" t="s">
        <v>73</v>
      </c>
      <c r="AW302" s="24" t="s">
        <v>73</v>
      </c>
      <c r="AX302" s="24" t="s">
        <v>73</v>
      </c>
      <c r="AY302" s="24" t="s">
        <v>73</v>
      </c>
      <c r="AZ302" s="24" t="s">
        <v>74</v>
      </c>
      <c r="BA302" s="24" t="s">
        <v>72</v>
      </c>
      <c r="BB302" s="24" t="s">
        <v>71</v>
      </c>
      <c r="BC302" s="24" t="s">
        <v>72</v>
      </c>
      <c r="BD302" s="24" t="s">
        <v>73</v>
      </c>
      <c r="BE302" s="24" t="s">
        <v>76</v>
      </c>
      <c r="BF302" s="24" t="s">
        <v>85</v>
      </c>
      <c r="BG302" s="24" t="s">
        <v>74</v>
      </c>
      <c r="BH302" s="24" t="s">
        <v>74</v>
      </c>
      <c r="BI302" s="24" t="s">
        <v>71</v>
      </c>
      <c r="BJ302" s="24" t="s">
        <v>71</v>
      </c>
      <c r="BK302" s="24" t="s">
        <v>71</v>
      </c>
      <c r="BL302" s="24"/>
      <c r="BM302" s="24"/>
      <c r="BN302" s="24"/>
      <c r="BO302" s="24"/>
      <c r="BP302" s="24"/>
      <c r="BQ302" s="24"/>
    </row>
    <row r="303" spans="1:69" ht="15.75" customHeight="1" x14ac:dyDescent="0.35">
      <c r="A303" s="42">
        <v>43460.855590277781</v>
      </c>
      <c r="B303" s="24" t="s">
        <v>78</v>
      </c>
      <c r="C303" s="43">
        <v>37</v>
      </c>
      <c r="D303" s="43">
        <v>4</v>
      </c>
      <c r="E303" s="43">
        <v>8</v>
      </c>
      <c r="F303" s="24" t="s">
        <v>127</v>
      </c>
      <c r="G303" s="43">
        <v>9</v>
      </c>
      <c r="H303" s="24"/>
      <c r="I303" s="43">
        <v>9</v>
      </c>
      <c r="J303" s="24" t="s">
        <v>79</v>
      </c>
      <c r="K303" s="43">
        <v>8</v>
      </c>
      <c r="L303" s="43">
        <v>5</v>
      </c>
      <c r="M303" s="43">
        <v>5</v>
      </c>
      <c r="N303" s="43">
        <v>3</v>
      </c>
      <c r="O303" s="43">
        <v>1</v>
      </c>
      <c r="P303" s="43">
        <v>4</v>
      </c>
      <c r="Q303" s="43">
        <v>4</v>
      </c>
      <c r="R303" s="43">
        <v>2</v>
      </c>
      <c r="S303" s="43">
        <v>6</v>
      </c>
      <c r="T303" s="43">
        <v>1</v>
      </c>
      <c r="U303" s="43">
        <v>2</v>
      </c>
      <c r="V303" s="43">
        <v>3</v>
      </c>
      <c r="W303" s="43">
        <v>1</v>
      </c>
      <c r="X303" s="43">
        <v>4</v>
      </c>
      <c r="Y303" s="43">
        <v>4</v>
      </c>
      <c r="Z303" s="43">
        <v>4</v>
      </c>
      <c r="AA303" s="43">
        <v>4</v>
      </c>
      <c r="AB303" s="43">
        <v>1</v>
      </c>
      <c r="AC303" s="43">
        <v>1</v>
      </c>
      <c r="AD303" s="43">
        <v>5</v>
      </c>
      <c r="AE303" s="24" t="s">
        <v>65</v>
      </c>
      <c r="AF303" s="24" t="s">
        <v>80</v>
      </c>
      <c r="AG303" s="24" t="s">
        <v>65</v>
      </c>
      <c r="AH303" s="24" t="s">
        <v>66</v>
      </c>
      <c r="AI303" s="24" t="s">
        <v>67</v>
      </c>
      <c r="AJ303" s="24" t="s">
        <v>68</v>
      </c>
      <c r="AK303" s="24" t="s">
        <v>68</v>
      </c>
      <c r="AL303" s="24" t="s">
        <v>68</v>
      </c>
      <c r="AM303" s="24" t="s">
        <v>68</v>
      </c>
      <c r="AN303" s="24" t="s">
        <v>68</v>
      </c>
      <c r="AO303" s="24" t="s">
        <v>83</v>
      </c>
      <c r="AP303" s="24" t="s">
        <v>83</v>
      </c>
      <c r="AQ303" s="24" t="s">
        <v>83</v>
      </c>
      <c r="AR303" s="24" t="s">
        <v>520</v>
      </c>
      <c r="AS303" s="24" t="s">
        <v>521</v>
      </c>
      <c r="AT303" s="24" t="s">
        <v>74</v>
      </c>
      <c r="AU303" s="24" t="s">
        <v>72</v>
      </c>
      <c r="AV303" s="24" t="s">
        <v>72</v>
      </c>
      <c r="AW303" s="24" t="s">
        <v>72</v>
      </c>
      <c r="AX303" s="24" t="s">
        <v>72</v>
      </c>
      <c r="AY303" s="24" t="s">
        <v>71</v>
      </c>
      <c r="AZ303" s="24" t="s">
        <v>74</v>
      </c>
      <c r="BA303" s="24" t="s">
        <v>72</v>
      </c>
      <c r="BB303" s="24" t="s">
        <v>74</v>
      </c>
      <c r="BC303" s="24" t="s">
        <v>72</v>
      </c>
      <c r="BD303" s="24" t="s">
        <v>72</v>
      </c>
      <c r="BE303" s="24" t="s">
        <v>96</v>
      </c>
      <c r="BF303" s="24" t="s">
        <v>74</v>
      </c>
      <c r="BG303" s="24" t="s">
        <v>77</v>
      </c>
      <c r="BH303" s="24" t="s">
        <v>74</v>
      </c>
      <c r="BI303" s="24" t="s">
        <v>71</v>
      </c>
      <c r="BJ303" s="24" t="s">
        <v>74</v>
      </c>
      <c r="BK303" s="24" t="s">
        <v>71</v>
      </c>
      <c r="BL303" s="24"/>
      <c r="BM303" s="24"/>
      <c r="BN303" s="24"/>
      <c r="BO303" s="24"/>
      <c r="BP303" s="24"/>
      <c r="BQ303" s="24"/>
    </row>
    <row r="304" spans="1:69" ht="15.75" customHeight="1" x14ac:dyDescent="0.35">
      <c r="A304" s="42">
        <v>43460.859409722223</v>
      </c>
      <c r="B304" s="24" t="s">
        <v>63</v>
      </c>
      <c r="C304" s="43">
        <v>28</v>
      </c>
      <c r="D304" s="43">
        <v>1</v>
      </c>
      <c r="E304" s="43">
        <v>10</v>
      </c>
      <c r="F304" s="24" t="s">
        <v>79</v>
      </c>
      <c r="G304" s="43">
        <v>9</v>
      </c>
      <c r="H304" s="24"/>
      <c r="I304" s="43">
        <v>10</v>
      </c>
      <c r="J304" s="24" t="s">
        <v>79</v>
      </c>
      <c r="K304" s="43">
        <v>9</v>
      </c>
      <c r="L304" s="43">
        <v>4</v>
      </c>
      <c r="M304" s="43">
        <v>2</v>
      </c>
      <c r="N304" s="43">
        <v>2</v>
      </c>
      <c r="O304" s="43">
        <v>1</v>
      </c>
      <c r="P304" s="43">
        <v>2</v>
      </c>
      <c r="Q304" s="43">
        <v>1</v>
      </c>
      <c r="R304" s="43">
        <v>4</v>
      </c>
      <c r="S304" s="43">
        <v>8</v>
      </c>
      <c r="T304" s="43">
        <v>2</v>
      </c>
      <c r="U304" s="43">
        <v>5</v>
      </c>
      <c r="V304" s="43">
        <v>5</v>
      </c>
      <c r="W304" s="43">
        <v>2</v>
      </c>
      <c r="X304" s="43">
        <v>1</v>
      </c>
      <c r="Y304" s="43">
        <v>4</v>
      </c>
      <c r="Z304" s="43">
        <v>1</v>
      </c>
      <c r="AA304" s="43">
        <v>5</v>
      </c>
      <c r="AB304" s="43">
        <v>5</v>
      </c>
      <c r="AC304" s="43">
        <v>1</v>
      </c>
      <c r="AD304" s="43">
        <v>5</v>
      </c>
      <c r="AE304" s="24" t="s">
        <v>65</v>
      </c>
      <c r="AF304" s="24" t="s">
        <v>67</v>
      </c>
      <c r="AG304" s="24" t="s">
        <v>89</v>
      </c>
      <c r="AH304" s="24" t="s">
        <v>67</v>
      </c>
      <c r="AI304" s="24" t="s">
        <v>67</v>
      </c>
      <c r="AJ304" s="24" t="s">
        <v>90</v>
      </c>
      <c r="AK304" s="24" t="s">
        <v>86</v>
      </c>
      <c r="AL304" s="24" t="s">
        <v>86</v>
      </c>
      <c r="AM304" s="24" t="s">
        <v>90</v>
      </c>
      <c r="AN304" s="24" t="s">
        <v>86</v>
      </c>
      <c r="AO304" s="24" t="s">
        <v>86</v>
      </c>
      <c r="AP304" s="24" t="s">
        <v>86</v>
      </c>
      <c r="AQ304" s="24" t="s">
        <v>86</v>
      </c>
      <c r="AR304" s="24" t="s">
        <v>522</v>
      </c>
      <c r="AS304" s="24"/>
      <c r="AT304" s="24" t="s">
        <v>72</v>
      </c>
      <c r="AU304" s="24" t="s">
        <v>72</v>
      </c>
      <c r="AV304" s="24" t="s">
        <v>72</v>
      </c>
      <c r="AW304" s="24" t="s">
        <v>74</v>
      </c>
      <c r="AX304" s="24" t="s">
        <v>72</v>
      </c>
      <c r="AY304" s="24" t="s">
        <v>72</v>
      </c>
      <c r="AZ304" s="24" t="s">
        <v>75</v>
      </c>
      <c r="BA304" s="24" t="s">
        <v>74</v>
      </c>
      <c r="BB304" s="24" t="s">
        <v>74</v>
      </c>
      <c r="BC304" s="24" t="s">
        <v>74</v>
      </c>
      <c r="BD304" s="24" t="s">
        <v>72</v>
      </c>
      <c r="BE304" s="24" t="s">
        <v>84</v>
      </c>
      <c r="BF304" s="24" t="s">
        <v>74</v>
      </c>
      <c r="BG304" s="24" t="s">
        <v>72</v>
      </c>
      <c r="BH304" s="24" t="s">
        <v>71</v>
      </c>
      <c r="BI304" s="24" t="s">
        <v>85</v>
      </c>
      <c r="BJ304" s="24" t="s">
        <v>71</v>
      </c>
      <c r="BK304" s="24" t="s">
        <v>71</v>
      </c>
      <c r="BL304" s="24"/>
      <c r="BM304" s="24"/>
      <c r="BN304" s="24"/>
      <c r="BO304" s="24"/>
      <c r="BP304" s="24"/>
      <c r="BQ304" s="24"/>
    </row>
    <row r="305" spans="1:69" ht="15.75" customHeight="1" x14ac:dyDescent="0.35">
      <c r="A305" s="42">
        <v>43460.867685185185</v>
      </c>
      <c r="B305" s="24" t="s">
        <v>63</v>
      </c>
      <c r="C305" s="43">
        <v>29</v>
      </c>
      <c r="D305" s="43">
        <v>4</v>
      </c>
      <c r="E305" s="43">
        <v>8</v>
      </c>
      <c r="F305" s="24" t="s">
        <v>127</v>
      </c>
      <c r="G305" s="43">
        <v>7</v>
      </c>
      <c r="H305" s="24"/>
      <c r="I305" s="43">
        <v>6</v>
      </c>
      <c r="J305" s="24" t="s">
        <v>64</v>
      </c>
      <c r="K305" s="43">
        <v>6</v>
      </c>
      <c r="L305" s="43">
        <v>3</v>
      </c>
      <c r="M305" s="43">
        <v>2</v>
      </c>
      <c r="N305" s="43">
        <v>4</v>
      </c>
      <c r="O305" s="43">
        <v>4</v>
      </c>
      <c r="P305" s="43">
        <v>3</v>
      </c>
      <c r="Q305" s="43">
        <v>4</v>
      </c>
      <c r="R305" s="43">
        <v>5</v>
      </c>
      <c r="S305" s="43">
        <v>6</v>
      </c>
      <c r="T305" s="43">
        <v>3</v>
      </c>
      <c r="U305" s="43">
        <v>4</v>
      </c>
      <c r="V305" s="43">
        <v>3</v>
      </c>
      <c r="W305" s="43">
        <v>3</v>
      </c>
      <c r="X305" s="43">
        <v>1</v>
      </c>
      <c r="Y305" s="43">
        <v>3</v>
      </c>
      <c r="Z305" s="43">
        <v>4</v>
      </c>
      <c r="AA305" s="43">
        <v>5</v>
      </c>
      <c r="AB305" s="43">
        <v>3</v>
      </c>
      <c r="AC305" s="43">
        <v>1</v>
      </c>
      <c r="AD305" s="43">
        <v>3</v>
      </c>
      <c r="AE305" s="24" t="s">
        <v>67</v>
      </c>
      <c r="AF305" s="24" t="s">
        <v>67</v>
      </c>
      <c r="AG305" s="24" t="s">
        <v>89</v>
      </c>
      <c r="AH305" s="24" t="s">
        <v>89</v>
      </c>
      <c r="AI305" s="24" t="s">
        <v>65</v>
      </c>
      <c r="AJ305" s="24" t="s">
        <v>68</v>
      </c>
      <c r="AK305" s="24" t="s">
        <v>68</v>
      </c>
      <c r="AL305" s="24" t="s">
        <v>68</v>
      </c>
      <c r="AM305" s="24" t="s">
        <v>68</v>
      </c>
      <c r="AN305" s="24" t="s">
        <v>68</v>
      </c>
      <c r="AO305" s="24" t="s">
        <v>68</v>
      </c>
      <c r="AP305" s="24" t="s">
        <v>82</v>
      </c>
      <c r="AQ305" s="24" t="s">
        <v>82</v>
      </c>
      <c r="AR305" s="24" t="s">
        <v>523</v>
      </c>
      <c r="AS305" s="24"/>
      <c r="AT305" s="24" t="s">
        <v>75</v>
      </c>
      <c r="AU305" s="24" t="s">
        <v>73</v>
      </c>
      <c r="AV305" s="24" t="s">
        <v>74</v>
      </c>
      <c r="AW305" s="24" t="s">
        <v>72</v>
      </c>
      <c r="AX305" s="24" t="s">
        <v>72</v>
      </c>
      <c r="AY305" s="24" t="s">
        <v>75</v>
      </c>
      <c r="AZ305" s="24" t="s">
        <v>75</v>
      </c>
      <c r="BA305" s="24" t="s">
        <v>74</v>
      </c>
      <c r="BB305" s="24" t="s">
        <v>74</v>
      </c>
      <c r="BC305" s="24" t="s">
        <v>75</v>
      </c>
      <c r="BD305" s="24" t="s">
        <v>71</v>
      </c>
      <c r="BE305" s="24" t="s">
        <v>102</v>
      </c>
      <c r="BF305" s="24" t="s">
        <v>74</v>
      </c>
      <c r="BG305" s="24" t="s">
        <v>72</v>
      </c>
      <c r="BH305" s="24" t="s">
        <v>72</v>
      </c>
      <c r="BI305" s="24" t="s">
        <v>71</v>
      </c>
      <c r="BJ305" s="24" t="s">
        <v>72</v>
      </c>
      <c r="BK305" s="24" t="s">
        <v>72</v>
      </c>
      <c r="BL305" s="24"/>
      <c r="BM305" s="24"/>
      <c r="BN305" s="24"/>
      <c r="BO305" s="24"/>
      <c r="BP305" s="24"/>
      <c r="BQ305" s="24"/>
    </row>
    <row r="306" spans="1:69" ht="15.75" customHeight="1" x14ac:dyDescent="0.35">
      <c r="A306" s="42">
        <v>43460.869953703703</v>
      </c>
      <c r="B306" s="24" t="s">
        <v>63</v>
      </c>
      <c r="C306" s="43">
        <v>32</v>
      </c>
      <c r="D306" s="43">
        <v>6</v>
      </c>
      <c r="E306" s="43">
        <v>7</v>
      </c>
      <c r="F306" s="24" t="s">
        <v>79</v>
      </c>
      <c r="G306" s="43">
        <v>9</v>
      </c>
      <c r="H306" s="24"/>
      <c r="I306" s="43">
        <v>6</v>
      </c>
      <c r="J306" s="24" t="s">
        <v>79</v>
      </c>
      <c r="K306" s="43">
        <v>8</v>
      </c>
      <c r="L306" s="43">
        <v>1</v>
      </c>
      <c r="M306" s="43">
        <v>1</v>
      </c>
      <c r="N306" s="43">
        <v>3</v>
      </c>
      <c r="O306" s="43">
        <v>1</v>
      </c>
      <c r="P306" s="43">
        <v>2</v>
      </c>
      <c r="Q306" s="43">
        <v>3</v>
      </c>
      <c r="R306" s="43">
        <v>5</v>
      </c>
      <c r="S306" s="43">
        <v>4</v>
      </c>
      <c r="T306" s="43">
        <v>3</v>
      </c>
      <c r="U306" s="43">
        <v>5</v>
      </c>
      <c r="V306" s="43">
        <v>5</v>
      </c>
      <c r="W306" s="43">
        <v>2</v>
      </c>
      <c r="X306" s="43">
        <v>1</v>
      </c>
      <c r="Y306" s="43">
        <v>4</v>
      </c>
      <c r="Z306" s="43">
        <v>2</v>
      </c>
      <c r="AA306" s="43">
        <v>5</v>
      </c>
      <c r="AB306" s="43">
        <v>5</v>
      </c>
      <c r="AC306" s="43">
        <v>1</v>
      </c>
      <c r="AD306" s="43">
        <v>3</v>
      </c>
      <c r="AE306" s="24" t="s">
        <v>67</v>
      </c>
      <c r="AF306" s="24" t="s">
        <v>66</v>
      </c>
      <c r="AG306" s="24" t="s">
        <v>67</v>
      </c>
      <c r="AH306" s="24" t="s">
        <v>65</v>
      </c>
      <c r="AI306" s="24" t="s">
        <v>67</v>
      </c>
      <c r="AJ306" s="24" t="s">
        <v>83</v>
      </c>
      <c r="AK306" s="24" t="s">
        <v>68</v>
      </c>
      <c r="AL306" s="24" t="s">
        <v>68</v>
      </c>
      <c r="AM306" s="24" t="s">
        <v>90</v>
      </c>
      <c r="AN306" s="24" t="s">
        <v>68</v>
      </c>
      <c r="AO306" s="24" t="s">
        <v>83</v>
      </c>
      <c r="AP306" s="24" t="s">
        <v>68</v>
      </c>
      <c r="AQ306" s="24" t="s">
        <v>68</v>
      </c>
      <c r="AR306" s="24"/>
      <c r="AS306" s="24"/>
      <c r="AT306" s="24" t="s">
        <v>74</v>
      </c>
      <c r="AU306" s="24" t="s">
        <v>73</v>
      </c>
      <c r="AV306" s="24" t="s">
        <v>73</v>
      </c>
      <c r="AW306" s="24" t="s">
        <v>71</v>
      </c>
      <c r="AX306" s="24" t="s">
        <v>73</v>
      </c>
      <c r="AY306" s="24" t="s">
        <v>74</v>
      </c>
      <c r="AZ306" s="24" t="s">
        <v>75</v>
      </c>
      <c r="BA306" s="24" t="s">
        <v>75</v>
      </c>
      <c r="BB306" s="24" t="s">
        <v>74</v>
      </c>
      <c r="BC306" s="24" t="s">
        <v>75</v>
      </c>
      <c r="BD306" s="24" t="s">
        <v>73</v>
      </c>
      <c r="BE306" s="24" t="s">
        <v>102</v>
      </c>
      <c r="BF306" s="24" t="s">
        <v>72</v>
      </c>
      <c r="BG306" s="24" t="s">
        <v>74</v>
      </c>
      <c r="BH306" s="24" t="s">
        <v>71</v>
      </c>
      <c r="BI306" s="24" t="s">
        <v>71</v>
      </c>
      <c r="BJ306" s="24" t="s">
        <v>71</v>
      </c>
      <c r="BK306" s="24" t="s">
        <v>71</v>
      </c>
      <c r="BL306" s="24"/>
      <c r="BM306" s="24"/>
      <c r="BN306" s="24"/>
      <c r="BO306" s="24"/>
      <c r="BP306" s="24"/>
      <c r="BQ306" s="24"/>
    </row>
    <row r="307" spans="1:69" ht="15.75" customHeight="1" x14ac:dyDescent="0.35">
      <c r="A307" s="42">
        <v>43460.877442129633</v>
      </c>
      <c r="B307" s="24" t="s">
        <v>63</v>
      </c>
      <c r="C307" s="43">
        <v>42</v>
      </c>
      <c r="D307" s="43">
        <v>5</v>
      </c>
      <c r="E307" s="43">
        <v>8</v>
      </c>
      <c r="F307" s="24" t="s">
        <v>64</v>
      </c>
      <c r="G307" s="43">
        <v>6</v>
      </c>
      <c r="H307" s="24"/>
      <c r="I307" s="43">
        <v>9</v>
      </c>
      <c r="J307" s="24" t="s">
        <v>79</v>
      </c>
      <c r="K307" s="43">
        <v>8</v>
      </c>
      <c r="L307" s="43">
        <v>3</v>
      </c>
      <c r="M307" s="43">
        <v>2</v>
      </c>
      <c r="N307" s="43">
        <v>4</v>
      </c>
      <c r="O307" s="43">
        <v>2</v>
      </c>
      <c r="P307" s="43">
        <v>1</v>
      </c>
      <c r="Q307" s="43">
        <v>2</v>
      </c>
      <c r="R307" s="43">
        <v>5</v>
      </c>
      <c r="S307" s="43">
        <v>6</v>
      </c>
      <c r="T307" s="43">
        <v>2</v>
      </c>
      <c r="U307" s="43">
        <v>2</v>
      </c>
      <c r="V307" s="43">
        <v>2</v>
      </c>
      <c r="W307" s="43">
        <v>3</v>
      </c>
      <c r="X307" s="43">
        <v>3</v>
      </c>
      <c r="Y307" s="43">
        <v>3</v>
      </c>
      <c r="Z307" s="43">
        <v>4</v>
      </c>
      <c r="AA307" s="43">
        <v>5</v>
      </c>
      <c r="AB307" s="43">
        <v>5</v>
      </c>
      <c r="AC307" s="43">
        <v>4</v>
      </c>
      <c r="AD307" s="43">
        <v>5</v>
      </c>
      <c r="AE307" s="24" t="s">
        <v>80</v>
      </c>
      <c r="AF307" s="24" t="s">
        <v>67</v>
      </c>
      <c r="AG307" s="24" t="s">
        <v>65</v>
      </c>
      <c r="AH307" s="24" t="s">
        <v>65</v>
      </c>
      <c r="AI307" s="24" t="s">
        <v>67</v>
      </c>
      <c r="AJ307" s="24" t="s">
        <v>82</v>
      </c>
      <c r="AK307" s="24" t="s">
        <v>82</v>
      </c>
      <c r="AL307" s="24" t="s">
        <v>82</v>
      </c>
      <c r="AM307" s="24" t="s">
        <v>68</v>
      </c>
      <c r="AN307" s="24" t="s">
        <v>81</v>
      </c>
      <c r="AO307" s="24" t="s">
        <v>82</v>
      </c>
      <c r="AP307" s="24" t="s">
        <v>81</v>
      </c>
      <c r="AQ307" s="24" t="s">
        <v>68</v>
      </c>
      <c r="AR307" s="24" t="s">
        <v>524</v>
      </c>
      <c r="AS307" s="24" t="s">
        <v>525</v>
      </c>
      <c r="AT307" s="24" t="s">
        <v>72</v>
      </c>
      <c r="AU307" s="24" t="s">
        <v>73</v>
      </c>
      <c r="AV307" s="24" t="s">
        <v>72</v>
      </c>
      <c r="AW307" s="24" t="s">
        <v>72</v>
      </c>
      <c r="AX307" s="24" t="s">
        <v>72</v>
      </c>
      <c r="AY307" s="24" t="s">
        <v>73</v>
      </c>
      <c r="AZ307" s="24" t="s">
        <v>75</v>
      </c>
      <c r="BA307" s="24" t="s">
        <v>72</v>
      </c>
      <c r="BB307" s="24" t="s">
        <v>71</v>
      </c>
      <c r="BC307" s="24" t="s">
        <v>73</v>
      </c>
      <c r="BD307" s="24" t="s">
        <v>72</v>
      </c>
      <c r="BE307" s="24" t="s">
        <v>76</v>
      </c>
      <c r="BF307" s="24" t="s">
        <v>71</v>
      </c>
      <c r="BG307" s="24" t="s">
        <v>77</v>
      </c>
      <c r="BH307" s="24" t="s">
        <v>71</v>
      </c>
      <c r="BI307" s="24" t="s">
        <v>74</v>
      </c>
      <c r="BJ307" s="24" t="s">
        <v>72</v>
      </c>
      <c r="BK307" s="24" t="s">
        <v>72</v>
      </c>
      <c r="BL307" s="24"/>
      <c r="BM307" s="24"/>
      <c r="BN307" s="24"/>
      <c r="BO307" s="24"/>
      <c r="BP307" s="24"/>
      <c r="BQ307" s="24"/>
    </row>
    <row r="308" spans="1:69" ht="15.75" customHeight="1" x14ac:dyDescent="0.35">
      <c r="A308" s="42">
        <v>43460.88958333333</v>
      </c>
      <c r="B308" s="24" t="s">
        <v>63</v>
      </c>
      <c r="C308" s="43">
        <v>36</v>
      </c>
      <c r="D308" s="43">
        <v>6</v>
      </c>
      <c r="E308" s="43">
        <v>3</v>
      </c>
      <c r="F308" s="24" t="s">
        <v>103</v>
      </c>
      <c r="G308" s="43">
        <v>6</v>
      </c>
      <c r="H308" s="24"/>
      <c r="I308" s="43">
        <v>6</v>
      </c>
      <c r="J308" s="24" t="s">
        <v>64</v>
      </c>
      <c r="K308" s="43">
        <v>6</v>
      </c>
      <c r="L308" s="43">
        <v>2</v>
      </c>
      <c r="M308" s="43">
        <v>3</v>
      </c>
      <c r="N308" s="43">
        <v>4</v>
      </c>
      <c r="O308" s="43">
        <v>3</v>
      </c>
      <c r="P308" s="43">
        <v>5</v>
      </c>
      <c r="Q308" s="43">
        <v>4</v>
      </c>
      <c r="R308" s="43">
        <v>4</v>
      </c>
      <c r="S308" s="43">
        <v>2</v>
      </c>
      <c r="T308" s="43">
        <v>4</v>
      </c>
      <c r="U308" s="43">
        <v>2</v>
      </c>
      <c r="V308" s="43">
        <v>2</v>
      </c>
      <c r="W308" s="43">
        <v>2</v>
      </c>
      <c r="X308" s="43">
        <v>3</v>
      </c>
      <c r="Y308" s="43">
        <v>1</v>
      </c>
      <c r="Z308" s="43">
        <v>3</v>
      </c>
      <c r="AA308" s="43">
        <v>3</v>
      </c>
      <c r="AB308" s="43">
        <v>2</v>
      </c>
      <c r="AC308" s="43">
        <v>4</v>
      </c>
      <c r="AD308" s="43">
        <v>2</v>
      </c>
      <c r="AE308" s="24" t="s">
        <v>65</v>
      </c>
      <c r="AF308" s="24" t="s">
        <v>65</v>
      </c>
      <c r="AG308" s="24" t="s">
        <v>65</v>
      </c>
      <c r="AH308" s="24" t="s">
        <v>65</v>
      </c>
      <c r="AI308" s="24" t="s">
        <v>65</v>
      </c>
      <c r="AJ308" s="24" t="s">
        <v>68</v>
      </c>
      <c r="AK308" s="24" t="s">
        <v>68</v>
      </c>
      <c r="AL308" s="24" t="s">
        <v>68</v>
      </c>
      <c r="AM308" s="24" t="s">
        <v>68</v>
      </c>
      <c r="AN308" s="24" t="s">
        <v>68</v>
      </c>
      <c r="AO308" s="24" t="s">
        <v>68</v>
      </c>
      <c r="AP308" s="24" t="s">
        <v>83</v>
      </c>
      <c r="AQ308" s="24" t="s">
        <v>68</v>
      </c>
      <c r="AR308" s="24"/>
      <c r="AS308" s="24"/>
      <c r="AT308" s="24" t="s">
        <v>74</v>
      </c>
      <c r="AU308" s="24" t="s">
        <v>73</v>
      </c>
      <c r="AV308" s="24" t="s">
        <v>72</v>
      </c>
      <c r="AW308" s="24" t="s">
        <v>73</v>
      </c>
      <c r="AX308" s="24" t="s">
        <v>73</v>
      </c>
      <c r="AY308" s="24" t="s">
        <v>71</v>
      </c>
      <c r="AZ308" s="24" t="s">
        <v>75</v>
      </c>
      <c r="BA308" s="24" t="s">
        <v>74</v>
      </c>
      <c r="BB308" s="24" t="s">
        <v>74</v>
      </c>
      <c r="BC308" s="24" t="s">
        <v>71</v>
      </c>
      <c r="BD308" s="24" t="s">
        <v>72</v>
      </c>
      <c r="BE308" s="24" t="s">
        <v>102</v>
      </c>
      <c r="BF308" s="24" t="s">
        <v>74</v>
      </c>
      <c r="BG308" s="24" t="s">
        <v>72</v>
      </c>
      <c r="BH308" s="24" t="s">
        <v>74</v>
      </c>
      <c r="BI308" s="24" t="s">
        <v>74</v>
      </c>
      <c r="BJ308" s="24" t="s">
        <v>72</v>
      </c>
      <c r="BK308" s="24" t="s">
        <v>72</v>
      </c>
      <c r="BL308" s="24"/>
      <c r="BM308" s="24"/>
      <c r="BN308" s="24"/>
      <c r="BO308" s="24"/>
      <c r="BP308" s="24"/>
      <c r="BQ308" s="24"/>
    </row>
    <row r="309" spans="1:69" ht="15.75" customHeight="1" x14ac:dyDescent="0.35">
      <c r="A309" s="42">
        <v>43460.892060185186</v>
      </c>
      <c r="B309" s="24" t="s">
        <v>63</v>
      </c>
      <c r="C309" s="43">
        <v>30</v>
      </c>
      <c r="D309" s="43">
        <v>3</v>
      </c>
      <c r="E309" s="43">
        <v>3</v>
      </c>
      <c r="F309" s="24" t="s">
        <v>103</v>
      </c>
      <c r="G309" s="43">
        <v>3</v>
      </c>
      <c r="H309" s="24"/>
      <c r="I309" s="43">
        <v>5</v>
      </c>
      <c r="J309" s="24" t="s">
        <v>103</v>
      </c>
      <c r="K309" s="43">
        <v>3</v>
      </c>
      <c r="L309" s="43">
        <v>4</v>
      </c>
      <c r="M309" s="43">
        <v>4</v>
      </c>
      <c r="N309" s="43">
        <v>2</v>
      </c>
      <c r="O309" s="43">
        <v>4</v>
      </c>
      <c r="P309" s="43">
        <v>4</v>
      </c>
      <c r="Q309" s="43">
        <v>2</v>
      </c>
      <c r="R309" s="43">
        <v>5</v>
      </c>
      <c r="S309" s="43">
        <v>8</v>
      </c>
      <c r="T309" s="43">
        <v>4</v>
      </c>
      <c r="U309" s="43">
        <v>5</v>
      </c>
      <c r="V309" s="43">
        <v>5</v>
      </c>
      <c r="W309" s="43">
        <v>4</v>
      </c>
      <c r="X309" s="43">
        <v>2</v>
      </c>
      <c r="Y309" s="43">
        <v>2</v>
      </c>
      <c r="Z309" s="43">
        <v>4</v>
      </c>
      <c r="AA309" s="43">
        <v>5</v>
      </c>
      <c r="AB309" s="43">
        <v>5</v>
      </c>
      <c r="AC309" s="43">
        <v>1</v>
      </c>
      <c r="AD309" s="43">
        <v>2</v>
      </c>
      <c r="AE309" s="24" t="s">
        <v>66</v>
      </c>
      <c r="AF309" s="24" t="s">
        <v>65</v>
      </c>
      <c r="AG309" s="24" t="s">
        <v>66</v>
      </c>
      <c r="AH309" s="24" t="s">
        <v>65</v>
      </c>
      <c r="AI309" s="24" t="s">
        <v>66</v>
      </c>
      <c r="AJ309" s="24" t="s">
        <v>68</v>
      </c>
      <c r="AK309" s="24" t="s">
        <v>81</v>
      </c>
      <c r="AL309" s="24" t="s">
        <v>81</v>
      </c>
      <c r="AM309" s="24" t="s">
        <v>68</v>
      </c>
      <c r="AN309" s="24" t="s">
        <v>81</v>
      </c>
      <c r="AO309" s="24" t="s">
        <v>81</v>
      </c>
      <c r="AP309" s="24" t="s">
        <v>82</v>
      </c>
      <c r="AQ309" s="24" t="s">
        <v>82</v>
      </c>
      <c r="AR309" s="24" t="s">
        <v>526</v>
      </c>
      <c r="AS309" s="24"/>
      <c r="AT309" s="24" t="s">
        <v>74</v>
      </c>
      <c r="AU309" s="24" t="s">
        <v>72</v>
      </c>
      <c r="AV309" s="24" t="s">
        <v>72</v>
      </c>
      <c r="AW309" s="24" t="s">
        <v>73</v>
      </c>
      <c r="AX309" s="24" t="s">
        <v>71</v>
      </c>
      <c r="AY309" s="24" t="s">
        <v>73</v>
      </c>
      <c r="AZ309" s="24" t="s">
        <v>75</v>
      </c>
      <c r="BA309" s="24" t="s">
        <v>74</v>
      </c>
      <c r="BB309" s="24" t="s">
        <v>74</v>
      </c>
      <c r="BC309" s="24" t="s">
        <v>72</v>
      </c>
      <c r="BD309" s="24" t="s">
        <v>72</v>
      </c>
      <c r="BE309" s="24" t="s">
        <v>88</v>
      </c>
      <c r="BF309" s="24" t="s">
        <v>85</v>
      </c>
      <c r="BG309" s="24" t="s">
        <v>77</v>
      </c>
      <c r="BH309" s="24" t="s">
        <v>85</v>
      </c>
      <c r="BI309" s="24" t="s">
        <v>71</v>
      </c>
      <c r="BJ309" s="24" t="s">
        <v>77</v>
      </c>
      <c r="BK309" s="24" t="s">
        <v>77</v>
      </c>
      <c r="BL309" s="24"/>
      <c r="BM309" s="24"/>
      <c r="BN309" s="24"/>
      <c r="BO309" s="24"/>
      <c r="BP309" s="24"/>
      <c r="BQ309" s="24"/>
    </row>
    <row r="310" spans="1:69" ht="15.75" customHeight="1" x14ac:dyDescent="0.35">
      <c r="A310" s="42">
        <v>43460.900937500002</v>
      </c>
      <c r="B310" s="24" t="s">
        <v>63</v>
      </c>
      <c r="C310" s="43">
        <v>30</v>
      </c>
      <c r="D310" s="43">
        <v>8</v>
      </c>
      <c r="E310" s="43">
        <v>8</v>
      </c>
      <c r="F310" s="24" t="s">
        <v>64</v>
      </c>
      <c r="G310" s="43">
        <v>5</v>
      </c>
      <c r="H310" s="24"/>
      <c r="I310" s="43">
        <v>6</v>
      </c>
      <c r="J310" s="24" t="s">
        <v>64</v>
      </c>
      <c r="K310" s="43">
        <v>7</v>
      </c>
      <c r="L310" s="43">
        <v>4</v>
      </c>
      <c r="M310" s="43">
        <v>4</v>
      </c>
      <c r="N310" s="43">
        <v>2</v>
      </c>
      <c r="O310" s="43">
        <v>5</v>
      </c>
      <c r="P310" s="43">
        <v>5</v>
      </c>
      <c r="Q310" s="43">
        <v>3</v>
      </c>
      <c r="R310" s="43">
        <v>3</v>
      </c>
      <c r="S310" s="43">
        <v>7</v>
      </c>
      <c r="T310" s="43">
        <v>3</v>
      </c>
      <c r="U310" s="43">
        <v>5</v>
      </c>
      <c r="V310" s="43">
        <v>5</v>
      </c>
      <c r="W310" s="43">
        <v>2</v>
      </c>
      <c r="X310" s="43">
        <v>5</v>
      </c>
      <c r="Y310" s="43">
        <v>5</v>
      </c>
      <c r="Z310" s="43">
        <v>5</v>
      </c>
      <c r="AA310" s="43">
        <v>5</v>
      </c>
      <c r="AB310" s="43">
        <v>5</v>
      </c>
      <c r="AC310" s="43">
        <v>1</v>
      </c>
      <c r="AD310" s="43">
        <v>5</v>
      </c>
      <c r="AE310" s="24" t="s">
        <v>67</v>
      </c>
      <c r="AF310" s="24" t="s">
        <v>67</v>
      </c>
      <c r="AG310" s="24" t="s">
        <v>67</v>
      </c>
      <c r="AH310" s="24" t="s">
        <v>67</v>
      </c>
      <c r="AI310" s="24" t="s">
        <v>67</v>
      </c>
      <c r="AJ310" s="24" t="s">
        <v>83</v>
      </c>
      <c r="AK310" s="24" t="s">
        <v>83</v>
      </c>
      <c r="AL310" s="24" t="s">
        <v>68</v>
      </c>
      <c r="AM310" s="24" t="s">
        <v>83</v>
      </c>
      <c r="AN310" s="24" t="s">
        <v>86</v>
      </c>
      <c r="AO310" s="24" t="s">
        <v>68</v>
      </c>
      <c r="AP310" s="24" t="s">
        <v>86</v>
      </c>
      <c r="AQ310" s="24" t="s">
        <v>68</v>
      </c>
      <c r="AR310" s="24"/>
      <c r="AS310" s="24"/>
      <c r="AT310" s="24" t="s">
        <v>73</v>
      </c>
      <c r="AU310" s="24" t="s">
        <v>73</v>
      </c>
      <c r="AV310" s="24" t="s">
        <v>73</v>
      </c>
      <c r="AW310" s="24" t="s">
        <v>73</v>
      </c>
      <c r="AX310" s="24" t="s">
        <v>73</v>
      </c>
      <c r="AY310" s="24" t="s">
        <v>73</v>
      </c>
      <c r="AZ310" s="24" t="s">
        <v>74</v>
      </c>
      <c r="BA310" s="24" t="s">
        <v>73</v>
      </c>
      <c r="BB310" s="24" t="s">
        <v>73</v>
      </c>
      <c r="BC310" s="24" t="s">
        <v>73</v>
      </c>
      <c r="BD310" s="24" t="s">
        <v>73</v>
      </c>
      <c r="BE310" s="24" t="s">
        <v>76</v>
      </c>
      <c r="BF310" s="24" t="s">
        <v>74</v>
      </c>
      <c r="BG310" s="24" t="s">
        <v>74</v>
      </c>
      <c r="BH310" s="24" t="s">
        <v>71</v>
      </c>
      <c r="BI310" s="24" t="s">
        <v>72</v>
      </c>
      <c r="BJ310" s="24" t="s">
        <v>71</v>
      </c>
      <c r="BK310" s="24" t="s">
        <v>71</v>
      </c>
      <c r="BL310" s="24"/>
      <c r="BM310" s="24"/>
      <c r="BN310" s="24"/>
      <c r="BO310" s="24"/>
      <c r="BP310" s="24"/>
      <c r="BQ310" s="24"/>
    </row>
    <row r="311" spans="1:69" ht="15.75" customHeight="1" x14ac:dyDescent="0.35">
      <c r="A311" s="42">
        <v>43460.902951388889</v>
      </c>
      <c r="B311" s="24" t="s">
        <v>78</v>
      </c>
      <c r="C311" s="43">
        <v>43</v>
      </c>
      <c r="D311" s="43">
        <v>3</v>
      </c>
      <c r="E311" s="43">
        <v>10</v>
      </c>
      <c r="F311" s="24" t="s">
        <v>127</v>
      </c>
      <c r="G311" s="43">
        <v>8</v>
      </c>
      <c r="H311" s="24"/>
      <c r="I311" s="43">
        <v>8</v>
      </c>
      <c r="J311" s="24" t="s">
        <v>79</v>
      </c>
      <c r="K311" s="43">
        <v>8</v>
      </c>
      <c r="L311" s="43">
        <v>4</v>
      </c>
      <c r="M311" s="43">
        <v>4</v>
      </c>
      <c r="N311" s="43">
        <v>4</v>
      </c>
      <c r="O311" s="43">
        <v>4</v>
      </c>
      <c r="P311" s="43">
        <v>4</v>
      </c>
      <c r="Q311" s="43">
        <v>2</v>
      </c>
      <c r="R311" s="43">
        <v>4</v>
      </c>
      <c r="S311" s="43">
        <v>1</v>
      </c>
      <c r="T311" s="43">
        <v>2</v>
      </c>
      <c r="U311" s="43">
        <v>1</v>
      </c>
      <c r="V311" s="43">
        <v>2</v>
      </c>
      <c r="W311" s="43">
        <v>3</v>
      </c>
      <c r="X311" s="43">
        <v>2</v>
      </c>
      <c r="Y311" s="43">
        <v>5</v>
      </c>
      <c r="Z311" s="43">
        <v>4</v>
      </c>
      <c r="AA311" s="43">
        <v>5</v>
      </c>
      <c r="AB311" s="43">
        <v>4</v>
      </c>
      <c r="AC311" s="43">
        <v>1</v>
      </c>
      <c r="AD311" s="43">
        <v>3</v>
      </c>
      <c r="AE311" s="24" t="s">
        <v>67</v>
      </c>
      <c r="AF311" s="24" t="s">
        <v>67</v>
      </c>
      <c r="AG311" s="24" t="s">
        <v>65</v>
      </c>
      <c r="AH311" s="24" t="s">
        <v>65</v>
      </c>
      <c r="AI311" s="24" t="s">
        <v>65</v>
      </c>
      <c r="AJ311" s="24" t="s">
        <v>68</v>
      </c>
      <c r="AK311" s="24" t="s">
        <v>68</v>
      </c>
      <c r="AL311" s="24" t="s">
        <v>68</v>
      </c>
      <c r="AM311" s="24" t="s">
        <v>68</v>
      </c>
      <c r="AN311" s="24" t="s">
        <v>81</v>
      </c>
      <c r="AO311" s="24" t="s">
        <v>68</v>
      </c>
      <c r="AP311" s="24" t="s">
        <v>68</v>
      </c>
      <c r="AQ311" s="24" t="s">
        <v>68</v>
      </c>
      <c r="AR311" s="24"/>
      <c r="AS311" s="24"/>
      <c r="AT311" s="24" t="s">
        <v>71</v>
      </c>
      <c r="AU311" s="24" t="s">
        <v>72</v>
      </c>
      <c r="AV311" s="24" t="s">
        <v>72</v>
      </c>
      <c r="AW311" s="24" t="s">
        <v>72</v>
      </c>
      <c r="AX311" s="24" t="s">
        <v>72</v>
      </c>
      <c r="AY311" s="24" t="s">
        <v>75</v>
      </c>
      <c r="AZ311" s="24" t="s">
        <v>75</v>
      </c>
      <c r="BA311" s="24" t="s">
        <v>71</v>
      </c>
      <c r="BB311" s="24" t="s">
        <v>75</v>
      </c>
      <c r="BC311" s="24" t="s">
        <v>71</v>
      </c>
      <c r="BD311" s="24" t="s">
        <v>72</v>
      </c>
      <c r="BE311" s="24" t="s">
        <v>84</v>
      </c>
      <c r="BF311" s="24" t="s">
        <v>72</v>
      </c>
      <c r="BG311" s="24" t="s">
        <v>72</v>
      </c>
      <c r="BH311" s="24" t="s">
        <v>71</v>
      </c>
      <c r="BI311" s="24" t="s">
        <v>71</v>
      </c>
      <c r="BJ311" s="24" t="s">
        <v>74</v>
      </c>
      <c r="BK311" s="24" t="s">
        <v>74</v>
      </c>
      <c r="BL311" s="24"/>
      <c r="BM311" s="24"/>
      <c r="BN311" s="24"/>
      <c r="BO311" s="24"/>
      <c r="BP311" s="24"/>
      <c r="BQ311" s="24"/>
    </row>
    <row r="312" spans="1:69" ht="15.75" customHeight="1" x14ac:dyDescent="0.35">
      <c r="A312" s="42">
        <v>43460.906469907408</v>
      </c>
      <c r="B312" s="24" t="s">
        <v>63</v>
      </c>
      <c r="C312" s="43">
        <v>43</v>
      </c>
      <c r="D312" s="24">
        <v>7</v>
      </c>
      <c r="E312" s="43">
        <v>4</v>
      </c>
      <c r="F312" s="24" t="s">
        <v>79</v>
      </c>
      <c r="G312" s="43">
        <v>2</v>
      </c>
      <c r="H312" s="24"/>
      <c r="I312" s="43">
        <v>5</v>
      </c>
      <c r="J312" s="24" t="s">
        <v>79</v>
      </c>
      <c r="K312" s="43">
        <v>4</v>
      </c>
      <c r="L312" s="43">
        <v>5</v>
      </c>
      <c r="M312" s="43">
        <v>2</v>
      </c>
      <c r="N312" s="43">
        <v>3</v>
      </c>
      <c r="O312" s="43">
        <v>3</v>
      </c>
      <c r="P312" s="43">
        <v>4</v>
      </c>
      <c r="Q312" s="43">
        <v>2</v>
      </c>
      <c r="R312" s="43">
        <v>4</v>
      </c>
      <c r="S312" s="43">
        <v>9</v>
      </c>
      <c r="T312" s="43">
        <v>4</v>
      </c>
      <c r="U312" s="43">
        <v>3</v>
      </c>
      <c r="V312" s="43">
        <v>5</v>
      </c>
      <c r="W312" s="43">
        <v>3</v>
      </c>
      <c r="X312" s="43">
        <v>5</v>
      </c>
      <c r="Y312" s="43">
        <v>5</v>
      </c>
      <c r="Z312" s="43">
        <v>5</v>
      </c>
      <c r="AA312" s="43">
        <v>5</v>
      </c>
      <c r="AB312" s="43">
        <v>5</v>
      </c>
      <c r="AC312" s="43">
        <v>2</v>
      </c>
      <c r="AD312" s="43">
        <v>4</v>
      </c>
      <c r="AE312" s="24" t="s">
        <v>66</v>
      </c>
      <c r="AF312" s="24" t="s">
        <v>66</v>
      </c>
      <c r="AG312" s="24" t="s">
        <v>66</v>
      </c>
      <c r="AH312" s="24" t="s">
        <v>66</v>
      </c>
      <c r="AI312" s="24" t="s">
        <v>66</v>
      </c>
      <c r="AJ312" s="24" t="s">
        <v>91</v>
      </c>
      <c r="AK312" s="24" t="s">
        <v>83</v>
      </c>
      <c r="AL312" s="24" t="s">
        <v>68</v>
      </c>
      <c r="AM312" s="24" t="s">
        <v>90</v>
      </c>
      <c r="AN312" s="24" t="s">
        <v>83</v>
      </c>
      <c r="AO312" s="24" t="s">
        <v>90</v>
      </c>
      <c r="AP312" s="24" t="s">
        <v>82</v>
      </c>
      <c r="AQ312" s="24" t="s">
        <v>68</v>
      </c>
      <c r="AR312" s="24" t="s">
        <v>527</v>
      </c>
      <c r="AS312" s="24" t="s">
        <v>150</v>
      </c>
      <c r="AT312" s="24" t="s">
        <v>72</v>
      </c>
      <c r="AU312" s="24" t="s">
        <v>72</v>
      </c>
      <c r="AV312" s="24" t="s">
        <v>72</v>
      </c>
      <c r="AW312" s="24" t="s">
        <v>72</v>
      </c>
      <c r="AX312" s="24" t="s">
        <v>73</v>
      </c>
      <c r="AY312" s="24" t="s">
        <v>71</v>
      </c>
      <c r="AZ312" s="24" t="s">
        <v>75</v>
      </c>
      <c r="BA312" s="24" t="s">
        <v>73</v>
      </c>
      <c r="BB312" s="24" t="s">
        <v>71</v>
      </c>
      <c r="BC312" s="24" t="s">
        <v>73</v>
      </c>
      <c r="BD312" s="24" t="s">
        <v>73</v>
      </c>
      <c r="BE312" s="24" t="s">
        <v>96</v>
      </c>
      <c r="BF312" s="24" t="s">
        <v>74</v>
      </c>
      <c r="BG312" s="24" t="s">
        <v>77</v>
      </c>
      <c r="BH312" s="24" t="s">
        <v>74</v>
      </c>
      <c r="BI312" s="24" t="s">
        <v>71</v>
      </c>
      <c r="BJ312" s="24" t="s">
        <v>74</v>
      </c>
      <c r="BK312" s="24" t="s">
        <v>72</v>
      </c>
      <c r="BL312" s="24"/>
      <c r="BM312" s="24"/>
      <c r="BN312" s="24"/>
      <c r="BO312" s="24"/>
      <c r="BP312" s="24"/>
      <c r="BQ312" s="24"/>
    </row>
    <row r="313" spans="1:69" ht="15.75" customHeight="1" x14ac:dyDescent="0.35">
      <c r="A313" s="42">
        <v>43460.908101851855</v>
      </c>
      <c r="B313" s="24" t="s">
        <v>78</v>
      </c>
      <c r="C313" s="43">
        <v>31</v>
      </c>
      <c r="D313" s="43">
        <v>3</v>
      </c>
      <c r="E313" s="43">
        <v>9</v>
      </c>
      <c r="F313" s="24" t="s">
        <v>64</v>
      </c>
      <c r="G313" s="43">
        <v>8</v>
      </c>
      <c r="H313" s="24"/>
      <c r="I313" s="43">
        <v>8</v>
      </c>
      <c r="J313" s="24" t="s">
        <v>64</v>
      </c>
      <c r="K313" s="43">
        <v>7</v>
      </c>
      <c r="L313" s="43">
        <v>5</v>
      </c>
      <c r="M313" s="43">
        <v>3</v>
      </c>
      <c r="N313" s="43">
        <v>2</v>
      </c>
      <c r="O313" s="43">
        <v>3</v>
      </c>
      <c r="P313" s="43">
        <v>2</v>
      </c>
      <c r="Q313" s="43">
        <v>4</v>
      </c>
      <c r="R313" s="43">
        <v>4</v>
      </c>
      <c r="S313" s="43">
        <v>7</v>
      </c>
      <c r="T313" s="43">
        <v>3</v>
      </c>
      <c r="U313" s="43">
        <v>4</v>
      </c>
      <c r="V313" s="43">
        <v>4</v>
      </c>
      <c r="W313" s="43">
        <v>2</v>
      </c>
      <c r="X313" s="43">
        <v>4</v>
      </c>
      <c r="Y313" s="43">
        <v>4</v>
      </c>
      <c r="Z313" s="43">
        <v>3</v>
      </c>
      <c r="AA313" s="43">
        <v>4</v>
      </c>
      <c r="AB313" s="43">
        <v>4</v>
      </c>
      <c r="AC313" s="43">
        <v>1</v>
      </c>
      <c r="AD313" s="43">
        <v>4</v>
      </c>
      <c r="AE313" s="24" t="s">
        <v>67</v>
      </c>
      <c r="AF313" s="24" t="s">
        <v>80</v>
      </c>
      <c r="AG313" s="24" t="s">
        <v>66</v>
      </c>
      <c r="AH313" s="24" t="s">
        <v>67</v>
      </c>
      <c r="AI313" s="24" t="s">
        <v>67</v>
      </c>
      <c r="AJ313" s="24" t="s">
        <v>83</v>
      </c>
      <c r="AK313" s="24" t="s">
        <v>82</v>
      </c>
      <c r="AL313" s="24" t="s">
        <v>81</v>
      </c>
      <c r="AM313" s="24" t="s">
        <v>68</v>
      </c>
      <c r="AN313" s="24" t="s">
        <v>68</v>
      </c>
      <c r="AO313" s="24" t="s">
        <v>68</v>
      </c>
      <c r="AP313" s="24" t="s">
        <v>81</v>
      </c>
      <c r="AQ313" s="24" t="s">
        <v>83</v>
      </c>
      <c r="AR313" s="24"/>
      <c r="AS313" s="24"/>
      <c r="AT313" s="24" t="s">
        <v>73</v>
      </c>
      <c r="AU313" s="24" t="s">
        <v>73</v>
      </c>
      <c r="AV313" s="24" t="s">
        <v>73</v>
      </c>
      <c r="AW313" s="24" t="s">
        <v>73</v>
      </c>
      <c r="AX313" s="24" t="s">
        <v>72</v>
      </c>
      <c r="AY313" s="24" t="s">
        <v>74</v>
      </c>
      <c r="AZ313" s="24" t="s">
        <v>75</v>
      </c>
      <c r="BA313" s="24" t="s">
        <v>72</v>
      </c>
      <c r="BB313" s="24" t="s">
        <v>74</v>
      </c>
      <c r="BC313" s="24" t="s">
        <v>74</v>
      </c>
      <c r="BD313" s="24" t="s">
        <v>72</v>
      </c>
      <c r="BE313" s="24" t="s">
        <v>76</v>
      </c>
      <c r="BF313" s="24" t="s">
        <v>72</v>
      </c>
      <c r="BG313" s="24" t="s">
        <v>77</v>
      </c>
      <c r="BH313" s="24" t="s">
        <v>72</v>
      </c>
      <c r="BI313" s="24" t="s">
        <v>74</v>
      </c>
      <c r="BJ313" s="24" t="s">
        <v>85</v>
      </c>
      <c r="BK313" s="44" t="s">
        <v>85</v>
      </c>
      <c r="BL313" s="24"/>
      <c r="BM313" s="24"/>
      <c r="BN313" s="24"/>
      <c r="BO313" s="24"/>
      <c r="BP313" s="24"/>
      <c r="BQ313" s="24"/>
    </row>
    <row r="314" spans="1:69" ht="15.75" customHeight="1" x14ac:dyDescent="0.35">
      <c r="A314" s="42">
        <v>43460.913993055554</v>
      </c>
      <c r="B314" s="24" t="s">
        <v>63</v>
      </c>
      <c r="C314" s="43">
        <v>36</v>
      </c>
      <c r="D314" s="43">
        <v>6</v>
      </c>
      <c r="E314" s="43">
        <v>8</v>
      </c>
      <c r="F314" s="24" t="s">
        <v>79</v>
      </c>
      <c r="G314" s="43">
        <v>8</v>
      </c>
      <c r="H314" s="24"/>
      <c r="I314" s="43">
        <v>8</v>
      </c>
      <c r="J314" s="24" t="s">
        <v>64</v>
      </c>
      <c r="K314" s="43">
        <v>8</v>
      </c>
      <c r="L314" s="43">
        <v>3</v>
      </c>
      <c r="M314" s="43">
        <v>2</v>
      </c>
      <c r="N314" s="43">
        <v>3</v>
      </c>
      <c r="O314" s="43">
        <v>2</v>
      </c>
      <c r="P314" s="43">
        <v>3</v>
      </c>
      <c r="Q314" s="43">
        <v>4</v>
      </c>
      <c r="R314" s="43">
        <v>3</v>
      </c>
      <c r="S314" s="43">
        <v>6</v>
      </c>
      <c r="T314" s="43">
        <v>2</v>
      </c>
      <c r="U314" s="43">
        <v>2</v>
      </c>
      <c r="V314" s="43">
        <v>1</v>
      </c>
      <c r="W314" s="43">
        <v>3</v>
      </c>
      <c r="X314" s="43">
        <v>2</v>
      </c>
      <c r="Y314" s="43">
        <v>3</v>
      </c>
      <c r="Z314" s="43">
        <v>4</v>
      </c>
      <c r="AA314" s="43">
        <v>5</v>
      </c>
      <c r="AB314" s="43">
        <v>5</v>
      </c>
      <c r="AC314" s="43">
        <v>2</v>
      </c>
      <c r="AD314" s="43">
        <v>3</v>
      </c>
      <c r="AE314" s="24" t="s">
        <v>66</v>
      </c>
      <c r="AF314" s="24" t="s">
        <v>66</v>
      </c>
      <c r="AG314" s="24" t="s">
        <v>65</v>
      </c>
      <c r="AH314" s="24" t="s">
        <v>65</v>
      </c>
      <c r="AI314" s="24" t="s">
        <v>67</v>
      </c>
      <c r="AJ314" s="24" t="s">
        <v>90</v>
      </c>
      <c r="AK314" s="24" t="s">
        <v>68</v>
      </c>
      <c r="AL314" s="24" t="s">
        <v>83</v>
      </c>
      <c r="AM314" s="24" t="s">
        <v>90</v>
      </c>
      <c r="AN314" s="24" t="s">
        <v>81</v>
      </c>
      <c r="AO314" s="24" t="s">
        <v>83</v>
      </c>
      <c r="AP314" s="24" t="s">
        <v>68</v>
      </c>
      <c r="AQ314" s="24" t="s">
        <v>68</v>
      </c>
      <c r="AR314" s="24"/>
      <c r="AS314" s="24"/>
      <c r="AT314" s="24" t="s">
        <v>71</v>
      </c>
      <c r="AU314" s="24" t="s">
        <v>72</v>
      </c>
      <c r="AV314" s="24" t="s">
        <v>71</v>
      </c>
      <c r="AW314" s="24" t="s">
        <v>74</v>
      </c>
      <c r="AX314" s="24" t="s">
        <v>73</v>
      </c>
      <c r="AY314" s="24" t="s">
        <v>73</v>
      </c>
      <c r="AZ314" s="24" t="s">
        <v>72</v>
      </c>
      <c r="BA314" s="24" t="s">
        <v>71</v>
      </c>
      <c r="BB314" s="24" t="s">
        <v>74</v>
      </c>
      <c r="BC314" s="24" t="s">
        <v>71</v>
      </c>
      <c r="BD314" s="24" t="s">
        <v>72</v>
      </c>
      <c r="BE314" s="24" t="s">
        <v>88</v>
      </c>
      <c r="BF314" s="24" t="s">
        <v>72</v>
      </c>
      <c r="BG314" s="24" t="s">
        <v>77</v>
      </c>
      <c r="BH314" s="24" t="s">
        <v>72</v>
      </c>
      <c r="BI314" s="24" t="s">
        <v>74</v>
      </c>
      <c r="BJ314" s="24" t="s">
        <v>74</v>
      </c>
      <c r="BK314" s="44" t="s">
        <v>85</v>
      </c>
      <c r="BL314" s="24"/>
      <c r="BM314" s="24"/>
      <c r="BN314" s="24"/>
      <c r="BO314" s="24"/>
      <c r="BP314" s="24"/>
      <c r="BQ314" s="24"/>
    </row>
    <row r="315" spans="1:69" ht="15.75" customHeight="1" x14ac:dyDescent="0.35">
      <c r="A315" s="42">
        <v>43460.935057870367</v>
      </c>
      <c r="B315" s="24" t="s">
        <v>78</v>
      </c>
      <c r="C315" s="43">
        <v>33</v>
      </c>
      <c r="D315" s="43">
        <v>4</v>
      </c>
      <c r="E315" s="43">
        <v>8</v>
      </c>
      <c r="F315" s="24" t="s">
        <v>64</v>
      </c>
      <c r="G315" s="43">
        <v>6</v>
      </c>
      <c r="H315" s="24"/>
      <c r="I315" s="43">
        <v>9</v>
      </c>
      <c r="J315" s="24" t="s">
        <v>79</v>
      </c>
      <c r="K315" s="43">
        <v>9</v>
      </c>
      <c r="L315" s="43">
        <v>3</v>
      </c>
      <c r="M315" s="43">
        <v>4</v>
      </c>
      <c r="N315" s="43">
        <v>5</v>
      </c>
      <c r="O315" s="43">
        <v>3</v>
      </c>
      <c r="P315" s="43">
        <v>1</v>
      </c>
      <c r="Q315" s="43">
        <v>3</v>
      </c>
      <c r="R315" s="43">
        <v>3</v>
      </c>
      <c r="S315" s="43">
        <v>2</v>
      </c>
      <c r="T315" s="43">
        <v>2</v>
      </c>
      <c r="U315" s="43">
        <v>1</v>
      </c>
      <c r="V315" s="43">
        <v>3</v>
      </c>
      <c r="W315" s="43">
        <v>3</v>
      </c>
      <c r="X315" s="43">
        <v>3</v>
      </c>
      <c r="Y315" s="43">
        <v>3</v>
      </c>
      <c r="Z315" s="43">
        <v>3</v>
      </c>
      <c r="AA315" s="43">
        <v>5</v>
      </c>
      <c r="AB315" s="43">
        <v>5</v>
      </c>
      <c r="AC315" s="43">
        <v>3</v>
      </c>
      <c r="AD315" s="43">
        <v>5</v>
      </c>
      <c r="AE315" s="24" t="s">
        <v>65</v>
      </c>
      <c r="AF315" s="24" t="s">
        <v>65</v>
      </c>
      <c r="AG315" s="24" t="s">
        <v>89</v>
      </c>
      <c r="AH315" s="24" t="s">
        <v>89</v>
      </c>
      <c r="AI315" s="24" t="s">
        <v>66</v>
      </c>
      <c r="AJ315" s="24" t="s">
        <v>68</v>
      </c>
      <c r="AK315" s="24" t="s">
        <v>81</v>
      </c>
      <c r="AL315" s="24" t="s">
        <v>68</v>
      </c>
      <c r="AM315" s="24" t="s">
        <v>90</v>
      </c>
      <c r="AN315" s="24" t="s">
        <v>68</v>
      </c>
      <c r="AO315" s="24" t="s">
        <v>68</v>
      </c>
      <c r="AP315" s="24" t="s">
        <v>81</v>
      </c>
      <c r="AQ315" s="24" t="s">
        <v>68</v>
      </c>
      <c r="AR315" s="24" t="s">
        <v>528</v>
      </c>
      <c r="AS315" s="24" t="s">
        <v>529</v>
      </c>
      <c r="AT315" s="24" t="s">
        <v>74</v>
      </c>
      <c r="AU315" s="24" t="s">
        <v>73</v>
      </c>
      <c r="AV315" s="24" t="s">
        <v>71</v>
      </c>
      <c r="AW315" s="24" t="s">
        <v>75</v>
      </c>
      <c r="AX315" s="24" t="s">
        <v>74</v>
      </c>
      <c r="AY315" s="24" t="s">
        <v>73</v>
      </c>
      <c r="AZ315" s="24" t="s">
        <v>72</v>
      </c>
      <c r="BA315" s="24" t="s">
        <v>73</v>
      </c>
      <c r="BB315" s="24" t="s">
        <v>71</v>
      </c>
      <c r="BC315" s="24" t="s">
        <v>73</v>
      </c>
      <c r="BD315" s="24" t="s">
        <v>72</v>
      </c>
      <c r="BE315" s="24" t="s">
        <v>76</v>
      </c>
      <c r="BF315" s="24" t="s">
        <v>71</v>
      </c>
      <c r="BG315" s="24" t="s">
        <v>71</v>
      </c>
      <c r="BH315" s="24" t="s">
        <v>72</v>
      </c>
      <c r="BI315" s="24" t="s">
        <v>71</v>
      </c>
      <c r="BJ315" s="24" t="s">
        <v>74</v>
      </c>
      <c r="BK315" s="24" t="s">
        <v>71</v>
      </c>
      <c r="BL315" s="24"/>
      <c r="BM315" s="24"/>
      <c r="BN315" s="24"/>
      <c r="BO315" s="24"/>
      <c r="BP315" s="24"/>
      <c r="BQ315" s="24"/>
    </row>
    <row r="316" spans="1:69" ht="15.75" customHeight="1" x14ac:dyDescent="0.35">
      <c r="A316" s="42">
        <v>43460.939918981479</v>
      </c>
      <c r="B316" s="24" t="s">
        <v>63</v>
      </c>
      <c r="C316" s="43">
        <v>32</v>
      </c>
      <c r="D316" s="43">
        <v>6</v>
      </c>
      <c r="E316" s="43">
        <v>7</v>
      </c>
      <c r="F316" s="24" t="s">
        <v>79</v>
      </c>
      <c r="G316" s="43">
        <v>7</v>
      </c>
      <c r="H316" s="24"/>
      <c r="I316" s="43">
        <v>5</v>
      </c>
      <c r="J316" s="24" t="s">
        <v>64</v>
      </c>
      <c r="K316" s="43">
        <v>10</v>
      </c>
      <c r="L316" s="43">
        <v>3</v>
      </c>
      <c r="M316" s="43">
        <v>3</v>
      </c>
      <c r="N316" s="43">
        <v>3</v>
      </c>
      <c r="O316" s="43">
        <v>4</v>
      </c>
      <c r="P316" s="43">
        <v>4</v>
      </c>
      <c r="Q316" s="43">
        <v>4</v>
      </c>
      <c r="R316" s="43">
        <v>4</v>
      </c>
      <c r="S316" s="43">
        <v>6</v>
      </c>
      <c r="T316" s="43">
        <v>4</v>
      </c>
      <c r="U316" s="43">
        <v>3</v>
      </c>
      <c r="V316" s="43">
        <v>4</v>
      </c>
      <c r="W316" s="43">
        <v>4</v>
      </c>
      <c r="X316" s="43">
        <v>4</v>
      </c>
      <c r="Y316" s="43">
        <v>3</v>
      </c>
      <c r="Z316" s="43">
        <v>3</v>
      </c>
      <c r="AA316" s="43">
        <v>5</v>
      </c>
      <c r="AB316" s="43">
        <v>5</v>
      </c>
      <c r="AC316" s="43">
        <v>1</v>
      </c>
      <c r="AD316" s="43">
        <v>2</v>
      </c>
      <c r="AE316" s="24" t="s">
        <v>66</v>
      </c>
      <c r="AF316" s="24" t="s">
        <v>80</v>
      </c>
      <c r="AG316" s="24" t="s">
        <v>89</v>
      </c>
      <c r="AH316" s="24" t="s">
        <v>89</v>
      </c>
      <c r="AI316" s="24" t="s">
        <v>66</v>
      </c>
      <c r="AJ316" s="24" t="s">
        <v>90</v>
      </c>
      <c r="AK316" s="24" t="s">
        <v>82</v>
      </c>
      <c r="AL316" s="24" t="s">
        <v>82</v>
      </c>
      <c r="AM316" s="24" t="s">
        <v>83</v>
      </c>
      <c r="AN316" s="24" t="s">
        <v>82</v>
      </c>
      <c r="AO316" s="24" t="s">
        <v>83</v>
      </c>
      <c r="AP316" s="24" t="s">
        <v>82</v>
      </c>
      <c r="AQ316" s="24" t="s">
        <v>86</v>
      </c>
      <c r="AR316" s="24"/>
      <c r="AS316" s="24"/>
      <c r="AT316" s="24" t="s">
        <v>74</v>
      </c>
      <c r="AU316" s="24" t="s">
        <v>73</v>
      </c>
      <c r="AV316" s="24" t="s">
        <v>72</v>
      </c>
      <c r="AW316" s="24" t="s">
        <v>73</v>
      </c>
      <c r="AX316" s="24" t="s">
        <v>72</v>
      </c>
      <c r="AY316" s="24" t="s">
        <v>71</v>
      </c>
      <c r="AZ316" s="24" t="s">
        <v>75</v>
      </c>
      <c r="BA316" s="24" t="s">
        <v>73</v>
      </c>
      <c r="BB316" s="24" t="s">
        <v>75</v>
      </c>
      <c r="BC316" s="24" t="s">
        <v>75</v>
      </c>
      <c r="BD316" s="24" t="s">
        <v>73</v>
      </c>
      <c r="BE316" s="24" t="s">
        <v>88</v>
      </c>
      <c r="BF316" s="24" t="s">
        <v>72</v>
      </c>
      <c r="BG316" s="24" t="s">
        <v>72</v>
      </c>
      <c r="BH316" s="24" t="s">
        <v>71</v>
      </c>
      <c r="BI316" s="24" t="s">
        <v>74</v>
      </c>
      <c r="BJ316" s="24" t="s">
        <v>71</v>
      </c>
      <c r="BK316" s="24" t="s">
        <v>71</v>
      </c>
      <c r="BL316" s="24"/>
      <c r="BM316" s="24"/>
      <c r="BN316" s="24"/>
      <c r="BO316" s="24"/>
      <c r="BP316" s="24"/>
      <c r="BQ316" s="24"/>
    </row>
    <row r="317" spans="1:69" ht="15.75" customHeight="1" x14ac:dyDescent="0.35">
      <c r="A317" s="42">
        <v>43460.940694444442</v>
      </c>
      <c r="B317" s="24" t="s">
        <v>63</v>
      </c>
      <c r="C317" s="43">
        <v>32</v>
      </c>
      <c r="D317" s="43">
        <v>10</v>
      </c>
      <c r="E317" s="43">
        <v>5</v>
      </c>
      <c r="F317" s="24" t="s">
        <v>103</v>
      </c>
      <c r="G317" s="43">
        <v>2</v>
      </c>
      <c r="H317" s="24"/>
      <c r="I317" s="43">
        <v>4</v>
      </c>
      <c r="J317" s="24" t="s">
        <v>64</v>
      </c>
      <c r="K317" s="43">
        <v>5</v>
      </c>
      <c r="L317" s="43">
        <v>3</v>
      </c>
      <c r="M317" s="43">
        <v>1</v>
      </c>
      <c r="N317" s="43">
        <v>5</v>
      </c>
      <c r="O317" s="43">
        <v>3</v>
      </c>
      <c r="P317" s="43">
        <v>4</v>
      </c>
      <c r="Q317" s="43">
        <v>5</v>
      </c>
      <c r="R317" s="43">
        <v>4</v>
      </c>
      <c r="S317" s="43">
        <v>10</v>
      </c>
      <c r="T317" s="43">
        <v>2</v>
      </c>
      <c r="U317" s="43">
        <v>2</v>
      </c>
      <c r="V317" s="43">
        <v>4</v>
      </c>
      <c r="W317" s="43">
        <v>3</v>
      </c>
      <c r="X317" s="43">
        <v>4</v>
      </c>
      <c r="Y317" s="43">
        <v>5</v>
      </c>
      <c r="Z317" s="43">
        <v>3</v>
      </c>
      <c r="AA317" s="43">
        <v>5</v>
      </c>
      <c r="AB317" s="43">
        <v>5</v>
      </c>
      <c r="AC317" s="43">
        <v>2</v>
      </c>
      <c r="AD317" s="43">
        <v>5</v>
      </c>
      <c r="AE317" s="24" t="s">
        <v>67</v>
      </c>
      <c r="AF317" s="24" t="s">
        <v>67</v>
      </c>
      <c r="AG317" s="24" t="s">
        <v>89</v>
      </c>
      <c r="AH317" s="24" t="s">
        <v>65</v>
      </c>
      <c r="AI317" s="24" t="s">
        <v>80</v>
      </c>
      <c r="AJ317" s="24" t="s">
        <v>90</v>
      </c>
      <c r="AK317" s="24" t="s">
        <v>81</v>
      </c>
      <c r="AL317" s="24" t="s">
        <v>86</v>
      </c>
      <c r="AM317" s="24" t="s">
        <v>90</v>
      </c>
      <c r="AN317" s="24" t="s">
        <v>82</v>
      </c>
      <c r="AO317" s="24" t="s">
        <v>91</v>
      </c>
      <c r="AP317" s="24" t="s">
        <v>86</v>
      </c>
      <c r="AQ317" s="24" t="s">
        <v>82</v>
      </c>
      <c r="AR317" s="24" t="s">
        <v>530</v>
      </c>
      <c r="AS317" s="24" t="s">
        <v>531</v>
      </c>
      <c r="AT317" s="24" t="s">
        <v>72</v>
      </c>
      <c r="AU317" s="24" t="s">
        <v>72</v>
      </c>
      <c r="AV317" s="24" t="s">
        <v>72</v>
      </c>
      <c r="AW317" s="24" t="s">
        <v>72</v>
      </c>
      <c r="AX317" s="24" t="s">
        <v>73</v>
      </c>
      <c r="AY317" s="24" t="s">
        <v>71</v>
      </c>
      <c r="AZ317" s="24" t="s">
        <v>71</v>
      </c>
      <c r="BA317" s="24" t="s">
        <v>72</v>
      </c>
      <c r="BB317" s="24" t="s">
        <v>72</v>
      </c>
      <c r="BC317" s="24" t="s">
        <v>72</v>
      </c>
      <c r="BD317" s="24" t="s">
        <v>73</v>
      </c>
      <c r="BE317" s="24" t="s">
        <v>96</v>
      </c>
      <c r="BF317" s="24" t="s">
        <v>85</v>
      </c>
      <c r="BG317" s="24" t="s">
        <v>74</v>
      </c>
      <c r="BH317" s="24" t="s">
        <v>71</v>
      </c>
      <c r="BI317" s="24" t="s">
        <v>72</v>
      </c>
      <c r="BJ317" s="24" t="s">
        <v>72</v>
      </c>
      <c r="BK317" s="24" t="s">
        <v>72</v>
      </c>
      <c r="BL317" s="24"/>
      <c r="BM317" s="24"/>
      <c r="BN317" s="24"/>
      <c r="BO317" s="24"/>
      <c r="BP317" s="24"/>
      <c r="BQ317" s="24"/>
    </row>
    <row r="318" spans="1:69" ht="15.75" customHeight="1" x14ac:dyDescent="0.35">
      <c r="A318" s="42">
        <v>43460.953877314816</v>
      </c>
      <c r="B318" s="24" t="s">
        <v>63</v>
      </c>
      <c r="C318" s="43">
        <v>35</v>
      </c>
      <c r="D318" s="43">
        <v>3</v>
      </c>
      <c r="E318" s="43">
        <v>7</v>
      </c>
      <c r="F318" s="24" t="s">
        <v>64</v>
      </c>
      <c r="G318" s="43">
        <v>7</v>
      </c>
      <c r="H318" s="24"/>
      <c r="I318" s="43">
        <v>8</v>
      </c>
      <c r="J318" s="24" t="s">
        <v>79</v>
      </c>
      <c r="K318" s="43">
        <v>6</v>
      </c>
      <c r="L318" s="43">
        <v>1</v>
      </c>
      <c r="M318" s="43">
        <v>5</v>
      </c>
      <c r="N318" s="43">
        <v>3</v>
      </c>
      <c r="O318" s="43">
        <v>3</v>
      </c>
      <c r="P318" s="24">
        <v>3</v>
      </c>
      <c r="Q318" s="43">
        <v>3</v>
      </c>
      <c r="R318" s="43">
        <v>3</v>
      </c>
      <c r="S318" s="43">
        <v>7</v>
      </c>
      <c r="T318" s="43">
        <v>4</v>
      </c>
      <c r="U318" s="43">
        <v>5</v>
      </c>
      <c r="V318" s="43">
        <v>3</v>
      </c>
      <c r="W318" s="43">
        <v>2</v>
      </c>
      <c r="X318" s="43">
        <v>1</v>
      </c>
      <c r="Y318" s="43">
        <v>4</v>
      </c>
      <c r="Z318" s="43">
        <v>5</v>
      </c>
      <c r="AA318" s="43">
        <v>5</v>
      </c>
      <c r="AB318" s="24">
        <v>5</v>
      </c>
      <c r="AC318" s="43">
        <v>2</v>
      </c>
      <c r="AD318" s="43">
        <v>4</v>
      </c>
      <c r="AE318" s="24" t="s">
        <v>65</v>
      </c>
      <c r="AF318" s="24" t="s">
        <v>67</v>
      </c>
      <c r="AG318" s="24" t="s">
        <v>65</v>
      </c>
      <c r="AH318" s="24" t="s">
        <v>65</v>
      </c>
      <c r="AI318" s="24" t="s">
        <v>65</v>
      </c>
      <c r="AJ318" s="24" t="s">
        <v>82</v>
      </c>
      <c r="AK318" s="24" t="s">
        <v>83</v>
      </c>
      <c r="AL318" s="24" t="s">
        <v>83</v>
      </c>
      <c r="AM318" s="24" t="s">
        <v>83</v>
      </c>
      <c r="AN318" s="24" t="s">
        <v>83</v>
      </c>
      <c r="AO318" s="24" t="s">
        <v>83</v>
      </c>
      <c r="AP318" s="24" t="s">
        <v>83</v>
      </c>
      <c r="AQ318" s="24" t="s">
        <v>83</v>
      </c>
      <c r="AR318" s="24" t="s">
        <v>532</v>
      </c>
      <c r="AS318" s="24" t="s">
        <v>533</v>
      </c>
      <c r="AT318" s="24" t="s">
        <v>72</v>
      </c>
      <c r="AU318" s="24" t="s">
        <v>73</v>
      </c>
      <c r="AV318" s="24" t="s">
        <v>72</v>
      </c>
      <c r="AW318" s="24" t="s">
        <v>73</v>
      </c>
      <c r="AX318" s="24" t="s">
        <v>72</v>
      </c>
      <c r="AY318" s="24" t="s">
        <v>73</v>
      </c>
      <c r="AZ318" s="24" t="s">
        <v>75</v>
      </c>
      <c r="BA318" s="24" t="s">
        <v>71</v>
      </c>
      <c r="BB318" s="24" t="s">
        <v>71</v>
      </c>
      <c r="BC318" s="24" t="s">
        <v>74</v>
      </c>
      <c r="BD318" s="24" t="s">
        <v>73</v>
      </c>
      <c r="BE318" s="24" t="s">
        <v>96</v>
      </c>
      <c r="BF318" s="24" t="s">
        <v>72</v>
      </c>
      <c r="BG318" s="24" t="s">
        <v>77</v>
      </c>
      <c r="BH318" s="24" t="s">
        <v>72</v>
      </c>
      <c r="BI318" s="24" t="s">
        <v>85</v>
      </c>
      <c r="BJ318" s="24" t="s">
        <v>74</v>
      </c>
      <c r="BK318" s="24" t="s">
        <v>71</v>
      </c>
      <c r="BL318" s="24"/>
      <c r="BM318" s="24"/>
      <c r="BN318" s="24"/>
      <c r="BO318" s="24"/>
      <c r="BP318" s="24"/>
      <c r="BQ318" s="24"/>
    </row>
    <row r="319" spans="1:69" ht="15.75" customHeight="1" x14ac:dyDescent="0.35">
      <c r="A319" s="42">
        <v>43460.956192129626</v>
      </c>
      <c r="B319" s="24" t="s">
        <v>78</v>
      </c>
      <c r="C319" s="43">
        <v>32</v>
      </c>
      <c r="D319" s="43">
        <v>3</v>
      </c>
      <c r="E319" s="43">
        <v>8</v>
      </c>
      <c r="F319" s="24" t="s">
        <v>103</v>
      </c>
      <c r="G319" s="43">
        <v>4</v>
      </c>
      <c r="H319" s="24"/>
      <c r="I319" s="43">
        <v>6</v>
      </c>
      <c r="J319" s="24" t="s">
        <v>79</v>
      </c>
      <c r="K319" s="43">
        <v>8</v>
      </c>
      <c r="L319" s="43">
        <v>3</v>
      </c>
      <c r="M319" s="43">
        <v>2</v>
      </c>
      <c r="N319" s="43">
        <v>2</v>
      </c>
      <c r="O319" s="43">
        <v>1</v>
      </c>
      <c r="P319" s="43">
        <v>4</v>
      </c>
      <c r="Q319" s="43">
        <v>3</v>
      </c>
      <c r="R319" s="43">
        <v>5</v>
      </c>
      <c r="S319" s="43">
        <v>7</v>
      </c>
      <c r="T319" s="43">
        <v>4</v>
      </c>
      <c r="U319" s="43">
        <v>3</v>
      </c>
      <c r="V319" s="43">
        <v>4</v>
      </c>
      <c r="W319" s="43">
        <v>3</v>
      </c>
      <c r="X319" s="43">
        <v>1</v>
      </c>
      <c r="Y319" s="43">
        <v>2</v>
      </c>
      <c r="Z319" s="43">
        <v>5</v>
      </c>
      <c r="AA319" s="43">
        <v>5</v>
      </c>
      <c r="AB319" s="43">
        <v>5</v>
      </c>
      <c r="AC319" s="43">
        <v>3</v>
      </c>
      <c r="AD319" s="43">
        <v>3</v>
      </c>
      <c r="AE319" s="24" t="s">
        <v>67</v>
      </c>
      <c r="AF319" s="24" t="s">
        <v>67</v>
      </c>
      <c r="AG319" s="24" t="s">
        <v>66</v>
      </c>
      <c r="AH319" s="24" t="s">
        <v>65</v>
      </c>
      <c r="AI319" s="24" t="s">
        <v>65</v>
      </c>
      <c r="AJ319" s="24" t="s">
        <v>68</v>
      </c>
      <c r="AK319" s="24" t="s">
        <v>68</v>
      </c>
      <c r="AL319" s="24" t="s">
        <v>68</v>
      </c>
      <c r="AM319" s="24" t="s">
        <v>90</v>
      </c>
      <c r="AN319" s="24" t="s">
        <v>81</v>
      </c>
      <c r="AO319" s="24" t="s">
        <v>91</v>
      </c>
      <c r="AP319" s="24" t="s">
        <v>68</v>
      </c>
      <c r="AQ319" s="24" t="s">
        <v>82</v>
      </c>
      <c r="AR319" s="24"/>
      <c r="AS319" s="24"/>
      <c r="AT319" s="24" t="s">
        <v>75</v>
      </c>
      <c r="AU319" s="24" t="s">
        <v>73</v>
      </c>
      <c r="AV319" s="24" t="s">
        <v>72</v>
      </c>
      <c r="AW319" s="24" t="s">
        <v>73</v>
      </c>
      <c r="AX319" s="24" t="s">
        <v>73</v>
      </c>
      <c r="AY319" s="24" t="s">
        <v>73</v>
      </c>
      <c r="AZ319" s="24" t="s">
        <v>75</v>
      </c>
      <c r="BA319" s="24" t="s">
        <v>72</v>
      </c>
      <c r="BB319" s="24" t="s">
        <v>72</v>
      </c>
      <c r="BC319" s="24" t="s">
        <v>72</v>
      </c>
      <c r="BD319" s="24" t="s">
        <v>73</v>
      </c>
      <c r="BE319" s="24" t="s">
        <v>96</v>
      </c>
      <c r="BF319" s="24" t="s">
        <v>74</v>
      </c>
      <c r="BG319" s="24" t="s">
        <v>85</v>
      </c>
      <c r="BH319" s="24" t="s">
        <v>71</v>
      </c>
      <c r="BI319" s="24" t="s">
        <v>72</v>
      </c>
      <c r="BJ319" s="24" t="s">
        <v>72</v>
      </c>
      <c r="BK319" s="24" t="s">
        <v>72</v>
      </c>
      <c r="BL319" s="24"/>
      <c r="BM319" s="24"/>
      <c r="BN319" s="24"/>
      <c r="BO319" s="24"/>
      <c r="BP319" s="24"/>
      <c r="BQ319" s="24"/>
    </row>
    <row r="320" spans="1:69" ht="15.75" customHeight="1" x14ac:dyDescent="0.35">
      <c r="A320" s="42">
        <v>43460.974664351852</v>
      </c>
      <c r="B320" s="24" t="s">
        <v>63</v>
      </c>
      <c r="C320" s="43">
        <v>32</v>
      </c>
      <c r="D320" s="43">
        <v>3</v>
      </c>
      <c r="E320" s="43">
        <v>5</v>
      </c>
      <c r="F320" s="24" t="s">
        <v>64</v>
      </c>
      <c r="G320" s="43">
        <v>5</v>
      </c>
      <c r="H320" s="24"/>
      <c r="I320" s="43">
        <v>7</v>
      </c>
      <c r="J320" s="24" t="s">
        <v>64</v>
      </c>
      <c r="K320" s="43">
        <v>6</v>
      </c>
      <c r="L320" s="43">
        <v>2</v>
      </c>
      <c r="M320" s="43">
        <v>3</v>
      </c>
      <c r="N320" s="43">
        <v>3</v>
      </c>
      <c r="O320" s="43">
        <v>3</v>
      </c>
      <c r="P320" s="43">
        <v>3</v>
      </c>
      <c r="Q320" s="43">
        <v>2</v>
      </c>
      <c r="R320" s="43">
        <v>4</v>
      </c>
      <c r="S320" s="43">
        <v>5</v>
      </c>
      <c r="T320" s="43">
        <v>3</v>
      </c>
      <c r="U320" s="43">
        <v>4</v>
      </c>
      <c r="V320" s="43">
        <v>3</v>
      </c>
      <c r="W320" s="43">
        <v>2</v>
      </c>
      <c r="X320" s="43">
        <v>2</v>
      </c>
      <c r="Y320" s="43">
        <v>4</v>
      </c>
      <c r="Z320" s="43">
        <v>2</v>
      </c>
      <c r="AA320" s="43">
        <v>5</v>
      </c>
      <c r="AB320" s="43">
        <v>5</v>
      </c>
      <c r="AC320" s="43">
        <v>1</v>
      </c>
      <c r="AD320" s="43">
        <v>4</v>
      </c>
      <c r="AE320" s="24" t="s">
        <v>67</v>
      </c>
      <c r="AF320" s="24" t="s">
        <v>66</v>
      </c>
      <c r="AG320" s="24" t="s">
        <v>65</v>
      </c>
      <c r="AH320" s="24" t="s">
        <v>65</v>
      </c>
      <c r="AI320" s="24" t="s">
        <v>67</v>
      </c>
      <c r="AJ320" s="24" t="s">
        <v>83</v>
      </c>
      <c r="AK320" s="24" t="s">
        <v>68</v>
      </c>
      <c r="AL320" s="24" t="s">
        <v>81</v>
      </c>
      <c r="AM320" s="24" t="s">
        <v>83</v>
      </c>
      <c r="AN320" s="24" t="s">
        <v>81</v>
      </c>
      <c r="AO320" s="24" t="s">
        <v>68</v>
      </c>
      <c r="AP320" s="24" t="s">
        <v>81</v>
      </c>
      <c r="AQ320" s="24" t="s">
        <v>82</v>
      </c>
      <c r="AR320" s="24" t="s">
        <v>534</v>
      </c>
      <c r="AS320" s="24" t="s">
        <v>535</v>
      </c>
      <c r="AT320" s="24" t="s">
        <v>74</v>
      </c>
      <c r="AU320" s="24" t="s">
        <v>72</v>
      </c>
      <c r="AV320" s="24" t="s">
        <v>73</v>
      </c>
      <c r="AW320" s="24" t="s">
        <v>74</v>
      </c>
      <c r="AX320" s="24" t="s">
        <v>72</v>
      </c>
      <c r="AY320" s="24" t="s">
        <v>71</v>
      </c>
      <c r="AZ320" s="24" t="s">
        <v>75</v>
      </c>
      <c r="BA320" s="24" t="s">
        <v>71</v>
      </c>
      <c r="BB320" s="24" t="s">
        <v>72</v>
      </c>
      <c r="BC320" s="24" t="s">
        <v>72</v>
      </c>
      <c r="BD320" s="24" t="s">
        <v>73</v>
      </c>
      <c r="BE320" s="24" t="s">
        <v>76</v>
      </c>
      <c r="BF320" s="24" t="s">
        <v>71</v>
      </c>
      <c r="BG320" s="24" t="s">
        <v>74</v>
      </c>
      <c r="BH320" s="24" t="s">
        <v>71</v>
      </c>
      <c r="BI320" s="24" t="s">
        <v>72</v>
      </c>
      <c r="BJ320" s="24" t="s">
        <v>71</v>
      </c>
      <c r="BK320" s="24" t="s">
        <v>71</v>
      </c>
      <c r="BL320" s="24"/>
      <c r="BM320" s="24"/>
      <c r="BN320" s="24"/>
      <c r="BO320" s="24"/>
      <c r="BP320" s="24"/>
      <c r="BQ320" s="24"/>
    </row>
    <row r="321" spans="1:69" ht="15.75" customHeight="1" x14ac:dyDescent="0.35">
      <c r="A321" s="42">
        <v>43460.976539351854</v>
      </c>
      <c r="B321" s="24" t="s">
        <v>78</v>
      </c>
      <c r="C321" s="43">
        <v>36</v>
      </c>
      <c r="D321" s="43">
        <v>3</v>
      </c>
      <c r="E321" s="43">
        <v>8</v>
      </c>
      <c r="F321" s="24" t="s">
        <v>79</v>
      </c>
      <c r="G321" s="43">
        <v>9</v>
      </c>
      <c r="H321" s="24"/>
      <c r="I321" s="43">
        <v>8</v>
      </c>
      <c r="J321" s="24" t="s">
        <v>64</v>
      </c>
      <c r="K321" s="43">
        <v>8</v>
      </c>
      <c r="L321" s="43">
        <v>5</v>
      </c>
      <c r="M321" s="43">
        <v>5</v>
      </c>
      <c r="N321" s="43">
        <v>5</v>
      </c>
      <c r="O321" s="43">
        <v>3</v>
      </c>
      <c r="P321" s="43">
        <v>3</v>
      </c>
      <c r="Q321" s="43">
        <v>5</v>
      </c>
      <c r="R321" s="43">
        <v>1</v>
      </c>
      <c r="S321" s="43">
        <v>3</v>
      </c>
      <c r="T321" s="43">
        <v>3</v>
      </c>
      <c r="U321" s="43">
        <v>3</v>
      </c>
      <c r="V321" s="43">
        <v>2</v>
      </c>
      <c r="W321" s="43">
        <v>1</v>
      </c>
      <c r="X321" s="43">
        <v>1</v>
      </c>
      <c r="Y321" s="43">
        <v>3</v>
      </c>
      <c r="Z321" s="43">
        <v>5</v>
      </c>
      <c r="AA321" s="43">
        <v>4</v>
      </c>
      <c r="AB321" s="43">
        <v>3</v>
      </c>
      <c r="AC321" s="43">
        <v>1</v>
      </c>
      <c r="AD321" s="43">
        <v>5</v>
      </c>
      <c r="AE321" s="24" t="s">
        <v>66</v>
      </c>
      <c r="AF321" s="24" t="s">
        <v>67</v>
      </c>
      <c r="AG321" s="24" t="s">
        <v>66</v>
      </c>
      <c r="AH321" s="24" t="s">
        <v>66</v>
      </c>
      <c r="AI321" s="24" t="s">
        <v>65</v>
      </c>
      <c r="AJ321" s="24" t="s">
        <v>81</v>
      </c>
      <c r="AK321" s="24" t="s">
        <v>68</v>
      </c>
      <c r="AL321" s="24" t="s">
        <v>68</v>
      </c>
      <c r="AM321" s="24" t="s">
        <v>68</v>
      </c>
      <c r="AN321" s="24" t="s">
        <v>68</v>
      </c>
      <c r="AO321" s="24" t="s">
        <v>68</v>
      </c>
      <c r="AP321" s="24" t="s">
        <v>83</v>
      </c>
      <c r="AQ321" s="24" t="s">
        <v>68</v>
      </c>
      <c r="AR321" s="24"/>
      <c r="AS321" s="24"/>
      <c r="AT321" s="24" t="s">
        <v>72</v>
      </c>
      <c r="AU321" s="24" t="s">
        <v>73</v>
      </c>
      <c r="AV321" s="24" t="s">
        <v>73</v>
      </c>
      <c r="AW321" s="24" t="s">
        <v>73</v>
      </c>
      <c r="AX321" s="24" t="s">
        <v>73</v>
      </c>
      <c r="AY321" s="24" t="s">
        <v>71</v>
      </c>
      <c r="AZ321" s="24" t="s">
        <v>75</v>
      </c>
      <c r="BA321" s="24" t="s">
        <v>73</v>
      </c>
      <c r="BB321" s="24" t="s">
        <v>72</v>
      </c>
      <c r="BC321" s="24" t="s">
        <v>72</v>
      </c>
      <c r="BD321" s="24" t="s">
        <v>73</v>
      </c>
      <c r="BE321" s="24" t="s">
        <v>112</v>
      </c>
      <c r="BF321" s="24" t="s">
        <v>72</v>
      </c>
      <c r="BG321" s="24" t="s">
        <v>77</v>
      </c>
      <c r="BH321" s="24" t="s">
        <v>72</v>
      </c>
      <c r="BI321" s="24" t="s">
        <v>71</v>
      </c>
      <c r="BJ321" s="24" t="s">
        <v>74</v>
      </c>
      <c r="BK321" s="24" t="s">
        <v>71</v>
      </c>
      <c r="BL321" s="24"/>
      <c r="BM321" s="24"/>
      <c r="BN321" s="24"/>
      <c r="BO321" s="24"/>
      <c r="BP321" s="24"/>
      <c r="BQ321" s="24"/>
    </row>
    <row r="322" spans="1:69" ht="15.75" customHeight="1" x14ac:dyDescent="0.35">
      <c r="A322" s="42">
        <v>43460.981736111113</v>
      </c>
      <c r="B322" s="24" t="s">
        <v>63</v>
      </c>
      <c r="C322" s="43">
        <v>31</v>
      </c>
      <c r="D322" s="43">
        <v>5</v>
      </c>
      <c r="E322" s="43">
        <v>8</v>
      </c>
      <c r="F322" s="24" t="s">
        <v>64</v>
      </c>
      <c r="G322" s="43">
        <v>8</v>
      </c>
      <c r="H322" s="24"/>
      <c r="I322" s="43">
        <v>8</v>
      </c>
      <c r="J322" s="24" t="s">
        <v>64</v>
      </c>
      <c r="K322" s="43">
        <v>5</v>
      </c>
      <c r="L322" s="43">
        <v>4</v>
      </c>
      <c r="M322" s="43">
        <v>4</v>
      </c>
      <c r="N322" s="43">
        <v>3</v>
      </c>
      <c r="O322" s="43">
        <v>3</v>
      </c>
      <c r="P322" s="43">
        <v>4</v>
      </c>
      <c r="Q322" s="43">
        <v>2</v>
      </c>
      <c r="R322" s="43">
        <v>4</v>
      </c>
      <c r="S322" s="43">
        <v>6</v>
      </c>
      <c r="T322" s="43">
        <v>4</v>
      </c>
      <c r="U322" s="43">
        <v>5</v>
      </c>
      <c r="V322" s="43">
        <v>2</v>
      </c>
      <c r="W322" s="43">
        <v>2</v>
      </c>
      <c r="X322" s="43">
        <v>4</v>
      </c>
      <c r="Y322" s="43">
        <v>2</v>
      </c>
      <c r="Z322" s="43">
        <v>4</v>
      </c>
      <c r="AA322" s="43">
        <v>5</v>
      </c>
      <c r="AB322" s="43">
        <v>5</v>
      </c>
      <c r="AC322" s="43">
        <v>4</v>
      </c>
      <c r="AD322" s="43">
        <v>3</v>
      </c>
      <c r="AE322" s="24" t="s">
        <v>80</v>
      </c>
      <c r="AF322" s="24" t="s">
        <v>67</v>
      </c>
      <c r="AG322" s="24" t="s">
        <v>65</v>
      </c>
      <c r="AH322" s="24" t="s">
        <v>89</v>
      </c>
      <c r="AI322" s="24" t="s">
        <v>67</v>
      </c>
      <c r="AJ322" s="24" t="s">
        <v>83</v>
      </c>
      <c r="AK322" s="24" t="s">
        <v>68</v>
      </c>
      <c r="AL322" s="24" t="s">
        <v>81</v>
      </c>
      <c r="AM322" s="24" t="s">
        <v>83</v>
      </c>
      <c r="AN322" s="24" t="s">
        <v>81</v>
      </c>
      <c r="AO322" s="24" t="s">
        <v>83</v>
      </c>
      <c r="AP322" s="24" t="s">
        <v>82</v>
      </c>
      <c r="AQ322" s="24" t="s">
        <v>90</v>
      </c>
      <c r="AR322" s="24"/>
      <c r="AS322" s="24"/>
      <c r="AT322" s="24" t="s">
        <v>74</v>
      </c>
      <c r="AU322" s="24" t="s">
        <v>73</v>
      </c>
      <c r="AV322" s="24" t="s">
        <v>71</v>
      </c>
      <c r="AW322" s="24" t="s">
        <v>74</v>
      </c>
      <c r="AX322" s="24" t="s">
        <v>73</v>
      </c>
      <c r="AY322" s="24" t="s">
        <v>72</v>
      </c>
      <c r="AZ322" s="24" t="s">
        <v>74</v>
      </c>
      <c r="BA322" s="24" t="s">
        <v>72</v>
      </c>
      <c r="BB322" s="24" t="s">
        <v>72</v>
      </c>
      <c r="BC322" s="24" t="s">
        <v>71</v>
      </c>
      <c r="BD322" s="24" t="s">
        <v>71</v>
      </c>
      <c r="BE322" s="24" t="s">
        <v>102</v>
      </c>
      <c r="BF322" s="24" t="s">
        <v>74</v>
      </c>
      <c r="BG322" s="24" t="s">
        <v>71</v>
      </c>
      <c r="BH322" s="24" t="s">
        <v>74</v>
      </c>
      <c r="BI322" s="24" t="s">
        <v>72</v>
      </c>
      <c r="BJ322" s="44" t="s">
        <v>85</v>
      </c>
      <c r="BK322" s="44" t="s">
        <v>85</v>
      </c>
      <c r="BL322" s="24"/>
      <c r="BM322" s="24"/>
      <c r="BN322" s="24"/>
      <c r="BO322" s="24"/>
      <c r="BP322" s="24"/>
      <c r="BQ322" s="24"/>
    </row>
    <row r="323" spans="1:69" ht="15.75" customHeight="1" x14ac:dyDescent="0.35">
      <c r="A323" s="42">
        <v>43460.986944444441</v>
      </c>
      <c r="B323" s="24" t="s">
        <v>63</v>
      </c>
      <c r="C323" s="43">
        <v>37</v>
      </c>
      <c r="D323" s="43">
        <v>10</v>
      </c>
      <c r="E323" s="43">
        <v>8</v>
      </c>
      <c r="F323" s="24" t="s">
        <v>64</v>
      </c>
      <c r="G323" s="43">
        <v>7</v>
      </c>
      <c r="H323" s="24"/>
      <c r="I323" s="43">
        <v>7</v>
      </c>
      <c r="J323" s="24" t="s">
        <v>64</v>
      </c>
      <c r="K323" s="43">
        <v>7</v>
      </c>
      <c r="L323" s="43">
        <v>3</v>
      </c>
      <c r="M323" s="43">
        <v>2</v>
      </c>
      <c r="N323" s="43">
        <v>3</v>
      </c>
      <c r="O323" s="43">
        <v>4</v>
      </c>
      <c r="P323" s="43">
        <v>4</v>
      </c>
      <c r="Q323" s="24">
        <v>4</v>
      </c>
      <c r="R323" s="43">
        <v>4</v>
      </c>
      <c r="S323" s="43">
        <v>8</v>
      </c>
      <c r="T323" s="43">
        <v>2</v>
      </c>
      <c r="U323" s="43">
        <v>4</v>
      </c>
      <c r="V323" s="43">
        <v>2</v>
      </c>
      <c r="W323" s="43">
        <v>2</v>
      </c>
      <c r="X323" s="43">
        <v>1</v>
      </c>
      <c r="Y323" s="43">
        <v>5</v>
      </c>
      <c r="Z323" s="43">
        <v>1</v>
      </c>
      <c r="AA323" s="43">
        <v>5</v>
      </c>
      <c r="AB323" s="43">
        <v>5</v>
      </c>
      <c r="AC323" s="43">
        <v>2</v>
      </c>
      <c r="AD323" s="43">
        <v>4</v>
      </c>
      <c r="AE323" s="24" t="s">
        <v>66</v>
      </c>
      <c r="AF323" s="24" t="s">
        <v>67</v>
      </c>
      <c r="AG323" s="24" t="s">
        <v>65</v>
      </c>
      <c r="AH323" s="24" t="s">
        <v>66</v>
      </c>
      <c r="AI323" s="24" t="s">
        <v>65</v>
      </c>
      <c r="AJ323" s="24" t="s">
        <v>90</v>
      </c>
      <c r="AK323" s="24" t="s">
        <v>83</v>
      </c>
      <c r="AL323" s="24" t="s">
        <v>81</v>
      </c>
      <c r="AM323" s="24" t="s">
        <v>90</v>
      </c>
      <c r="AN323" s="24" t="s">
        <v>68</v>
      </c>
      <c r="AO323" s="24" t="s">
        <v>90</v>
      </c>
      <c r="AP323" s="24" t="s">
        <v>68</v>
      </c>
      <c r="AQ323" s="24" t="s">
        <v>83</v>
      </c>
      <c r="AR323" s="24" t="s">
        <v>536</v>
      </c>
      <c r="AS323" s="24" t="s">
        <v>537</v>
      </c>
      <c r="AT323" s="24" t="s">
        <v>73</v>
      </c>
      <c r="AU323" s="24" t="s">
        <v>72</v>
      </c>
      <c r="AV323" s="24" t="s">
        <v>71</v>
      </c>
      <c r="AW323" s="24" t="s">
        <v>71</v>
      </c>
      <c r="AX323" s="24" t="s">
        <v>72</v>
      </c>
      <c r="AY323" s="24" t="s">
        <v>72</v>
      </c>
      <c r="AZ323" s="24" t="s">
        <v>74</v>
      </c>
      <c r="BA323" s="24" t="s">
        <v>72</v>
      </c>
      <c r="BB323" s="24" t="s">
        <v>74</v>
      </c>
      <c r="BC323" s="24" t="s">
        <v>73</v>
      </c>
      <c r="BD323" s="24" t="s">
        <v>72</v>
      </c>
      <c r="BE323" s="24" t="s">
        <v>96</v>
      </c>
      <c r="BF323" s="24" t="s">
        <v>71</v>
      </c>
      <c r="BG323" s="24" t="s">
        <v>72</v>
      </c>
      <c r="BH323" s="24" t="s">
        <v>72</v>
      </c>
      <c r="BI323" s="24" t="s">
        <v>71</v>
      </c>
      <c r="BJ323" s="24" t="s">
        <v>74</v>
      </c>
      <c r="BK323" s="24" t="s">
        <v>74</v>
      </c>
      <c r="BL323" s="24"/>
      <c r="BM323" s="24"/>
      <c r="BN323" s="24"/>
      <c r="BO323" s="24"/>
      <c r="BP323" s="24"/>
      <c r="BQ323" s="24"/>
    </row>
    <row r="324" spans="1:69" ht="15.75" customHeight="1" x14ac:dyDescent="0.35">
      <c r="A324" s="42">
        <v>43461.002800925926</v>
      </c>
      <c r="B324" s="24" t="s">
        <v>63</v>
      </c>
      <c r="C324" s="43">
        <v>33</v>
      </c>
      <c r="D324" s="43">
        <v>9</v>
      </c>
      <c r="E324" s="43">
        <v>8</v>
      </c>
      <c r="F324" s="24" t="s">
        <v>64</v>
      </c>
      <c r="G324" s="43">
        <v>4</v>
      </c>
      <c r="H324" s="24"/>
      <c r="I324" s="43">
        <v>9</v>
      </c>
      <c r="J324" s="24" t="s">
        <v>79</v>
      </c>
      <c r="K324" s="43">
        <v>7</v>
      </c>
      <c r="L324" s="43">
        <v>2</v>
      </c>
      <c r="M324" s="43">
        <v>3</v>
      </c>
      <c r="N324" s="43">
        <v>2</v>
      </c>
      <c r="O324" s="43">
        <v>2</v>
      </c>
      <c r="P324" s="43">
        <v>2</v>
      </c>
      <c r="Q324" s="43">
        <v>4</v>
      </c>
      <c r="R324" s="43">
        <v>4</v>
      </c>
      <c r="S324" s="43">
        <v>7</v>
      </c>
      <c r="T324" s="43">
        <v>3</v>
      </c>
      <c r="U324" s="43">
        <v>4</v>
      </c>
      <c r="V324" s="43">
        <v>2</v>
      </c>
      <c r="W324" s="43">
        <v>2</v>
      </c>
      <c r="X324" s="43">
        <v>2</v>
      </c>
      <c r="Y324" s="43">
        <v>4</v>
      </c>
      <c r="Z324" s="43">
        <v>4</v>
      </c>
      <c r="AA324" s="43">
        <v>5</v>
      </c>
      <c r="AB324" s="43">
        <v>5</v>
      </c>
      <c r="AC324" s="43">
        <v>1</v>
      </c>
      <c r="AD324" s="43">
        <v>2</v>
      </c>
      <c r="AE324" s="24" t="s">
        <v>67</v>
      </c>
      <c r="AF324" s="24" t="s">
        <v>67</v>
      </c>
      <c r="AG324" s="24" t="s">
        <v>89</v>
      </c>
      <c r="AH324" s="24" t="s">
        <v>65</v>
      </c>
      <c r="AI324" s="24" t="s">
        <v>67</v>
      </c>
      <c r="AJ324" s="24" t="s">
        <v>83</v>
      </c>
      <c r="AK324" s="24" t="s">
        <v>81</v>
      </c>
      <c r="AL324" s="24" t="s">
        <v>83</v>
      </c>
      <c r="AM324" s="24" t="s">
        <v>90</v>
      </c>
      <c r="AN324" s="24" t="s">
        <v>81</v>
      </c>
      <c r="AO324" s="24" t="s">
        <v>83</v>
      </c>
      <c r="AP324" s="24" t="s">
        <v>83</v>
      </c>
      <c r="AQ324" s="24" t="s">
        <v>68</v>
      </c>
      <c r="AR324" s="24" t="s">
        <v>538</v>
      </c>
      <c r="AS324" s="24" t="s">
        <v>539</v>
      </c>
      <c r="AT324" s="24" t="s">
        <v>74</v>
      </c>
      <c r="AU324" s="24" t="s">
        <v>72</v>
      </c>
      <c r="AV324" s="24" t="s">
        <v>71</v>
      </c>
      <c r="AW324" s="24" t="s">
        <v>74</v>
      </c>
      <c r="AX324" s="24" t="s">
        <v>73</v>
      </c>
      <c r="AY324" s="24" t="s">
        <v>73</v>
      </c>
      <c r="AZ324" s="24" t="s">
        <v>73</v>
      </c>
      <c r="BA324" s="24" t="s">
        <v>74</v>
      </c>
      <c r="BB324" s="24" t="s">
        <v>72</v>
      </c>
      <c r="BC324" s="24" t="s">
        <v>75</v>
      </c>
      <c r="BD324" s="24" t="s">
        <v>73</v>
      </c>
      <c r="BE324" s="24" t="s">
        <v>96</v>
      </c>
      <c r="BF324" s="24" t="s">
        <v>71</v>
      </c>
      <c r="BG324" s="24" t="s">
        <v>74</v>
      </c>
      <c r="BH324" s="24" t="s">
        <v>72</v>
      </c>
      <c r="BI324" s="24" t="s">
        <v>77</v>
      </c>
      <c r="BJ324" s="24" t="s">
        <v>71</v>
      </c>
      <c r="BK324" s="24" t="s">
        <v>72</v>
      </c>
      <c r="BL324" s="24"/>
      <c r="BM324" s="24"/>
      <c r="BN324" s="24"/>
      <c r="BO324" s="24"/>
      <c r="BP324" s="24"/>
      <c r="BQ324" s="24"/>
    </row>
    <row r="325" spans="1:69" ht="15.75" customHeight="1" x14ac:dyDescent="0.35">
      <c r="A325" s="42">
        <v>43461.015752314815</v>
      </c>
      <c r="B325" s="24" t="s">
        <v>63</v>
      </c>
      <c r="C325" s="43">
        <v>32</v>
      </c>
      <c r="D325" s="43">
        <v>5</v>
      </c>
      <c r="E325" s="43">
        <v>7</v>
      </c>
      <c r="F325" s="24" t="s">
        <v>64</v>
      </c>
      <c r="G325" s="43">
        <v>6</v>
      </c>
      <c r="H325" s="24"/>
      <c r="I325" s="43">
        <v>7</v>
      </c>
      <c r="J325" s="24" t="s">
        <v>79</v>
      </c>
      <c r="K325" s="43">
        <v>7</v>
      </c>
      <c r="L325" s="43">
        <v>2</v>
      </c>
      <c r="M325" s="43">
        <v>4</v>
      </c>
      <c r="N325" s="43">
        <v>3</v>
      </c>
      <c r="O325" s="43">
        <v>1</v>
      </c>
      <c r="P325" s="43">
        <v>3</v>
      </c>
      <c r="Q325" s="43">
        <v>4</v>
      </c>
      <c r="R325" s="43">
        <v>2</v>
      </c>
      <c r="S325" s="43">
        <v>3</v>
      </c>
      <c r="T325" s="43">
        <v>2</v>
      </c>
      <c r="U325" s="43">
        <v>2</v>
      </c>
      <c r="V325" s="43">
        <v>5</v>
      </c>
      <c r="W325" s="43">
        <v>3</v>
      </c>
      <c r="X325" s="43">
        <v>2</v>
      </c>
      <c r="Y325" s="43">
        <v>4</v>
      </c>
      <c r="Z325" s="43">
        <v>2</v>
      </c>
      <c r="AA325" s="43">
        <v>5</v>
      </c>
      <c r="AB325" s="43">
        <v>5</v>
      </c>
      <c r="AC325" s="43">
        <v>1</v>
      </c>
      <c r="AD325" s="43">
        <v>4</v>
      </c>
      <c r="AE325" s="24" t="s">
        <v>67</v>
      </c>
      <c r="AF325" s="24" t="s">
        <v>66</v>
      </c>
      <c r="AG325" s="24" t="s">
        <v>65</v>
      </c>
      <c r="AH325" s="24" t="s">
        <v>65</v>
      </c>
      <c r="AI325" s="24" t="s">
        <v>66</v>
      </c>
      <c r="AJ325" s="24" t="s">
        <v>90</v>
      </c>
      <c r="AK325" s="24" t="s">
        <v>83</v>
      </c>
      <c r="AL325" s="24" t="s">
        <v>68</v>
      </c>
      <c r="AM325" s="24" t="s">
        <v>90</v>
      </c>
      <c r="AN325" s="24" t="s">
        <v>68</v>
      </c>
      <c r="AO325" s="24" t="s">
        <v>83</v>
      </c>
      <c r="AP325" s="24" t="s">
        <v>68</v>
      </c>
      <c r="AQ325" s="24" t="s">
        <v>68</v>
      </c>
      <c r="AR325" s="24" t="s">
        <v>540</v>
      </c>
      <c r="AS325" s="24" t="s">
        <v>541</v>
      </c>
      <c r="AT325" s="24" t="s">
        <v>72</v>
      </c>
      <c r="AU325" s="24" t="s">
        <v>71</v>
      </c>
      <c r="AV325" s="24" t="s">
        <v>74</v>
      </c>
      <c r="AW325" s="24" t="s">
        <v>74</v>
      </c>
      <c r="AX325" s="24" t="s">
        <v>71</v>
      </c>
      <c r="AY325" s="24" t="s">
        <v>72</v>
      </c>
      <c r="AZ325" s="24" t="s">
        <v>75</v>
      </c>
      <c r="BA325" s="24" t="s">
        <v>72</v>
      </c>
      <c r="BB325" s="24" t="s">
        <v>74</v>
      </c>
      <c r="BC325" s="24" t="s">
        <v>74</v>
      </c>
      <c r="BD325" s="24" t="s">
        <v>72</v>
      </c>
      <c r="BE325" s="24" t="s">
        <v>76</v>
      </c>
      <c r="BF325" s="24" t="s">
        <v>77</v>
      </c>
      <c r="BG325" s="24" t="s">
        <v>72</v>
      </c>
      <c r="BH325" s="24" t="s">
        <v>71</v>
      </c>
      <c r="BI325" s="24" t="s">
        <v>71</v>
      </c>
      <c r="BJ325" s="24" t="s">
        <v>71</v>
      </c>
      <c r="BK325" s="24" t="s">
        <v>71</v>
      </c>
      <c r="BL325" s="24"/>
      <c r="BM325" s="24"/>
      <c r="BN325" s="24"/>
      <c r="BO325" s="24"/>
      <c r="BP325" s="24"/>
      <c r="BQ325" s="24"/>
    </row>
    <row r="326" spans="1:69" ht="15.75" customHeight="1" x14ac:dyDescent="0.35">
      <c r="A326" s="42">
        <v>43461.019502314812</v>
      </c>
      <c r="B326" s="24" t="s">
        <v>63</v>
      </c>
      <c r="C326" s="43">
        <v>30</v>
      </c>
      <c r="D326" s="43">
        <v>4</v>
      </c>
      <c r="E326" s="43">
        <v>6</v>
      </c>
      <c r="F326" s="24" t="s">
        <v>64</v>
      </c>
      <c r="G326" s="43">
        <v>4</v>
      </c>
      <c r="H326" s="24"/>
      <c r="I326" s="43">
        <v>6</v>
      </c>
      <c r="J326" s="24" t="s">
        <v>103</v>
      </c>
      <c r="K326" s="43">
        <v>3</v>
      </c>
      <c r="L326" s="43">
        <v>2</v>
      </c>
      <c r="M326" s="43">
        <v>2</v>
      </c>
      <c r="N326" s="43">
        <v>3</v>
      </c>
      <c r="O326" s="43">
        <v>2</v>
      </c>
      <c r="P326" s="43">
        <v>2</v>
      </c>
      <c r="Q326" s="43">
        <v>3</v>
      </c>
      <c r="R326" s="43">
        <v>3</v>
      </c>
      <c r="S326" s="43">
        <v>4</v>
      </c>
      <c r="T326" s="43">
        <v>4</v>
      </c>
      <c r="U326" s="43">
        <v>4</v>
      </c>
      <c r="V326" s="43">
        <v>3</v>
      </c>
      <c r="W326" s="43">
        <v>2</v>
      </c>
      <c r="X326" s="43">
        <v>4</v>
      </c>
      <c r="Y326" s="43">
        <v>1</v>
      </c>
      <c r="Z326" s="43">
        <v>3</v>
      </c>
      <c r="AA326" s="43">
        <v>5</v>
      </c>
      <c r="AB326" s="43">
        <v>4</v>
      </c>
      <c r="AC326" s="43">
        <v>4</v>
      </c>
      <c r="AD326" s="43">
        <v>2</v>
      </c>
      <c r="AE326" s="24" t="s">
        <v>67</v>
      </c>
      <c r="AF326" s="24" t="s">
        <v>65</v>
      </c>
      <c r="AG326" s="24" t="s">
        <v>65</v>
      </c>
      <c r="AH326" s="24" t="s">
        <v>89</v>
      </c>
      <c r="AI326" s="24" t="s">
        <v>67</v>
      </c>
      <c r="AJ326" s="24" t="s">
        <v>68</v>
      </c>
      <c r="AK326" s="24" t="s">
        <v>83</v>
      </c>
      <c r="AL326" s="24" t="s">
        <v>68</v>
      </c>
      <c r="AM326" s="24" t="s">
        <v>83</v>
      </c>
      <c r="AN326" s="24" t="s">
        <v>68</v>
      </c>
      <c r="AO326" s="24" t="s">
        <v>83</v>
      </c>
      <c r="AP326" s="24" t="s">
        <v>82</v>
      </c>
      <c r="AQ326" s="24" t="s">
        <v>83</v>
      </c>
      <c r="AR326" s="24" t="s">
        <v>371</v>
      </c>
      <c r="AS326" s="24" t="s">
        <v>542</v>
      </c>
      <c r="AT326" s="24" t="s">
        <v>74</v>
      </c>
      <c r="AU326" s="24" t="s">
        <v>72</v>
      </c>
      <c r="AV326" s="24" t="s">
        <v>71</v>
      </c>
      <c r="AW326" s="24" t="s">
        <v>71</v>
      </c>
      <c r="AX326" s="24" t="s">
        <v>72</v>
      </c>
      <c r="AY326" s="24" t="s">
        <v>73</v>
      </c>
      <c r="AZ326" s="24" t="s">
        <v>74</v>
      </c>
      <c r="BA326" s="24" t="s">
        <v>72</v>
      </c>
      <c r="BB326" s="24" t="s">
        <v>71</v>
      </c>
      <c r="BC326" s="24" t="s">
        <v>75</v>
      </c>
      <c r="BD326" s="24" t="s">
        <v>72</v>
      </c>
      <c r="BE326" s="24" t="s">
        <v>76</v>
      </c>
      <c r="BF326" s="24" t="s">
        <v>71</v>
      </c>
      <c r="BG326" s="24" t="s">
        <v>72</v>
      </c>
      <c r="BH326" s="24" t="s">
        <v>74</v>
      </c>
      <c r="BI326" s="24" t="s">
        <v>74</v>
      </c>
      <c r="BJ326" s="24" t="s">
        <v>71</v>
      </c>
      <c r="BK326" s="24" t="s">
        <v>71</v>
      </c>
      <c r="BL326" s="24"/>
      <c r="BM326" s="24"/>
      <c r="BN326" s="24"/>
      <c r="BO326" s="24"/>
      <c r="BP326" s="24"/>
      <c r="BQ326" s="24"/>
    </row>
    <row r="327" spans="1:69" ht="15.75" customHeight="1" x14ac:dyDescent="0.35">
      <c r="A327" s="42">
        <v>43461.020428240743</v>
      </c>
      <c r="B327" s="24" t="s">
        <v>63</v>
      </c>
      <c r="C327" s="43">
        <v>32</v>
      </c>
      <c r="D327" s="43">
        <v>7</v>
      </c>
      <c r="E327" s="43">
        <v>7</v>
      </c>
      <c r="F327" s="24" t="s">
        <v>103</v>
      </c>
      <c r="G327" s="43">
        <v>5</v>
      </c>
      <c r="H327" s="24"/>
      <c r="I327" s="43">
        <v>8</v>
      </c>
      <c r="J327" s="24" t="s">
        <v>79</v>
      </c>
      <c r="K327" s="43">
        <v>7</v>
      </c>
      <c r="L327" s="43">
        <v>3</v>
      </c>
      <c r="M327" s="43">
        <v>3</v>
      </c>
      <c r="N327" s="43">
        <v>4</v>
      </c>
      <c r="O327" s="43">
        <v>5</v>
      </c>
      <c r="P327" s="43">
        <v>3</v>
      </c>
      <c r="Q327" s="43">
        <v>3</v>
      </c>
      <c r="R327" s="43">
        <v>5</v>
      </c>
      <c r="S327" s="43">
        <v>7</v>
      </c>
      <c r="T327" s="43">
        <v>4</v>
      </c>
      <c r="U327" s="43">
        <v>4</v>
      </c>
      <c r="V327" s="43">
        <v>5</v>
      </c>
      <c r="W327" s="43">
        <v>2</v>
      </c>
      <c r="X327" s="43">
        <v>5</v>
      </c>
      <c r="Y327" s="43">
        <v>5</v>
      </c>
      <c r="Z327" s="43">
        <v>3</v>
      </c>
      <c r="AA327" s="43">
        <v>5</v>
      </c>
      <c r="AB327" s="43">
        <v>5</v>
      </c>
      <c r="AC327" s="43">
        <v>5</v>
      </c>
      <c r="AD327" s="43">
        <v>5</v>
      </c>
      <c r="AE327" s="24" t="s">
        <v>67</v>
      </c>
      <c r="AF327" s="24" t="s">
        <v>67</v>
      </c>
      <c r="AG327" s="24" t="s">
        <v>89</v>
      </c>
      <c r="AH327" s="24" t="s">
        <v>67</v>
      </c>
      <c r="AI327" s="24" t="s">
        <v>65</v>
      </c>
      <c r="AJ327" s="24" t="s">
        <v>81</v>
      </c>
      <c r="AK327" s="24" t="s">
        <v>81</v>
      </c>
      <c r="AL327" s="24" t="s">
        <v>81</v>
      </c>
      <c r="AM327" s="24" t="s">
        <v>81</v>
      </c>
      <c r="AN327" s="24" t="s">
        <v>81</v>
      </c>
      <c r="AO327" s="24" t="s">
        <v>81</v>
      </c>
      <c r="AP327" s="24" t="s">
        <v>81</v>
      </c>
      <c r="AQ327" s="24" t="s">
        <v>86</v>
      </c>
      <c r="AR327" s="24" t="s">
        <v>543</v>
      </c>
      <c r="AS327" s="24" t="s">
        <v>204</v>
      </c>
      <c r="AT327" s="24" t="s">
        <v>73</v>
      </c>
      <c r="AU327" s="24" t="s">
        <v>73</v>
      </c>
      <c r="AV327" s="24" t="s">
        <v>74</v>
      </c>
      <c r="AW327" s="24" t="s">
        <v>71</v>
      </c>
      <c r="AX327" s="24" t="s">
        <v>73</v>
      </c>
      <c r="AY327" s="24" t="s">
        <v>74</v>
      </c>
      <c r="AZ327" s="24" t="s">
        <v>75</v>
      </c>
      <c r="BA327" s="24" t="s">
        <v>74</v>
      </c>
      <c r="BB327" s="24" t="s">
        <v>74</v>
      </c>
      <c r="BC327" s="24" t="s">
        <v>74</v>
      </c>
      <c r="BD327" s="24" t="s">
        <v>72</v>
      </c>
      <c r="BE327" s="24" t="s">
        <v>112</v>
      </c>
      <c r="BF327" s="24" t="s">
        <v>74</v>
      </c>
      <c r="BG327" s="24" t="s">
        <v>77</v>
      </c>
      <c r="BH327" s="24" t="s">
        <v>71</v>
      </c>
      <c r="BI327" s="24" t="s">
        <v>71</v>
      </c>
      <c r="BJ327" s="24" t="s">
        <v>74</v>
      </c>
      <c r="BK327" s="24" t="s">
        <v>72</v>
      </c>
      <c r="BL327" s="24"/>
      <c r="BM327" s="24"/>
      <c r="BN327" s="24"/>
      <c r="BO327" s="24"/>
      <c r="BP327" s="24"/>
      <c r="BQ327" s="24"/>
    </row>
    <row r="328" spans="1:69" ht="15.75" customHeight="1" x14ac:dyDescent="0.35">
      <c r="A328" s="42">
        <v>43461.040960648148</v>
      </c>
      <c r="B328" s="24" t="s">
        <v>78</v>
      </c>
      <c r="C328" s="43">
        <v>40</v>
      </c>
      <c r="D328" s="43">
        <v>1</v>
      </c>
      <c r="E328" s="43">
        <v>8</v>
      </c>
      <c r="F328" s="24" t="s">
        <v>79</v>
      </c>
      <c r="G328" s="43">
        <v>7</v>
      </c>
      <c r="H328" s="24"/>
      <c r="I328" s="43">
        <v>9</v>
      </c>
      <c r="J328" s="24" t="s">
        <v>127</v>
      </c>
      <c r="K328" s="43">
        <v>10</v>
      </c>
      <c r="L328" s="43">
        <v>1</v>
      </c>
      <c r="M328" s="43">
        <v>1</v>
      </c>
      <c r="N328" s="43">
        <v>2</v>
      </c>
      <c r="O328" s="43">
        <v>1</v>
      </c>
      <c r="P328" s="43">
        <v>1</v>
      </c>
      <c r="Q328" s="43">
        <v>3</v>
      </c>
      <c r="R328" s="43">
        <v>2</v>
      </c>
      <c r="S328" s="43">
        <v>0</v>
      </c>
      <c r="T328" s="43">
        <v>1</v>
      </c>
      <c r="U328" s="43">
        <v>1</v>
      </c>
      <c r="V328" s="43">
        <v>2</v>
      </c>
      <c r="W328" s="43">
        <v>2</v>
      </c>
      <c r="X328" s="43">
        <v>1</v>
      </c>
      <c r="Y328" s="43">
        <v>4</v>
      </c>
      <c r="Z328" s="43">
        <v>1</v>
      </c>
      <c r="AA328" s="43">
        <v>5</v>
      </c>
      <c r="AB328" s="43">
        <v>5</v>
      </c>
      <c r="AC328" s="43">
        <v>1</v>
      </c>
      <c r="AD328" s="43">
        <v>4</v>
      </c>
      <c r="AE328" s="24" t="s">
        <v>66</v>
      </c>
      <c r="AF328" s="24" t="s">
        <v>67</v>
      </c>
      <c r="AG328" s="24" t="s">
        <v>65</v>
      </c>
      <c r="AH328" s="24" t="s">
        <v>65</v>
      </c>
      <c r="AI328" s="24" t="s">
        <v>67</v>
      </c>
      <c r="AJ328" s="24" t="s">
        <v>83</v>
      </c>
      <c r="AK328" s="24" t="s">
        <v>68</v>
      </c>
      <c r="AL328" s="24" t="s">
        <v>81</v>
      </c>
      <c r="AM328" s="24" t="s">
        <v>83</v>
      </c>
      <c r="AN328" s="24" t="s">
        <v>68</v>
      </c>
      <c r="AO328" s="24" t="s">
        <v>83</v>
      </c>
      <c r="AP328" s="24" t="s">
        <v>68</v>
      </c>
      <c r="AQ328" s="24" t="s">
        <v>68</v>
      </c>
      <c r="AR328" s="24" t="s">
        <v>544</v>
      </c>
      <c r="AS328" s="24" t="s">
        <v>545</v>
      </c>
      <c r="AT328" s="24" t="s">
        <v>75</v>
      </c>
      <c r="AU328" s="24" t="s">
        <v>73</v>
      </c>
      <c r="AV328" s="24" t="s">
        <v>73</v>
      </c>
      <c r="AW328" s="24" t="s">
        <v>72</v>
      </c>
      <c r="AX328" s="24" t="s">
        <v>72</v>
      </c>
      <c r="AY328" s="24" t="s">
        <v>71</v>
      </c>
      <c r="AZ328" s="24" t="s">
        <v>73</v>
      </c>
      <c r="BA328" s="24" t="s">
        <v>72</v>
      </c>
      <c r="BB328" s="24" t="s">
        <v>71</v>
      </c>
      <c r="BC328" s="24" t="s">
        <v>74</v>
      </c>
      <c r="BD328" s="24" t="s">
        <v>73</v>
      </c>
      <c r="BE328" s="24" t="s">
        <v>88</v>
      </c>
      <c r="BF328" s="24" t="s">
        <v>77</v>
      </c>
      <c r="BG328" s="24" t="s">
        <v>72</v>
      </c>
      <c r="BH328" s="24" t="s">
        <v>77</v>
      </c>
      <c r="BI328" s="24" t="s">
        <v>85</v>
      </c>
      <c r="BJ328" s="24" t="s">
        <v>85</v>
      </c>
      <c r="BK328" s="24" t="s">
        <v>71</v>
      </c>
      <c r="BL328" s="24"/>
      <c r="BM328" s="24"/>
      <c r="BN328" s="24"/>
      <c r="BO328" s="24"/>
      <c r="BP328" s="24"/>
      <c r="BQ328" s="24"/>
    </row>
    <row r="329" spans="1:69" ht="15.75" customHeight="1" x14ac:dyDescent="0.35">
      <c r="A329" s="42">
        <v>43461.04954861111</v>
      </c>
      <c r="B329" s="24" t="s">
        <v>78</v>
      </c>
      <c r="C329" s="43">
        <v>23</v>
      </c>
      <c r="D329" s="43">
        <v>3</v>
      </c>
      <c r="E329" s="43">
        <v>6</v>
      </c>
      <c r="F329" s="24" t="s">
        <v>103</v>
      </c>
      <c r="G329" s="43">
        <v>2</v>
      </c>
      <c r="H329" s="24"/>
      <c r="I329" s="43">
        <v>8</v>
      </c>
      <c r="J329" s="24" t="s">
        <v>64</v>
      </c>
      <c r="K329" s="43">
        <v>9</v>
      </c>
      <c r="L329" s="43">
        <v>1</v>
      </c>
      <c r="M329" s="43">
        <v>5</v>
      </c>
      <c r="N329" s="43">
        <v>2</v>
      </c>
      <c r="O329" s="43">
        <v>3</v>
      </c>
      <c r="P329" s="43">
        <v>4</v>
      </c>
      <c r="Q329" s="43">
        <v>5</v>
      </c>
      <c r="R329" s="43">
        <v>1</v>
      </c>
      <c r="S329" s="43">
        <v>8</v>
      </c>
      <c r="T329" s="43">
        <v>2</v>
      </c>
      <c r="U329" s="43">
        <v>3</v>
      </c>
      <c r="V329" s="43">
        <v>5</v>
      </c>
      <c r="W329" s="43">
        <v>1</v>
      </c>
      <c r="X329" s="43">
        <v>4</v>
      </c>
      <c r="Y329" s="43">
        <v>3</v>
      </c>
      <c r="Z329" s="43">
        <v>5</v>
      </c>
      <c r="AA329" s="43">
        <v>5</v>
      </c>
      <c r="AB329" s="43">
        <v>5</v>
      </c>
      <c r="AC329" s="43">
        <v>4</v>
      </c>
      <c r="AD329" s="43">
        <v>4</v>
      </c>
      <c r="AE329" s="24" t="s">
        <v>80</v>
      </c>
      <c r="AF329" s="24" t="s">
        <v>65</v>
      </c>
      <c r="AG329" s="24" t="s">
        <v>89</v>
      </c>
      <c r="AH329" s="24" t="s">
        <v>89</v>
      </c>
      <c r="AI329" s="24" t="s">
        <v>89</v>
      </c>
      <c r="AJ329" s="24" t="s">
        <v>68</v>
      </c>
      <c r="AK329" s="24" t="s">
        <v>90</v>
      </c>
      <c r="AL329" s="24" t="s">
        <v>90</v>
      </c>
      <c r="AM329" s="24" t="s">
        <v>90</v>
      </c>
      <c r="AN329" s="24" t="s">
        <v>90</v>
      </c>
      <c r="AO329" s="24" t="s">
        <v>90</v>
      </c>
      <c r="AP329" s="24" t="s">
        <v>90</v>
      </c>
      <c r="AQ329" s="24" t="s">
        <v>90</v>
      </c>
      <c r="AR329" s="24" t="s">
        <v>546</v>
      </c>
      <c r="AS329" s="24" t="s">
        <v>150</v>
      </c>
      <c r="AT329" s="24" t="s">
        <v>73</v>
      </c>
      <c r="AU329" s="24" t="s">
        <v>73</v>
      </c>
      <c r="AV329" s="24" t="s">
        <v>72</v>
      </c>
      <c r="AW329" s="24" t="s">
        <v>73</v>
      </c>
      <c r="AX329" s="24" t="s">
        <v>71</v>
      </c>
      <c r="AY329" s="24" t="s">
        <v>71</v>
      </c>
      <c r="AZ329" s="24" t="s">
        <v>71</v>
      </c>
      <c r="BA329" s="24" t="s">
        <v>72</v>
      </c>
      <c r="BB329" s="24" t="s">
        <v>72</v>
      </c>
      <c r="BC329" s="24" t="s">
        <v>72</v>
      </c>
      <c r="BD329" s="24" t="s">
        <v>75</v>
      </c>
      <c r="BE329" s="24" t="s">
        <v>112</v>
      </c>
      <c r="BF329" s="24" t="s">
        <v>85</v>
      </c>
      <c r="BG329" s="24" t="s">
        <v>85</v>
      </c>
      <c r="BH329" s="24" t="s">
        <v>74</v>
      </c>
      <c r="BI329" s="24" t="s">
        <v>72</v>
      </c>
      <c r="BJ329" s="24" t="s">
        <v>72</v>
      </c>
      <c r="BK329" s="24" t="s">
        <v>71</v>
      </c>
      <c r="BL329" s="24"/>
      <c r="BM329" s="24"/>
      <c r="BN329" s="24"/>
      <c r="BO329" s="24"/>
      <c r="BP329" s="24"/>
      <c r="BQ329" s="24"/>
    </row>
    <row r="330" spans="1:69" ht="15.75" customHeight="1" x14ac:dyDescent="0.35">
      <c r="A330" s="42">
        <v>43461.053854166668</v>
      </c>
      <c r="B330" s="24" t="s">
        <v>63</v>
      </c>
      <c r="C330" s="43">
        <v>32</v>
      </c>
      <c r="D330" s="43">
        <v>5</v>
      </c>
      <c r="E330" s="43">
        <v>6</v>
      </c>
      <c r="F330" s="24" t="s">
        <v>79</v>
      </c>
      <c r="G330" s="43">
        <v>8</v>
      </c>
      <c r="H330" s="24"/>
      <c r="I330" s="43">
        <v>5</v>
      </c>
      <c r="J330" s="24" t="s">
        <v>79</v>
      </c>
      <c r="K330" s="43">
        <v>8</v>
      </c>
      <c r="L330" s="43">
        <v>4</v>
      </c>
      <c r="M330" s="43">
        <v>5</v>
      </c>
      <c r="N330" s="43">
        <v>4</v>
      </c>
      <c r="O330" s="43">
        <v>3</v>
      </c>
      <c r="P330" s="43">
        <v>4</v>
      </c>
      <c r="Q330" s="43">
        <v>5</v>
      </c>
      <c r="R330" s="43">
        <v>2</v>
      </c>
      <c r="S330" s="43">
        <v>3</v>
      </c>
      <c r="T330" s="43">
        <v>4</v>
      </c>
      <c r="U330" s="43">
        <v>3</v>
      </c>
      <c r="V330" s="43">
        <v>2</v>
      </c>
      <c r="W330" s="43">
        <v>3</v>
      </c>
      <c r="X330" s="43">
        <v>1</v>
      </c>
      <c r="Y330" s="43">
        <v>5</v>
      </c>
      <c r="Z330" s="43">
        <v>2</v>
      </c>
      <c r="AA330" s="43">
        <v>5</v>
      </c>
      <c r="AB330" s="43">
        <v>4</v>
      </c>
      <c r="AC330" s="43">
        <v>1</v>
      </c>
      <c r="AD330" s="43">
        <v>5</v>
      </c>
      <c r="AE330" s="24" t="s">
        <v>66</v>
      </c>
      <c r="AF330" s="24" t="s">
        <v>67</v>
      </c>
      <c r="AG330" s="24" t="s">
        <v>65</v>
      </c>
      <c r="AH330" s="24" t="s">
        <v>66</v>
      </c>
      <c r="AI330" s="24" t="s">
        <v>65</v>
      </c>
      <c r="AJ330" s="24" t="s">
        <v>90</v>
      </c>
      <c r="AK330" s="24" t="s">
        <v>90</v>
      </c>
      <c r="AL330" s="24" t="s">
        <v>68</v>
      </c>
      <c r="AM330" s="24" t="s">
        <v>91</v>
      </c>
      <c r="AN330" s="24" t="s">
        <v>68</v>
      </c>
      <c r="AO330" s="24" t="s">
        <v>90</v>
      </c>
      <c r="AP330" s="24" t="s">
        <v>83</v>
      </c>
      <c r="AQ330" s="24" t="s">
        <v>90</v>
      </c>
      <c r="AR330" s="24"/>
      <c r="AS330" s="24"/>
      <c r="AT330" s="24" t="s">
        <v>73</v>
      </c>
      <c r="AU330" s="24" t="s">
        <v>73</v>
      </c>
      <c r="AV330" s="24" t="s">
        <v>71</v>
      </c>
      <c r="AW330" s="24" t="s">
        <v>72</v>
      </c>
      <c r="AX330" s="24" t="s">
        <v>72</v>
      </c>
      <c r="AY330" s="24" t="s">
        <v>72</v>
      </c>
      <c r="AZ330" s="24" t="s">
        <v>74</v>
      </c>
      <c r="BA330" s="24" t="s">
        <v>73</v>
      </c>
      <c r="BB330" s="24" t="s">
        <v>71</v>
      </c>
      <c r="BC330" s="24" t="s">
        <v>73</v>
      </c>
      <c r="BD330" s="24" t="s">
        <v>73</v>
      </c>
      <c r="BE330" s="24" t="s">
        <v>76</v>
      </c>
      <c r="BF330" s="24" t="s">
        <v>72</v>
      </c>
      <c r="BG330" s="24" t="s">
        <v>71</v>
      </c>
      <c r="BH330" s="24" t="s">
        <v>71</v>
      </c>
      <c r="BI330" s="24" t="s">
        <v>71</v>
      </c>
      <c r="BJ330" s="24" t="s">
        <v>85</v>
      </c>
      <c r="BK330" s="44" t="s">
        <v>85</v>
      </c>
      <c r="BL330" s="24"/>
      <c r="BM330" s="24"/>
      <c r="BN330" s="24"/>
      <c r="BO330" s="24"/>
      <c r="BP330" s="24"/>
      <c r="BQ330" s="24"/>
    </row>
    <row r="331" spans="1:69" ht="15.75" customHeight="1" x14ac:dyDescent="0.35">
      <c r="A331" s="42">
        <v>43461.056608796294</v>
      </c>
      <c r="B331" s="24" t="s">
        <v>63</v>
      </c>
      <c r="C331" s="43">
        <v>33</v>
      </c>
      <c r="D331" s="43">
        <v>6</v>
      </c>
      <c r="E331" s="43">
        <v>8</v>
      </c>
      <c r="F331" s="24" t="s">
        <v>64</v>
      </c>
      <c r="G331" s="43">
        <v>6</v>
      </c>
      <c r="H331" s="24"/>
      <c r="I331" s="43">
        <v>8</v>
      </c>
      <c r="J331" s="24" t="s">
        <v>79</v>
      </c>
      <c r="K331" s="43">
        <v>8</v>
      </c>
      <c r="L331" s="43">
        <v>5</v>
      </c>
      <c r="M331" s="43">
        <v>5</v>
      </c>
      <c r="N331" s="43">
        <v>4</v>
      </c>
      <c r="O331" s="43">
        <v>4</v>
      </c>
      <c r="P331" s="43">
        <v>3</v>
      </c>
      <c r="Q331" s="43">
        <v>5</v>
      </c>
      <c r="R331" s="43">
        <v>3</v>
      </c>
      <c r="S331" s="43">
        <v>9</v>
      </c>
      <c r="T331" s="43">
        <v>2</v>
      </c>
      <c r="U331" s="43">
        <v>4</v>
      </c>
      <c r="V331" s="43">
        <v>4</v>
      </c>
      <c r="W331" s="43">
        <v>2</v>
      </c>
      <c r="X331" s="43">
        <v>5</v>
      </c>
      <c r="Y331" s="43">
        <v>4</v>
      </c>
      <c r="Z331" s="43">
        <v>5</v>
      </c>
      <c r="AA331" s="43">
        <v>5</v>
      </c>
      <c r="AB331" s="43">
        <v>5</v>
      </c>
      <c r="AC331" s="43">
        <v>3</v>
      </c>
      <c r="AD331" s="43">
        <v>5</v>
      </c>
      <c r="AE331" s="24" t="s">
        <v>67</v>
      </c>
      <c r="AF331" s="24" t="s">
        <v>66</v>
      </c>
      <c r="AG331" s="24" t="s">
        <v>89</v>
      </c>
      <c r="AH331" s="24" t="s">
        <v>65</v>
      </c>
      <c r="AI331" s="24" t="s">
        <v>66</v>
      </c>
      <c r="AJ331" s="24" t="s">
        <v>83</v>
      </c>
      <c r="AK331" s="24" t="s">
        <v>68</v>
      </c>
      <c r="AL331" s="24" t="s">
        <v>86</v>
      </c>
      <c r="AM331" s="24" t="s">
        <v>86</v>
      </c>
      <c r="AN331" s="24" t="s">
        <v>86</v>
      </c>
      <c r="AO331" s="24" t="s">
        <v>81</v>
      </c>
      <c r="AP331" s="24" t="s">
        <v>86</v>
      </c>
      <c r="AQ331" s="24" t="s">
        <v>86</v>
      </c>
      <c r="AR331" s="24" t="s">
        <v>547</v>
      </c>
      <c r="AS331" s="24" t="s">
        <v>120</v>
      </c>
      <c r="AT331" s="24" t="s">
        <v>72</v>
      </c>
      <c r="AU331" s="24" t="s">
        <v>72</v>
      </c>
      <c r="AV331" s="24" t="s">
        <v>72</v>
      </c>
      <c r="AW331" s="24" t="s">
        <v>72</v>
      </c>
      <c r="AX331" s="24" t="s">
        <v>73</v>
      </c>
      <c r="AY331" s="24" t="s">
        <v>74</v>
      </c>
      <c r="AZ331" s="24" t="s">
        <v>75</v>
      </c>
      <c r="BA331" s="24" t="s">
        <v>74</v>
      </c>
      <c r="BB331" s="24" t="s">
        <v>74</v>
      </c>
      <c r="BC331" s="24" t="s">
        <v>74</v>
      </c>
      <c r="BD331" s="24" t="s">
        <v>73</v>
      </c>
      <c r="BE331" s="24" t="s">
        <v>96</v>
      </c>
      <c r="BF331" s="24" t="s">
        <v>74</v>
      </c>
      <c r="BG331" s="24" t="s">
        <v>74</v>
      </c>
      <c r="BH331" s="24" t="s">
        <v>85</v>
      </c>
      <c r="BI331" s="24" t="s">
        <v>71</v>
      </c>
      <c r="BJ331" s="24" t="s">
        <v>74</v>
      </c>
      <c r="BK331" s="24" t="s">
        <v>71</v>
      </c>
      <c r="BL331" s="24"/>
      <c r="BM331" s="24"/>
      <c r="BN331" s="24"/>
      <c r="BO331" s="24"/>
      <c r="BP331" s="24"/>
      <c r="BQ331" s="24"/>
    </row>
    <row r="332" spans="1:69" ht="15.75" customHeight="1" x14ac:dyDescent="0.35">
      <c r="A332" s="42">
        <v>43461.110729166663</v>
      </c>
      <c r="B332" s="24" t="s">
        <v>78</v>
      </c>
      <c r="C332" s="43">
        <v>46</v>
      </c>
      <c r="D332" s="24">
        <v>15</v>
      </c>
      <c r="E332" s="43">
        <v>7</v>
      </c>
      <c r="F332" s="24" t="s">
        <v>64</v>
      </c>
      <c r="G332" s="43">
        <v>5</v>
      </c>
      <c r="H332" s="24"/>
      <c r="I332" s="43">
        <v>8</v>
      </c>
      <c r="J332" s="24" t="s">
        <v>64</v>
      </c>
      <c r="K332" s="43">
        <v>6</v>
      </c>
      <c r="L332" s="43">
        <v>4</v>
      </c>
      <c r="M332" s="43">
        <v>4</v>
      </c>
      <c r="N332" s="43">
        <v>3</v>
      </c>
      <c r="O332" s="43">
        <v>4</v>
      </c>
      <c r="P332" s="43">
        <v>4</v>
      </c>
      <c r="Q332" s="43">
        <v>4</v>
      </c>
      <c r="R332" s="43">
        <v>5</v>
      </c>
      <c r="S332" s="43">
        <v>9</v>
      </c>
      <c r="T332" s="43">
        <v>5</v>
      </c>
      <c r="U332" s="43">
        <v>4</v>
      </c>
      <c r="V332" s="43">
        <v>5</v>
      </c>
      <c r="W332" s="43">
        <v>3</v>
      </c>
      <c r="X332" s="43">
        <v>4</v>
      </c>
      <c r="Y332" s="43">
        <v>4</v>
      </c>
      <c r="Z332" s="43">
        <v>4</v>
      </c>
      <c r="AA332" s="43">
        <v>5</v>
      </c>
      <c r="AB332" s="43">
        <v>5</v>
      </c>
      <c r="AC332" s="43">
        <v>4</v>
      </c>
      <c r="AD332" s="43">
        <v>5</v>
      </c>
      <c r="AE332" s="24" t="s">
        <v>80</v>
      </c>
      <c r="AF332" s="24" t="s">
        <v>80</v>
      </c>
      <c r="AG332" s="24" t="s">
        <v>80</v>
      </c>
      <c r="AH332" s="24" t="s">
        <v>65</v>
      </c>
      <c r="AI332" s="24" t="s">
        <v>67</v>
      </c>
      <c r="AJ332" s="24" t="s">
        <v>90</v>
      </c>
      <c r="AK332" s="24" t="s">
        <v>90</v>
      </c>
      <c r="AL332" s="24" t="s">
        <v>90</v>
      </c>
      <c r="AM332" s="24" t="s">
        <v>91</v>
      </c>
      <c r="AN332" s="24" t="s">
        <v>82</v>
      </c>
      <c r="AO332" s="24" t="s">
        <v>90</v>
      </c>
      <c r="AP332" s="24" t="s">
        <v>82</v>
      </c>
      <c r="AQ332" s="24" t="s">
        <v>90</v>
      </c>
      <c r="AR332" s="24" t="s">
        <v>548</v>
      </c>
      <c r="AS332" s="24"/>
      <c r="AT332" s="24" t="s">
        <v>71</v>
      </c>
      <c r="AU332" s="24" t="s">
        <v>73</v>
      </c>
      <c r="AV332" s="24" t="s">
        <v>73</v>
      </c>
      <c r="AW332" s="24" t="s">
        <v>73</v>
      </c>
      <c r="AX332" s="24" t="s">
        <v>73</v>
      </c>
      <c r="AY332" s="24" t="s">
        <v>71</v>
      </c>
      <c r="AZ332" s="24" t="s">
        <v>75</v>
      </c>
      <c r="BA332" s="24" t="s">
        <v>73</v>
      </c>
      <c r="BB332" s="24" t="s">
        <v>72</v>
      </c>
      <c r="BC332" s="24" t="s">
        <v>71</v>
      </c>
      <c r="BD332" s="24" t="s">
        <v>73</v>
      </c>
      <c r="BE332" s="24" t="s">
        <v>96</v>
      </c>
      <c r="BF332" s="24" t="s">
        <v>74</v>
      </c>
      <c r="BG332" s="24" t="s">
        <v>74</v>
      </c>
      <c r="BH332" s="24" t="s">
        <v>71</v>
      </c>
      <c r="BI332" s="24" t="s">
        <v>71</v>
      </c>
      <c r="BJ332" s="24" t="s">
        <v>74</v>
      </c>
      <c r="BK332" s="24" t="s">
        <v>72</v>
      </c>
      <c r="BL332" s="24"/>
      <c r="BM332" s="24"/>
      <c r="BN332" s="24"/>
      <c r="BO332" s="24"/>
      <c r="BP332" s="24"/>
      <c r="BQ332" s="24"/>
    </row>
    <row r="333" spans="1:69" ht="15.75" customHeight="1" x14ac:dyDescent="0.35">
      <c r="A333" s="42">
        <v>43461.200474537036</v>
      </c>
      <c r="B333" s="24" t="s">
        <v>63</v>
      </c>
      <c r="C333" s="43">
        <v>26</v>
      </c>
      <c r="D333" s="43">
        <v>1</v>
      </c>
      <c r="E333" s="43">
        <v>8</v>
      </c>
      <c r="F333" s="24" t="s">
        <v>64</v>
      </c>
      <c r="G333" s="43">
        <v>9</v>
      </c>
      <c r="H333" s="24"/>
      <c r="I333" s="43">
        <v>9</v>
      </c>
      <c r="J333" s="24" t="s">
        <v>79</v>
      </c>
      <c r="K333" s="43">
        <v>9</v>
      </c>
      <c r="L333" s="43">
        <v>1</v>
      </c>
      <c r="M333" s="43">
        <v>1</v>
      </c>
      <c r="N333" s="43">
        <v>4</v>
      </c>
      <c r="O333" s="43">
        <v>1</v>
      </c>
      <c r="P333" s="43">
        <v>1</v>
      </c>
      <c r="Q333" s="43">
        <v>3</v>
      </c>
      <c r="R333" s="43">
        <v>5</v>
      </c>
      <c r="S333" s="43">
        <v>1</v>
      </c>
      <c r="T333" s="43">
        <v>1</v>
      </c>
      <c r="U333" s="43">
        <v>3</v>
      </c>
      <c r="V333" s="43">
        <v>3</v>
      </c>
      <c r="W333" s="43">
        <v>3</v>
      </c>
      <c r="X333" s="43">
        <v>1</v>
      </c>
      <c r="Y333" s="43">
        <v>1</v>
      </c>
      <c r="Z333" s="43">
        <v>4</v>
      </c>
      <c r="AA333" s="43">
        <v>5</v>
      </c>
      <c r="AB333" s="43">
        <v>5</v>
      </c>
      <c r="AC333" s="43">
        <v>1</v>
      </c>
      <c r="AD333" s="43">
        <v>1</v>
      </c>
      <c r="AE333" s="24" t="s">
        <v>66</v>
      </c>
      <c r="AF333" s="24" t="s">
        <v>65</v>
      </c>
      <c r="AG333" s="24" t="s">
        <v>89</v>
      </c>
      <c r="AH333" s="24" t="s">
        <v>89</v>
      </c>
      <c r="AI333" s="24" t="s">
        <v>65</v>
      </c>
      <c r="AJ333" s="24" t="s">
        <v>83</v>
      </c>
      <c r="AK333" s="24" t="s">
        <v>68</v>
      </c>
      <c r="AL333" s="24" t="s">
        <v>68</v>
      </c>
      <c r="AM333" s="24" t="s">
        <v>90</v>
      </c>
      <c r="AN333" s="24" t="s">
        <v>90</v>
      </c>
      <c r="AO333" s="24" t="s">
        <v>83</v>
      </c>
      <c r="AP333" s="24" t="s">
        <v>68</v>
      </c>
      <c r="AQ333" s="24" t="s">
        <v>68</v>
      </c>
      <c r="AR333" s="24" t="s">
        <v>549</v>
      </c>
      <c r="AS333" s="24"/>
      <c r="AT333" s="24" t="s">
        <v>74</v>
      </c>
      <c r="AU333" s="24" t="s">
        <v>71</v>
      </c>
      <c r="AV333" s="24" t="s">
        <v>75</v>
      </c>
      <c r="AW333" s="24" t="s">
        <v>75</v>
      </c>
      <c r="AX333" s="24" t="s">
        <v>74</v>
      </c>
      <c r="AY333" s="24" t="s">
        <v>75</v>
      </c>
      <c r="AZ333" s="24" t="s">
        <v>75</v>
      </c>
      <c r="BA333" s="24" t="s">
        <v>74</v>
      </c>
      <c r="BB333" s="24" t="s">
        <v>75</v>
      </c>
      <c r="BC333" s="24" t="s">
        <v>75</v>
      </c>
      <c r="BD333" s="24" t="s">
        <v>74</v>
      </c>
      <c r="BE333" s="24" t="s">
        <v>76</v>
      </c>
      <c r="BF333" s="24" t="s">
        <v>72</v>
      </c>
      <c r="BG333" s="24" t="s">
        <v>74</v>
      </c>
      <c r="BH333" s="24" t="s">
        <v>72</v>
      </c>
      <c r="BI333" s="24" t="s">
        <v>85</v>
      </c>
      <c r="BJ333" s="24" t="s">
        <v>85</v>
      </c>
      <c r="BK333" s="44" t="s">
        <v>85</v>
      </c>
      <c r="BL333" s="24"/>
      <c r="BM333" s="24"/>
      <c r="BN333" s="24"/>
      <c r="BO333" s="24"/>
      <c r="BP333" s="24"/>
      <c r="BQ333" s="24"/>
    </row>
    <row r="334" spans="1:69" ht="15.75" customHeight="1" x14ac:dyDescent="0.35">
      <c r="A334" s="42">
        <v>43461.353576388887</v>
      </c>
      <c r="B334" s="24" t="s">
        <v>63</v>
      </c>
      <c r="C334" s="43">
        <v>36</v>
      </c>
      <c r="D334" s="43">
        <v>5</v>
      </c>
      <c r="E334" s="43">
        <v>8</v>
      </c>
      <c r="F334" s="24" t="s">
        <v>79</v>
      </c>
      <c r="G334" s="43">
        <v>8</v>
      </c>
      <c r="H334" s="24"/>
      <c r="I334" s="43">
        <v>7</v>
      </c>
      <c r="J334" s="24" t="s">
        <v>79</v>
      </c>
      <c r="K334" s="43">
        <v>10</v>
      </c>
      <c r="L334" s="43">
        <v>4</v>
      </c>
      <c r="M334" s="43">
        <v>3</v>
      </c>
      <c r="N334" s="43">
        <v>3</v>
      </c>
      <c r="O334" s="43">
        <v>2</v>
      </c>
      <c r="P334" s="43">
        <v>2</v>
      </c>
      <c r="Q334" s="43">
        <v>2</v>
      </c>
      <c r="R334" s="43">
        <v>5</v>
      </c>
      <c r="S334" s="43">
        <v>2</v>
      </c>
      <c r="T334" s="43">
        <v>1</v>
      </c>
      <c r="U334" s="43">
        <v>2</v>
      </c>
      <c r="V334" s="43">
        <v>1</v>
      </c>
      <c r="W334" s="43">
        <v>2</v>
      </c>
      <c r="X334" s="43">
        <v>1</v>
      </c>
      <c r="Y334" s="43">
        <v>2</v>
      </c>
      <c r="Z334" s="43">
        <v>4</v>
      </c>
      <c r="AA334" s="43">
        <v>4</v>
      </c>
      <c r="AB334" s="43">
        <v>3</v>
      </c>
      <c r="AC334" s="43">
        <v>1</v>
      </c>
      <c r="AD334" s="43">
        <v>4</v>
      </c>
      <c r="AE334" s="24" t="s">
        <v>66</v>
      </c>
      <c r="AF334" s="24" t="s">
        <v>67</v>
      </c>
      <c r="AG334" s="24" t="s">
        <v>65</v>
      </c>
      <c r="AH334" s="24" t="s">
        <v>67</v>
      </c>
      <c r="AI334" s="24" t="s">
        <v>66</v>
      </c>
      <c r="AJ334" s="24" t="s">
        <v>68</v>
      </c>
      <c r="AK334" s="24" t="s">
        <v>82</v>
      </c>
      <c r="AL334" s="24" t="s">
        <v>83</v>
      </c>
      <c r="AM334" s="24" t="s">
        <v>91</v>
      </c>
      <c r="AN334" s="24" t="s">
        <v>81</v>
      </c>
      <c r="AO334" s="24" t="s">
        <v>83</v>
      </c>
      <c r="AP334" s="24" t="s">
        <v>68</v>
      </c>
      <c r="AQ334" s="24" t="s">
        <v>82</v>
      </c>
      <c r="AR334" s="24" t="s">
        <v>550</v>
      </c>
      <c r="AS334" s="24" t="s">
        <v>551</v>
      </c>
      <c r="AT334" s="24" t="s">
        <v>72</v>
      </c>
      <c r="AU334" s="24" t="s">
        <v>73</v>
      </c>
      <c r="AV334" s="24" t="s">
        <v>72</v>
      </c>
      <c r="AW334" s="24" t="s">
        <v>71</v>
      </c>
      <c r="AX334" s="24" t="s">
        <v>72</v>
      </c>
      <c r="AY334" s="24" t="s">
        <v>72</v>
      </c>
      <c r="AZ334" s="24" t="s">
        <v>71</v>
      </c>
      <c r="BA334" s="24" t="s">
        <v>72</v>
      </c>
      <c r="BB334" s="24" t="s">
        <v>71</v>
      </c>
      <c r="BC334" s="24" t="s">
        <v>72</v>
      </c>
      <c r="BD334" s="24" t="s">
        <v>72</v>
      </c>
      <c r="BE334" s="24" t="s">
        <v>76</v>
      </c>
      <c r="BF334" s="24" t="s">
        <v>77</v>
      </c>
      <c r="BG334" s="24" t="s">
        <v>77</v>
      </c>
      <c r="BH334" s="24" t="s">
        <v>72</v>
      </c>
      <c r="BI334" s="24" t="s">
        <v>85</v>
      </c>
      <c r="BJ334" s="24" t="s">
        <v>74</v>
      </c>
      <c r="BK334" s="24" t="s">
        <v>74</v>
      </c>
      <c r="BL334" s="24"/>
      <c r="BM334" s="24"/>
      <c r="BN334" s="24"/>
      <c r="BO334" s="24"/>
      <c r="BP334" s="24"/>
      <c r="BQ334" s="24"/>
    </row>
    <row r="335" spans="1:69" ht="15.75" customHeight="1" x14ac:dyDescent="0.35">
      <c r="A335" s="42">
        <v>43461.378819444442</v>
      </c>
      <c r="B335" s="24" t="s">
        <v>63</v>
      </c>
      <c r="C335" s="43">
        <v>28</v>
      </c>
      <c r="D335" s="43">
        <v>4</v>
      </c>
      <c r="E335" s="43">
        <v>7</v>
      </c>
      <c r="F335" s="24" t="s">
        <v>64</v>
      </c>
      <c r="G335" s="43">
        <v>4</v>
      </c>
      <c r="H335" s="24"/>
      <c r="I335" s="43">
        <v>8</v>
      </c>
      <c r="J335" s="24" t="s">
        <v>64</v>
      </c>
      <c r="K335" s="43">
        <v>7</v>
      </c>
      <c r="L335" s="43">
        <v>4</v>
      </c>
      <c r="M335" s="43">
        <v>2</v>
      </c>
      <c r="N335" s="43">
        <v>5</v>
      </c>
      <c r="O335" s="43">
        <v>2</v>
      </c>
      <c r="P335" s="43">
        <v>4</v>
      </c>
      <c r="Q335" s="43">
        <v>4</v>
      </c>
      <c r="R335" s="43">
        <v>3</v>
      </c>
      <c r="S335" s="43">
        <v>3</v>
      </c>
      <c r="T335" s="43">
        <v>4</v>
      </c>
      <c r="U335" s="43">
        <v>4</v>
      </c>
      <c r="V335" s="43">
        <v>3</v>
      </c>
      <c r="W335" s="43">
        <v>2</v>
      </c>
      <c r="X335" s="43">
        <v>1</v>
      </c>
      <c r="Y335" s="43">
        <v>1</v>
      </c>
      <c r="Z335" s="43">
        <v>1</v>
      </c>
      <c r="AA335" s="43">
        <v>4</v>
      </c>
      <c r="AB335" s="43">
        <v>4</v>
      </c>
      <c r="AC335" s="43">
        <v>1</v>
      </c>
      <c r="AD335" s="43">
        <v>1</v>
      </c>
      <c r="AE335" s="24" t="s">
        <v>80</v>
      </c>
      <c r="AF335" s="24" t="s">
        <v>66</v>
      </c>
      <c r="AG335" s="24" t="s">
        <v>66</v>
      </c>
      <c r="AH335" s="24" t="s">
        <v>65</v>
      </c>
      <c r="AI335" s="24" t="s">
        <v>80</v>
      </c>
      <c r="AJ335" s="24" t="s">
        <v>68</v>
      </c>
      <c r="AK335" s="24" t="s">
        <v>81</v>
      </c>
      <c r="AL335" s="24" t="s">
        <v>81</v>
      </c>
      <c r="AM335" s="24" t="s">
        <v>82</v>
      </c>
      <c r="AN335" s="24" t="s">
        <v>86</v>
      </c>
      <c r="AO335" s="24" t="s">
        <v>90</v>
      </c>
      <c r="AP335" s="24" t="s">
        <v>68</v>
      </c>
      <c r="AQ335" s="24" t="s">
        <v>83</v>
      </c>
      <c r="AR335" s="24" t="s">
        <v>552</v>
      </c>
      <c r="AS335" s="24" t="s">
        <v>553</v>
      </c>
      <c r="AT335" s="24" t="s">
        <v>74</v>
      </c>
      <c r="AU335" s="24" t="s">
        <v>72</v>
      </c>
      <c r="AV335" s="24" t="s">
        <v>72</v>
      </c>
      <c r="AW335" s="24" t="s">
        <v>72</v>
      </c>
      <c r="AX335" s="24" t="s">
        <v>72</v>
      </c>
      <c r="AY335" s="24" t="s">
        <v>71</v>
      </c>
      <c r="AZ335" s="24" t="s">
        <v>71</v>
      </c>
      <c r="BA335" s="24" t="s">
        <v>72</v>
      </c>
      <c r="BB335" s="24" t="s">
        <v>72</v>
      </c>
      <c r="BC335" s="24" t="s">
        <v>72</v>
      </c>
      <c r="BD335" s="24" t="s">
        <v>73</v>
      </c>
      <c r="BE335" s="24" t="s">
        <v>96</v>
      </c>
      <c r="BF335" s="24" t="s">
        <v>74</v>
      </c>
      <c r="BG335" s="24" t="s">
        <v>74</v>
      </c>
      <c r="BH335" s="24" t="s">
        <v>71</v>
      </c>
      <c r="BI335" s="24" t="s">
        <v>85</v>
      </c>
      <c r="BJ335" s="24" t="s">
        <v>74</v>
      </c>
      <c r="BK335" s="24" t="s">
        <v>72</v>
      </c>
      <c r="BL335" s="24"/>
      <c r="BM335" s="24"/>
      <c r="BN335" s="24"/>
      <c r="BO335" s="24"/>
      <c r="BP335" s="24"/>
      <c r="BQ335" s="24"/>
    </row>
    <row r="336" spans="1:69" ht="15.75" customHeight="1" x14ac:dyDescent="0.35">
      <c r="A336" s="42">
        <v>43461.380347222221</v>
      </c>
      <c r="B336" s="24" t="s">
        <v>78</v>
      </c>
      <c r="C336" s="43">
        <v>36</v>
      </c>
      <c r="D336" s="43">
        <v>1</v>
      </c>
      <c r="E336" s="43">
        <v>7</v>
      </c>
      <c r="F336" s="24" t="s">
        <v>103</v>
      </c>
      <c r="G336" s="43">
        <v>5</v>
      </c>
      <c r="H336" s="24"/>
      <c r="I336" s="43">
        <v>6</v>
      </c>
      <c r="J336" s="24" t="s">
        <v>79</v>
      </c>
      <c r="K336" s="43">
        <v>8</v>
      </c>
      <c r="L336" s="43">
        <v>5</v>
      </c>
      <c r="M336" s="43">
        <v>5</v>
      </c>
      <c r="N336" s="43">
        <v>5</v>
      </c>
      <c r="O336" s="43">
        <v>1</v>
      </c>
      <c r="P336" s="43">
        <v>1</v>
      </c>
      <c r="Q336" s="43">
        <v>5</v>
      </c>
      <c r="R336" s="43">
        <v>1</v>
      </c>
      <c r="S336" s="43">
        <v>9</v>
      </c>
      <c r="T336" s="43">
        <v>3</v>
      </c>
      <c r="U336" s="43">
        <v>3</v>
      </c>
      <c r="V336" s="43">
        <v>1</v>
      </c>
      <c r="W336" s="43">
        <v>3</v>
      </c>
      <c r="X336" s="43">
        <v>1</v>
      </c>
      <c r="Y336" s="43">
        <v>4</v>
      </c>
      <c r="Z336" s="43">
        <v>5</v>
      </c>
      <c r="AA336" s="43">
        <v>5</v>
      </c>
      <c r="AB336" s="43">
        <v>5</v>
      </c>
      <c r="AC336" s="43">
        <v>1</v>
      </c>
      <c r="AD336" s="43">
        <v>5</v>
      </c>
      <c r="AE336" s="24" t="s">
        <v>66</v>
      </c>
      <c r="AF336" s="24" t="s">
        <v>80</v>
      </c>
      <c r="AG336" s="24" t="s">
        <v>89</v>
      </c>
      <c r="AH336" s="24" t="s">
        <v>80</v>
      </c>
      <c r="AI336" s="24" t="s">
        <v>80</v>
      </c>
      <c r="AJ336" s="24" t="s">
        <v>81</v>
      </c>
      <c r="AK336" s="24" t="s">
        <v>68</v>
      </c>
      <c r="AL336" s="24" t="s">
        <v>68</v>
      </c>
      <c r="AM336" s="24" t="s">
        <v>68</v>
      </c>
      <c r="AN336" s="24" t="s">
        <v>68</v>
      </c>
      <c r="AO336" s="24" t="s">
        <v>83</v>
      </c>
      <c r="AP336" s="24" t="s">
        <v>68</v>
      </c>
      <c r="AQ336" s="24" t="s">
        <v>68</v>
      </c>
      <c r="AR336" s="24"/>
      <c r="AS336" s="24"/>
      <c r="AT336" s="24" t="s">
        <v>75</v>
      </c>
      <c r="AU336" s="24" t="s">
        <v>71</v>
      </c>
      <c r="AV336" s="24" t="s">
        <v>73</v>
      </c>
      <c r="AW336" s="24" t="s">
        <v>74</v>
      </c>
      <c r="AX336" s="24" t="s">
        <v>73</v>
      </c>
      <c r="AY336" s="24" t="s">
        <v>72</v>
      </c>
      <c r="AZ336" s="24" t="s">
        <v>74</v>
      </c>
      <c r="BA336" s="24" t="s">
        <v>74</v>
      </c>
      <c r="BB336" s="24" t="s">
        <v>71</v>
      </c>
      <c r="BC336" s="24" t="s">
        <v>72</v>
      </c>
      <c r="BD336" s="24" t="s">
        <v>72</v>
      </c>
      <c r="BE336" s="24" t="s">
        <v>112</v>
      </c>
      <c r="BF336" s="24" t="s">
        <v>85</v>
      </c>
      <c r="BG336" s="24" t="s">
        <v>71</v>
      </c>
      <c r="BH336" s="24" t="s">
        <v>74</v>
      </c>
      <c r="BI336" s="24" t="s">
        <v>71</v>
      </c>
      <c r="BJ336" s="24" t="s">
        <v>71</v>
      </c>
      <c r="BK336" s="24" t="s">
        <v>71</v>
      </c>
      <c r="BL336" s="24"/>
      <c r="BM336" s="24"/>
      <c r="BN336" s="24"/>
      <c r="BO336" s="24"/>
      <c r="BP336" s="24"/>
      <c r="BQ336" s="24"/>
    </row>
    <row r="337" spans="1:69" ht="15.75" customHeight="1" x14ac:dyDescent="0.35">
      <c r="A337" s="42">
        <v>43461.388425925928</v>
      </c>
      <c r="B337" s="24" t="s">
        <v>63</v>
      </c>
      <c r="C337" s="43">
        <v>54</v>
      </c>
      <c r="D337" s="24">
        <v>15</v>
      </c>
      <c r="E337" s="43">
        <v>2</v>
      </c>
      <c r="F337" s="24" t="s">
        <v>64</v>
      </c>
      <c r="G337" s="43">
        <v>7</v>
      </c>
      <c r="H337" s="24"/>
      <c r="I337" s="43">
        <v>3</v>
      </c>
      <c r="J337" s="24" t="s">
        <v>127</v>
      </c>
      <c r="K337" s="43">
        <v>9</v>
      </c>
      <c r="L337" s="43">
        <v>5</v>
      </c>
      <c r="M337" s="43">
        <v>5</v>
      </c>
      <c r="N337" s="43">
        <v>5</v>
      </c>
      <c r="O337" s="43">
        <v>2</v>
      </c>
      <c r="P337" s="43">
        <v>2</v>
      </c>
      <c r="Q337" s="43">
        <v>3</v>
      </c>
      <c r="R337" s="43">
        <v>3</v>
      </c>
      <c r="S337" s="43">
        <v>5</v>
      </c>
      <c r="T337" s="43">
        <v>1</v>
      </c>
      <c r="U337" s="43">
        <v>3</v>
      </c>
      <c r="V337" s="43">
        <v>1</v>
      </c>
      <c r="W337" s="43">
        <v>1</v>
      </c>
      <c r="X337" s="43">
        <v>1</v>
      </c>
      <c r="Y337" s="43">
        <v>3</v>
      </c>
      <c r="Z337" s="43">
        <v>5</v>
      </c>
      <c r="AA337" s="43">
        <v>3</v>
      </c>
      <c r="AB337" s="43">
        <v>3</v>
      </c>
      <c r="AC337" s="43">
        <v>1</v>
      </c>
      <c r="AD337" s="43">
        <v>2</v>
      </c>
      <c r="AE337" s="24" t="s">
        <v>65</v>
      </c>
      <c r="AF337" s="24" t="s">
        <v>67</v>
      </c>
      <c r="AG337" s="24" t="s">
        <v>89</v>
      </c>
      <c r="AH337" s="24" t="s">
        <v>67</v>
      </c>
      <c r="AI337" s="24" t="s">
        <v>67</v>
      </c>
      <c r="AJ337" s="24" t="s">
        <v>68</v>
      </c>
      <c r="AK337" s="24" t="s">
        <v>68</v>
      </c>
      <c r="AL337" s="24" t="s">
        <v>83</v>
      </c>
      <c r="AM337" s="24" t="s">
        <v>82</v>
      </c>
      <c r="AN337" s="24" t="s">
        <v>81</v>
      </c>
      <c r="AO337" s="24" t="s">
        <v>82</v>
      </c>
      <c r="AP337" s="24" t="s">
        <v>81</v>
      </c>
      <c r="AQ337" s="24" t="s">
        <v>82</v>
      </c>
      <c r="AR337" s="24"/>
      <c r="AS337" s="24"/>
      <c r="AT337" s="24" t="s">
        <v>75</v>
      </c>
      <c r="AU337" s="24" t="s">
        <v>75</v>
      </c>
      <c r="AV337" s="24" t="s">
        <v>72</v>
      </c>
      <c r="AW337" s="24" t="s">
        <v>75</v>
      </c>
      <c r="AX337" s="24" t="s">
        <v>74</v>
      </c>
      <c r="AY337" s="24" t="s">
        <v>75</v>
      </c>
      <c r="AZ337" s="24" t="s">
        <v>71</v>
      </c>
      <c r="BA337" s="24" t="s">
        <v>72</v>
      </c>
      <c r="BB337" s="24" t="s">
        <v>75</v>
      </c>
      <c r="BC337" s="24" t="s">
        <v>75</v>
      </c>
      <c r="BD337" s="24" t="s">
        <v>73</v>
      </c>
      <c r="BE337" s="24" t="s">
        <v>76</v>
      </c>
      <c r="BF337" s="24" t="s">
        <v>74</v>
      </c>
      <c r="BG337" s="24" t="s">
        <v>77</v>
      </c>
      <c r="BH337" s="24" t="s">
        <v>71</v>
      </c>
      <c r="BI337" s="24" t="s">
        <v>74</v>
      </c>
      <c r="BJ337" s="24" t="s">
        <v>74</v>
      </c>
      <c r="BK337" s="24" t="s">
        <v>74</v>
      </c>
      <c r="BL337" s="24"/>
      <c r="BM337" s="24"/>
      <c r="BN337" s="24"/>
      <c r="BO337" s="24"/>
      <c r="BP337" s="24"/>
      <c r="BQ337" s="24"/>
    </row>
    <row r="338" spans="1:69" ht="15.75" customHeight="1" x14ac:dyDescent="0.35">
      <c r="A338" s="42">
        <v>43461.393101851849</v>
      </c>
      <c r="B338" s="24" t="s">
        <v>78</v>
      </c>
      <c r="C338" s="43">
        <v>34</v>
      </c>
      <c r="D338" s="43">
        <v>4</v>
      </c>
      <c r="E338" s="43">
        <v>8</v>
      </c>
      <c r="F338" s="24" t="s">
        <v>79</v>
      </c>
      <c r="G338" s="43">
        <v>9</v>
      </c>
      <c r="H338" s="24"/>
      <c r="I338" s="43">
        <v>9</v>
      </c>
      <c r="J338" s="24" t="s">
        <v>79</v>
      </c>
      <c r="K338" s="43">
        <v>10</v>
      </c>
      <c r="L338" s="43">
        <v>5</v>
      </c>
      <c r="M338" s="43">
        <v>4</v>
      </c>
      <c r="N338" s="43">
        <v>4</v>
      </c>
      <c r="O338" s="43">
        <v>2</v>
      </c>
      <c r="P338" s="43">
        <v>5</v>
      </c>
      <c r="Q338" s="43">
        <v>5</v>
      </c>
      <c r="R338" s="43">
        <v>3</v>
      </c>
      <c r="S338" s="43">
        <v>4</v>
      </c>
      <c r="T338" s="43">
        <v>2</v>
      </c>
      <c r="U338" s="43">
        <v>1</v>
      </c>
      <c r="V338" s="43">
        <v>1</v>
      </c>
      <c r="W338" s="43">
        <v>1</v>
      </c>
      <c r="X338" s="43">
        <v>1</v>
      </c>
      <c r="Y338" s="43">
        <v>5</v>
      </c>
      <c r="Z338" s="43">
        <v>4</v>
      </c>
      <c r="AA338" s="43">
        <v>4</v>
      </c>
      <c r="AB338" s="43">
        <v>3</v>
      </c>
      <c r="AC338" s="43">
        <v>1</v>
      </c>
      <c r="AD338" s="43">
        <v>4</v>
      </c>
      <c r="AE338" s="24" t="s">
        <v>66</v>
      </c>
      <c r="AF338" s="24" t="s">
        <v>66</v>
      </c>
      <c r="AG338" s="24" t="s">
        <v>65</v>
      </c>
      <c r="AH338" s="24" t="s">
        <v>67</v>
      </c>
      <c r="AI338" s="24" t="s">
        <v>89</v>
      </c>
      <c r="AJ338" s="24" t="s">
        <v>68</v>
      </c>
      <c r="AK338" s="24" t="s">
        <v>68</v>
      </c>
      <c r="AL338" s="24" t="s">
        <v>68</v>
      </c>
      <c r="AM338" s="24" t="s">
        <v>68</v>
      </c>
      <c r="AN338" s="24" t="s">
        <v>68</v>
      </c>
      <c r="AO338" s="24" t="s">
        <v>68</v>
      </c>
      <c r="AP338" s="24" t="s">
        <v>68</v>
      </c>
      <c r="AQ338" s="24" t="s">
        <v>83</v>
      </c>
      <c r="AR338" s="24"/>
      <c r="AS338" s="24"/>
      <c r="AT338" s="24" t="s">
        <v>75</v>
      </c>
      <c r="AU338" s="24" t="s">
        <v>73</v>
      </c>
      <c r="AV338" s="24" t="s">
        <v>74</v>
      </c>
      <c r="AW338" s="24" t="s">
        <v>73</v>
      </c>
      <c r="AX338" s="24" t="s">
        <v>73</v>
      </c>
      <c r="AY338" s="24" t="s">
        <v>74</v>
      </c>
      <c r="AZ338" s="24" t="s">
        <v>74</v>
      </c>
      <c r="BA338" s="24" t="s">
        <v>71</v>
      </c>
      <c r="BB338" s="24" t="s">
        <v>74</v>
      </c>
      <c r="BC338" s="24" t="s">
        <v>71</v>
      </c>
      <c r="BD338" s="24" t="s">
        <v>74</v>
      </c>
      <c r="BE338" s="24" t="s">
        <v>76</v>
      </c>
      <c r="BF338" s="24" t="s">
        <v>74</v>
      </c>
      <c r="BG338" s="24" t="s">
        <v>77</v>
      </c>
      <c r="BH338" s="24" t="s">
        <v>71</v>
      </c>
      <c r="BI338" s="24" t="s">
        <v>85</v>
      </c>
      <c r="BJ338" s="24" t="s">
        <v>72</v>
      </c>
      <c r="BK338" s="24" t="s">
        <v>71</v>
      </c>
      <c r="BL338" s="24"/>
      <c r="BM338" s="24"/>
      <c r="BN338" s="24"/>
      <c r="BO338" s="24"/>
      <c r="BP338" s="24"/>
      <c r="BQ338" s="24"/>
    </row>
    <row r="339" spans="1:69" ht="15.75" customHeight="1" x14ac:dyDescent="0.35">
      <c r="A339" s="42">
        <v>43461.40934027778</v>
      </c>
      <c r="B339" s="24" t="s">
        <v>78</v>
      </c>
      <c r="C339" s="43">
        <v>35</v>
      </c>
      <c r="D339" s="43">
        <v>7</v>
      </c>
      <c r="E339" s="43">
        <v>7</v>
      </c>
      <c r="F339" s="24" t="s">
        <v>64</v>
      </c>
      <c r="G339" s="43">
        <v>4</v>
      </c>
      <c r="H339" s="24"/>
      <c r="I339" s="43">
        <v>3</v>
      </c>
      <c r="J339" s="24" t="s">
        <v>103</v>
      </c>
      <c r="K339" s="43">
        <v>4</v>
      </c>
      <c r="L339" s="43">
        <v>3</v>
      </c>
      <c r="M339" s="43">
        <v>4</v>
      </c>
      <c r="N339" s="43">
        <v>2</v>
      </c>
      <c r="O339" s="43">
        <v>3</v>
      </c>
      <c r="P339" s="43">
        <v>1</v>
      </c>
      <c r="Q339" s="43">
        <v>1</v>
      </c>
      <c r="R339" s="43">
        <v>5</v>
      </c>
      <c r="S339" s="43">
        <v>8</v>
      </c>
      <c r="T339" s="43">
        <v>4</v>
      </c>
      <c r="U339" s="43">
        <v>5</v>
      </c>
      <c r="V339" s="43">
        <v>4</v>
      </c>
      <c r="W339" s="43">
        <v>1</v>
      </c>
      <c r="X339" s="43">
        <v>5</v>
      </c>
      <c r="Y339" s="43">
        <v>5</v>
      </c>
      <c r="Z339" s="43">
        <v>3</v>
      </c>
      <c r="AA339" s="43">
        <v>5</v>
      </c>
      <c r="AB339" s="43">
        <v>5</v>
      </c>
      <c r="AC339" s="43">
        <v>4</v>
      </c>
      <c r="AD339" s="43">
        <v>1</v>
      </c>
      <c r="AE339" s="24" t="s">
        <v>67</v>
      </c>
      <c r="AF339" s="24" t="s">
        <v>65</v>
      </c>
      <c r="AG339" s="24" t="s">
        <v>65</v>
      </c>
      <c r="AH339" s="24" t="s">
        <v>66</v>
      </c>
      <c r="AI339" s="24" t="s">
        <v>67</v>
      </c>
      <c r="AJ339" s="24" t="s">
        <v>68</v>
      </c>
      <c r="AK339" s="24" t="s">
        <v>68</v>
      </c>
      <c r="AL339" s="24" t="s">
        <v>86</v>
      </c>
      <c r="AM339" s="24" t="s">
        <v>82</v>
      </c>
      <c r="AN339" s="24" t="s">
        <v>81</v>
      </c>
      <c r="AO339" s="24" t="s">
        <v>81</v>
      </c>
      <c r="AP339" s="24" t="s">
        <v>82</v>
      </c>
      <c r="AQ339" s="24" t="s">
        <v>86</v>
      </c>
      <c r="AR339" s="24" t="s">
        <v>137</v>
      </c>
      <c r="AS339" s="24"/>
      <c r="AT339" s="24" t="s">
        <v>71</v>
      </c>
      <c r="AU339" s="24" t="s">
        <v>72</v>
      </c>
      <c r="AV339" s="24" t="s">
        <v>71</v>
      </c>
      <c r="AW339" s="24" t="s">
        <v>72</v>
      </c>
      <c r="AX339" s="24" t="s">
        <v>72</v>
      </c>
      <c r="AY339" s="24" t="s">
        <v>72</v>
      </c>
      <c r="AZ339" s="24" t="s">
        <v>71</v>
      </c>
      <c r="BA339" s="24" t="s">
        <v>71</v>
      </c>
      <c r="BB339" s="24" t="s">
        <v>74</v>
      </c>
      <c r="BC339" s="24" t="s">
        <v>73</v>
      </c>
      <c r="BD339" s="24" t="s">
        <v>72</v>
      </c>
      <c r="BE339" s="24" t="s">
        <v>88</v>
      </c>
      <c r="BF339" s="24" t="s">
        <v>71</v>
      </c>
      <c r="BG339" s="24" t="s">
        <v>72</v>
      </c>
      <c r="BH339" s="24" t="s">
        <v>71</v>
      </c>
      <c r="BI339" s="24" t="s">
        <v>85</v>
      </c>
      <c r="BJ339" s="24" t="s">
        <v>74</v>
      </c>
      <c r="BK339" s="24" t="s">
        <v>71</v>
      </c>
      <c r="BL339" s="24"/>
      <c r="BM339" s="24"/>
      <c r="BN339" s="24"/>
      <c r="BO339" s="24"/>
      <c r="BP339" s="24"/>
      <c r="BQ339" s="24"/>
    </row>
    <row r="340" spans="1:69" ht="15.75" customHeight="1" x14ac:dyDescent="0.35">
      <c r="A340" s="42">
        <v>43461.420983796299</v>
      </c>
      <c r="B340" s="24" t="s">
        <v>63</v>
      </c>
      <c r="C340" s="43">
        <v>34</v>
      </c>
      <c r="D340" s="43">
        <v>4</v>
      </c>
      <c r="E340" s="43">
        <v>8</v>
      </c>
      <c r="F340" s="24" t="s">
        <v>79</v>
      </c>
      <c r="G340" s="43">
        <v>7</v>
      </c>
      <c r="H340" s="24"/>
      <c r="I340" s="43">
        <v>8</v>
      </c>
      <c r="J340" s="24" t="s">
        <v>64</v>
      </c>
      <c r="K340" s="43">
        <v>6</v>
      </c>
      <c r="L340" s="43">
        <v>2</v>
      </c>
      <c r="M340" s="43">
        <v>1</v>
      </c>
      <c r="N340" s="43">
        <v>1</v>
      </c>
      <c r="O340" s="43">
        <v>1</v>
      </c>
      <c r="P340" s="43">
        <v>1</v>
      </c>
      <c r="Q340" s="43">
        <v>3</v>
      </c>
      <c r="R340" s="43">
        <v>3</v>
      </c>
      <c r="S340" s="43">
        <v>2</v>
      </c>
      <c r="T340" s="43">
        <v>2</v>
      </c>
      <c r="U340" s="43">
        <v>1</v>
      </c>
      <c r="V340" s="43">
        <v>3</v>
      </c>
      <c r="W340" s="43">
        <v>3</v>
      </c>
      <c r="X340" s="43">
        <v>1</v>
      </c>
      <c r="Y340" s="43">
        <v>4</v>
      </c>
      <c r="Z340" s="43">
        <v>1</v>
      </c>
      <c r="AA340" s="43">
        <v>5</v>
      </c>
      <c r="AB340" s="43">
        <v>5</v>
      </c>
      <c r="AC340" s="43">
        <v>1</v>
      </c>
      <c r="AD340" s="43">
        <v>3</v>
      </c>
      <c r="AE340" s="24" t="s">
        <v>66</v>
      </c>
      <c r="AF340" s="24" t="s">
        <v>67</v>
      </c>
      <c r="AG340" s="24" t="s">
        <v>89</v>
      </c>
      <c r="AH340" s="24" t="s">
        <v>65</v>
      </c>
      <c r="AI340" s="24" t="s">
        <v>66</v>
      </c>
      <c r="AJ340" s="24" t="s">
        <v>90</v>
      </c>
      <c r="AK340" s="24" t="s">
        <v>68</v>
      </c>
      <c r="AL340" s="24" t="s">
        <v>83</v>
      </c>
      <c r="AM340" s="24" t="s">
        <v>83</v>
      </c>
      <c r="AN340" s="24" t="s">
        <v>83</v>
      </c>
      <c r="AO340" s="24" t="s">
        <v>90</v>
      </c>
      <c r="AP340" s="24" t="s">
        <v>90</v>
      </c>
      <c r="AQ340" s="24" t="s">
        <v>90</v>
      </c>
      <c r="AR340" s="24" t="s">
        <v>554</v>
      </c>
      <c r="AS340" s="24" t="s">
        <v>555</v>
      </c>
      <c r="AT340" s="24" t="s">
        <v>71</v>
      </c>
      <c r="AU340" s="24" t="s">
        <v>72</v>
      </c>
      <c r="AV340" s="24" t="s">
        <v>72</v>
      </c>
      <c r="AW340" s="24" t="s">
        <v>71</v>
      </c>
      <c r="AX340" s="24" t="s">
        <v>72</v>
      </c>
      <c r="AY340" s="24" t="s">
        <v>73</v>
      </c>
      <c r="AZ340" s="24" t="s">
        <v>75</v>
      </c>
      <c r="BA340" s="24" t="s">
        <v>74</v>
      </c>
      <c r="BB340" s="24" t="s">
        <v>74</v>
      </c>
      <c r="BC340" s="24" t="s">
        <v>71</v>
      </c>
      <c r="BD340" s="24" t="s">
        <v>71</v>
      </c>
      <c r="BE340" s="24" t="s">
        <v>84</v>
      </c>
      <c r="BF340" s="24" t="s">
        <v>71</v>
      </c>
      <c r="BG340" s="24" t="s">
        <v>72</v>
      </c>
      <c r="BH340" s="24" t="s">
        <v>72</v>
      </c>
      <c r="BI340" s="24" t="s">
        <v>74</v>
      </c>
      <c r="BJ340" s="24" t="s">
        <v>85</v>
      </c>
      <c r="BK340" s="24" t="s">
        <v>71</v>
      </c>
      <c r="BL340" s="24"/>
      <c r="BM340" s="24"/>
      <c r="BN340" s="24"/>
      <c r="BO340" s="24"/>
      <c r="BP340" s="24"/>
      <c r="BQ340" s="24"/>
    </row>
    <row r="341" spans="1:69" ht="15.75" customHeight="1" x14ac:dyDescent="0.35">
      <c r="A341" s="42">
        <v>43461.432256944441</v>
      </c>
      <c r="B341" s="24" t="s">
        <v>63</v>
      </c>
      <c r="C341" s="43">
        <v>33</v>
      </c>
      <c r="D341" s="43">
        <v>2</v>
      </c>
      <c r="E341" s="43">
        <v>7</v>
      </c>
      <c r="F341" s="24" t="s">
        <v>64</v>
      </c>
      <c r="G341" s="43">
        <v>6</v>
      </c>
      <c r="H341" s="24"/>
      <c r="I341" s="43">
        <v>6</v>
      </c>
      <c r="J341" s="24" t="s">
        <v>79</v>
      </c>
      <c r="K341" s="43">
        <v>8</v>
      </c>
      <c r="L341" s="43">
        <v>1</v>
      </c>
      <c r="M341" s="43">
        <v>1</v>
      </c>
      <c r="N341" s="43">
        <v>1</v>
      </c>
      <c r="O341" s="43">
        <v>1</v>
      </c>
      <c r="P341" s="43">
        <v>1</v>
      </c>
      <c r="Q341" s="43">
        <v>4</v>
      </c>
      <c r="R341" s="43">
        <v>2</v>
      </c>
      <c r="S341" s="43">
        <v>7</v>
      </c>
      <c r="T341" s="43">
        <v>5</v>
      </c>
      <c r="U341" s="43">
        <v>2</v>
      </c>
      <c r="V341" s="43">
        <v>2</v>
      </c>
      <c r="W341" s="43">
        <v>5</v>
      </c>
      <c r="X341" s="43">
        <v>5</v>
      </c>
      <c r="Y341" s="43">
        <v>3</v>
      </c>
      <c r="Z341" s="43">
        <v>1</v>
      </c>
      <c r="AA341" s="43">
        <v>5</v>
      </c>
      <c r="AB341" s="43">
        <v>5</v>
      </c>
      <c r="AC341" s="43">
        <v>1</v>
      </c>
      <c r="AD341" s="43">
        <v>4</v>
      </c>
      <c r="AE341" s="24" t="s">
        <v>66</v>
      </c>
      <c r="AF341" s="24" t="s">
        <v>80</v>
      </c>
      <c r="AG341" s="24" t="s">
        <v>65</v>
      </c>
      <c r="AH341" s="24" t="s">
        <v>66</v>
      </c>
      <c r="AI341" s="24" t="s">
        <v>67</v>
      </c>
      <c r="AJ341" s="24" t="s">
        <v>83</v>
      </c>
      <c r="AK341" s="24" t="s">
        <v>68</v>
      </c>
      <c r="AL341" s="24" t="s">
        <v>81</v>
      </c>
      <c r="AM341" s="24" t="s">
        <v>68</v>
      </c>
      <c r="AN341" s="24" t="s">
        <v>81</v>
      </c>
      <c r="AO341" s="24" t="s">
        <v>82</v>
      </c>
      <c r="AP341" s="24" t="s">
        <v>68</v>
      </c>
      <c r="AQ341" s="24" t="s">
        <v>82</v>
      </c>
      <c r="AR341" s="24" t="s">
        <v>556</v>
      </c>
      <c r="AS341" s="24" t="s">
        <v>557</v>
      </c>
      <c r="AT341" s="24" t="s">
        <v>72</v>
      </c>
      <c r="AU341" s="24" t="s">
        <v>72</v>
      </c>
      <c r="AV341" s="24" t="s">
        <v>71</v>
      </c>
      <c r="AW341" s="24" t="s">
        <v>72</v>
      </c>
      <c r="AX341" s="24" t="s">
        <v>72</v>
      </c>
      <c r="AY341" s="24" t="s">
        <v>73</v>
      </c>
      <c r="AZ341" s="24" t="s">
        <v>73</v>
      </c>
      <c r="BA341" s="24" t="s">
        <v>73</v>
      </c>
      <c r="BB341" s="24" t="s">
        <v>74</v>
      </c>
      <c r="BC341" s="24" t="s">
        <v>73</v>
      </c>
      <c r="BD341" s="24" t="s">
        <v>73</v>
      </c>
      <c r="BE341" s="24" t="s">
        <v>84</v>
      </c>
      <c r="BF341" s="24" t="s">
        <v>71</v>
      </c>
      <c r="BG341" s="24" t="s">
        <v>72</v>
      </c>
      <c r="BH341" s="24" t="s">
        <v>71</v>
      </c>
      <c r="BI341" s="24" t="s">
        <v>71</v>
      </c>
      <c r="BJ341" s="24" t="s">
        <v>71</v>
      </c>
      <c r="BK341" s="24" t="s">
        <v>71</v>
      </c>
      <c r="BL341" s="24"/>
      <c r="BM341" s="24"/>
      <c r="BN341" s="24"/>
      <c r="BO341" s="24"/>
      <c r="BP341" s="24"/>
      <c r="BQ341" s="24"/>
    </row>
    <row r="342" spans="1:69" ht="15.75" customHeight="1" x14ac:dyDescent="0.35">
      <c r="A342" s="42">
        <v>43461.437951388885</v>
      </c>
      <c r="B342" s="24" t="s">
        <v>63</v>
      </c>
      <c r="C342" s="43">
        <v>35</v>
      </c>
      <c r="D342" s="43">
        <v>5</v>
      </c>
      <c r="E342" s="43">
        <v>6</v>
      </c>
      <c r="F342" s="24" t="s">
        <v>103</v>
      </c>
      <c r="G342" s="43">
        <v>5</v>
      </c>
      <c r="H342" s="24"/>
      <c r="I342" s="43">
        <v>7</v>
      </c>
      <c r="J342" s="24" t="s">
        <v>64</v>
      </c>
      <c r="K342" s="43">
        <v>6</v>
      </c>
      <c r="L342" s="43">
        <v>3</v>
      </c>
      <c r="M342" s="43">
        <v>1</v>
      </c>
      <c r="N342" s="43">
        <v>2</v>
      </c>
      <c r="O342" s="43">
        <v>4</v>
      </c>
      <c r="P342" s="43">
        <v>3</v>
      </c>
      <c r="Q342" s="43">
        <v>3</v>
      </c>
      <c r="R342" s="43">
        <v>3</v>
      </c>
      <c r="S342" s="43">
        <v>8</v>
      </c>
      <c r="T342" s="43">
        <v>5</v>
      </c>
      <c r="U342" s="43">
        <v>5</v>
      </c>
      <c r="V342" s="43">
        <v>4</v>
      </c>
      <c r="W342" s="43">
        <v>3</v>
      </c>
      <c r="X342" s="43">
        <v>4</v>
      </c>
      <c r="Y342" s="43">
        <v>2</v>
      </c>
      <c r="Z342" s="43">
        <v>1</v>
      </c>
      <c r="AA342" s="43">
        <v>5</v>
      </c>
      <c r="AB342" s="43">
        <v>5</v>
      </c>
      <c r="AC342" s="43">
        <v>1</v>
      </c>
      <c r="AD342" s="43">
        <v>4</v>
      </c>
      <c r="AE342" s="24" t="s">
        <v>66</v>
      </c>
      <c r="AF342" s="24" t="s">
        <v>80</v>
      </c>
      <c r="AG342" s="24" t="s">
        <v>89</v>
      </c>
      <c r="AH342" s="24" t="s">
        <v>65</v>
      </c>
      <c r="AI342" s="24" t="s">
        <v>66</v>
      </c>
      <c r="AJ342" s="24" t="s">
        <v>83</v>
      </c>
      <c r="AK342" s="24" t="s">
        <v>81</v>
      </c>
      <c r="AL342" s="24" t="s">
        <v>81</v>
      </c>
      <c r="AM342" s="24" t="s">
        <v>68</v>
      </c>
      <c r="AN342" s="24" t="s">
        <v>68</v>
      </c>
      <c r="AO342" s="24" t="s">
        <v>68</v>
      </c>
      <c r="AP342" s="24" t="s">
        <v>68</v>
      </c>
      <c r="AQ342" s="24" t="s">
        <v>68</v>
      </c>
      <c r="AR342" s="24"/>
      <c r="AS342" s="24"/>
      <c r="AT342" s="24" t="s">
        <v>73</v>
      </c>
      <c r="AU342" s="24" t="s">
        <v>73</v>
      </c>
      <c r="AV342" s="24" t="s">
        <v>72</v>
      </c>
      <c r="AW342" s="24" t="s">
        <v>71</v>
      </c>
      <c r="AX342" s="24" t="s">
        <v>72</v>
      </c>
      <c r="AY342" s="24" t="s">
        <v>72</v>
      </c>
      <c r="AZ342" s="24" t="s">
        <v>75</v>
      </c>
      <c r="BA342" s="24" t="s">
        <v>71</v>
      </c>
      <c r="BB342" s="24" t="s">
        <v>72</v>
      </c>
      <c r="BC342" s="24" t="s">
        <v>75</v>
      </c>
      <c r="BD342" s="24" t="s">
        <v>73</v>
      </c>
      <c r="BE342" s="24" t="s">
        <v>88</v>
      </c>
      <c r="BF342" s="24" t="s">
        <v>74</v>
      </c>
      <c r="BG342" s="24" t="s">
        <v>77</v>
      </c>
      <c r="BH342" s="24" t="s">
        <v>74</v>
      </c>
      <c r="BI342" s="24" t="s">
        <v>85</v>
      </c>
      <c r="BJ342" s="24" t="s">
        <v>71</v>
      </c>
      <c r="BK342" s="24" t="s">
        <v>72</v>
      </c>
      <c r="BL342" s="24"/>
      <c r="BM342" s="24"/>
      <c r="BN342" s="24"/>
      <c r="BO342" s="24"/>
      <c r="BP342" s="24"/>
      <c r="BQ342" s="24"/>
    </row>
    <row r="343" spans="1:69" ht="15.75" customHeight="1" x14ac:dyDescent="0.35">
      <c r="A343" s="42">
        <v>43461.438263888886</v>
      </c>
      <c r="B343" s="24" t="s">
        <v>78</v>
      </c>
      <c r="C343" s="43">
        <v>38</v>
      </c>
      <c r="D343" s="43">
        <v>4</v>
      </c>
      <c r="E343" s="43">
        <v>8</v>
      </c>
      <c r="F343" s="24" t="s">
        <v>79</v>
      </c>
      <c r="G343" s="43">
        <v>7</v>
      </c>
      <c r="H343" s="24"/>
      <c r="I343" s="43">
        <v>7</v>
      </c>
      <c r="J343" s="24" t="s">
        <v>64</v>
      </c>
      <c r="K343" s="43">
        <v>6</v>
      </c>
      <c r="L343" s="43">
        <v>3</v>
      </c>
      <c r="M343" s="43">
        <v>2</v>
      </c>
      <c r="N343" s="43">
        <v>3</v>
      </c>
      <c r="O343" s="43">
        <v>3</v>
      </c>
      <c r="P343" s="43">
        <v>4</v>
      </c>
      <c r="Q343" s="43">
        <v>3</v>
      </c>
      <c r="R343" s="43">
        <v>3</v>
      </c>
      <c r="S343" s="43">
        <v>8</v>
      </c>
      <c r="T343" s="43">
        <v>3</v>
      </c>
      <c r="U343" s="43">
        <v>3</v>
      </c>
      <c r="V343" s="43">
        <v>3</v>
      </c>
      <c r="W343" s="43">
        <v>4</v>
      </c>
      <c r="X343" s="43">
        <v>1</v>
      </c>
      <c r="Y343" s="43">
        <v>2</v>
      </c>
      <c r="Z343" s="43">
        <v>4</v>
      </c>
      <c r="AA343" s="43">
        <v>5</v>
      </c>
      <c r="AB343" s="43">
        <v>5</v>
      </c>
      <c r="AC343" s="43">
        <v>1</v>
      </c>
      <c r="AD343" s="43">
        <v>2</v>
      </c>
      <c r="AE343" s="24" t="s">
        <v>67</v>
      </c>
      <c r="AF343" s="24" t="s">
        <v>67</v>
      </c>
      <c r="AG343" s="24" t="s">
        <v>89</v>
      </c>
      <c r="AH343" s="24" t="s">
        <v>66</v>
      </c>
      <c r="AI343" s="24" t="s">
        <v>67</v>
      </c>
      <c r="AJ343" s="24" t="s">
        <v>83</v>
      </c>
      <c r="AK343" s="24" t="s">
        <v>83</v>
      </c>
      <c r="AL343" s="24" t="s">
        <v>83</v>
      </c>
      <c r="AM343" s="24" t="s">
        <v>83</v>
      </c>
      <c r="AN343" s="24" t="s">
        <v>83</v>
      </c>
      <c r="AO343" s="24" t="s">
        <v>68</v>
      </c>
      <c r="AP343" s="24" t="s">
        <v>81</v>
      </c>
      <c r="AQ343" s="24" t="s">
        <v>83</v>
      </c>
      <c r="AR343" s="24" t="s">
        <v>558</v>
      </c>
      <c r="AS343" s="24" t="s">
        <v>559</v>
      </c>
      <c r="AT343" s="24" t="s">
        <v>74</v>
      </c>
      <c r="AU343" s="24" t="s">
        <v>72</v>
      </c>
      <c r="AV343" s="24" t="s">
        <v>72</v>
      </c>
      <c r="AW343" s="24" t="s">
        <v>71</v>
      </c>
      <c r="AX343" s="24" t="s">
        <v>72</v>
      </c>
      <c r="AY343" s="24" t="s">
        <v>71</v>
      </c>
      <c r="AZ343" s="24" t="s">
        <v>75</v>
      </c>
      <c r="BA343" s="24" t="s">
        <v>71</v>
      </c>
      <c r="BB343" s="24" t="s">
        <v>74</v>
      </c>
      <c r="BC343" s="24" t="s">
        <v>71</v>
      </c>
      <c r="BD343" s="24" t="s">
        <v>71</v>
      </c>
      <c r="BE343" s="24" t="s">
        <v>76</v>
      </c>
      <c r="BF343" s="24" t="s">
        <v>74</v>
      </c>
      <c r="BG343" s="24" t="s">
        <v>77</v>
      </c>
      <c r="BH343" s="24" t="s">
        <v>74</v>
      </c>
      <c r="BI343" s="24" t="s">
        <v>85</v>
      </c>
      <c r="BJ343" s="24" t="s">
        <v>85</v>
      </c>
      <c r="BK343" s="24" t="s">
        <v>74</v>
      </c>
      <c r="BL343" s="24"/>
      <c r="BM343" s="24"/>
      <c r="BN343" s="24"/>
      <c r="BO343" s="24"/>
      <c r="BP343" s="24"/>
      <c r="BQ343" s="24"/>
    </row>
    <row r="344" spans="1:69" ht="15.75" customHeight="1" x14ac:dyDescent="0.35">
      <c r="A344" s="42">
        <v>43461.45753472222</v>
      </c>
      <c r="B344" s="24" t="s">
        <v>63</v>
      </c>
      <c r="C344" s="43">
        <v>30</v>
      </c>
      <c r="D344" s="43">
        <v>5</v>
      </c>
      <c r="E344" s="43">
        <v>7</v>
      </c>
      <c r="F344" s="24" t="s">
        <v>103</v>
      </c>
      <c r="G344" s="43">
        <v>3</v>
      </c>
      <c r="H344" s="24"/>
      <c r="I344" s="43">
        <v>7</v>
      </c>
      <c r="J344" s="24" t="s">
        <v>64</v>
      </c>
      <c r="K344" s="43">
        <v>5</v>
      </c>
      <c r="L344" s="43">
        <v>3</v>
      </c>
      <c r="M344" s="43">
        <v>1</v>
      </c>
      <c r="N344" s="43">
        <v>1</v>
      </c>
      <c r="O344" s="43">
        <v>3</v>
      </c>
      <c r="P344" s="43">
        <v>1</v>
      </c>
      <c r="Q344" s="43">
        <v>1</v>
      </c>
      <c r="R344" s="43">
        <v>2</v>
      </c>
      <c r="S344" s="43">
        <v>5</v>
      </c>
      <c r="T344" s="43">
        <v>4</v>
      </c>
      <c r="U344" s="43">
        <v>4</v>
      </c>
      <c r="V344" s="43">
        <v>3</v>
      </c>
      <c r="W344" s="43">
        <v>3</v>
      </c>
      <c r="X344" s="43">
        <v>4</v>
      </c>
      <c r="Y344" s="43">
        <v>4</v>
      </c>
      <c r="Z344" s="43">
        <v>1</v>
      </c>
      <c r="AA344" s="43">
        <v>5</v>
      </c>
      <c r="AB344" s="43">
        <v>5</v>
      </c>
      <c r="AC344" s="43">
        <v>1</v>
      </c>
      <c r="AD344" s="43">
        <v>4</v>
      </c>
      <c r="AE344" s="24" t="s">
        <v>66</v>
      </c>
      <c r="AF344" s="24" t="s">
        <v>66</v>
      </c>
      <c r="AG344" s="24" t="s">
        <v>65</v>
      </c>
      <c r="AH344" s="24" t="s">
        <v>89</v>
      </c>
      <c r="AI344" s="24" t="s">
        <v>66</v>
      </c>
      <c r="AJ344" s="24" t="s">
        <v>81</v>
      </c>
      <c r="AK344" s="24" t="s">
        <v>81</v>
      </c>
      <c r="AL344" s="24" t="s">
        <v>81</v>
      </c>
      <c r="AM344" s="24" t="s">
        <v>68</v>
      </c>
      <c r="AN344" s="24" t="s">
        <v>68</v>
      </c>
      <c r="AO344" s="24" t="s">
        <v>81</v>
      </c>
      <c r="AP344" s="24" t="s">
        <v>81</v>
      </c>
      <c r="AQ344" s="24" t="s">
        <v>83</v>
      </c>
      <c r="AR344" s="24"/>
      <c r="AS344" s="24"/>
      <c r="AT344" s="24" t="s">
        <v>71</v>
      </c>
      <c r="AU344" s="24" t="s">
        <v>72</v>
      </c>
      <c r="AV344" s="24" t="s">
        <v>71</v>
      </c>
      <c r="AW344" s="24" t="s">
        <v>72</v>
      </c>
      <c r="AX344" s="24" t="s">
        <v>74</v>
      </c>
      <c r="AY344" s="24" t="s">
        <v>72</v>
      </c>
      <c r="AZ344" s="24" t="s">
        <v>75</v>
      </c>
      <c r="BA344" s="24" t="s">
        <v>72</v>
      </c>
      <c r="BB344" s="24" t="s">
        <v>75</v>
      </c>
      <c r="BC344" s="24" t="s">
        <v>74</v>
      </c>
      <c r="BD344" s="24" t="s">
        <v>71</v>
      </c>
      <c r="BE344" s="24" t="s">
        <v>88</v>
      </c>
      <c r="BF344" s="24" t="s">
        <v>74</v>
      </c>
      <c r="BG344" s="24" t="s">
        <v>74</v>
      </c>
      <c r="BH344" s="24" t="s">
        <v>71</v>
      </c>
      <c r="BI344" s="24" t="s">
        <v>71</v>
      </c>
      <c r="BJ344" s="24" t="s">
        <v>71</v>
      </c>
      <c r="BK344" s="24" t="s">
        <v>72</v>
      </c>
      <c r="BL344" s="24"/>
      <c r="BM344" s="24"/>
      <c r="BN344" s="24"/>
      <c r="BO344" s="24"/>
      <c r="BP344" s="24"/>
      <c r="BQ344" s="24"/>
    </row>
    <row r="345" spans="1:69" ht="15.75" customHeight="1" x14ac:dyDescent="0.35">
      <c r="A345" s="42">
        <v>43461.458634259259</v>
      </c>
      <c r="B345" s="24" t="s">
        <v>78</v>
      </c>
      <c r="C345" s="43">
        <v>35</v>
      </c>
      <c r="D345" s="43">
        <v>5</v>
      </c>
      <c r="E345" s="43">
        <v>5</v>
      </c>
      <c r="F345" s="24" t="s">
        <v>103</v>
      </c>
      <c r="G345" s="43">
        <v>1</v>
      </c>
      <c r="H345" s="24"/>
      <c r="I345" s="43">
        <v>6</v>
      </c>
      <c r="J345" s="24" t="s">
        <v>103</v>
      </c>
      <c r="K345" s="43">
        <v>7</v>
      </c>
      <c r="L345" s="43">
        <v>3</v>
      </c>
      <c r="M345" s="43">
        <v>2</v>
      </c>
      <c r="N345" s="43">
        <v>2</v>
      </c>
      <c r="O345" s="43">
        <v>5</v>
      </c>
      <c r="P345" s="43">
        <v>3</v>
      </c>
      <c r="Q345" s="43">
        <v>3</v>
      </c>
      <c r="R345" s="43">
        <v>5</v>
      </c>
      <c r="S345" s="43">
        <v>8</v>
      </c>
      <c r="T345" s="43">
        <v>5</v>
      </c>
      <c r="U345" s="43">
        <v>5</v>
      </c>
      <c r="V345" s="43">
        <v>5</v>
      </c>
      <c r="W345" s="43">
        <v>5</v>
      </c>
      <c r="X345" s="43">
        <v>5</v>
      </c>
      <c r="Y345" s="43">
        <v>1</v>
      </c>
      <c r="Z345" s="43">
        <v>3</v>
      </c>
      <c r="AA345" s="43">
        <v>5</v>
      </c>
      <c r="AB345" s="43">
        <v>5</v>
      </c>
      <c r="AC345" s="43">
        <v>1</v>
      </c>
      <c r="AD345" s="43">
        <v>3</v>
      </c>
      <c r="AE345" s="24" t="s">
        <v>66</v>
      </c>
      <c r="AF345" s="24" t="s">
        <v>67</v>
      </c>
      <c r="AG345" s="24" t="s">
        <v>66</v>
      </c>
      <c r="AH345" s="24" t="s">
        <v>89</v>
      </c>
      <c r="AI345" s="24" t="s">
        <v>80</v>
      </c>
      <c r="AJ345" s="24" t="s">
        <v>68</v>
      </c>
      <c r="AK345" s="24" t="s">
        <v>81</v>
      </c>
      <c r="AL345" s="24" t="s">
        <v>86</v>
      </c>
      <c r="AM345" s="24" t="s">
        <v>86</v>
      </c>
      <c r="AN345" s="24" t="s">
        <v>86</v>
      </c>
      <c r="AO345" s="24" t="s">
        <v>82</v>
      </c>
      <c r="AP345" s="24" t="s">
        <v>86</v>
      </c>
      <c r="AQ345" s="24" t="s">
        <v>86</v>
      </c>
      <c r="AR345" s="24" t="s">
        <v>560</v>
      </c>
      <c r="AS345" s="24" t="s">
        <v>120</v>
      </c>
      <c r="AT345" s="24" t="s">
        <v>74</v>
      </c>
      <c r="AU345" s="24" t="s">
        <v>72</v>
      </c>
      <c r="AV345" s="24" t="s">
        <v>74</v>
      </c>
      <c r="AW345" s="24" t="s">
        <v>75</v>
      </c>
      <c r="AX345" s="24" t="s">
        <v>73</v>
      </c>
      <c r="AY345" s="24" t="s">
        <v>71</v>
      </c>
      <c r="AZ345" s="24" t="s">
        <v>75</v>
      </c>
      <c r="BA345" s="24" t="s">
        <v>74</v>
      </c>
      <c r="BB345" s="24" t="s">
        <v>71</v>
      </c>
      <c r="BC345" s="24" t="s">
        <v>72</v>
      </c>
      <c r="BD345" s="24" t="s">
        <v>72</v>
      </c>
      <c r="BE345" s="24" t="s">
        <v>88</v>
      </c>
      <c r="BF345" s="24" t="s">
        <v>74</v>
      </c>
      <c r="BG345" s="24" t="s">
        <v>71</v>
      </c>
      <c r="BH345" s="24" t="s">
        <v>85</v>
      </c>
      <c r="BI345" s="24" t="s">
        <v>72</v>
      </c>
      <c r="BJ345" s="24" t="s">
        <v>72</v>
      </c>
      <c r="BK345" s="24" t="s">
        <v>77</v>
      </c>
      <c r="BL345" s="24"/>
      <c r="BM345" s="24"/>
      <c r="BN345" s="24"/>
      <c r="BO345" s="24"/>
      <c r="BP345" s="24"/>
      <c r="BQ345" s="24"/>
    </row>
    <row r="346" spans="1:69" ht="15.75" customHeight="1" x14ac:dyDescent="0.35">
      <c r="A346" s="42">
        <v>43461.459409722222</v>
      </c>
      <c r="B346" s="24" t="s">
        <v>63</v>
      </c>
      <c r="C346" s="43">
        <v>32</v>
      </c>
      <c r="D346" s="43">
        <v>4</v>
      </c>
      <c r="E346" s="43">
        <v>8</v>
      </c>
      <c r="F346" s="24" t="s">
        <v>64</v>
      </c>
      <c r="G346" s="43">
        <v>4</v>
      </c>
      <c r="H346" s="24"/>
      <c r="I346" s="43">
        <v>9</v>
      </c>
      <c r="J346" s="24" t="s">
        <v>79</v>
      </c>
      <c r="K346" s="43">
        <v>8</v>
      </c>
      <c r="L346" s="43">
        <v>3</v>
      </c>
      <c r="M346" s="43">
        <v>3</v>
      </c>
      <c r="N346" s="43">
        <v>2</v>
      </c>
      <c r="O346" s="43">
        <v>1</v>
      </c>
      <c r="P346" s="43">
        <v>1</v>
      </c>
      <c r="Q346" s="43">
        <v>3</v>
      </c>
      <c r="R346" s="43">
        <v>2</v>
      </c>
      <c r="S346" s="43">
        <v>8</v>
      </c>
      <c r="T346" s="43">
        <v>4</v>
      </c>
      <c r="U346" s="43">
        <v>2</v>
      </c>
      <c r="V346" s="43">
        <v>4</v>
      </c>
      <c r="W346" s="43">
        <v>2</v>
      </c>
      <c r="X346" s="43">
        <v>5</v>
      </c>
      <c r="Y346" s="43">
        <v>4</v>
      </c>
      <c r="Z346" s="43">
        <v>3</v>
      </c>
      <c r="AA346" s="43">
        <v>5</v>
      </c>
      <c r="AB346" s="43">
        <v>5</v>
      </c>
      <c r="AC346" s="43">
        <v>2</v>
      </c>
      <c r="AD346" s="43">
        <v>3</v>
      </c>
      <c r="AE346" s="24" t="s">
        <v>65</v>
      </c>
      <c r="AF346" s="24" t="s">
        <v>66</v>
      </c>
      <c r="AG346" s="24" t="s">
        <v>89</v>
      </c>
      <c r="AH346" s="24" t="s">
        <v>66</v>
      </c>
      <c r="AI346" s="24" t="s">
        <v>66</v>
      </c>
      <c r="AJ346" s="24" t="s">
        <v>83</v>
      </c>
      <c r="AK346" s="24" t="s">
        <v>68</v>
      </c>
      <c r="AL346" s="24" t="s">
        <v>68</v>
      </c>
      <c r="AM346" s="24" t="s">
        <v>83</v>
      </c>
      <c r="AN346" s="24" t="s">
        <v>68</v>
      </c>
      <c r="AO346" s="24" t="s">
        <v>68</v>
      </c>
      <c r="AP346" s="24" t="s">
        <v>83</v>
      </c>
      <c r="AQ346" s="24" t="s">
        <v>83</v>
      </c>
      <c r="AR346" s="24" t="s">
        <v>561</v>
      </c>
      <c r="AS346" s="24" t="s">
        <v>562</v>
      </c>
      <c r="AT346" s="24" t="s">
        <v>74</v>
      </c>
      <c r="AU346" s="24" t="s">
        <v>72</v>
      </c>
      <c r="AV346" s="24" t="s">
        <v>72</v>
      </c>
      <c r="AW346" s="24" t="s">
        <v>71</v>
      </c>
      <c r="AX346" s="24" t="s">
        <v>73</v>
      </c>
      <c r="AY346" s="24" t="s">
        <v>71</v>
      </c>
      <c r="AZ346" s="24" t="s">
        <v>75</v>
      </c>
      <c r="BA346" s="24" t="s">
        <v>72</v>
      </c>
      <c r="BB346" s="24" t="s">
        <v>75</v>
      </c>
      <c r="BC346" s="24" t="s">
        <v>74</v>
      </c>
      <c r="BD346" s="24" t="s">
        <v>72</v>
      </c>
      <c r="BE346" s="24" t="s">
        <v>88</v>
      </c>
      <c r="BF346" s="24" t="s">
        <v>71</v>
      </c>
      <c r="BG346" s="24" t="s">
        <v>72</v>
      </c>
      <c r="BH346" s="24" t="s">
        <v>74</v>
      </c>
      <c r="BI346" s="24" t="s">
        <v>74</v>
      </c>
      <c r="BJ346" s="24" t="s">
        <v>71</v>
      </c>
      <c r="BK346" s="24" t="s">
        <v>71</v>
      </c>
      <c r="BL346" s="24"/>
      <c r="BM346" s="24"/>
      <c r="BN346" s="24"/>
      <c r="BO346" s="24"/>
      <c r="BP346" s="24"/>
      <c r="BQ346" s="24"/>
    </row>
    <row r="347" spans="1:69" ht="15.75" customHeight="1" x14ac:dyDescent="0.35">
      <c r="A347" s="42">
        <v>43461.459733796299</v>
      </c>
      <c r="B347" s="24" t="s">
        <v>63</v>
      </c>
      <c r="C347" s="43">
        <v>40</v>
      </c>
      <c r="D347" s="43">
        <v>4</v>
      </c>
      <c r="E347" s="43">
        <v>9</v>
      </c>
      <c r="F347" s="24" t="s">
        <v>64</v>
      </c>
      <c r="G347" s="43">
        <v>8</v>
      </c>
      <c r="H347" s="24"/>
      <c r="I347" s="43">
        <v>9</v>
      </c>
      <c r="J347" s="24" t="s">
        <v>64</v>
      </c>
      <c r="K347" s="43">
        <v>10</v>
      </c>
      <c r="L347" s="43">
        <v>1</v>
      </c>
      <c r="M347" s="43">
        <v>2</v>
      </c>
      <c r="N347" s="43">
        <v>4</v>
      </c>
      <c r="O347" s="43">
        <v>1</v>
      </c>
      <c r="P347" s="43">
        <v>1</v>
      </c>
      <c r="Q347" s="43">
        <v>1</v>
      </c>
      <c r="R347" s="43">
        <v>4</v>
      </c>
      <c r="S347" s="43">
        <v>3</v>
      </c>
      <c r="T347" s="43">
        <v>3</v>
      </c>
      <c r="U347" s="43">
        <v>4</v>
      </c>
      <c r="V347" s="43">
        <v>2</v>
      </c>
      <c r="W347" s="43">
        <v>1</v>
      </c>
      <c r="X347" s="43">
        <v>2</v>
      </c>
      <c r="Y347" s="43">
        <v>2</v>
      </c>
      <c r="Z347" s="43">
        <v>4</v>
      </c>
      <c r="AA347" s="43">
        <v>5</v>
      </c>
      <c r="AB347" s="43">
        <v>4</v>
      </c>
      <c r="AC347" s="43">
        <v>2</v>
      </c>
      <c r="AD347" s="43">
        <v>3</v>
      </c>
      <c r="AE347" s="24" t="s">
        <v>65</v>
      </c>
      <c r="AF347" s="24" t="s">
        <v>66</v>
      </c>
      <c r="AG347" s="24" t="s">
        <v>89</v>
      </c>
      <c r="AH347" s="24" t="s">
        <v>89</v>
      </c>
      <c r="AI347" s="24" t="s">
        <v>89</v>
      </c>
      <c r="AJ347" s="24" t="s">
        <v>82</v>
      </c>
      <c r="AK347" s="24" t="s">
        <v>82</v>
      </c>
      <c r="AL347" s="24" t="s">
        <v>82</v>
      </c>
      <c r="AM347" s="24" t="s">
        <v>82</v>
      </c>
      <c r="AN347" s="24" t="s">
        <v>82</v>
      </c>
      <c r="AO347" s="24" t="s">
        <v>82</v>
      </c>
      <c r="AP347" s="24" t="s">
        <v>82</v>
      </c>
      <c r="AQ347" s="24" t="s">
        <v>82</v>
      </c>
      <c r="AR347" s="24"/>
      <c r="AS347" s="24"/>
      <c r="AT347" s="24" t="s">
        <v>75</v>
      </c>
      <c r="AU347" s="24" t="s">
        <v>75</v>
      </c>
      <c r="AV347" s="24" t="s">
        <v>75</v>
      </c>
      <c r="AW347" s="24" t="s">
        <v>75</v>
      </c>
      <c r="AX347" s="24" t="s">
        <v>75</v>
      </c>
      <c r="AY347" s="24" t="s">
        <v>75</v>
      </c>
      <c r="AZ347" s="24" t="s">
        <v>75</v>
      </c>
      <c r="BA347" s="24" t="s">
        <v>75</v>
      </c>
      <c r="BB347" s="24" t="s">
        <v>75</v>
      </c>
      <c r="BC347" s="24" t="s">
        <v>75</v>
      </c>
      <c r="BD347" s="24" t="s">
        <v>75</v>
      </c>
      <c r="BE347" s="24" t="s">
        <v>76</v>
      </c>
      <c r="BF347" s="24" t="s">
        <v>74</v>
      </c>
      <c r="BG347" s="24" t="s">
        <v>74</v>
      </c>
      <c r="BH347" s="24" t="s">
        <v>74</v>
      </c>
      <c r="BI347" s="24" t="s">
        <v>71</v>
      </c>
      <c r="BJ347" s="24" t="s">
        <v>71</v>
      </c>
      <c r="BK347" s="24" t="s">
        <v>71</v>
      </c>
      <c r="BL347" s="24"/>
      <c r="BM347" s="24"/>
      <c r="BN347" s="24"/>
      <c r="BO347" s="24"/>
      <c r="BP347" s="24"/>
      <c r="BQ347" s="24"/>
    </row>
    <row r="348" spans="1:69" ht="15.75" customHeight="1" x14ac:dyDescent="0.35">
      <c r="A348" s="42">
        <v>43461.463761574072</v>
      </c>
      <c r="B348" s="24" t="s">
        <v>63</v>
      </c>
      <c r="C348" s="43">
        <v>32</v>
      </c>
      <c r="D348" s="43">
        <v>4</v>
      </c>
      <c r="E348" s="43">
        <v>8</v>
      </c>
      <c r="F348" s="24" t="s">
        <v>79</v>
      </c>
      <c r="G348" s="43">
        <v>8</v>
      </c>
      <c r="H348" s="24"/>
      <c r="I348" s="43">
        <v>8</v>
      </c>
      <c r="J348" s="24" t="s">
        <v>79</v>
      </c>
      <c r="K348" s="43">
        <v>8</v>
      </c>
      <c r="L348" s="43">
        <v>3</v>
      </c>
      <c r="M348" s="43">
        <v>2</v>
      </c>
      <c r="N348" s="43">
        <v>3</v>
      </c>
      <c r="O348" s="43">
        <v>2</v>
      </c>
      <c r="P348" s="43">
        <v>1</v>
      </c>
      <c r="Q348" s="43">
        <v>3</v>
      </c>
      <c r="R348" s="43">
        <v>2</v>
      </c>
      <c r="S348" s="43">
        <v>4</v>
      </c>
      <c r="T348" s="43">
        <v>4</v>
      </c>
      <c r="U348" s="43">
        <v>4</v>
      </c>
      <c r="V348" s="43">
        <v>3</v>
      </c>
      <c r="W348" s="43">
        <v>2</v>
      </c>
      <c r="X348" s="43">
        <v>1</v>
      </c>
      <c r="Y348" s="43">
        <v>2</v>
      </c>
      <c r="Z348" s="43">
        <v>1</v>
      </c>
      <c r="AA348" s="43">
        <v>5</v>
      </c>
      <c r="AB348" s="43">
        <v>4</v>
      </c>
      <c r="AC348" s="43">
        <v>1</v>
      </c>
      <c r="AD348" s="43">
        <v>1</v>
      </c>
      <c r="AE348" s="24" t="s">
        <v>66</v>
      </c>
      <c r="AF348" s="24" t="s">
        <v>67</v>
      </c>
      <c r="AG348" s="24" t="s">
        <v>89</v>
      </c>
      <c r="AH348" s="24" t="s">
        <v>89</v>
      </c>
      <c r="AI348" s="24" t="s">
        <v>66</v>
      </c>
      <c r="AJ348" s="24" t="s">
        <v>68</v>
      </c>
      <c r="AK348" s="24" t="s">
        <v>81</v>
      </c>
      <c r="AL348" s="24" t="s">
        <v>81</v>
      </c>
      <c r="AM348" s="24" t="s">
        <v>90</v>
      </c>
      <c r="AN348" s="24" t="s">
        <v>68</v>
      </c>
      <c r="AO348" s="24" t="s">
        <v>90</v>
      </c>
      <c r="AP348" s="24" t="s">
        <v>68</v>
      </c>
      <c r="AQ348" s="24" t="s">
        <v>83</v>
      </c>
      <c r="AR348" s="24"/>
      <c r="AS348" s="24"/>
      <c r="AT348" s="24" t="s">
        <v>74</v>
      </c>
      <c r="AU348" s="24" t="s">
        <v>71</v>
      </c>
      <c r="AV348" s="24" t="s">
        <v>72</v>
      </c>
      <c r="AW348" s="24" t="s">
        <v>72</v>
      </c>
      <c r="AX348" s="24" t="s">
        <v>72</v>
      </c>
      <c r="AY348" s="24" t="s">
        <v>74</v>
      </c>
      <c r="AZ348" s="24" t="s">
        <v>74</v>
      </c>
      <c r="BA348" s="24" t="s">
        <v>74</v>
      </c>
      <c r="BB348" s="24" t="s">
        <v>75</v>
      </c>
      <c r="BC348" s="24" t="s">
        <v>71</v>
      </c>
      <c r="BD348" s="24" t="s">
        <v>71</v>
      </c>
      <c r="BE348" s="24" t="s">
        <v>76</v>
      </c>
      <c r="BF348" s="24" t="s">
        <v>74</v>
      </c>
      <c r="BG348" s="24" t="s">
        <v>85</v>
      </c>
      <c r="BH348" s="24" t="s">
        <v>71</v>
      </c>
      <c r="BI348" s="24" t="s">
        <v>77</v>
      </c>
      <c r="BJ348" s="24" t="s">
        <v>74</v>
      </c>
      <c r="BK348" s="44" t="s">
        <v>85</v>
      </c>
      <c r="BL348" s="24"/>
      <c r="BM348" s="24"/>
      <c r="BN348" s="24"/>
      <c r="BO348" s="24"/>
      <c r="BP348" s="24"/>
      <c r="BQ348" s="24"/>
    </row>
    <row r="349" spans="1:69" ht="15.75" customHeight="1" x14ac:dyDescent="0.35">
      <c r="A349" s="42">
        <v>43461.505995370368</v>
      </c>
      <c r="B349" s="24" t="s">
        <v>63</v>
      </c>
      <c r="C349" s="43">
        <v>35</v>
      </c>
      <c r="D349" s="43">
        <v>5</v>
      </c>
      <c r="E349" s="24"/>
      <c r="F349" s="24" t="s">
        <v>64</v>
      </c>
      <c r="G349" s="43">
        <v>7</v>
      </c>
      <c r="H349" s="24"/>
      <c r="I349" s="43">
        <v>9</v>
      </c>
      <c r="J349" s="24" t="s">
        <v>64</v>
      </c>
      <c r="K349" s="43">
        <v>9</v>
      </c>
      <c r="L349" s="43">
        <v>5</v>
      </c>
      <c r="M349" s="43">
        <v>5</v>
      </c>
      <c r="N349" s="43">
        <v>4</v>
      </c>
      <c r="O349" s="43">
        <v>4</v>
      </c>
      <c r="P349" s="43">
        <v>2</v>
      </c>
      <c r="Q349" s="43">
        <v>4</v>
      </c>
      <c r="R349" s="43">
        <v>3</v>
      </c>
      <c r="S349" s="43">
        <v>2</v>
      </c>
      <c r="T349" s="43">
        <v>2</v>
      </c>
      <c r="U349" s="43">
        <v>2</v>
      </c>
      <c r="V349" s="43">
        <v>2</v>
      </c>
      <c r="W349" s="43">
        <v>2</v>
      </c>
      <c r="X349" s="43">
        <v>1</v>
      </c>
      <c r="Y349" s="43">
        <v>4</v>
      </c>
      <c r="Z349" s="43">
        <v>5</v>
      </c>
      <c r="AA349" s="43">
        <v>4</v>
      </c>
      <c r="AB349" s="43">
        <v>5</v>
      </c>
      <c r="AC349" s="43">
        <v>1</v>
      </c>
      <c r="AD349" s="43">
        <v>4</v>
      </c>
      <c r="AE349" s="24" t="s">
        <v>80</v>
      </c>
      <c r="AF349" s="24" t="s">
        <v>65</v>
      </c>
      <c r="AG349" s="24" t="s">
        <v>65</v>
      </c>
      <c r="AH349" s="24" t="s">
        <v>66</v>
      </c>
      <c r="AI349" s="24" t="s">
        <v>66</v>
      </c>
      <c r="AJ349" s="24" t="s">
        <v>83</v>
      </c>
      <c r="AK349" s="24" t="s">
        <v>82</v>
      </c>
      <c r="AL349" s="24" t="s">
        <v>81</v>
      </c>
      <c r="AM349" s="24" t="s">
        <v>83</v>
      </c>
      <c r="AN349" s="24" t="s">
        <v>68</v>
      </c>
      <c r="AO349" s="24" t="s">
        <v>83</v>
      </c>
      <c r="AP349" s="24" t="s">
        <v>81</v>
      </c>
      <c r="AQ349" s="24" t="s">
        <v>83</v>
      </c>
      <c r="AR349" s="24"/>
      <c r="AS349" s="24"/>
      <c r="AT349" s="24" t="s">
        <v>72</v>
      </c>
      <c r="AU349" s="24" t="s">
        <v>73</v>
      </c>
      <c r="AV349" s="24" t="s">
        <v>74</v>
      </c>
      <c r="AW349" s="24" t="s">
        <v>74</v>
      </c>
      <c r="AX349" s="24" t="s">
        <v>72</v>
      </c>
      <c r="AY349" s="24" t="s">
        <v>73</v>
      </c>
      <c r="AZ349" s="24" t="s">
        <v>74</v>
      </c>
      <c r="BA349" s="24" t="s">
        <v>72</v>
      </c>
      <c r="BB349" s="24" t="s">
        <v>75</v>
      </c>
      <c r="BC349" s="24" t="s">
        <v>73</v>
      </c>
      <c r="BD349" s="24" t="s">
        <v>73</v>
      </c>
      <c r="BE349" s="24" t="s">
        <v>76</v>
      </c>
      <c r="BF349" s="24" t="s">
        <v>71</v>
      </c>
      <c r="BG349" s="24" t="s">
        <v>71</v>
      </c>
      <c r="BH349" s="24" t="s">
        <v>71</v>
      </c>
      <c r="BI349" s="24" t="s">
        <v>72</v>
      </c>
      <c r="BJ349" s="24" t="s">
        <v>71</v>
      </c>
      <c r="BK349" s="24" t="s">
        <v>72</v>
      </c>
      <c r="BL349" s="24"/>
      <c r="BM349" s="24"/>
      <c r="BN349" s="24"/>
      <c r="BO349" s="24"/>
      <c r="BP349" s="24"/>
      <c r="BQ349" s="24"/>
    </row>
    <row r="350" spans="1:69" ht="15.75" customHeight="1" x14ac:dyDescent="0.35">
      <c r="A350" s="42">
        <v>43461.509780092594</v>
      </c>
      <c r="B350" s="24" t="s">
        <v>63</v>
      </c>
      <c r="C350" s="43">
        <v>29</v>
      </c>
      <c r="D350" s="43">
        <v>2</v>
      </c>
      <c r="E350" s="43">
        <v>7</v>
      </c>
      <c r="F350" s="24" t="s">
        <v>64</v>
      </c>
      <c r="G350" s="43">
        <v>4</v>
      </c>
      <c r="H350" s="24"/>
      <c r="I350" s="43">
        <v>7</v>
      </c>
      <c r="J350" s="24" t="s">
        <v>64</v>
      </c>
      <c r="K350" s="43">
        <v>8</v>
      </c>
      <c r="L350" s="43">
        <v>3</v>
      </c>
      <c r="M350" s="43">
        <v>3</v>
      </c>
      <c r="N350" s="43">
        <v>3</v>
      </c>
      <c r="O350" s="43">
        <v>2</v>
      </c>
      <c r="P350" s="43">
        <v>4</v>
      </c>
      <c r="Q350" s="43">
        <v>3</v>
      </c>
      <c r="R350" s="43">
        <v>4</v>
      </c>
      <c r="S350" s="43">
        <v>5</v>
      </c>
      <c r="T350" s="43">
        <v>4</v>
      </c>
      <c r="U350" s="43">
        <v>2</v>
      </c>
      <c r="V350" s="43">
        <v>3</v>
      </c>
      <c r="W350" s="43">
        <v>3</v>
      </c>
      <c r="X350" s="43">
        <v>4</v>
      </c>
      <c r="Y350" s="43">
        <v>2</v>
      </c>
      <c r="Z350" s="43">
        <v>3</v>
      </c>
      <c r="AA350" s="43">
        <v>2</v>
      </c>
      <c r="AB350" s="43">
        <v>3</v>
      </c>
      <c r="AC350" s="43">
        <v>2</v>
      </c>
      <c r="AD350" s="43">
        <v>4</v>
      </c>
      <c r="AE350" s="24" t="s">
        <v>66</v>
      </c>
      <c r="AF350" s="24" t="s">
        <v>66</v>
      </c>
      <c r="AG350" s="24" t="s">
        <v>65</v>
      </c>
      <c r="AH350" s="24" t="s">
        <v>66</v>
      </c>
      <c r="AI350" s="24" t="s">
        <v>66</v>
      </c>
      <c r="AJ350" s="24" t="s">
        <v>68</v>
      </c>
      <c r="AK350" s="24" t="s">
        <v>81</v>
      </c>
      <c r="AL350" s="24" t="s">
        <v>81</v>
      </c>
      <c r="AM350" s="24" t="s">
        <v>68</v>
      </c>
      <c r="AN350" s="24" t="s">
        <v>68</v>
      </c>
      <c r="AO350" s="24" t="s">
        <v>81</v>
      </c>
      <c r="AP350" s="24" t="s">
        <v>83</v>
      </c>
      <c r="AQ350" s="24" t="s">
        <v>83</v>
      </c>
      <c r="AR350" s="44" t="s">
        <v>563</v>
      </c>
      <c r="AS350" s="24"/>
      <c r="AT350" s="24" t="s">
        <v>71</v>
      </c>
      <c r="AU350" s="24" t="s">
        <v>72</v>
      </c>
      <c r="AV350" s="24" t="s">
        <v>72</v>
      </c>
      <c r="AW350" s="24" t="s">
        <v>71</v>
      </c>
      <c r="AX350" s="24" t="s">
        <v>73</v>
      </c>
      <c r="AY350" s="24" t="s">
        <v>71</v>
      </c>
      <c r="AZ350" s="24" t="s">
        <v>75</v>
      </c>
      <c r="BA350" s="24" t="s">
        <v>74</v>
      </c>
      <c r="BB350" s="24" t="s">
        <v>75</v>
      </c>
      <c r="BC350" s="24" t="s">
        <v>72</v>
      </c>
      <c r="BD350" s="24" t="s">
        <v>72</v>
      </c>
      <c r="BE350" s="24" t="s">
        <v>76</v>
      </c>
      <c r="BF350" s="24" t="s">
        <v>71</v>
      </c>
      <c r="BG350" s="24" t="s">
        <v>72</v>
      </c>
      <c r="BH350" s="24" t="s">
        <v>71</v>
      </c>
      <c r="BI350" s="24" t="s">
        <v>85</v>
      </c>
      <c r="BJ350" s="24" t="s">
        <v>72</v>
      </c>
      <c r="BK350" s="24" t="s">
        <v>71</v>
      </c>
      <c r="BL350" s="24"/>
      <c r="BM350" s="24"/>
      <c r="BN350" s="24"/>
      <c r="BO350" s="24"/>
      <c r="BP350" s="24"/>
      <c r="BQ350" s="24"/>
    </row>
    <row r="351" spans="1:69" ht="15.75" customHeight="1" x14ac:dyDescent="0.35">
      <c r="A351" s="42">
        <v>43461.516782407409</v>
      </c>
      <c r="B351" s="24" t="s">
        <v>78</v>
      </c>
      <c r="C351" s="43">
        <v>27</v>
      </c>
      <c r="D351" s="43">
        <v>5</v>
      </c>
      <c r="E351" s="43">
        <v>8</v>
      </c>
      <c r="F351" s="24" t="s">
        <v>64</v>
      </c>
      <c r="G351" s="43">
        <v>4</v>
      </c>
      <c r="H351" s="24"/>
      <c r="I351" s="43">
        <v>8</v>
      </c>
      <c r="J351" s="24" t="s">
        <v>79</v>
      </c>
      <c r="K351" s="43">
        <v>8</v>
      </c>
      <c r="L351" s="43">
        <v>4</v>
      </c>
      <c r="M351" s="43">
        <v>4</v>
      </c>
      <c r="N351" s="43">
        <v>4</v>
      </c>
      <c r="O351" s="43">
        <v>2</v>
      </c>
      <c r="P351" s="43">
        <v>2</v>
      </c>
      <c r="Q351" s="43">
        <v>3</v>
      </c>
      <c r="R351" s="43">
        <v>4</v>
      </c>
      <c r="S351" s="43">
        <v>6</v>
      </c>
      <c r="T351" s="43">
        <v>3</v>
      </c>
      <c r="U351" s="43">
        <v>2</v>
      </c>
      <c r="V351" s="43">
        <v>3</v>
      </c>
      <c r="W351" s="43">
        <v>2</v>
      </c>
      <c r="X351" s="43">
        <v>4</v>
      </c>
      <c r="Y351" s="43">
        <v>2</v>
      </c>
      <c r="Z351" s="43">
        <v>4</v>
      </c>
      <c r="AA351" s="43">
        <v>4</v>
      </c>
      <c r="AB351" s="43">
        <v>3</v>
      </c>
      <c r="AC351" s="43">
        <v>3</v>
      </c>
      <c r="AD351" s="43">
        <v>3</v>
      </c>
      <c r="AE351" s="24" t="s">
        <v>66</v>
      </c>
      <c r="AF351" s="24" t="s">
        <v>67</v>
      </c>
      <c r="AG351" s="24" t="s">
        <v>65</v>
      </c>
      <c r="AH351" s="24" t="s">
        <v>66</v>
      </c>
      <c r="AI351" s="24" t="s">
        <v>66</v>
      </c>
      <c r="AJ351" s="24" t="s">
        <v>68</v>
      </c>
      <c r="AK351" s="24" t="s">
        <v>68</v>
      </c>
      <c r="AL351" s="24" t="s">
        <v>83</v>
      </c>
      <c r="AM351" s="24" t="s">
        <v>90</v>
      </c>
      <c r="AN351" s="24" t="s">
        <v>81</v>
      </c>
      <c r="AO351" s="24" t="s">
        <v>81</v>
      </c>
      <c r="AP351" s="24" t="s">
        <v>83</v>
      </c>
      <c r="AQ351" s="24" t="s">
        <v>86</v>
      </c>
      <c r="AR351" s="24" t="s">
        <v>564</v>
      </c>
      <c r="AS351" s="24"/>
      <c r="AT351" s="24" t="s">
        <v>72</v>
      </c>
      <c r="AU351" s="24" t="s">
        <v>72</v>
      </c>
      <c r="AV351" s="24" t="s">
        <v>73</v>
      </c>
      <c r="AW351" s="24" t="s">
        <v>71</v>
      </c>
      <c r="AX351" s="24" t="s">
        <v>71</v>
      </c>
      <c r="AY351" s="24" t="s">
        <v>72</v>
      </c>
      <c r="AZ351" s="24" t="s">
        <v>74</v>
      </c>
      <c r="BA351" s="24" t="s">
        <v>71</v>
      </c>
      <c r="BB351" s="24" t="s">
        <v>74</v>
      </c>
      <c r="BC351" s="24" t="s">
        <v>71</v>
      </c>
      <c r="BD351" s="24" t="s">
        <v>72</v>
      </c>
      <c r="BE351" s="24" t="s">
        <v>88</v>
      </c>
      <c r="BF351" s="24" t="s">
        <v>71</v>
      </c>
      <c r="BG351" s="24" t="s">
        <v>71</v>
      </c>
      <c r="BH351" s="24" t="s">
        <v>71</v>
      </c>
      <c r="BI351" s="24" t="s">
        <v>71</v>
      </c>
      <c r="BJ351" s="24" t="s">
        <v>72</v>
      </c>
      <c r="BK351" s="24" t="s">
        <v>72</v>
      </c>
      <c r="BL351" s="24"/>
      <c r="BM351" s="24"/>
      <c r="BN351" s="24"/>
      <c r="BO351" s="24"/>
      <c r="BP351" s="24"/>
      <c r="BQ351" s="24"/>
    </row>
    <row r="352" spans="1:69" ht="15.75" customHeight="1" x14ac:dyDescent="0.35">
      <c r="A352" s="42">
        <v>43461.51971064815</v>
      </c>
      <c r="B352" s="24" t="s">
        <v>78</v>
      </c>
      <c r="C352" s="43">
        <v>36</v>
      </c>
      <c r="D352" s="43">
        <v>2</v>
      </c>
      <c r="E352" s="43">
        <v>8</v>
      </c>
      <c r="F352" s="24" t="s">
        <v>79</v>
      </c>
      <c r="G352" s="43">
        <v>8</v>
      </c>
      <c r="H352" s="24"/>
      <c r="I352" s="43">
        <v>6</v>
      </c>
      <c r="J352" s="24" t="s">
        <v>64</v>
      </c>
      <c r="K352" s="43">
        <v>7</v>
      </c>
      <c r="L352" s="43">
        <v>5</v>
      </c>
      <c r="M352" s="43">
        <v>5</v>
      </c>
      <c r="N352" s="43">
        <v>5</v>
      </c>
      <c r="O352" s="43">
        <v>2</v>
      </c>
      <c r="P352" s="43">
        <v>2</v>
      </c>
      <c r="Q352" s="43">
        <v>4</v>
      </c>
      <c r="R352" s="43">
        <v>2</v>
      </c>
      <c r="S352" s="43">
        <v>8</v>
      </c>
      <c r="T352" s="43">
        <v>4</v>
      </c>
      <c r="U352" s="43">
        <v>3</v>
      </c>
      <c r="V352" s="43">
        <v>3</v>
      </c>
      <c r="W352" s="43">
        <v>1</v>
      </c>
      <c r="X352" s="43">
        <v>2</v>
      </c>
      <c r="Y352" s="43">
        <v>4</v>
      </c>
      <c r="Z352" s="43">
        <v>4</v>
      </c>
      <c r="AA352" s="43">
        <v>4</v>
      </c>
      <c r="AB352" s="43">
        <v>5</v>
      </c>
      <c r="AC352" s="43">
        <v>2</v>
      </c>
      <c r="AD352" s="43">
        <v>4</v>
      </c>
      <c r="AE352" s="24" t="s">
        <v>66</v>
      </c>
      <c r="AF352" s="24" t="s">
        <v>80</v>
      </c>
      <c r="AG352" s="24" t="s">
        <v>89</v>
      </c>
      <c r="AH352" s="24" t="s">
        <v>89</v>
      </c>
      <c r="AI352" s="24" t="s">
        <v>89</v>
      </c>
      <c r="AJ352" s="24" t="s">
        <v>83</v>
      </c>
      <c r="AK352" s="24" t="s">
        <v>83</v>
      </c>
      <c r="AL352" s="24" t="s">
        <v>83</v>
      </c>
      <c r="AM352" s="24" t="s">
        <v>83</v>
      </c>
      <c r="AN352" s="24" t="s">
        <v>81</v>
      </c>
      <c r="AO352" s="24" t="s">
        <v>83</v>
      </c>
      <c r="AP352" s="24" t="s">
        <v>86</v>
      </c>
      <c r="AQ352" s="24" t="s">
        <v>81</v>
      </c>
      <c r="AR352" s="24" t="s">
        <v>565</v>
      </c>
      <c r="AS352" s="24" t="s">
        <v>566</v>
      </c>
      <c r="AT352" s="24" t="s">
        <v>74</v>
      </c>
      <c r="AU352" s="24" t="s">
        <v>72</v>
      </c>
      <c r="AV352" s="24" t="s">
        <v>71</v>
      </c>
      <c r="AW352" s="24" t="s">
        <v>75</v>
      </c>
      <c r="AX352" s="24" t="s">
        <v>75</v>
      </c>
      <c r="AY352" s="24" t="s">
        <v>75</v>
      </c>
      <c r="AZ352" s="24" t="s">
        <v>75</v>
      </c>
      <c r="BA352" s="24" t="s">
        <v>74</v>
      </c>
      <c r="BB352" s="24" t="s">
        <v>75</v>
      </c>
      <c r="BC352" s="24" t="s">
        <v>75</v>
      </c>
      <c r="BD352" s="24" t="s">
        <v>74</v>
      </c>
      <c r="BE352" s="24" t="s">
        <v>76</v>
      </c>
      <c r="BF352" s="24" t="s">
        <v>74</v>
      </c>
      <c r="BG352" s="24" t="s">
        <v>72</v>
      </c>
      <c r="BH352" s="24" t="s">
        <v>74</v>
      </c>
      <c r="BI352" s="24" t="s">
        <v>71</v>
      </c>
      <c r="BJ352" s="24" t="s">
        <v>71</v>
      </c>
      <c r="BK352" s="24" t="s">
        <v>72</v>
      </c>
      <c r="BL352" s="24"/>
      <c r="BM352" s="24"/>
      <c r="BN352" s="24"/>
      <c r="BO352" s="24"/>
      <c r="BP352" s="24"/>
      <c r="BQ352" s="24"/>
    </row>
    <row r="353" spans="1:69" ht="15.75" customHeight="1" x14ac:dyDescent="0.35">
      <c r="A353" s="42">
        <v>43461.538148148145</v>
      </c>
      <c r="B353" s="24" t="s">
        <v>63</v>
      </c>
      <c r="C353" s="43">
        <v>31</v>
      </c>
      <c r="D353" s="43">
        <v>4</v>
      </c>
      <c r="E353" s="43">
        <v>8</v>
      </c>
      <c r="F353" s="24" t="s">
        <v>103</v>
      </c>
      <c r="G353" s="43">
        <v>5</v>
      </c>
      <c r="H353" s="24"/>
      <c r="I353" s="43">
        <v>8</v>
      </c>
      <c r="J353" s="24" t="s">
        <v>64</v>
      </c>
      <c r="K353" s="43">
        <v>6</v>
      </c>
      <c r="L353" s="43">
        <v>3</v>
      </c>
      <c r="M353" s="43">
        <v>4</v>
      </c>
      <c r="N353" s="43">
        <v>4</v>
      </c>
      <c r="O353" s="43">
        <v>4</v>
      </c>
      <c r="P353" s="43">
        <v>3</v>
      </c>
      <c r="Q353" s="43">
        <v>5</v>
      </c>
      <c r="R353" s="43">
        <v>2</v>
      </c>
      <c r="S353" s="43">
        <v>3</v>
      </c>
      <c r="T353" s="43">
        <v>4</v>
      </c>
      <c r="U353" s="43">
        <v>5</v>
      </c>
      <c r="V353" s="43">
        <v>2</v>
      </c>
      <c r="W353" s="43">
        <v>4</v>
      </c>
      <c r="X353" s="43">
        <v>4</v>
      </c>
      <c r="Y353" s="43">
        <v>2</v>
      </c>
      <c r="Z353" s="43">
        <v>5</v>
      </c>
      <c r="AA353" s="43">
        <v>5</v>
      </c>
      <c r="AB353" s="43">
        <v>5</v>
      </c>
      <c r="AC353" s="43">
        <v>4</v>
      </c>
      <c r="AD353" s="43">
        <v>3</v>
      </c>
      <c r="AE353" s="24" t="s">
        <v>67</v>
      </c>
      <c r="AF353" s="24" t="s">
        <v>66</v>
      </c>
      <c r="AG353" s="24" t="s">
        <v>65</v>
      </c>
      <c r="AH353" s="24" t="s">
        <v>65</v>
      </c>
      <c r="AI353" s="24" t="s">
        <v>67</v>
      </c>
      <c r="AJ353" s="24" t="s">
        <v>83</v>
      </c>
      <c r="AK353" s="24" t="s">
        <v>68</v>
      </c>
      <c r="AL353" s="24" t="s">
        <v>81</v>
      </c>
      <c r="AM353" s="24" t="s">
        <v>91</v>
      </c>
      <c r="AN353" s="24" t="s">
        <v>83</v>
      </c>
      <c r="AO353" s="24" t="s">
        <v>91</v>
      </c>
      <c r="AP353" s="24" t="s">
        <v>83</v>
      </c>
      <c r="AQ353" s="24" t="s">
        <v>68</v>
      </c>
      <c r="AR353" s="24"/>
      <c r="AS353" s="24"/>
      <c r="AT353" s="24" t="s">
        <v>71</v>
      </c>
      <c r="AU353" s="24" t="s">
        <v>72</v>
      </c>
      <c r="AV353" s="24" t="s">
        <v>71</v>
      </c>
      <c r="AW353" s="24" t="s">
        <v>71</v>
      </c>
      <c r="AX353" s="24" t="s">
        <v>71</v>
      </c>
      <c r="AY353" s="24" t="s">
        <v>73</v>
      </c>
      <c r="AZ353" s="24" t="s">
        <v>72</v>
      </c>
      <c r="BA353" s="24" t="s">
        <v>74</v>
      </c>
      <c r="BB353" s="24" t="s">
        <v>74</v>
      </c>
      <c r="BC353" s="24" t="s">
        <v>74</v>
      </c>
      <c r="BD353" s="24" t="s">
        <v>72</v>
      </c>
      <c r="BE353" s="24" t="s">
        <v>76</v>
      </c>
      <c r="BF353" s="24" t="s">
        <v>71</v>
      </c>
      <c r="BG353" s="24" t="s">
        <v>71</v>
      </c>
      <c r="BH353" s="24" t="s">
        <v>74</v>
      </c>
      <c r="BI353" s="24" t="s">
        <v>72</v>
      </c>
      <c r="BJ353" s="24" t="s">
        <v>72</v>
      </c>
      <c r="BK353" s="24" t="s">
        <v>72</v>
      </c>
      <c r="BL353" s="24"/>
      <c r="BM353" s="24"/>
      <c r="BN353" s="24"/>
      <c r="BO353" s="24"/>
      <c r="BP353" s="24"/>
      <c r="BQ353" s="24"/>
    </row>
    <row r="354" spans="1:69" ht="15.75" customHeight="1" x14ac:dyDescent="0.35">
      <c r="A354" s="43" t="s">
        <v>588</v>
      </c>
      <c r="B354" s="24" t="s">
        <v>63</v>
      </c>
      <c r="C354" s="43">
        <v>35</v>
      </c>
      <c r="D354" s="43">
        <v>1</v>
      </c>
      <c r="E354" s="43">
        <v>7</v>
      </c>
      <c r="F354" s="24" t="s">
        <v>127</v>
      </c>
      <c r="G354" s="43">
        <v>8</v>
      </c>
      <c r="H354" s="24"/>
      <c r="I354" s="43">
        <v>7</v>
      </c>
      <c r="J354" s="24" t="s">
        <v>64</v>
      </c>
      <c r="K354" s="43">
        <v>8</v>
      </c>
      <c r="L354" s="43">
        <v>2</v>
      </c>
      <c r="M354" s="43">
        <v>1</v>
      </c>
      <c r="N354" s="43">
        <v>1</v>
      </c>
      <c r="O354" s="43">
        <v>1</v>
      </c>
      <c r="P354" s="43">
        <v>1</v>
      </c>
      <c r="Q354" s="43">
        <v>2</v>
      </c>
      <c r="R354" s="43">
        <v>3</v>
      </c>
      <c r="S354" s="43">
        <v>3</v>
      </c>
      <c r="T354" s="43">
        <v>3</v>
      </c>
      <c r="U354" s="43">
        <v>3</v>
      </c>
      <c r="V354" s="43">
        <v>3</v>
      </c>
      <c r="W354" s="43">
        <v>3</v>
      </c>
      <c r="X354" s="43">
        <v>1</v>
      </c>
      <c r="Y354" s="43">
        <v>2</v>
      </c>
      <c r="Z354" s="43">
        <v>3</v>
      </c>
      <c r="AA354" s="43">
        <v>4</v>
      </c>
      <c r="AB354" s="43">
        <v>4</v>
      </c>
      <c r="AC354" s="43">
        <v>2</v>
      </c>
      <c r="AD354" s="43">
        <v>3</v>
      </c>
      <c r="AE354" s="24" t="s">
        <v>66</v>
      </c>
      <c r="AF354" s="24" t="s">
        <v>66</v>
      </c>
      <c r="AG354" s="24" t="s">
        <v>89</v>
      </c>
      <c r="AH354" s="24" t="s">
        <v>65</v>
      </c>
      <c r="AI354" s="24" t="s">
        <v>65</v>
      </c>
      <c r="AJ354" s="24" t="s">
        <v>68</v>
      </c>
      <c r="AK354" s="24" t="s">
        <v>68</v>
      </c>
      <c r="AL354" s="24" t="s">
        <v>68</v>
      </c>
      <c r="AM354" s="24" t="s">
        <v>68</v>
      </c>
      <c r="AN354" s="24" t="s">
        <v>68</v>
      </c>
      <c r="AO354" s="24" t="s">
        <v>68</v>
      </c>
      <c r="AP354" s="24" t="s">
        <v>81</v>
      </c>
      <c r="AQ354" s="24" t="s">
        <v>68</v>
      </c>
      <c r="AR354" s="24"/>
      <c r="AS354" s="24"/>
      <c r="AT354" s="24" t="s">
        <v>75</v>
      </c>
      <c r="AU354" s="24" t="s">
        <v>74</v>
      </c>
      <c r="AV354" s="24" t="s">
        <v>74</v>
      </c>
      <c r="AW354" s="24" t="s">
        <v>74</v>
      </c>
      <c r="AX354" s="24" t="s">
        <v>72</v>
      </c>
      <c r="AY354" s="24" t="s">
        <v>74</v>
      </c>
      <c r="AZ354" s="24" t="s">
        <v>75</v>
      </c>
      <c r="BA354" s="24" t="s">
        <v>71</v>
      </c>
      <c r="BB354" s="24" t="s">
        <v>75</v>
      </c>
      <c r="BC354" s="24" t="s">
        <v>73</v>
      </c>
      <c r="BD354" s="24" t="s">
        <v>72</v>
      </c>
      <c r="BE354" s="24" t="s">
        <v>88</v>
      </c>
      <c r="BF354" s="24" t="s">
        <v>72</v>
      </c>
      <c r="BG354" s="24" t="s">
        <v>72</v>
      </c>
      <c r="BH354" s="24" t="s">
        <v>72</v>
      </c>
      <c r="BI354" s="24" t="s">
        <v>71</v>
      </c>
      <c r="BJ354" s="24" t="s">
        <v>71</v>
      </c>
      <c r="BK354" s="24" t="s">
        <v>71</v>
      </c>
      <c r="BL354" s="24"/>
      <c r="BM354" s="24"/>
      <c r="BN354" s="24"/>
      <c r="BO354" s="24"/>
      <c r="BP354" s="24"/>
      <c r="BQ354" s="24"/>
    </row>
    <row r="355" spans="1:69" ht="15.75" customHeight="1" x14ac:dyDescent="0.35">
      <c r="A355" s="42">
        <v>43461.570011574076</v>
      </c>
      <c r="B355" s="24" t="s">
        <v>63</v>
      </c>
      <c r="C355" s="43">
        <v>33</v>
      </c>
      <c r="D355" s="43">
        <v>3</v>
      </c>
      <c r="E355" s="43">
        <v>9</v>
      </c>
      <c r="F355" s="24" t="s">
        <v>127</v>
      </c>
      <c r="G355" s="43">
        <v>10</v>
      </c>
      <c r="H355" s="24"/>
      <c r="I355" s="43">
        <v>5</v>
      </c>
      <c r="J355" s="24" t="s">
        <v>127</v>
      </c>
      <c r="K355" s="43">
        <v>8</v>
      </c>
      <c r="L355" s="43">
        <v>3</v>
      </c>
      <c r="M355" s="43">
        <v>1</v>
      </c>
      <c r="N355" s="43">
        <v>1</v>
      </c>
      <c r="O355" s="43">
        <v>5</v>
      </c>
      <c r="P355" s="43">
        <v>5</v>
      </c>
      <c r="Q355" s="43">
        <v>5</v>
      </c>
      <c r="R355" s="43">
        <v>1</v>
      </c>
      <c r="S355" s="43">
        <v>8</v>
      </c>
      <c r="T355" s="43">
        <v>1</v>
      </c>
      <c r="U355" s="43">
        <v>3</v>
      </c>
      <c r="V355" s="43">
        <v>1</v>
      </c>
      <c r="W355" s="43">
        <v>1</v>
      </c>
      <c r="X355" s="43">
        <v>1</v>
      </c>
      <c r="Y355" s="43">
        <v>5</v>
      </c>
      <c r="Z355" s="43">
        <v>5</v>
      </c>
      <c r="AA355" s="43">
        <v>5</v>
      </c>
      <c r="AB355" s="43">
        <v>5</v>
      </c>
      <c r="AC355" s="43">
        <v>1</v>
      </c>
      <c r="AD355" s="43">
        <v>5</v>
      </c>
      <c r="AE355" s="24" t="s">
        <v>80</v>
      </c>
      <c r="AF355" s="24" t="s">
        <v>66</v>
      </c>
      <c r="AG355" s="24" t="s">
        <v>67</v>
      </c>
      <c r="AH355" s="24" t="s">
        <v>66</v>
      </c>
      <c r="AI355" s="24" t="s">
        <v>66</v>
      </c>
      <c r="AJ355" s="24" t="s">
        <v>83</v>
      </c>
      <c r="AK355" s="24" t="s">
        <v>83</v>
      </c>
      <c r="AL355" s="24" t="s">
        <v>83</v>
      </c>
      <c r="AM355" s="24" t="s">
        <v>90</v>
      </c>
      <c r="AN355" s="24" t="s">
        <v>83</v>
      </c>
      <c r="AO355" s="24" t="s">
        <v>83</v>
      </c>
      <c r="AP355" s="24" t="s">
        <v>86</v>
      </c>
      <c r="AQ355" s="24" t="s">
        <v>91</v>
      </c>
      <c r="AR355" s="24"/>
      <c r="AS355" s="24" t="s">
        <v>589</v>
      </c>
      <c r="AT355" s="24" t="s">
        <v>72</v>
      </c>
      <c r="AU355" s="24" t="s">
        <v>73</v>
      </c>
      <c r="AV355" s="24" t="s">
        <v>73</v>
      </c>
      <c r="AW355" s="24" t="s">
        <v>73</v>
      </c>
      <c r="AX355" s="24" t="s">
        <v>73</v>
      </c>
      <c r="AY355" s="24" t="s">
        <v>73</v>
      </c>
      <c r="AZ355" s="24" t="s">
        <v>75</v>
      </c>
      <c r="BA355" s="24"/>
      <c r="BB355" s="24" t="s">
        <v>75</v>
      </c>
      <c r="BC355" s="24" t="s">
        <v>74</v>
      </c>
      <c r="BD355" s="24" t="s">
        <v>74</v>
      </c>
      <c r="BE355" s="24" t="s">
        <v>96</v>
      </c>
      <c r="BF355" s="24" t="s">
        <v>77</v>
      </c>
      <c r="BG355" s="24" t="s">
        <v>74</v>
      </c>
      <c r="BH355" s="24" t="s">
        <v>72</v>
      </c>
      <c r="BI355" s="24" t="s">
        <v>72</v>
      </c>
      <c r="BJ355" s="24" t="s">
        <v>71</v>
      </c>
      <c r="BK355" s="24" t="s">
        <v>71</v>
      </c>
      <c r="BL355" s="24"/>
      <c r="BM355" s="24"/>
      <c r="BN355" s="24"/>
      <c r="BO355" s="24"/>
      <c r="BP355" s="24"/>
      <c r="BQ355" s="24"/>
    </row>
    <row r="356" spans="1:69" ht="15.75" customHeight="1" x14ac:dyDescent="0.35">
      <c r="A356" s="42">
        <v>43461.579826388886</v>
      </c>
      <c r="B356" s="24" t="s">
        <v>78</v>
      </c>
      <c r="C356" s="43">
        <v>35</v>
      </c>
      <c r="D356" s="43">
        <v>2</v>
      </c>
      <c r="E356" s="43">
        <v>7</v>
      </c>
      <c r="F356" s="24" t="s">
        <v>64</v>
      </c>
      <c r="G356" s="43">
        <v>5</v>
      </c>
      <c r="H356" s="24"/>
      <c r="I356" s="43">
        <v>5</v>
      </c>
      <c r="J356" s="24" t="s">
        <v>64</v>
      </c>
      <c r="K356" s="43">
        <v>4</v>
      </c>
      <c r="L356" s="43">
        <v>2</v>
      </c>
      <c r="M356" s="43">
        <v>3</v>
      </c>
      <c r="N356" s="43">
        <v>3</v>
      </c>
      <c r="O356" s="43">
        <v>1</v>
      </c>
      <c r="P356" s="43">
        <v>1</v>
      </c>
      <c r="Q356" s="43">
        <v>2</v>
      </c>
      <c r="R356" s="43">
        <v>5</v>
      </c>
      <c r="S356" s="43">
        <v>5</v>
      </c>
      <c r="T356" s="43">
        <v>4</v>
      </c>
      <c r="U356" s="43">
        <v>4</v>
      </c>
      <c r="V356" s="43">
        <v>5</v>
      </c>
      <c r="W356" s="43">
        <v>3</v>
      </c>
      <c r="X356" s="43">
        <v>3</v>
      </c>
      <c r="Y356" s="43">
        <v>3</v>
      </c>
      <c r="Z356" s="43">
        <v>2</v>
      </c>
      <c r="AA356" s="43">
        <v>5</v>
      </c>
      <c r="AB356" s="43">
        <v>5</v>
      </c>
      <c r="AC356" s="43">
        <v>2</v>
      </c>
      <c r="AD356" s="43">
        <v>4</v>
      </c>
      <c r="AE356" s="24" t="s">
        <v>66</v>
      </c>
      <c r="AF356" s="24" t="s">
        <v>67</v>
      </c>
      <c r="AG356" s="24" t="s">
        <v>65</v>
      </c>
      <c r="AH356" s="24" t="s">
        <v>65</v>
      </c>
      <c r="AI356" s="24" t="s">
        <v>80</v>
      </c>
      <c r="AJ356" s="24" t="s">
        <v>68</v>
      </c>
      <c r="AK356" s="24" t="s">
        <v>68</v>
      </c>
      <c r="AL356" s="24" t="s">
        <v>81</v>
      </c>
      <c r="AM356" s="24" t="s">
        <v>83</v>
      </c>
      <c r="AN356" s="24" t="s">
        <v>81</v>
      </c>
      <c r="AO356" s="24" t="s">
        <v>68</v>
      </c>
      <c r="AP356" s="24" t="s">
        <v>68</v>
      </c>
      <c r="AQ356" s="24" t="s">
        <v>82</v>
      </c>
      <c r="AR356" s="24"/>
      <c r="AS356" s="24"/>
      <c r="AT356" s="24" t="s">
        <v>71</v>
      </c>
      <c r="AU356" s="24" t="s">
        <v>72</v>
      </c>
      <c r="AV356" s="24" t="s">
        <v>72</v>
      </c>
      <c r="AW356" s="24" t="s">
        <v>71</v>
      </c>
      <c r="AX356" s="24" t="s">
        <v>73</v>
      </c>
      <c r="AY356" s="24" t="s">
        <v>71</v>
      </c>
      <c r="AZ356" s="24" t="s">
        <v>71</v>
      </c>
      <c r="BA356" s="24" t="s">
        <v>72</v>
      </c>
      <c r="BB356" s="24" t="s">
        <v>75</v>
      </c>
      <c r="BC356" s="24" t="s">
        <v>72</v>
      </c>
      <c r="BD356" s="24" t="s">
        <v>74</v>
      </c>
      <c r="BE356" s="24" t="s">
        <v>76</v>
      </c>
      <c r="BF356" s="24" t="s">
        <v>74</v>
      </c>
      <c r="BG356" s="24" t="s">
        <v>74</v>
      </c>
      <c r="BH356" s="24" t="s">
        <v>74</v>
      </c>
      <c r="BI356" s="24" t="s">
        <v>74</v>
      </c>
      <c r="BJ356" s="24" t="s">
        <v>72</v>
      </c>
      <c r="BK356" s="24" t="s">
        <v>77</v>
      </c>
      <c r="BL356" s="24"/>
      <c r="BM356" s="24"/>
      <c r="BN356" s="24"/>
      <c r="BO356" s="24"/>
      <c r="BP356" s="24"/>
      <c r="BQ356" s="24"/>
    </row>
    <row r="357" spans="1:69" ht="15.75" customHeight="1" x14ac:dyDescent="0.35">
      <c r="A357" s="42">
        <v>43461.610995370371</v>
      </c>
      <c r="B357" s="24" t="s">
        <v>78</v>
      </c>
      <c r="C357" s="43">
        <v>38</v>
      </c>
      <c r="D357" s="43">
        <v>9</v>
      </c>
      <c r="E357" s="43">
        <v>8</v>
      </c>
      <c r="F357" s="24" t="s">
        <v>127</v>
      </c>
      <c r="G357" s="43">
        <v>6</v>
      </c>
      <c r="H357" s="24"/>
      <c r="I357" s="43">
        <v>8</v>
      </c>
      <c r="J357" s="24" t="s">
        <v>127</v>
      </c>
      <c r="K357" s="43">
        <v>8</v>
      </c>
      <c r="L357" s="43">
        <v>5</v>
      </c>
      <c r="M357" s="43">
        <v>5</v>
      </c>
      <c r="N357" s="43">
        <v>5</v>
      </c>
      <c r="O357" s="43">
        <v>1</v>
      </c>
      <c r="P357" s="43">
        <v>3</v>
      </c>
      <c r="Q357" s="43">
        <v>5</v>
      </c>
      <c r="R357" s="43">
        <v>3</v>
      </c>
      <c r="S357" s="43">
        <v>5</v>
      </c>
      <c r="T357" s="43">
        <v>1</v>
      </c>
      <c r="U357" s="43">
        <v>3</v>
      </c>
      <c r="V357" s="43">
        <v>3</v>
      </c>
      <c r="W357" s="43">
        <v>1</v>
      </c>
      <c r="X357" s="43">
        <v>5</v>
      </c>
      <c r="Y357" s="43">
        <v>3</v>
      </c>
      <c r="Z357" s="43">
        <v>5</v>
      </c>
      <c r="AA357" s="43">
        <v>5</v>
      </c>
      <c r="AB357" s="43">
        <v>3</v>
      </c>
      <c r="AC357" s="43">
        <v>5</v>
      </c>
      <c r="AD357" s="43">
        <v>1</v>
      </c>
      <c r="AE357" s="24" t="s">
        <v>66</v>
      </c>
      <c r="AF357" s="24" t="s">
        <v>80</v>
      </c>
      <c r="AG357" s="24" t="s">
        <v>89</v>
      </c>
      <c r="AH357" s="24" t="s">
        <v>66</v>
      </c>
      <c r="AI357" s="24" t="s">
        <v>67</v>
      </c>
      <c r="AJ357" s="24" t="s">
        <v>68</v>
      </c>
      <c r="AK357" s="24" t="s">
        <v>68</v>
      </c>
      <c r="AL357" s="24" t="s">
        <v>68</v>
      </c>
      <c r="AM357" s="24" t="s">
        <v>83</v>
      </c>
      <c r="AN357" s="24" t="s">
        <v>81</v>
      </c>
      <c r="AO357" s="24" t="s">
        <v>81</v>
      </c>
      <c r="AP357" s="24" t="s">
        <v>68</v>
      </c>
      <c r="AQ357" s="24" t="s">
        <v>68</v>
      </c>
      <c r="AR357" s="24" t="s">
        <v>590</v>
      </c>
      <c r="AS357" s="24" t="s">
        <v>591</v>
      </c>
      <c r="AT357" s="24" t="s">
        <v>74</v>
      </c>
      <c r="AU357" s="24" t="s">
        <v>73</v>
      </c>
      <c r="AV357" s="24" t="s">
        <v>73</v>
      </c>
      <c r="AW357" s="24" t="s">
        <v>73</v>
      </c>
      <c r="AX357" s="24" t="s">
        <v>73</v>
      </c>
      <c r="AY357" s="24" t="s">
        <v>74</v>
      </c>
      <c r="AZ357" s="24" t="s">
        <v>75</v>
      </c>
      <c r="BA357" s="24" t="s">
        <v>72</v>
      </c>
      <c r="BB357" s="24" t="s">
        <v>72</v>
      </c>
      <c r="BC357" s="24" t="s">
        <v>71</v>
      </c>
      <c r="BD357" s="24" t="s">
        <v>73</v>
      </c>
      <c r="BE357" s="24" t="s">
        <v>76</v>
      </c>
      <c r="BF357" s="24" t="s">
        <v>71</v>
      </c>
      <c r="BG357" s="24" t="s">
        <v>74</v>
      </c>
      <c r="BH357" s="24" t="s">
        <v>71</v>
      </c>
      <c r="BI357" s="24" t="s">
        <v>85</v>
      </c>
      <c r="BJ357" s="24" t="s">
        <v>85</v>
      </c>
      <c r="BK357" s="24" t="s">
        <v>71</v>
      </c>
      <c r="BL357" s="24"/>
      <c r="BM357" s="24"/>
      <c r="BN357" s="24"/>
      <c r="BO357" s="24"/>
      <c r="BP357" s="24"/>
      <c r="BQ357" s="24"/>
    </row>
    <row r="358" spans="1:69" ht="15.75" customHeight="1" x14ac:dyDescent="0.35">
      <c r="A358" s="42">
        <v>43461.638657407406</v>
      </c>
      <c r="B358" s="24" t="s">
        <v>78</v>
      </c>
      <c r="C358" s="43">
        <v>52</v>
      </c>
      <c r="D358" s="43">
        <v>5</v>
      </c>
      <c r="E358" s="43">
        <v>9</v>
      </c>
      <c r="F358" s="24" t="s">
        <v>64</v>
      </c>
      <c r="G358" s="43">
        <v>7</v>
      </c>
      <c r="H358" s="24"/>
      <c r="I358" s="43">
        <v>7</v>
      </c>
      <c r="J358" s="24" t="s">
        <v>127</v>
      </c>
      <c r="K358" s="43">
        <v>9</v>
      </c>
      <c r="L358" s="43">
        <v>4</v>
      </c>
      <c r="M358" s="43">
        <v>3</v>
      </c>
      <c r="N358" s="43">
        <v>3</v>
      </c>
      <c r="O358" s="43">
        <v>2</v>
      </c>
      <c r="P358" s="43">
        <v>3</v>
      </c>
      <c r="Q358" s="43">
        <v>4</v>
      </c>
      <c r="R358" s="43">
        <v>2</v>
      </c>
      <c r="S358" s="43">
        <v>9</v>
      </c>
      <c r="T358" s="43">
        <v>5</v>
      </c>
      <c r="U358" s="43">
        <v>2</v>
      </c>
      <c r="V358" s="43">
        <v>3</v>
      </c>
      <c r="W358" s="43">
        <v>2</v>
      </c>
      <c r="X358" s="43">
        <v>5</v>
      </c>
      <c r="Y358" s="43">
        <v>4</v>
      </c>
      <c r="Z358" s="43">
        <v>3</v>
      </c>
      <c r="AA358" s="43">
        <v>5</v>
      </c>
      <c r="AB358" s="43">
        <v>5</v>
      </c>
      <c r="AC358" s="43">
        <v>2</v>
      </c>
      <c r="AD358" s="43">
        <v>2</v>
      </c>
      <c r="AE358" s="24" t="s">
        <v>66</v>
      </c>
      <c r="AF358" s="24" t="s">
        <v>67</v>
      </c>
      <c r="AG358" s="24" t="s">
        <v>65</v>
      </c>
      <c r="AH358" s="24" t="s">
        <v>66</v>
      </c>
      <c r="AI358" s="24" t="s">
        <v>65</v>
      </c>
      <c r="AJ358" s="24" t="s">
        <v>83</v>
      </c>
      <c r="AK358" s="24" t="s">
        <v>68</v>
      </c>
      <c r="AL358" s="24" t="s">
        <v>68</v>
      </c>
      <c r="AM358" s="24" t="s">
        <v>68</v>
      </c>
      <c r="AN358" s="24" t="s">
        <v>68</v>
      </c>
      <c r="AO358" s="24" t="s">
        <v>83</v>
      </c>
      <c r="AP358" s="24" t="s">
        <v>82</v>
      </c>
      <c r="AQ358" s="24" t="s">
        <v>68</v>
      </c>
      <c r="AR358" s="24" t="s">
        <v>385</v>
      </c>
      <c r="AS358" s="24" t="s">
        <v>592</v>
      </c>
      <c r="AT358" s="24" t="s">
        <v>74</v>
      </c>
      <c r="AU358" s="24" t="s">
        <v>74</v>
      </c>
      <c r="AV358" s="24" t="s">
        <v>74</v>
      </c>
      <c r="AW358" s="24" t="s">
        <v>71</v>
      </c>
      <c r="AX358" s="24" t="s">
        <v>74</v>
      </c>
      <c r="AY358" s="24" t="s">
        <v>75</v>
      </c>
      <c r="AZ358" s="24" t="s">
        <v>74</v>
      </c>
      <c r="BA358" s="24" t="s">
        <v>72</v>
      </c>
      <c r="BB358" s="24" t="s">
        <v>75</v>
      </c>
      <c r="BC358" s="24" t="s">
        <v>73</v>
      </c>
      <c r="BD358" s="24" t="s">
        <v>72</v>
      </c>
      <c r="BE358" s="24" t="s">
        <v>84</v>
      </c>
      <c r="BF358" s="24" t="s">
        <v>72</v>
      </c>
      <c r="BG358" s="24" t="s">
        <v>77</v>
      </c>
      <c r="BH358" s="24" t="s">
        <v>71</v>
      </c>
      <c r="BI358" s="24" t="s">
        <v>85</v>
      </c>
      <c r="BJ358" s="24" t="s">
        <v>74</v>
      </c>
      <c r="BK358" s="24" t="s">
        <v>74</v>
      </c>
      <c r="BL358" s="24"/>
      <c r="BM358" s="24"/>
      <c r="BN358" s="24"/>
      <c r="BO358" s="24"/>
      <c r="BP358" s="24"/>
      <c r="BQ358" s="24"/>
    </row>
    <row r="359" spans="1:69" ht="15.75" customHeight="1" x14ac:dyDescent="0.35">
      <c r="A359" s="42">
        <v>43461.641030092593</v>
      </c>
      <c r="B359" s="24" t="s">
        <v>63</v>
      </c>
      <c r="C359" s="43">
        <v>24</v>
      </c>
      <c r="D359" s="43">
        <v>3</v>
      </c>
      <c r="E359" s="43">
        <v>7</v>
      </c>
      <c r="F359" s="24" t="s">
        <v>103</v>
      </c>
      <c r="G359" s="43">
        <v>2</v>
      </c>
      <c r="H359" s="24"/>
      <c r="I359" s="43">
        <v>8</v>
      </c>
      <c r="J359" s="24" t="s">
        <v>79</v>
      </c>
      <c r="K359" s="43">
        <v>8</v>
      </c>
      <c r="L359" s="43">
        <v>1</v>
      </c>
      <c r="M359" s="43">
        <v>2</v>
      </c>
      <c r="N359" s="43">
        <v>5</v>
      </c>
      <c r="O359" s="43">
        <v>2</v>
      </c>
      <c r="P359" s="43">
        <v>3</v>
      </c>
      <c r="Q359" s="43">
        <v>1</v>
      </c>
      <c r="R359" s="43">
        <v>4</v>
      </c>
      <c r="S359" s="43">
        <v>6</v>
      </c>
      <c r="T359" s="43">
        <v>3</v>
      </c>
      <c r="U359" s="43">
        <v>4</v>
      </c>
      <c r="V359" s="43">
        <v>5</v>
      </c>
      <c r="W359" s="43">
        <v>3</v>
      </c>
      <c r="X359" s="43">
        <v>4</v>
      </c>
      <c r="Y359" s="43">
        <v>4</v>
      </c>
      <c r="Z359" s="43">
        <v>4</v>
      </c>
      <c r="AA359" s="43">
        <v>5</v>
      </c>
      <c r="AB359" s="43">
        <v>5</v>
      </c>
      <c r="AC359" s="43">
        <v>4</v>
      </c>
      <c r="AD359" s="43">
        <v>3</v>
      </c>
      <c r="AE359" s="24" t="s">
        <v>67</v>
      </c>
      <c r="AF359" s="24" t="s">
        <v>66</v>
      </c>
      <c r="AG359" s="24" t="s">
        <v>89</v>
      </c>
      <c r="AH359" s="24" t="s">
        <v>89</v>
      </c>
      <c r="AI359" s="24" t="s">
        <v>66</v>
      </c>
      <c r="AJ359" s="24" t="s">
        <v>81</v>
      </c>
      <c r="AK359" s="24" t="s">
        <v>81</v>
      </c>
      <c r="AL359" s="24" t="s">
        <v>68</v>
      </c>
      <c r="AM359" s="24" t="s">
        <v>68</v>
      </c>
      <c r="AN359" s="24" t="s">
        <v>68</v>
      </c>
      <c r="AO359" s="24" t="s">
        <v>68</v>
      </c>
      <c r="AP359" s="24" t="s">
        <v>68</v>
      </c>
      <c r="AQ359" s="24" t="s">
        <v>68</v>
      </c>
      <c r="AR359" s="24"/>
      <c r="AS359" s="24"/>
      <c r="AT359" s="24" t="s">
        <v>74</v>
      </c>
      <c r="AU359" s="24" t="s">
        <v>72</v>
      </c>
      <c r="AV359" s="24" t="s">
        <v>71</v>
      </c>
      <c r="AW359" s="24" t="s">
        <v>74</v>
      </c>
      <c r="AX359" s="24" t="s">
        <v>72</v>
      </c>
      <c r="AY359" s="24" t="s">
        <v>74</v>
      </c>
      <c r="AZ359" s="24" t="s">
        <v>75</v>
      </c>
      <c r="BA359" s="24" t="s">
        <v>74</v>
      </c>
      <c r="BB359" s="24" t="s">
        <v>74</v>
      </c>
      <c r="BC359" s="24" t="s">
        <v>74</v>
      </c>
      <c r="BD359" s="24" t="s">
        <v>72</v>
      </c>
      <c r="BE359" s="24" t="s">
        <v>84</v>
      </c>
      <c r="BF359" s="24" t="s">
        <v>74</v>
      </c>
      <c r="BG359" s="24" t="s">
        <v>77</v>
      </c>
      <c r="BH359" s="24" t="s">
        <v>71</v>
      </c>
      <c r="BI359" s="24" t="s">
        <v>85</v>
      </c>
      <c r="BJ359" s="24" t="s">
        <v>72</v>
      </c>
      <c r="BK359" s="24" t="s">
        <v>72</v>
      </c>
      <c r="BL359" s="24"/>
      <c r="BM359" s="24"/>
      <c r="BN359" s="24"/>
      <c r="BO359" s="24"/>
      <c r="BP359" s="24"/>
      <c r="BQ359" s="24"/>
    </row>
    <row r="360" spans="1:69" ht="15.75" customHeight="1" x14ac:dyDescent="0.35">
      <c r="A360" s="42">
        <v>43461.653912037036</v>
      </c>
      <c r="B360" s="24" t="s">
        <v>78</v>
      </c>
      <c r="C360" s="43">
        <v>30</v>
      </c>
      <c r="D360" s="43">
        <v>4</v>
      </c>
      <c r="E360" s="43">
        <v>4</v>
      </c>
      <c r="F360" s="24" t="s">
        <v>79</v>
      </c>
      <c r="G360" s="43">
        <v>5</v>
      </c>
      <c r="H360" s="24"/>
      <c r="I360" s="43">
        <v>2</v>
      </c>
      <c r="J360" s="24" t="s">
        <v>127</v>
      </c>
      <c r="K360" s="43">
        <v>10</v>
      </c>
      <c r="L360" s="43">
        <v>2</v>
      </c>
      <c r="M360" s="43">
        <v>3</v>
      </c>
      <c r="N360" s="43">
        <v>4</v>
      </c>
      <c r="O360" s="43">
        <v>1</v>
      </c>
      <c r="P360" s="43">
        <v>3</v>
      </c>
      <c r="Q360" s="43">
        <v>2</v>
      </c>
      <c r="R360" s="43">
        <v>2</v>
      </c>
      <c r="S360" s="43">
        <v>9</v>
      </c>
      <c r="T360" s="43">
        <v>3</v>
      </c>
      <c r="U360" s="43">
        <v>4</v>
      </c>
      <c r="V360" s="43">
        <v>5</v>
      </c>
      <c r="W360" s="43">
        <v>1</v>
      </c>
      <c r="X360" s="43">
        <v>1</v>
      </c>
      <c r="Y360" s="43">
        <v>3</v>
      </c>
      <c r="Z360" s="43">
        <v>3</v>
      </c>
      <c r="AA360" s="43">
        <v>4</v>
      </c>
      <c r="AB360" s="43">
        <v>2</v>
      </c>
      <c r="AC360" s="43">
        <v>1</v>
      </c>
      <c r="AD360" s="43">
        <v>2</v>
      </c>
      <c r="AE360" s="24" t="s">
        <v>66</v>
      </c>
      <c r="AF360" s="24" t="s">
        <v>66</v>
      </c>
      <c r="AG360" s="24" t="s">
        <v>89</v>
      </c>
      <c r="AH360" s="24" t="s">
        <v>65</v>
      </c>
      <c r="AI360" s="24" t="s">
        <v>65</v>
      </c>
      <c r="AJ360" s="24" t="s">
        <v>68</v>
      </c>
      <c r="AK360" s="24" t="s">
        <v>68</v>
      </c>
      <c r="AL360" s="24" t="s">
        <v>81</v>
      </c>
      <c r="AM360" s="24" t="s">
        <v>68</v>
      </c>
      <c r="AN360" s="24" t="s">
        <v>82</v>
      </c>
      <c r="AO360" s="24" t="s">
        <v>68</v>
      </c>
      <c r="AP360" s="24" t="s">
        <v>83</v>
      </c>
      <c r="AQ360" s="24" t="s">
        <v>68</v>
      </c>
      <c r="AR360" s="44" t="s">
        <v>593</v>
      </c>
      <c r="AS360" s="24"/>
      <c r="AT360" s="24" t="s">
        <v>71</v>
      </c>
      <c r="AU360" s="24" t="s">
        <v>72</v>
      </c>
      <c r="AV360" s="24" t="s">
        <v>71</v>
      </c>
      <c r="AW360" s="24" t="s">
        <v>72</v>
      </c>
      <c r="AX360" s="24" t="s">
        <v>73</v>
      </c>
      <c r="AY360" s="24" t="s">
        <v>73</v>
      </c>
      <c r="AZ360" s="24" t="s">
        <v>74</v>
      </c>
      <c r="BA360" s="24" t="s">
        <v>71</v>
      </c>
      <c r="BB360" s="24" t="s">
        <v>74</v>
      </c>
      <c r="BC360" s="24" t="s">
        <v>74</v>
      </c>
      <c r="BD360" s="24" t="s">
        <v>71</v>
      </c>
      <c r="BE360" s="24" t="s">
        <v>84</v>
      </c>
      <c r="BF360" s="24" t="s">
        <v>72</v>
      </c>
      <c r="BG360" s="24" t="s">
        <v>74</v>
      </c>
      <c r="BH360" s="24" t="s">
        <v>71</v>
      </c>
      <c r="BI360" s="24" t="s">
        <v>72</v>
      </c>
      <c r="BJ360" s="24" t="s">
        <v>72</v>
      </c>
      <c r="BK360" s="24" t="s">
        <v>72</v>
      </c>
      <c r="BL360" s="24"/>
      <c r="BM360" s="24"/>
      <c r="BN360" s="24"/>
      <c r="BO360" s="24"/>
      <c r="BP360" s="24"/>
      <c r="BQ360" s="24"/>
    </row>
    <row r="361" spans="1:69" ht="15.75" customHeight="1" x14ac:dyDescent="0.35">
      <c r="A361" s="42">
        <v>43461.863680555558</v>
      </c>
      <c r="B361" s="24" t="s">
        <v>78</v>
      </c>
      <c r="C361" s="43">
        <v>36</v>
      </c>
      <c r="D361" s="43">
        <v>5</v>
      </c>
      <c r="E361" s="43">
        <v>7</v>
      </c>
      <c r="F361" s="24" t="s">
        <v>64</v>
      </c>
      <c r="G361" s="43">
        <v>5</v>
      </c>
      <c r="H361" s="24"/>
      <c r="I361" s="43">
        <v>7</v>
      </c>
      <c r="J361" s="24" t="s">
        <v>64</v>
      </c>
      <c r="K361" s="43">
        <v>8</v>
      </c>
      <c r="L361" s="43">
        <v>4</v>
      </c>
      <c r="M361" s="43">
        <v>5</v>
      </c>
      <c r="N361" s="43">
        <v>5</v>
      </c>
      <c r="O361" s="43">
        <v>4</v>
      </c>
      <c r="P361" s="43">
        <v>2</v>
      </c>
      <c r="Q361" s="43">
        <v>4</v>
      </c>
      <c r="R361" s="43">
        <v>2</v>
      </c>
      <c r="S361" s="43">
        <v>4</v>
      </c>
      <c r="T361" s="43">
        <v>3</v>
      </c>
      <c r="U361" s="43">
        <v>3</v>
      </c>
      <c r="V361" s="43">
        <v>3</v>
      </c>
      <c r="W361" s="43">
        <v>2</v>
      </c>
      <c r="X361" s="43">
        <v>4</v>
      </c>
      <c r="Y361" s="43">
        <v>2</v>
      </c>
      <c r="Z361" s="43">
        <v>4</v>
      </c>
      <c r="AA361" s="43">
        <v>4</v>
      </c>
      <c r="AB361" s="43">
        <v>4</v>
      </c>
      <c r="AC361" s="43">
        <v>4</v>
      </c>
      <c r="AD361" s="43">
        <v>4</v>
      </c>
      <c r="AE361" s="24" t="s">
        <v>67</v>
      </c>
      <c r="AF361" s="24" t="s">
        <v>66</v>
      </c>
      <c r="AG361" s="24" t="s">
        <v>65</v>
      </c>
      <c r="AH361" s="24" t="s">
        <v>89</v>
      </c>
      <c r="AI361" s="24" t="s">
        <v>80</v>
      </c>
      <c r="AJ361" s="24" t="s">
        <v>81</v>
      </c>
      <c r="AK361" s="24" t="s">
        <v>81</v>
      </c>
      <c r="AL361" s="24" t="s">
        <v>81</v>
      </c>
      <c r="AM361" s="24" t="s">
        <v>81</v>
      </c>
      <c r="AN361" s="24" t="s">
        <v>81</v>
      </c>
      <c r="AO361" s="24" t="s">
        <v>81</v>
      </c>
      <c r="AP361" s="24" t="s">
        <v>81</v>
      </c>
      <c r="AQ361" s="24" t="s">
        <v>81</v>
      </c>
      <c r="AR361" s="24"/>
      <c r="AS361" s="24"/>
      <c r="AT361" s="24" t="s">
        <v>71</v>
      </c>
      <c r="AU361" s="24" t="s">
        <v>73</v>
      </c>
      <c r="AV361" s="24" t="s">
        <v>73</v>
      </c>
      <c r="AW361" s="24" t="s">
        <v>73</v>
      </c>
      <c r="AX361" s="24" t="s">
        <v>73</v>
      </c>
      <c r="AY361" s="24" t="s">
        <v>72</v>
      </c>
      <c r="AZ361" s="24" t="s">
        <v>74</v>
      </c>
      <c r="BA361" s="24" t="s">
        <v>72</v>
      </c>
      <c r="BB361" s="24" t="s">
        <v>71</v>
      </c>
      <c r="BC361" s="24" t="s">
        <v>71</v>
      </c>
      <c r="BD361" s="24" t="s">
        <v>71</v>
      </c>
      <c r="BE361" s="24" t="s">
        <v>84</v>
      </c>
      <c r="BF361" s="24" t="s">
        <v>72</v>
      </c>
      <c r="BG361" s="24" t="s">
        <v>77</v>
      </c>
      <c r="BH361" s="24" t="s">
        <v>71</v>
      </c>
      <c r="BI361" s="24" t="s">
        <v>74</v>
      </c>
      <c r="BJ361" s="24" t="s">
        <v>74</v>
      </c>
      <c r="BK361" s="24" t="s">
        <v>74</v>
      </c>
      <c r="BL361" s="24"/>
      <c r="BM361" s="24"/>
      <c r="BN361" s="24"/>
      <c r="BO361" s="24"/>
      <c r="BP361" s="24"/>
      <c r="BQ361" s="24"/>
    </row>
    <row r="362" spans="1:69" ht="15.75" customHeight="1" x14ac:dyDescent="0.35">
      <c r="A362" s="42">
        <v>43461.895925925928</v>
      </c>
      <c r="B362" s="24" t="s">
        <v>78</v>
      </c>
      <c r="C362" s="43">
        <v>38</v>
      </c>
      <c r="D362" s="43">
        <v>4</v>
      </c>
      <c r="E362" s="43">
        <v>8</v>
      </c>
      <c r="F362" s="24" t="s">
        <v>79</v>
      </c>
      <c r="G362" s="43">
        <v>7</v>
      </c>
      <c r="H362" s="24"/>
      <c r="I362" s="43">
        <v>7</v>
      </c>
      <c r="J362" s="24" t="s">
        <v>64</v>
      </c>
      <c r="K362" s="43">
        <v>6</v>
      </c>
      <c r="L362" s="43">
        <v>3</v>
      </c>
      <c r="M362" s="43">
        <v>2</v>
      </c>
      <c r="N362" s="43">
        <v>3</v>
      </c>
      <c r="O362" s="43">
        <v>3</v>
      </c>
      <c r="P362" s="43">
        <v>4</v>
      </c>
      <c r="Q362" s="43">
        <v>3</v>
      </c>
      <c r="R362" s="43">
        <v>3</v>
      </c>
      <c r="S362" s="43">
        <v>8</v>
      </c>
      <c r="T362" s="43">
        <v>3</v>
      </c>
      <c r="U362" s="43">
        <v>3</v>
      </c>
      <c r="V362" s="43">
        <v>3</v>
      </c>
      <c r="W362" s="43">
        <v>4</v>
      </c>
      <c r="X362" s="43">
        <v>1</v>
      </c>
      <c r="Y362" s="43">
        <v>2</v>
      </c>
      <c r="Z362" s="43">
        <v>4</v>
      </c>
      <c r="AA362" s="43">
        <v>5</v>
      </c>
      <c r="AB362" s="43">
        <v>5</v>
      </c>
      <c r="AC362" s="43">
        <v>1</v>
      </c>
      <c r="AD362" s="43">
        <v>2</v>
      </c>
      <c r="AE362" s="24" t="s">
        <v>67</v>
      </c>
      <c r="AF362" s="24" t="s">
        <v>67</v>
      </c>
      <c r="AG362" s="24" t="s">
        <v>89</v>
      </c>
      <c r="AH362" s="24" t="s">
        <v>66</v>
      </c>
      <c r="AI362" s="24" t="s">
        <v>67</v>
      </c>
      <c r="AJ362" s="24" t="s">
        <v>83</v>
      </c>
      <c r="AK362" s="24" t="s">
        <v>83</v>
      </c>
      <c r="AL362" s="24" t="s">
        <v>83</v>
      </c>
      <c r="AM362" s="24" t="s">
        <v>83</v>
      </c>
      <c r="AN362" s="24" t="s">
        <v>83</v>
      </c>
      <c r="AO362" s="24" t="s">
        <v>68</v>
      </c>
      <c r="AP362" s="24" t="s">
        <v>81</v>
      </c>
      <c r="AQ362" s="24" t="s">
        <v>83</v>
      </c>
      <c r="AR362" s="24" t="s">
        <v>558</v>
      </c>
      <c r="AS362" s="24" t="s">
        <v>559</v>
      </c>
      <c r="AT362" s="24" t="s">
        <v>74</v>
      </c>
      <c r="AU362" s="24" t="s">
        <v>72</v>
      </c>
      <c r="AV362" s="24" t="s">
        <v>72</v>
      </c>
      <c r="AW362" s="24" t="s">
        <v>71</v>
      </c>
      <c r="AX362" s="24" t="s">
        <v>72</v>
      </c>
      <c r="AY362" s="24" t="s">
        <v>71</v>
      </c>
      <c r="AZ362" s="24" t="s">
        <v>75</v>
      </c>
      <c r="BA362" s="24" t="s">
        <v>71</v>
      </c>
      <c r="BB362" s="24" t="s">
        <v>74</v>
      </c>
      <c r="BC362" s="24" t="s">
        <v>71</v>
      </c>
      <c r="BD362" s="24" t="s">
        <v>71</v>
      </c>
      <c r="BE362" s="24" t="s">
        <v>76</v>
      </c>
      <c r="BF362" s="24" t="s">
        <v>74</v>
      </c>
      <c r="BG362" s="24" t="s">
        <v>77</v>
      </c>
      <c r="BH362" s="24" t="s">
        <v>74</v>
      </c>
      <c r="BI362" s="24" t="s">
        <v>85</v>
      </c>
      <c r="BJ362" s="24" t="s">
        <v>85</v>
      </c>
      <c r="BK362" s="24" t="s">
        <v>74</v>
      </c>
      <c r="BL362" s="24"/>
      <c r="BM362" s="24"/>
      <c r="BN362" s="24"/>
      <c r="BO362" s="24"/>
      <c r="BP362" s="24"/>
      <c r="BQ362" s="24"/>
    </row>
    <row r="363" spans="1:69" ht="15.75" customHeight="1" x14ac:dyDescent="0.35">
      <c r="A363" s="42">
        <v>43461.910578703704</v>
      </c>
      <c r="B363" s="24" t="s">
        <v>78</v>
      </c>
      <c r="C363" s="43">
        <v>32</v>
      </c>
      <c r="D363" s="43">
        <v>4</v>
      </c>
      <c r="E363" s="43">
        <v>6</v>
      </c>
      <c r="F363" s="24" t="s">
        <v>103</v>
      </c>
      <c r="G363" s="43">
        <v>6</v>
      </c>
      <c r="H363" s="24"/>
      <c r="I363" s="43">
        <v>4</v>
      </c>
      <c r="J363" s="24" t="s">
        <v>79</v>
      </c>
      <c r="K363" s="43">
        <v>8</v>
      </c>
      <c r="L363" s="43">
        <v>4</v>
      </c>
      <c r="M363" s="43">
        <v>5</v>
      </c>
      <c r="N363" s="43">
        <v>2</v>
      </c>
      <c r="O363" s="43">
        <v>3</v>
      </c>
      <c r="P363" s="43">
        <v>3</v>
      </c>
      <c r="Q363" s="43">
        <v>5</v>
      </c>
      <c r="R363" s="43">
        <v>1</v>
      </c>
      <c r="S363" s="43">
        <v>0</v>
      </c>
      <c r="T363" s="43">
        <v>2</v>
      </c>
      <c r="U363" s="43">
        <v>2</v>
      </c>
      <c r="V363" s="43">
        <v>1</v>
      </c>
      <c r="W363" s="43">
        <v>1</v>
      </c>
      <c r="X363" s="43">
        <v>1</v>
      </c>
      <c r="Y363" s="43">
        <v>4</v>
      </c>
      <c r="Z363" s="43">
        <v>5</v>
      </c>
      <c r="AA363" s="43">
        <v>5</v>
      </c>
      <c r="AB363" s="43">
        <v>5</v>
      </c>
      <c r="AC363" s="43">
        <v>1</v>
      </c>
      <c r="AD363" s="43">
        <v>3</v>
      </c>
      <c r="AE363" s="24" t="s">
        <v>66</v>
      </c>
      <c r="AF363" s="24" t="s">
        <v>65</v>
      </c>
      <c r="AG363" s="24" t="s">
        <v>67</v>
      </c>
      <c r="AH363" s="24" t="s">
        <v>66</v>
      </c>
      <c r="AI363" s="24" t="s">
        <v>67</v>
      </c>
      <c r="AJ363" s="24" t="s">
        <v>68</v>
      </c>
      <c r="AK363" s="24" t="s">
        <v>68</v>
      </c>
      <c r="AL363" s="24" t="s">
        <v>81</v>
      </c>
      <c r="AM363" s="24" t="s">
        <v>81</v>
      </c>
      <c r="AN363" s="24" t="s">
        <v>83</v>
      </c>
      <c r="AO363" s="24" t="s">
        <v>90</v>
      </c>
      <c r="AP363" s="24" t="s">
        <v>68</v>
      </c>
      <c r="AQ363" s="24" t="s">
        <v>82</v>
      </c>
      <c r="AR363" s="24"/>
      <c r="AS363" s="24"/>
      <c r="AT363" s="24" t="s">
        <v>71</v>
      </c>
      <c r="AU363" s="24" t="s">
        <v>71</v>
      </c>
      <c r="AV363" s="24" t="s">
        <v>71</v>
      </c>
      <c r="AW363" s="24" t="s">
        <v>71</v>
      </c>
      <c r="AX363" s="24" t="s">
        <v>71</v>
      </c>
      <c r="AY363" s="24" t="s">
        <v>71</v>
      </c>
      <c r="AZ363" s="24" t="s">
        <v>74</v>
      </c>
      <c r="BA363" s="24" t="s">
        <v>72</v>
      </c>
      <c r="BB363" s="24" t="s">
        <v>74</v>
      </c>
      <c r="BC363" s="24" t="s">
        <v>72</v>
      </c>
      <c r="BD363" s="24" t="s">
        <v>74</v>
      </c>
      <c r="BE363" s="24" t="s">
        <v>76</v>
      </c>
      <c r="BF363" s="24" t="s">
        <v>74</v>
      </c>
      <c r="BG363" s="24" t="s">
        <v>74</v>
      </c>
      <c r="BH363" s="24" t="s">
        <v>71</v>
      </c>
      <c r="BI363" s="24" t="s">
        <v>74</v>
      </c>
      <c r="BJ363" s="24" t="s">
        <v>85</v>
      </c>
      <c r="BK363" s="24" t="s">
        <v>71</v>
      </c>
      <c r="BL363" s="24"/>
      <c r="BM363" s="24"/>
      <c r="BN363" s="24"/>
      <c r="BO363" s="24"/>
      <c r="BP363" s="24"/>
      <c r="BQ363" s="24"/>
    </row>
    <row r="364" spans="1:69" ht="15.75" customHeight="1" x14ac:dyDescent="0.35">
      <c r="A364" s="42">
        <v>43462.016828703701</v>
      </c>
      <c r="B364" s="24" t="s">
        <v>78</v>
      </c>
      <c r="C364" s="43">
        <v>33</v>
      </c>
      <c r="D364" s="43">
        <v>2</v>
      </c>
      <c r="E364" s="43">
        <v>9</v>
      </c>
      <c r="F364" s="24" t="s">
        <v>64</v>
      </c>
      <c r="G364" s="43">
        <v>5</v>
      </c>
      <c r="H364" s="24"/>
      <c r="I364" s="43">
        <v>9</v>
      </c>
      <c r="J364" s="24" t="s">
        <v>64</v>
      </c>
      <c r="K364" s="43">
        <v>5</v>
      </c>
      <c r="L364" s="43">
        <v>4</v>
      </c>
      <c r="M364" s="43">
        <v>3</v>
      </c>
      <c r="N364" s="43">
        <v>3</v>
      </c>
      <c r="O364" s="43">
        <v>4</v>
      </c>
      <c r="P364" s="43">
        <v>4</v>
      </c>
      <c r="Q364" s="43">
        <v>4</v>
      </c>
      <c r="R364" s="43">
        <v>4</v>
      </c>
      <c r="S364" s="43">
        <v>7</v>
      </c>
      <c r="T364" s="43">
        <v>4</v>
      </c>
      <c r="U364" s="43">
        <v>4</v>
      </c>
      <c r="V364" s="43">
        <v>5</v>
      </c>
      <c r="W364" s="43">
        <v>3</v>
      </c>
      <c r="X364" s="43">
        <v>5</v>
      </c>
      <c r="Y364" s="43">
        <v>5</v>
      </c>
      <c r="Z364" s="43">
        <v>4</v>
      </c>
      <c r="AA364" s="43">
        <v>5</v>
      </c>
      <c r="AB364" s="43">
        <v>5</v>
      </c>
      <c r="AC364" s="43">
        <v>2</v>
      </c>
      <c r="AD364" s="43">
        <v>3</v>
      </c>
      <c r="AE364" s="24" t="s">
        <v>67</v>
      </c>
      <c r="AF364" s="24" t="s">
        <v>67</v>
      </c>
      <c r="AG364" s="24" t="s">
        <v>89</v>
      </c>
      <c r="AH364" s="24" t="s">
        <v>89</v>
      </c>
      <c r="AI364" s="24" t="s">
        <v>65</v>
      </c>
      <c r="AJ364" s="24" t="s">
        <v>83</v>
      </c>
      <c r="AK364" s="24" t="s">
        <v>68</v>
      </c>
      <c r="AL364" s="24" t="s">
        <v>82</v>
      </c>
      <c r="AM364" s="24" t="s">
        <v>83</v>
      </c>
      <c r="AN364" s="24" t="s">
        <v>81</v>
      </c>
      <c r="AO364" s="24" t="s">
        <v>83</v>
      </c>
      <c r="AP364" s="24" t="s">
        <v>68</v>
      </c>
      <c r="AQ364" s="24" t="s">
        <v>83</v>
      </c>
      <c r="AR364" s="24" t="s">
        <v>594</v>
      </c>
      <c r="AS364" s="24" t="s">
        <v>595</v>
      </c>
      <c r="AT364" s="24" t="s">
        <v>74</v>
      </c>
      <c r="AU364" s="24" t="s">
        <v>73</v>
      </c>
      <c r="AV364" s="24" t="s">
        <v>71</v>
      </c>
      <c r="AW364" s="24" t="s">
        <v>73</v>
      </c>
      <c r="AX364" s="24" t="s">
        <v>73</v>
      </c>
      <c r="AY364" s="24" t="s">
        <v>71</v>
      </c>
      <c r="AZ364" s="24" t="s">
        <v>72</v>
      </c>
      <c r="BA364" s="24" t="s">
        <v>72</v>
      </c>
      <c r="BB364" s="24" t="s">
        <v>71</v>
      </c>
      <c r="BC364" s="24" t="s">
        <v>71</v>
      </c>
      <c r="BD364" s="24" t="s">
        <v>71</v>
      </c>
      <c r="BE364" s="24" t="s">
        <v>88</v>
      </c>
      <c r="BF364" s="24" t="s">
        <v>72</v>
      </c>
      <c r="BG364" s="24" t="s">
        <v>77</v>
      </c>
      <c r="BH364" s="24" t="s">
        <v>72</v>
      </c>
      <c r="BI364" s="24" t="s">
        <v>85</v>
      </c>
      <c r="BJ364" s="24" t="s">
        <v>74</v>
      </c>
      <c r="BK364" s="24" t="s">
        <v>74</v>
      </c>
      <c r="BL364" s="24"/>
      <c r="BM364" s="24"/>
      <c r="BN364" s="24"/>
      <c r="BO364" s="24"/>
      <c r="BP364" s="24"/>
      <c r="BQ364" s="24"/>
    </row>
    <row r="365" spans="1:69" ht="15.75" customHeight="1" x14ac:dyDescent="0.35">
      <c r="A365" s="42">
        <v>43462.389988425923</v>
      </c>
      <c r="B365" s="24" t="s">
        <v>78</v>
      </c>
      <c r="C365" s="43">
        <v>48</v>
      </c>
      <c r="D365" s="43">
        <v>7</v>
      </c>
      <c r="E365" s="43">
        <v>6</v>
      </c>
      <c r="F365" s="24" t="s">
        <v>127</v>
      </c>
      <c r="G365" s="43">
        <v>7</v>
      </c>
      <c r="H365" s="24"/>
      <c r="I365" s="43">
        <v>8</v>
      </c>
      <c r="J365" s="24" t="s">
        <v>127</v>
      </c>
      <c r="K365" s="43">
        <v>8</v>
      </c>
      <c r="L365" s="43">
        <v>4</v>
      </c>
      <c r="M365" s="43">
        <v>4</v>
      </c>
      <c r="N365" s="43">
        <v>4</v>
      </c>
      <c r="O365" s="43">
        <v>3</v>
      </c>
      <c r="P365" s="43">
        <v>2</v>
      </c>
      <c r="Q365" s="43">
        <v>5</v>
      </c>
      <c r="R365" s="43">
        <v>3</v>
      </c>
      <c r="S365" s="43">
        <v>6</v>
      </c>
      <c r="T365" s="43">
        <v>2</v>
      </c>
      <c r="U365" s="43">
        <v>2</v>
      </c>
      <c r="V365" s="43">
        <v>2</v>
      </c>
      <c r="W365" s="43">
        <v>2</v>
      </c>
      <c r="X365" s="43">
        <v>3</v>
      </c>
      <c r="Y365" s="43">
        <v>3</v>
      </c>
      <c r="Z365" s="43">
        <v>4</v>
      </c>
      <c r="AA365" s="43">
        <v>4</v>
      </c>
      <c r="AB365" s="43">
        <v>4</v>
      </c>
      <c r="AC365" s="43">
        <v>2</v>
      </c>
      <c r="AD365" s="43">
        <v>4</v>
      </c>
      <c r="AE365" s="24" t="s">
        <v>66</v>
      </c>
      <c r="AF365" s="24" t="s">
        <v>67</v>
      </c>
      <c r="AG365" s="24" t="s">
        <v>66</v>
      </c>
      <c r="AH365" s="24" t="s">
        <v>65</v>
      </c>
      <c r="AI365" s="24" t="s">
        <v>67</v>
      </c>
      <c r="AJ365" s="24" t="s">
        <v>68</v>
      </c>
      <c r="AK365" s="24" t="s">
        <v>68</v>
      </c>
      <c r="AL365" s="24" t="s">
        <v>68</v>
      </c>
      <c r="AM365" s="24" t="s">
        <v>68</v>
      </c>
      <c r="AN365" s="24" t="s">
        <v>68</v>
      </c>
      <c r="AO365" s="24" t="s">
        <v>68</v>
      </c>
      <c r="AP365" s="24" t="s">
        <v>68</v>
      </c>
      <c r="AQ365" s="24" t="s">
        <v>68</v>
      </c>
      <c r="AR365" s="24" t="s">
        <v>596</v>
      </c>
      <c r="AS365" s="24" t="s">
        <v>597</v>
      </c>
      <c r="AT365" s="24" t="s">
        <v>71</v>
      </c>
      <c r="AU365" s="24" t="s">
        <v>73</v>
      </c>
      <c r="AV365" s="24" t="s">
        <v>73</v>
      </c>
      <c r="AW365" s="24" t="s">
        <v>73</v>
      </c>
      <c r="AX365" s="24" t="s">
        <v>73</v>
      </c>
      <c r="AY365" s="24" t="s">
        <v>72</v>
      </c>
      <c r="AZ365" s="24" t="s">
        <v>73</v>
      </c>
      <c r="BA365" s="24" t="s">
        <v>73</v>
      </c>
      <c r="BB365" s="24" t="s">
        <v>72</v>
      </c>
      <c r="BC365" s="24" t="s">
        <v>73</v>
      </c>
      <c r="BD365" s="24" t="s">
        <v>73</v>
      </c>
      <c r="BE365" s="24" t="s">
        <v>88</v>
      </c>
      <c r="BF365" s="24" t="s">
        <v>71</v>
      </c>
      <c r="BG365" s="24" t="s">
        <v>71</v>
      </c>
      <c r="BH365" s="24" t="s">
        <v>72</v>
      </c>
      <c r="BI365" s="24" t="s">
        <v>72</v>
      </c>
      <c r="BJ365" s="24" t="s">
        <v>71</v>
      </c>
      <c r="BK365" s="24" t="s">
        <v>71</v>
      </c>
      <c r="BL365" s="24"/>
      <c r="BM365" s="24"/>
      <c r="BN365" s="24"/>
      <c r="BO365" s="24"/>
      <c r="BP365" s="24"/>
      <c r="BQ365" s="24"/>
    </row>
    <row r="366" spans="1:69" ht="15.75" customHeight="1" x14ac:dyDescent="0.35">
      <c r="A366" s="42">
        <v>43462.441030092596</v>
      </c>
      <c r="B366" s="24" t="s">
        <v>63</v>
      </c>
      <c r="C366" s="43">
        <v>42</v>
      </c>
      <c r="D366" s="43">
        <v>5</v>
      </c>
      <c r="E366" s="43">
        <v>8</v>
      </c>
      <c r="F366" s="24" t="s">
        <v>64</v>
      </c>
      <c r="G366" s="43">
        <v>7</v>
      </c>
      <c r="H366" s="24"/>
      <c r="I366" s="43">
        <v>7</v>
      </c>
      <c r="J366" s="24" t="s">
        <v>79</v>
      </c>
      <c r="K366" s="43">
        <v>7</v>
      </c>
      <c r="L366" s="43">
        <v>3</v>
      </c>
      <c r="M366" s="43">
        <v>4</v>
      </c>
      <c r="N366" s="43">
        <v>4</v>
      </c>
      <c r="O366" s="43">
        <v>4</v>
      </c>
      <c r="P366" s="43">
        <v>2</v>
      </c>
      <c r="Q366" s="43">
        <v>2</v>
      </c>
      <c r="R366" s="43">
        <v>4</v>
      </c>
      <c r="S366" s="43">
        <v>6</v>
      </c>
      <c r="T366" s="43">
        <v>2</v>
      </c>
      <c r="U366" s="43">
        <v>5</v>
      </c>
      <c r="V366" s="43">
        <v>4</v>
      </c>
      <c r="W366" s="43">
        <v>3</v>
      </c>
      <c r="X366" s="43">
        <v>3</v>
      </c>
      <c r="Y366" s="43">
        <v>4</v>
      </c>
      <c r="Z366" s="43">
        <v>5</v>
      </c>
      <c r="AA366" s="43">
        <v>5</v>
      </c>
      <c r="AB366" s="43">
        <v>5</v>
      </c>
      <c r="AC366" s="43">
        <v>1</v>
      </c>
      <c r="AD366" s="43">
        <v>4</v>
      </c>
      <c r="AE366" s="24" t="s">
        <v>67</v>
      </c>
      <c r="AF366" s="24" t="s">
        <v>67</v>
      </c>
      <c r="AG366" s="24" t="s">
        <v>65</v>
      </c>
      <c r="AH366" s="24" t="s">
        <v>66</v>
      </c>
      <c r="AI366" s="24" t="s">
        <v>66</v>
      </c>
      <c r="AJ366" s="24" t="s">
        <v>83</v>
      </c>
      <c r="AK366" s="24" t="s">
        <v>68</v>
      </c>
      <c r="AL366" s="24" t="s">
        <v>68</v>
      </c>
      <c r="AM366" s="24" t="s">
        <v>90</v>
      </c>
      <c r="AN366" s="24" t="s">
        <v>68</v>
      </c>
      <c r="AO366" s="24" t="s">
        <v>83</v>
      </c>
      <c r="AP366" s="24" t="s">
        <v>83</v>
      </c>
      <c r="AQ366" s="24" t="s">
        <v>83</v>
      </c>
      <c r="AR366" s="24" t="s">
        <v>598</v>
      </c>
      <c r="AS366" s="24" t="s">
        <v>599</v>
      </c>
      <c r="AT366" s="24" t="s">
        <v>73</v>
      </c>
      <c r="AU366" s="24" t="s">
        <v>72</v>
      </c>
      <c r="AV366" s="24" t="s">
        <v>72</v>
      </c>
      <c r="AW366" s="24" t="s">
        <v>72</v>
      </c>
      <c r="AX366" s="24" t="s">
        <v>73</v>
      </c>
      <c r="AY366" s="24" t="s">
        <v>73</v>
      </c>
      <c r="AZ366" s="24" t="s">
        <v>74</v>
      </c>
      <c r="BA366" s="24" t="s">
        <v>72</v>
      </c>
      <c r="BB366" s="24" t="s">
        <v>71</v>
      </c>
      <c r="BC366" s="24" t="s">
        <v>72</v>
      </c>
      <c r="BD366" s="24" t="s">
        <v>72</v>
      </c>
      <c r="BE366" s="24" t="s">
        <v>76</v>
      </c>
      <c r="BF366" s="24" t="s">
        <v>72</v>
      </c>
      <c r="BG366" s="24" t="s">
        <v>77</v>
      </c>
      <c r="BH366" s="24" t="s">
        <v>71</v>
      </c>
      <c r="BI366" s="24" t="s">
        <v>85</v>
      </c>
      <c r="BJ366" s="24" t="s">
        <v>71</v>
      </c>
      <c r="BK366" s="24" t="s">
        <v>71</v>
      </c>
      <c r="BL366" s="24"/>
      <c r="BM366" s="24"/>
      <c r="BN366" s="24"/>
      <c r="BO366" s="24"/>
      <c r="BP366" s="24"/>
      <c r="BQ366" s="24"/>
    </row>
    <row r="367" spans="1:69" ht="15.75" customHeight="1" x14ac:dyDescent="0.35">
      <c r="A367" s="42">
        <v>43462.530914351853</v>
      </c>
      <c r="B367" s="24" t="s">
        <v>63</v>
      </c>
      <c r="C367" s="43">
        <v>33</v>
      </c>
      <c r="D367" s="43">
        <v>6</v>
      </c>
      <c r="E367" s="43">
        <v>6</v>
      </c>
      <c r="F367" s="24" t="s">
        <v>64</v>
      </c>
      <c r="G367" s="43">
        <v>4</v>
      </c>
      <c r="H367" s="24"/>
      <c r="I367" s="43">
        <v>5</v>
      </c>
      <c r="J367" s="24" t="s">
        <v>103</v>
      </c>
      <c r="K367" s="43">
        <v>5</v>
      </c>
      <c r="L367" s="43">
        <v>1</v>
      </c>
      <c r="M367" s="43">
        <v>3</v>
      </c>
      <c r="N367" s="43">
        <v>1</v>
      </c>
      <c r="O367" s="43">
        <v>1</v>
      </c>
      <c r="P367" s="43">
        <v>3</v>
      </c>
      <c r="Q367" s="43">
        <v>2</v>
      </c>
      <c r="R367" s="43">
        <v>4</v>
      </c>
      <c r="S367" s="43">
        <v>3</v>
      </c>
      <c r="T367" s="43">
        <v>1</v>
      </c>
      <c r="U367" s="43">
        <v>2</v>
      </c>
      <c r="V367" s="43">
        <v>3</v>
      </c>
      <c r="W367" s="43">
        <v>4</v>
      </c>
      <c r="X367" s="43">
        <v>1</v>
      </c>
      <c r="Y367" s="43">
        <v>2</v>
      </c>
      <c r="Z367" s="43">
        <v>2</v>
      </c>
      <c r="AA367" s="43">
        <v>5</v>
      </c>
      <c r="AB367" s="43">
        <v>5</v>
      </c>
      <c r="AC367" s="43">
        <v>4</v>
      </c>
      <c r="AD367" s="43">
        <v>4</v>
      </c>
      <c r="AE367" s="24" t="s">
        <v>65</v>
      </c>
      <c r="AF367" s="24" t="s">
        <v>66</v>
      </c>
      <c r="AG367" s="24" t="s">
        <v>89</v>
      </c>
      <c r="AH367" s="24" t="s">
        <v>89</v>
      </c>
      <c r="AI367" s="24" t="s">
        <v>66</v>
      </c>
      <c r="AJ367" s="24" t="s">
        <v>90</v>
      </c>
      <c r="AK367" s="24" t="s">
        <v>86</v>
      </c>
      <c r="AL367" s="24" t="s">
        <v>86</v>
      </c>
      <c r="AM367" s="24" t="s">
        <v>90</v>
      </c>
      <c r="AN367" s="24" t="s">
        <v>86</v>
      </c>
      <c r="AO367" s="24" t="s">
        <v>83</v>
      </c>
      <c r="AP367" s="24" t="s">
        <v>82</v>
      </c>
      <c r="AQ367" s="24" t="s">
        <v>86</v>
      </c>
      <c r="AR367" s="24"/>
      <c r="AS367" s="24"/>
      <c r="AT367" s="24" t="s">
        <v>74</v>
      </c>
      <c r="AU367" s="24" t="s">
        <v>72</v>
      </c>
      <c r="AV367" s="24" t="s">
        <v>71</v>
      </c>
      <c r="AW367" s="24" t="s">
        <v>72</v>
      </c>
      <c r="AX367" s="24" t="s">
        <v>72</v>
      </c>
      <c r="AY367" s="24" t="s">
        <v>73</v>
      </c>
      <c r="AZ367" s="24" t="s">
        <v>75</v>
      </c>
      <c r="BA367" s="24" t="s">
        <v>73</v>
      </c>
      <c r="BB367" s="24" t="s">
        <v>75</v>
      </c>
      <c r="BC367" s="24" t="s">
        <v>71</v>
      </c>
      <c r="BD367" s="24" t="s">
        <v>73</v>
      </c>
      <c r="BE367" s="24" t="s">
        <v>84</v>
      </c>
      <c r="BF367" s="24" t="s">
        <v>74</v>
      </c>
      <c r="BG367" s="24" t="s">
        <v>77</v>
      </c>
      <c r="BH367" s="24" t="s">
        <v>74</v>
      </c>
      <c r="BI367" s="24" t="s">
        <v>74</v>
      </c>
      <c r="BJ367" s="24" t="s">
        <v>72</v>
      </c>
      <c r="BK367" s="24" t="s">
        <v>71</v>
      </c>
      <c r="BL367" s="24"/>
      <c r="BM367" s="24"/>
      <c r="BN367" s="24"/>
      <c r="BO367" s="24"/>
      <c r="BP367" s="24"/>
      <c r="BQ367" s="24"/>
    </row>
    <row r="368" spans="1:69" ht="15.75" customHeight="1" x14ac:dyDescent="0.35">
      <c r="A368" s="42">
        <v>43462.548530092594</v>
      </c>
      <c r="B368" s="24" t="s">
        <v>63</v>
      </c>
      <c r="C368" s="43">
        <v>33</v>
      </c>
      <c r="D368" s="43">
        <v>7</v>
      </c>
      <c r="E368" s="43">
        <v>8</v>
      </c>
      <c r="F368" s="24" t="s">
        <v>79</v>
      </c>
      <c r="G368" s="43">
        <v>7</v>
      </c>
      <c r="H368" s="24"/>
      <c r="I368" s="43">
        <v>9</v>
      </c>
      <c r="J368" s="24" t="s">
        <v>127</v>
      </c>
      <c r="K368" s="43">
        <v>9</v>
      </c>
      <c r="L368" s="43">
        <v>3</v>
      </c>
      <c r="M368" s="43">
        <v>5</v>
      </c>
      <c r="N368" s="43">
        <v>3</v>
      </c>
      <c r="O368" s="43">
        <v>2</v>
      </c>
      <c r="P368" s="43">
        <v>5</v>
      </c>
      <c r="Q368" s="43">
        <v>5</v>
      </c>
      <c r="R368" s="43">
        <v>1</v>
      </c>
      <c r="S368" s="43">
        <v>2</v>
      </c>
      <c r="T368" s="43">
        <v>1</v>
      </c>
      <c r="U368" s="43">
        <v>1</v>
      </c>
      <c r="V368" s="43">
        <v>1</v>
      </c>
      <c r="W368" s="43">
        <v>1</v>
      </c>
      <c r="X368" s="43">
        <v>1</v>
      </c>
      <c r="Y368" s="43">
        <v>4</v>
      </c>
      <c r="Z368" s="43">
        <v>5</v>
      </c>
      <c r="AA368" s="43">
        <v>2</v>
      </c>
      <c r="AB368" s="43">
        <v>1</v>
      </c>
      <c r="AC368" s="43">
        <v>1</v>
      </c>
      <c r="AD368" s="43">
        <v>1</v>
      </c>
      <c r="AE368" s="24" t="s">
        <v>65</v>
      </c>
      <c r="AF368" s="24" t="s">
        <v>66</v>
      </c>
      <c r="AG368" s="24" t="s">
        <v>65</v>
      </c>
      <c r="AH368" s="24" t="s">
        <v>65</v>
      </c>
      <c r="AI368" s="24" t="s">
        <v>65</v>
      </c>
      <c r="AJ368" s="24" t="s">
        <v>90</v>
      </c>
      <c r="AK368" s="24" t="s">
        <v>68</v>
      </c>
      <c r="AL368" s="24" t="s">
        <v>68</v>
      </c>
      <c r="AM368" s="24" t="s">
        <v>90</v>
      </c>
      <c r="AN368" s="24" t="s">
        <v>90</v>
      </c>
      <c r="AO368" s="24" t="s">
        <v>90</v>
      </c>
      <c r="AP368" s="24" t="s">
        <v>68</v>
      </c>
      <c r="AQ368" s="24" t="s">
        <v>68</v>
      </c>
      <c r="AR368" s="24" t="s">
        <v>600</v>
      </c>
      <c r="AS368" s="24" t="s">
        <v>601</v>
      </c>
      <c r="AT368" s="24" t="s">
        <v>75</v>
      </c>
      <c r="AU368" s="24" t="s">
        <v>71</v>
      </c>
      <c r="AV368" s="24" t="s">
        <v>74</v>
      </c>
      <c r="AW368" s="24" t="s">
        <v>71</v>
      </c>
      <c r="AX368" s="24" t="s">
        <v>72</v>
      </c>
      <c r="AY368" s="24" t="s">
        <v>75</v>
      </c>
      <c r="AZ368" s="24" t="s">
        <v>74</v>
      </c>
      <c r="BA368" s="24" t="s">
        <v>72</v>
      </c>
      <c r="BB368" s="24" t="s">
        <v>75</v>
      </c>
      <c r="BC368" s="24" t="s">
        <v>74</v>
      </c>
      <c r="BD368" s="24" t="s">
        <v>72</v>
      </c>
      <c r="BE368" s="24" t="s">
        <v>76</v>
      </c>
      <c r="BF368" s="24" t="s">
        <v>71</v>
      </c>
      <c r="BG368" s="24" t="s">
        <v>77</v>
      </c>
      <c r="BH368" s="24" t="s">
        <v>72</v>
      </c>
      <c r="BI368" s="24" t="s">
        <v>85</v>
      </c>
      <c r="BJ368" s="24" t="s">
        <v>74</v>
      </c>
      <c r="BK368" s="24" t="s">
        <v>71</v>
      </c>
      <c r="BL368" s="24"/>
      <c r="BM368" s="24"/>
      <c r="BN368" s="24"/>
      <c r="BO368" s="24"/>
      <c r="BP368" s="24"/>
      <c r="BQ368" s="24"/>
    </row>
    <row r="369" spans="1:69" ht="15.75" customHeight="1" x14ac:dyDescent="0.35">
      <c r="A369" s="42">
        <v>43462.563969907409</v>
      </c>
      <c r="B369" s="24" t="s">
        <v>63</v>
      </c>
      <c r="C369" s="43">
        <v>32</v>
      </c>
      <c r="D369" s="43">
        <v>8</v>
      </c>
      <c r="E369" s="43">
        <v>7</v>
      </c>
      <c r="F369" s="24" t="s">
        <v>79</v>
      </c>
      <c r="G369" s="43">
        <v>7</v>
      </c>
      <c r="H369" s="24" t="s">
        <v>99</v>
      </c>
      <c r="I369" s="43">
        <v>6</v>
      </c>
      <c r="J369" s="24" t="s">
        <v>79</v>
      </c>
      <c r="K369" s="43">
        <v>9</v>
      </c>
      <c r="L369" s="43">
        <v>3</v>
      </c>
      <c r="M369" s="43">
        <v>3</v>
      </c>
      <c r="N369" s="43">
        <v>3</v>
      </c>
      <c r="O369" s="43">
        <v>2</v>
      </c>
      <c r="P369" s="43">
        <v>1</v>
      </c>
      <c r="Q369" s="43">
        <v>3</v>
      </c>
      <c r="R369" s="43">
        <v>4</v>
      </c>
      <c r="S369" s="43">
        <v>7</v>
      </c>
      <c r="T369" s="43">
        <v>4</v>
      </c>
      <c r="U369" s="43">
        <v>4</v>
      </c>
      <c r="V369" s="43">
        <v>3</v>
      </c>
      <c r="W369" s="43">
        <v>3</v>
      </c>
      <c r="X369" s="43">
        <v>1</v>
      </c>
      <c r="Y369" s="43">
        <v>5</v>
      </c>
      <c r="Z369" s="43">
        <v>2</v>
      </c>
      <c r="AA369" s="43">
        <v>5</v>
      </c>
      <c r="AB369" s="43">
        <v>5</v>
      </c>
      <c r="AC369" s="43">
        <v>2</v>
      </c>
      <c r="AD369" s="43">
        <v>4</v>
      </c>
      <c r="AE369" s="24" t="s">
        <v>67</v>
      </c>
      <c r="AF369" s="24" t="s">
        <v>66</v>
      </c>
      <c r="AG369" s="24" t="s">
        <v>65</v>
      </c>
      <c r="AH369" s="24" t="s">
        <v>66</v>
      </c>
      <c r="AI369" s="24" t="s">
        <v>80</v>
      </c>
      <c r="AJ369" s="24" t="s">
        <v>83</v>
      </c>
      <c r="AK369" s="24" t="s">
        <v>68</v>
      </c>
      <c r="AL369" s="24" t="s">
        <v>81</v>
      </c>
      <c r="AM369" s="24" t="s">
        <v>91</v>
      </c>
      <c r="AN369" s="24" t="s">
        <v>82</v>
      </c>
      <c r="AO369" s="24" t="s">
        <v>90</v>
      </c>
      <c r="AP369" s="24" t="s">
        <v>86</v>
      </c>
      <c r="AQ369" s="24" t="s">
        <v>81</v>
      </c>
      <c r="AR369" s="24" t="s">
        <v>602</v>
      </c>
      <c r="AS369" s="24" t="s">
        <v>603</v>
      </c>
      <c r="AT369" s="24" t="s">
        <v>73</v>
      </c>
      <c r="AU369" s="24" t="s">
        <v>72</v>
      </c>
      <c r="AV369" s="24" t="s">
        <v>71</v>
      </c>
      <c r="AW369" s="24" t="s">
        <v>71</v>
      </c>
      <c r="AX369" s="24" t="s">
        <v>72</v>
      </c>
      <c r="AY369" s="24" t="s">
        <v>72</v>
      </c>
      <c r="AZ369" s="24" t="s">
        <v>72</v>
      </c>
      <c r="BA369" s="24" t="s">
        <v>73</v>
      </c>
      <c r="BB369" s="24" t="s">
        <v>74</v>
      </c>
      <c r="BC369" s="24" t="s">
        <v>73</v>
      </c>
      <c r="BD369" s="24" t="s">
        <v>73</v>
      </c>
      <c r="BE369" s="24" t="s">
        <v>102</v>
      </c>
      <c r="BF369" s="24" t="s">
        <v>71</v>
      </c>
      <c r="BG369" s="24" t="s">
        <v>77</v>
      </c>
      <c r="BH369" s="24" t="s">
        <v>72</v>
      </c>
      <c r="BI369" s="24" t="s">
        <v>85</v>
      </c>
      <c r="BJ369" s="24" t="s">
        <v>85</v>
      </c>
      <c r="BK369" s="24" t="s">
        <v>74</v>
      </c>
      <c r="BL369" s="24"/>
      <c r="BM369" s="24"/>
      <c r="BN369" s="24"/>
      <c r="BO369" s="24"/>
      <c r="BP369" s="24"/>
      <c r="BQ369" s="24"/>
    </row>
    <row r="370" spans="1:69" ht="15.75" customHeight="1" x14ac:dyDescent="0.35">
      <c r="A370" s="42">
        <v>43462.654479166667</v>
      </c>
      <c r="B370" s="24" t="s">
        <v>78</v>
      </c>
      <c r="C370" s="43">
        <v>33</v>
      </c>
      <c r="D370" s="43">
        <v>12</v>
      </c>
      <c r="E370" s="43">
        <v>8</v>
      </c>
      <c r="F370" s="24" t="s">
        <v>64</v>
      </c>
      <c r="G370" s="43">
        <v>8</v>
      </c>
      <c r="H370" s="24"/>
      <c r="I370" s="43">
        <v>7</v>
      </c>
      <c r="J370" s="24" t="s">
        <v>64</v>
      </c>
      <c r="K370" s="43">
        <v>7</v>
      </c>
      <c r="L370" s="43">
        <v>2</v>
      </c>
      <c r="M370" s="43">
        <v>5</v>
      </c>
      <c r="N370" s="43">
        <v>2</v>
      </c>
      <c r="O370" s="43">
        <v>2</v>
      </c>
      <c r="P370" s="43">
        <v>3</v>
      </c>
      <c r="Q370" s="43">
        <v>4</v>
      </c>
      <c r="R370" s="43">
        <v>5</v>
      </c>
      <c r="S370" s="43">
        <v>5</v>
      </c>
      <c r="T370" s="43">
        <v>1</v>
      </c>
      <c r="U370" s="43">
        <v>3</v>
      </c>
      <c r="V370" s="43">
        <v>5</v>
      </c>
      <c r="W370" s="43">
        <v>2</v>
      </c>
      <c r="X370" s="43">
        <v>1</v>
      </c>
      <c r="Y370" s="43">
        <v>4</v>
      </c>
      <c r="Z370" s="43">
        <v>3</v>
      </c>
      <c r="AA370" s="43">
        <v>5</v>
      </c>
      <c r="AB370" s="43">
        <v>5</v>
      </c>
      <c r="AC370" s="43">
        <v>1</v>
      </c>
      <c r="AD370" s="43">
        <v>5</v>
      </c>
      <c r="AE370" s="24" t="s">
        <v>66</v>
      </c>
      <c r="AF370" s="24" t="s">
        <v>80</v>
      </c>
      <c r="AG370" s="24" t="s">
        <v>65</v>
      </c>
      <c r="AH370" s="24" t="s">
        <v>89</v>
      </c>
      <c r="AI370" s="24" t="s">
        <v>80</v>
      </c>
      <c r="AJ370" s="24" t="s">
        <v>68</v>
      </c>
      <c r="AK370" s="24" t="s">
        <v>81</v>
      </c>
      <c r="AL370" s="24" t="s">
        <v>82</v>
      </c>
      <c r="AM370" s="24" t="s">
        <v>81</v>
      </c>
      <c r="AN370" s="24" t="s">
        <v>81</v>
      </c>
      <c r="AO370" s="24" t="s">
        <v>68</v>
      </c>
      <c r="AP370" s="24" t="s">
        <v>68</v>
      </c>
      <c r="AQ370" s="24" t="s">
        <v>83</v>
      </c>
      <c r="AR370" s="24" t="s">
        <v>604</v>
      </c>
      <c r="AS370" s="24" t="s">
        <v>293</v>
      </c>
      <c r="AT370" s="24" t="s">
        <v>74</v>
      </c>
      <c r="AU370" s="24" t="s">
        <v>72</v>
      </c>
      <c r="AV370" s="24" t="s">
        <v>71</v>
      </c>
      <c r="AW370" s="24" t="s">
        <v>73</v>
      </c>
      <c r="AX370" s="24" t="s">
        <v>71</v>
      </c>
      <c r="AY370" s="24" t="s">
        <v>72</v>
      </c>
      <c r="AZ370" s="24" t="s">
        <v>74</v>
      </c>
      <c r="BA370" s="24" t="s">
        <v>73</v>
      </c>
      <c r="BB370" s="24" t="s">
        <v>75</v>
      </c>
      <c r="BC370" s="24" t="s">
        <v>74</v>
      </c>
      <c r="BD370" s="24" t="s">
        <v>72</v>
      </c>
      <c r="BE370" s="24" t="s">
        <v>88</v>
      </c>
      <c r="BF370" s="24" t="s">
        <v>71</v>
      </c>
      <c r="BG370" s="24" t="s">
        <v>77</v>
      </c>
      <c r="BH370" s="24" t="s">
        <v>72</v>
      </c>
      <c r="BI370" s="24" t="s">
        <v>74</v>
      </c>
      <c r="BJ370" s="24" t="s">
        <v>71</v>
      </c>
      <c r="BK370" s="24" t="s">
        <v>71</v>
      </c>
      <c r="BL370" s="24"/>
      <c r="BM370" s="24"/>
      <c r="BN370" s="24"/>
      <c r="BO370" s="24"/>
      <c r="BP370" s="24"/>
      <c r="BQ370" s="24"/>
    </row>
    <row r="371" spans="1:69" ht="15.75" customHeight="1" x14ac:dyDescent="0.35">
      <c r="A371" s="42">
        <v>43462.772662037038</v>
      </c>
      <c r="B371" s="24" t="s">
        <v>78</v>
      </c>
      <c r="C371" s="43">
        <v>37</v>
      </c>
      <c r="D371" s="24" t="s">
        <v>605</v>
      </c>
      <c r="E371" s="43">
        <v>3</v>
      </c>
      <c r="F371" s="24" t="s">
        <v>64</v>
      </c>
      <c r="G371" s="43">
        <v>7</v>
      </c>
      <c r="H371" s="24"/>
      <c r="I371" s="43">
        <v>3</v>
      </c>
      <c r="J371" s="24" t="s">
        <v>79</v>
      </c>
      <c r="K371" s="43">
        <v>10</v>
      </c>
      <c r="L371" s="43">
        <v>1</v>
      </c>
      <c r="M371" s="43">
        <v>1</v>
      </c>
      <c r="N371" s="43">
        <v>1</v>
      </c>
      <c r="O371" s="43">
        <v>1</v>
      </c>
      <c r="P371" s="43">
        <v>4</v>
      </c>
      <c r="Q371" s="43">
        <v>5</v>
      </c>
      <c r="R371" s="43">
        <v>5</v>
      </c>
      <c r="S371" s="43">
        <v>3</v>
      </c>
      <c r="T371" s="43">
        <v>1</v>
      </c>
      <c r="U371" s="43">
        <v>1</v>
      </c>
      <c r="V371" s="43">
        <v>5</v>
      </c>
      <c r="W371" s="43">
        <v>1</v>
      </c>
      <c r="X371" s="43">
        <v>3</v>
      </c>
      <c r="Y371" s="43">
        <v>4</v>
      </c>
      <c r="Z371" s="43">
        <v>3</v>
      </c>
      <c r="AA371" s="43">
        <v>5</v>
      </c>
      <c r="AB371" s="43">
        <v>5</v>
      </c>
      <c r="AC371" s="43">
        <v>1</v>
      </c>
      <c r="AD371" s="43">
        <v>5</v>
      </c>
      <c r="AE371" s="24" t="s">
        <v>65</v>
      </c>
      <c r="AF371" s="24" t="s">
        <v>65</v>
      </c>
      <c r="AG371" s="24" t="s">
        <v>89</v>
      </c>
      <c r="AH371" s="24" t="s">
        <v>89</v>
      </c>
      <c r="AI371" s="24" t="s">
        <v>65</v>
      </c>
      <c r="AJ371" s="24" t="s">
        <v>83</v>
      </c>
      <c r="AK371" s="24" t="s">
        <v>68</v>
      </c>
      <c r="AL371" s="24" t="s">
        <v>81</v>
      </c>
      <c r="AM371" s="24" t="s">
        <v>83</v>
      </c>
      <c r="AN371" s="24" t="s">
        <v>82</v>
      </c>
      <c r="AO371" s="24" t="s">
        <v>68</v>
      </c>
      <c r="AP371" s="24" t="s">
        <v>81</v>
      </c>
      <c r="AQ371" s="24" t="s">
        <v>68</v>
      </c>
      <c r="AR371" s="24" t="s">
        <v>606</v>
      </c>
      <c r="AS371" s="24" t="s">
        <v>607</v>
      </c>
      <c r="AT371" s="24" t="s">
        <v>74</v>
      </c>
      <c r="AU371" s="24" t="s">
        <v>74</v>
      </c>
      <c r="AV371" s="24" t="s">
        <v>74</v>
      </c>
      <c r="AW371" s="24" t="s">
        <v>75</v>
      </c>
      <c r="AX371" s="24" t="s">
        <v>74</v>
      </c>
      <c r="AY371" s="24" t="s">
        <v>71</v>
      </c>
      <c r="AZ371" s="24" t="s">
        <v>75</v>
      </c>
      <c r="BA371" s="24" t="s">
        <v>73</v>
      </c>
      <c r="BB371" s="24" t="s">
        <v>75</v>
      </c>
      <c r="BC371" s="24" t="s">
        <v>75</v>
      </c>
      <c r="BD371" s="24" t="s">
        <v>73</v>
      </c>
      <c r="BE371" s="24" t="s">
        <v>102</v>
      </c>
      <c r="BF371" s="24" t="s">
        <v>72</v>
      </c>
      <c r="BG371" s="24" t="s">
        <v>72</v>
      </c>
      <c r="BH371" s="24" t="s">
        <v>71</v>
      </c>
      <c r="BI371" s="24" t="s">
        <v>72</v>
      </c>
      <c r="BJ371" s="24" t="s">
        <v>72</v>
      </c>
      <c r="BK371" s="24" t="s">
        <v>72</v>
      </c>
      <c r="BL371" s="24"/>
      <c r="BM371" s="24"/>
      <c r="BN371" s="24"/>
      <c r="BO371" s="24"/>
      <c r="BP371" s="24"/>
      <c r="BQ371" s="24"/>
    </row>
    <row r="372" spans="1:69" ht="15.75" customHeight="1" x14ac:dyDescent="0.35">
      <c r="A372" s="42">
        <v>43462.850289351853</v>
      </c>
      <c r="B372" s="24" t="s">
        <v>78</v>
      </c>
      <c r="C372" s="43">
        <v>35</v>
      </c>
      <c r="D372" s="43">
        <v>2</v>
      </c>
      <c r="E372" s="43">
        <v>7</v>
      </c>
      <c r="F372" s="24" t="s">
        <v>103</v>
      </c>
      <c r="G372" s="43">
        <v>5</v>
      </c>
      <c r="H372" s="24"/>
      <c r="I372" s="43">
        <v>6</v>
      </c>
      <c r="J372" s="24" t="s">
        <v>79</v>
      </c>
      <c r="K372" s="43">
        <v>9</v>
      </c>
      <c r="L372" s="43">
        <v>5</v>
      </c>
      <c r="M372" s="43">
        <v>4</v>
      </c>
      <c r="N372" s="43">
        <v>3</v>
      </c>
      <c r="O372" s="43">
        <v>3</v>
      </c>
      <c r="P372" s="43">
        <v>4</v>
      </c>
      <c r="Q372" s="43">
        <v>4</v>
      </c>
      <c r="R372" s="43">
        <v>5</v>
      </c>
      <c r="S372" s="43">
        <v>8</v>
      </c>
      <c r="T372" s="43">
        <v>3</v>
      </c>
      <c r="U372" s="43">
        <v>3</v>
      </c>
      <c r="V372" s="43">
        <v>2</v>
      </c>
      <c r="W372" s="43">
        <v>3</v>
      </c>
      <c r="X372" s="43">
        <v>4</v>
      </c>
      <c r="Y372" s="43">
        <v>3</v>
      </c>
      <c r="Z372" s="43">
        <v>3</v>
      </c>
      <c r="AA372" s="43">
        <v>2</v>
      </c>
      <c r="AB372" s="43">
        <v>5</v>
      </c>
      <c r="AC372" s="43">
        <v>5</v>
      </c>
      <c r="AD372" s="43">
        <v>3</v>
      </c>
      <c r="AE372" s="24" t="s">
        <v>66</v>
      </c>
      <c r="AF372" s="24" t="s">
        <v>66</v>
      </c>
      <c r="AG372" s="24" t="s">
        <v>65</v>
      </c>
      <c r="AH372" s="24" t="s">
        <v>66</v>
      </c>
      <c r="AI372" s="24" t="s">
        <v>65</v>
      </c>
      <c r="AJ372" s="24" t="s">
        <v>86</v>
      </c>
      <c r="AK372" s="24" t="s">
        <v>86</v>
      </c>
      <c r="AL372" s="24" t="s">
        <v>86</v>
      </c>
      <c r="AM372" s="24" t="s">
        <v>68</v>
      </c>
      <c r="AN372" s="24" t="s">
        <v>81</v>
      </c>
      <c r="AO372" s="24" t="s">
        <v>82</v>
      </c>
      <c r="AP372" s="24" t="s">
        <v>68</v>
      </c>
      <c r="AQ372" s="24" t="s">
        <v>90</v>
      </c>
      <c r="AR372" s="24" t="s">
        <v>526</v>
      </c>
      <c r="AS372" s="24" t="s">
        <v>608</v>
      </c>
      <c r="AT372" s="24" t="s">
        <v>74</v>
      </c>
      <c r="AU372" s="24" t="s">
        <v>72</v>
      </c>
      <c r="AV372" s="24" t="s">
        <v>73</v>
      </c>
      <c r="AW372" s="24" t="s">
        <v>72</v>
      </c>
      <c r="AX372" s="24" t="s">
        <v>73</v>
      </c>
      <c r="AY372" s="24" t="s">
        <v>71</v>
      </c>
      <c r="AZ372" s="24" t="s">
        <v>75</v>
      </c>
      <c r="BA372" s="24" t="s">
        <v>72</v>
      </c>
      <c r="BB372" s="24" t="s">
        <v>75</v>
      </c>
      <c r="BC372" s="24" t="s">
        <v>71</v>
      </c>
      <c r="BD372" s="24" t="s">
        <v>75</v>
      </c>
      <c r="BE372" s="24" t="s">
        <v>84</v>
      </c>
      <c r="BF372" s="24" t="s">
        <v>85</v>
      </c>
      <c r="BG372" s="24" t="s">
        <v>72</v>
      </c>
      <c r="BH372" s="24" t="s">
        <v>74</v>
      </c>
      <c r="BI372" s="24" t="s">
        <v>71</v>
      </c>
      <c r="BJ372" s="24" t="s">
        <v>71</v>
      </c>
      <c r="BK372" s="24" t="s">
        <v>72</v>
      </c>
      <c r="BL372" s="24"/>
      <c r="BM372" s="24"/>
      <c r="BN372" s="24"/>
      <c r="BO372" s="24"/>
      <c r="BP372" s="24"/>
      <c r="BQ372" s="24"/>
    </row>
    <row r="373" spans="1:69" ht="15.75" customHeight="1" x14ac:dyDescent="0.35">
      <c r="A373" s="42">
        <v>43462.859560185185</v>
      </c>
      <c r="B373" s="24" t="s">
        <v>78</v>
      </c>
      <c r="C373" s="43">
        <v>36</v>
      </c>
      <c r="D373" s="43">
        <v>2</v>
      </c>
      <c r="E373" s="43">
        <v>8</v>
      </c>
      <c r="F373" s="24" t="s">
        <v>64</v>
      </c>
      <c r="G373" s="43">
        <v>8</v>
      </c>
      <c r="H373" s="24"/>
      <c r="I373" s="43">
        <v>5</v>
      </c>
      <c r="J373" s="24" t="s">
        <v>79</v>
      </c>
      <c r="K373" s="43">
        <v>9</v>
      </c>
      <c r="L373" s="43">
        <v>3</v>
      </c>
      <c r="M373" s="43">
        <v>2</v>
      </c>
      <c r="N373" s="43">
        <v>3</v>
      </c>
      <c r="O373" s="43">
        <v>5</v>
      </c>
      <c r="P373" s="43">
        <v>3</v>
      </c>
      <c r="Q373" s="43">
        <v>1</v>
      </c>
      <c r="R373" s="43">
        <v>3</v>
      </c>
      <c r="S373" s="43">
        <v>7</v>
      </c>
      <c r="T373" s="43">
        <v>4</v>
      </c>
      <c r="U373" s="43">
        <v>4</v>
      </c>
      <c r="V373" s="43">
        <v>5</v>
      </c>
      <c r="W373" s="43">
        <v>4</v>
      </c>
      <c r="X373" s="43">
        <v>3</v>
      </c>
      <c r="Y373" s="43">
        <v>5</v>
      </c>
      <c r="Z373" s="43">
        <v>1</v>
      </c>
      <c r="AA373" s="43">
        <v>5</v>
      </c>
      <c r="AB373" s="43">
        <v>5</v>
      </c>
      <c r="AC373" s="43">
        <v>1</v>
      </c>
      <c r="AD373" s="43">
        <v>5</v>
      </c>
      <c r="AE373" s="24" t="s">
        <v>65</v>
      </c>
      <c r="AF373" s="24" t="s">
        <v>67</v>
      </c>
      <c r="AG373" s="24" t="s">
        <v>89</v>
      </c>
      <c r="AH373" s="24" t="s">
        <v>65</v>
      </c>
      <c r="AI373" s="24" t="s">
        <v>80</v>
      </c>
      <c r="AJ373" s="24" t="s">
        <v>83</v>
      </c>
      <c r="AK373" s="24" t="s">
        <v>68</v>
      </c>
      <c r="AL373" s="24" t="s">
        <v>82</v>
      </c>
      <c r="AM373" s="24" t="s">
        <v>68</v>
      </c>
      <c r="AN373" s="24" t="s">
        <v>86</v>
      </c>
      <c r="AO373" s="24" t="s">
        <v>68</v>
      </c>
      <c r="AP373" s="24" t="s">
        <v>86</v>
      </c>
      <c r="AQ373" s="24" t="s">
        <v>68</v>
      </c>
      <c r="AR373" s="24" t="s">
        <v>609</v>
      </c>
      <c r="AS373" s="24" t="s">
        <v>227</v>
      </c>
      <c r="AT373" s="24" t="s">
        <v>75</v>
      </c>
      <c r="AU373" s="24" t="s">
        <v>72</v>
      </c>
      <c r="AV373" s="24" t="s">
        <v>71</v>
      </c>
      <c r="AW373" s="24" t="s">
        <v>72</v>
      </c>
      <c r="AX373" s="24" t="s">
        <v>72</v>
      </c>
      <c r="AY373" s="24" t="s">
        <v>71</v>
      </c>
      <c r="AZ373" s="24" t="s">
        <v>75</v>
      </c>
      <c r="BA373" s="24" t="s">
        <v>73</v>
      </c>
      <c r="BB373" s="24" t="s">
        <v>71</v>
      </c>
      <c r="BC373" s="24" t="s">
        <v>75</v>
      </c>
      <c r="BD373" s="24" t="s">
        <v>71</v>
      </c>
      <c r="BE373" s="24" t="s">
        <v>76</v>
      </c>
      <c r="BF373" s="24" t="s">
        <v>74</v>
      </c>
      <c r="BG373" s="24" t="s">
        <v>74</v>
      </c>
      <c r="BH373" s="24" t="s">
        <v>74</v>
      </c>
      <c r="BI373" s="24" t="s">
        <v>71</v>
      </c>
      <c r="BJ373" s="24" t="s">
        <v>71</v>
      </c>
      <c r="BK373" s="24" t="s">
        <v>72</v>
      </c>
      <c r="BL373" s="24"/>
      <c r="BM373" s="24"/>
      <c r="BN373" s="24"/>
      <c r="BO373" s="24"/>
      <c r="BP373" s="24"/>
      <c r="BQ373" s="24"/>
    </row>
    <row r="374" spans="1:69" ht="15.75" customHeight="1" x14ac:dyDescent="0.35">
      <c r="A374" s="42">
        <v>43462.973379629628</v>
      </c>
      <c r="B374" s="24" t="s">
        <v>63</v>
      </c>
      <c r="C374" s="43">
        <v>34</v>
      </c>
      <c r="D374" s="43">
        <v>5</v>
      </c>
      <c r="E374" s="43">
        <v>6</v>
      </c>
      <c r="F374" s="24" t="s">
        <v>103</v>
      </c>
      <c r="G374" s="43">
        <v>3</v>
      </c>
      <c r="H374" s="24"/>
      <c r="I374" s="43">
        <v>6</v>
      </c>
      <c r="J374" s="24" t="s">
        <v>64</v>
      </c>
      <c r="K374" s="43">
        <v>6</v>
      </c>
      <c r="L374" s="43">
        <v>3</v>
      </c>
      <c r="M374" s="43">
        <v>2</v>
      </c>
      <c r="N374" s="43">
        <v>2</v>
      </c>
      <c r="O374" s="43">
        <v>4</v>
      </c>
      <c r="P374" s="43">
        <v>2</v>
      </c>
      <c r="Q374" s="43">
        <v>2</v>
      </c>
      <c r="R374" s="43">
        <v>5</v>
      </c>
      <c r="S374" s="43">
        <v>8</v>
      </c>
      <c r="T374" s="43">
        <v>4</v>
      </c>
      <c r="U374" s="43">
        <v>4</v>
      </c>
      <c r="V374" s="43">
        <v>5</v>
      </c>
      <c r="W374" s="43">
        <v>3</v>
      </c>
      <c r="X374" s="43">
        <v>2</v>
      </c>
      <c r="Y374" s="43">
        <v>4</v>
      </c>
      <c r="Z374" s="43">
        <v>5</v>
      </c>
      <c r="AA374" s="43">
        <v>5</v>
      </c>
      <c r="AB374" s="43">
        <v>5</v>
      </c>
      <c r="AC374" s="43">
        <v>2</v>
      </c>
      <c r="AD374" s="43">
        <v>3</v>
      </c>
      <c r="AE374" s="24" t="s">
        <v>80</v>
      </c>
      <c r="AF374" s="24" t="s">
        <v>80</v>
      </c>
      <c r="AG374" s="24" t="s">
        <v>67</v>
      </c>
      <c r="AH374" s="24" t="s">
        <v>65</v>
      </c>
      <c r="AI374" s="24" t="s">
        <v>66</v>
      </c>
      <c r="AJ374" s="24" t="s">
        <v>83</v>
      </c>
      <c r="AK374" s="24" t="s">
        <v>68</v>
      </c>
      <c r="AL374" s="24" t="s">
        <v>68</v>
      </c>
      <c r="AM374" s="24" t="s">
        <v>83</v>
      </c>
      <c r="AN374" s="24" t="s">
        <v>82</v>
      </c>
      <c r="AO374" s="24" t="s">
        <v>68</v>
      </c>
      <c r="AP374" s="24" t="s">
        <v>83</v>
      </c>
      <c r="AQ374" s="24" t="s">
        <v>83</v>
      </c>
      <c r="AR374" s="24" t="s">
        <v>610</v>
      </c>
      <c r="AS374" s="24" t="s">
        <v>611</v>
      </c>
      <c r="AT374" s="24" t="s">
        <v>75</v>
      </c>
      <c r="AU374" s="24" t="s">
        <v>72</v>
      </c>
      <c r="AV374" s="24" t="s">
        <v>72</v>
      </c>
      <c r="AW374" s="24" t="s">
        <v>73</v>
      </c>
      <c r="AX374" s="24" t="s">
        <v>72</v>
      </c>
      <c r="AY374" s="24" t="s">
        <v>71</v>
      </c>
      <c r="AZ374" s="24" t="s">
        <v>74</v>
      </c>
      <c r="BA374" s="24" t="s">
        <v>72</v>
      </c>
      <c r="BB374" s="24" t="s">
        <v>73</v>
      </c>
      <c r="BC374" s="24" t="s">
        <v>72</v>
      </c>
      <c r="BD374" s="24" t="s">
        <v>72</v>
      </c>
      <c r="BE374" s="24" t="s">
        <v>76</v>
      </c>
      <c r="BF374" s="24" t="s">
        <v>74</v>
      </c>
      <c r="BG374" s="24" t="s">
        <v>74</v>
      </c>
      <c r="BH374" s="24" t="s">
        <v>71</v>
      </c>
      <c r="BI374" s="24" t="s">
        <v>71</v>
      </c>
      <c r="BJ374" s="24" t="s">
        <v>71</v>
      </c>
      <c r="BK374" s="24" t="s">
        <v>72</v>
      </c>
      <c r="BL374" s="24"/>
      <c r="BM374" s="24"/>
      <c r="BN374" s="24"/>
      <c r="BO374" s="24"/>
      <c r="BP374" s="24"/>
      <c r="BQ374" s="24"/>
    </row>
    <row r="375" spans="1:69" ht="15.75" customHeight="1" x14ac:dyDescent="0.35">
      <c r="A375" s="42">
        <v>43463.01363425926</v>
      </c>
      <c r="B375" s="24" t="s">
        <v>63</v>
      </c>
      <c r="C375" s="43">
        <v>40</v>
      </c>
      <c r="D375" s="43">
        <v>10</v>
      </c>
      <c r="E375" s="43">
        <v>5</v>
      </c>
      <c r="F375" s="24" t="s">
        <v>103</v>
      </c>
      <c r="G375" s="43">
        <v>5</v>
      </c>
      <c r="H375" s="24"/>
      <c r="I375" s="43">
        <v>7</v>
      </c>
      <c r="J375" s="24" t="s">
        <v>64</v>
      </c>
      <c r="K375" s="43">
        <v>8</v>
      </c>
      <c r="L375" s="43">
        <v>4</v>
      </c>
      <c r="M375" s="43">
        <v>4</v>
      </c>
      <c r="N375" s="43">
        <v>5</v>
      </c>
      <c r="O375" s="43">
        <v>3</v>
      </c>
      <c r="P375" s="43">
        <v>2</v>
      </c>
      <c r="Q375" s="43">
        <v>5</v>
      </c>
      <c r="R375" s="43">
        <v>4</v>
      </c>
      <c r="S375" s="43">
        <v>8</v>
      </c>
      <c r="T375" s="43">
        <v>3</v>
      </c>
      <c r="U375" s="43">
        <v>3</v>
      </c>
      <c r="V375" s="43">
        <v>5</v>
      </c>
      <c r="W375" s="43">
        <v>4</v>
      </c>
      <c r="X375" s="43">
        <v>5</v>
      </c>
      <c r="Y375" s="43">
        <v>4</v>
      </c>
      <c r="Z375" s="43">
        <v>2</v>
      </c>
      <c r="AA375" s="43">
        <v>4</v>
      </c>
      <c r="AB375" s="43">
        <v>4</v>
      </c>
      <c r="AC375" s="43">
        <v>1</v>
      </c>
      <c r="AD375" s="43">
        <v>5</v>
      </c>
      <c r="AE375" s="24" t="s">
        <v>66</v>
      </c>
      <c r="AF375" s="24" t="s">
        <v>67</v>
      </c>
      <c r="AG375" s="24" t="s">
        <v>89</v>
      </c>
      <c r="AH375" s="24" t="s">
        <v>66</v>
      </c>
      <c r="AI375" s="24" t="s">
        <v>67</v>
      </c>
      <c r="AJ375" s="24" t="s">
        <v>83</v>
      </c>
      <c r="AK375" s="24" t="s">
        <v>68</v>
      </c>
      <c r="AL375" s="24" t="s">
        <v>81</v>
      </c>
      <c r="AM375" s="24" t="s">
        <v>91</v>
      </c>
      <c r="AN375" s="24" t="s">
        <v>68</v>
      </c>
      <c r="AO375" s="24" t="s">
        <v>83</v>
      </c>
      <c r="AP375" s="24" t="s">
        <v>81</v>
      </c>
      <c r="AQ375" s="24" t="s">
        <v>68</v>
      </c>
      <c r="AR375" s="24" t="s">
        <v>612</v>
      </c>
      <c r="AS375" s="24" t="s">
        <v>227</v>
      </c>
      <c r="AT375" s="24" t="s">
        <v>71</v>
      </c>
      <c r="AU375" s="24" t="s">
        <v>73</v>
      </c>
      <c r="AV375" s="24" t="s">
        <v>71</v>
      </c>
      <c r="AW375" s="24" t="s">
        <v>72</v>
      </c>
      <c r="AX375" s="24" t="s">
        <v>71</v>
      </c>
      <c r="AY375" s="24" t="s">
        <v>75</v>
      </c>
      <c r="AZ375" s="24" t="s">
        <v>71</v>
      </c>
      <c r="BA375" s="24" t="s">
        <v>71</v>
      </c>
      <c r="BB375" s="24" t="s">
        <v>75</v>
      </c>
      <c r="BC375" s="24" t="s">
        <v>71</v>
      </c>
      <c r="BD375" s="24" t="s">
        <v>73</v>
      </c>
      <c r="BE375" s="24" t="s">
        <v>76</v>
      </c>
      <c r="BF375" s="24" t="s">
        <v>71</v>
      </c>
      <c r="BG375" s="24" t="s">
        <v>71</v>
      </c>
      <c r="BH375" s="24" t="s">
        <v>72</v>
      </c>
      <c r="BI375" s="24" t="s">
        <v>71</v>
      </c>
      <c r="BJ375" s="24" t="s">
        <v>71</v>
      </c>
      <c r="BK375" s="24" t="s">
        <v>71</v>
      </c>
      <c r="BL375" s="24"/>
      <c r="BM375" s="24"/>
      <c r="BN375" s="24"/>
      <c r="BO375" s="24"/>
      <c r="BP375" s="24"/>
      <c r="BQ375" s="24"/>
    </row>
    <row r="376" spans="1:69" ht="15.75" customHeight="1" x14ac:dyDescent="0.35">
      <c r="A376" s="42">
        <v>43463.350254629629</v>
      </c>
      <c r="B376" s="24" t="s">
        <v>63</v>
      </c>
      <c r="C376" s="43">
        <v>44</v>
      </c>
      <c r="D376" s="43">
        <v>10</v>
      </c>
      <c r="E376" s="43">
        <v>7</v>
      </c>
      <c r="F376" s="24" t="s">
        <v>64</v>
      </c>
      <c r="G376" s="43">
        <v>6</v>
      </c>
      <c r="H376" s="24"/>
      <c r="I376" s="43">
        <v>8</v>
      </c>
      <c r="J376" s="24" t="s">
        <v>79</v>
      </c>
      <c r="K376" s="43">
        <v>8</v>
      </c>
      <c r="L376" s="43">
        <v>4</v>
      </c>
      <c r="M376" s="43">
        <v>1</v>
      </c>
      <c r="N376" s="43">
        <v>2</v>
      </c>
      <c r="O376" s="43">
        <v>1</v>
      </c>
      <c r="P376" s="43">
        <v>3</v>
      </c>
      <c r="Q376" s="43">
        <v>3</v>
      </c>
      <c r="R376" s="43">
        <v>4</v>
      </c>
      <c r="S376" s="43">
        <v>6</v>
      </c>
      <c r="T376" s="43">
        <v>2</v>
      </c>
      <c r="U376" s="43">
        <v>4</v>
      </c>
      <c r="V376" s="43">
        <v>2</v>
      </c>
      <c r="W376" s="43">
        <v>2</v>
      </c>
      <c r="X376" s="43">
        <v>1</v>
      </c>
      <c r="Y376" s="43">
        <v>4</v>
      </c>
      <c r="Z376" s="43">
        <v>4</v>
      </c>
      <c r="AA376" s="43">
        <v>5</v>
      </c>
      <c r="AB376" s="43">
        <v>5</v>
      </c>
      <c r="AC376" s="43">
        <v>1</v>
      </c>
      <c r="AD376" s="43">
        <v>3</v>
      </c>
      <c r="AE376" s="24" t="s">
        <v>65</v>
      </c>
      <c r="AF376" s="24" t="s">
        <v>80</v>
      </c>
      <c r="AG376" s="24" t="s">
        <v>89</v>
      </c>
      <c r="AH376" s="24" t="s">
        <v>66</v>
      </c>
      <c r="AI376" s="24" t="s">
        <v>66</v>
      </c>
      <c r="AJ376" s="24" t="s">
        <v>68</v>
      </c>
      <c r="AK376" s="24" t="s">
        <v>68</v>
      </c>
      <c r="AL376" s="24" t="s">
        <v>82</v>
      </c>
      <c r="AM376" s="24" t="s">
        <v>82</v>
      </c>
      <c r="AN376" s="24" t="s">
        <v>68</v>
      </c>
      <c r="AO376" s="24" t="s">
        <v>83</v>
      </c>
      <c r="AP376" s="24" t="s">
        <v>86</v>
      </c>
      <c r="AQ376" s="24" t="s">
        <v>68</v>
      </c>
      <c r="AR376" s="44" t="s">
        <v>613</v>
      </c>
      <c r="AS376" s="24"/>
      <c r="AT376" s="24" t="s">
        <v>71</v>
      </c>
      <c r="AU376" s="24" t="s">
        <v>72</v>
      </c>
      <c r="AV376" s="24" t="s">
        <v>72</v>
      </c>
      <c r="AW376" s="24" t="s">
        <v>71</v>
      </c>
      <c r="AX376" s="24" t="s">
        <v>72</v>
      </c>
      <c r="AY376" s="24" t="s">
        <v>73</v>
      </c>
      <c r="AZ376" s="24" t="s">
        <v>75</v>
      </c>
      <c r="BA376" s="24" t="s">
        <v>71</v>
      </c>
      <c r="BB376" s="24" t="s">
        <v>74</v>
      </c>
      <c r="BC376" s="24" t="s">
        <v>72</v>
      </c>
      <c r="BD376" s="24" t="s">
        <v>72</v>
      </c>
      <c r="BE376" s="24" t="s">
        <v>88</v>
      </c>
      <c r="BF376" s="24" t="s">
        <v>77</v>
      </c>
      <c r="BG376" s="24" t="s">
        <v>77</v>
      </c>
      <c r="BH376" s="24" t="s">
        <v>72</v>
      </c>
      <c r="BI376" s="24" t="s">
        <v>85</v>
      </c>
      <c r="BJ376" s="24" t="s">
        <v>74</v>
      </c>
      <c r="BK376" s="24" t="s">
        <v>74</v>
      </c>
      <c r="BL376" s="24"/>
      <c r="BM376" s="24"/>
      <c r="BN376" s="24"/>
      <c r="BO376" s="24"/>
      <c r="BP376" s="24"/>
      <c r="BQ376" s="24"/>
    </row>
    <row r="377" spans="1:69" ht="15.75" customHeight="1" x14ac:dyDescent="0.35">
      <c r="A377" s="42">
        <v>43463.434537037036</v>
      </c>
      <c r="B377" s="24" t="s">
        <v>63</v>
      </c>
      <c r="C377" s="43">
        <v>39</v>
      </c>
      <c r="D377" s="43">
        <v>2</v>
      </c>
      <c r="E377" s="43">
        <v>7</v>
      </c>
      <c r="F377" s="24" t="s">
        <v>64</v>
      </c>
      <c r="G377" s="43">
        <v>7</v>
      </c>
      <c r="H377" s="24"/>
      <c r="I377" s="43">
        <v>8</v>
      </c>
      <c r="J377" s="24" t="s">
        <v>79</v>
      </c>
      <c r="K377" s="43">
        <v>8</v>
      </c>
      <c r="L377" s="43">
        <v>4</v>
      </c>
      <c r="M377" s="43">
        <v>4</v>
      </c>
      <c r="N377" s="43">
        <v>3</v>
      </c>
      <c r="O377" s="43">
        <v>2</v>
      </c>
      <c r="P377" s="43">
        <v>2</v>
      </c>
      <c r="Q377" s="43">
        <v>2</v>
      </c>
      <c r="R377" s="43">
        <v>4</v>
      </c>
      <c r="S377" s="43">
        <v>3</v>
      </c>
      <c r="T377" s="43">
        <v>2</v>
      </c>
      <c r="U377" s="43">
        <v>4</v>
      </c>
      <c r="V377" s="43">
        <v>3</v>
      </c>
      <c r="W377" s="43">
        <v>2</v>
      </c>
      <c r="X377" s="43">
        <v>1</v>
      </c>
      <c r="Y377" s="43">
        <v>4</v>
      </c>
      <c r="Z377" s="43">
        <v>5</v>
      </c>
      <c r="AA377" s="43">
        <v>4</v>
      </c>
      <c r="AB377" s="43">
        <v>4</v>
      </c>
      <c r="AC377" s="43">
        <v>1</v>
      </c>
      <c r="AD377" s="43">
        <v>3</v>
      </c>
      <c r="AE377" s="24" t="s">
        <v>66</v>
      </c>
      <c r="AF377" s="24" t="s">
        <v>67</v>
      </c>
      <c r="AG377" s="24" t="s">
        <v>89</v>
      </c>
      <c r="AH377" s="24" t="s">
        <v>65</v>
      </c>
      <c r="AI377" s="24" t="s">
        <v>66</v>
      </c>
      <c r="AJ377" s="24" t="s">
        <v>68</v>
      </c>
      <c r="AK377" s="24" t="s">
        <v>68</v>
      </c>
      <c r="AL377" s="24" t="s">
        <v>68</v>
      </c>
      <c r="AM377" s="24" t="s">
        <v>83</v>
      </c>
      <c r="AN377" s="24" t="s">
        <v>81</v>
      </c>
      <c r="AO377" s="24" t="s">
        <v>83</v>
      </c>
      <c r="AP377" s="24" t="s">
        <v>81</v>
      </c>
      <c r="AQ377" s="24" t="s">
        <v>68</v>
      </c>
      <c r="AR377" s="24" t="s">
        <v>614</v>
      </c>
      <c r="AS377" s="24" t="s">
        <v>615</v>
      </c>
      <c r="AT377" s="24" t="s">
        <v>75</v>
      </c>
      <c r="AU377" s="24" t="s">
        <v>72</v>
      </c>
      <c r="AV377" s="24" t="s">
        <v>71</v>
      </c>
      <c r="AW377" s="24" t="s">
        <v>75</v>
      </c>
      <c r="AX377" s="24" t="s">
        <v>72</v>
      </c>
      <c r="AY377" s="24" t="s">
        <v>74</v>
      </c>
      <c r="AZ377" s="24" t="s">
        <v>75</v>
      </c>
      <c r="BA377" s="24" t="s">
        <v>74</v>
      </c>
      <c r="BB377" s="24" t="s">
        <v>74</v>
      </c>
      <c r="BC377" s="24" t="s">
        <v>75</v>
      </c>
      <c r="BD377" s="24" t="s">
        <v>72</v>
      </c>
      <c r="BE377" s="24" t="s">
        <v>88</v>
      </c>
      <c r="BF377" s="24" t="s">
        <v>72</v>
      </c>
      <c r="BG377" s="24" t="s">
        <v>71</v>
      </c>
      <c r="BH377" s="24" t="s">
        <v>72</v>
      </c>
      <c r="BI377" s="24" t="s">
        <v>74</v>
      </c>
      <c r="BJ377" s="24" t="s">
        <v>74</v>
      </c>
      <c r="BK377" s="24" t="s">
        <v>74</v>
      </c>
      <c r="BL377" s="24"/>
      <c r="BM377" s="24"/>
      <c r="BN377" s="24"/>
      <c r="BO377" s="24"/>
      <c r="BP377" s="24"/>
      <c r="BQ377" s="24"/>
    </row>
    <row r="378" spans="1:69" ht="15.75" customHeight="1" x14ac:dyDescent="0.35">
      <c r="A378" s="42">
        <v>43463.927928240744</v>
      </c>
      <c r="B378" s="24" t="s">
        <v>63</v>
      </c>
      <c r="C378" s="43">
        <v>35</v>
      </c>
      <c r="D378" s="43">
        <v>6</v>
      </c>
      <c r="E378" s="43">
        <v>8</v>
      </c>
      <c r="F378" s="24" t="s">
        <v>79</v>
      </c>
      <c r="G378" s="43">
        <v>8</v>
      </c>
      <c r="H378" s="24"/>
      <c r="I378" s="43">
        <v>7</v>
      </c>
      <c r="J378" s="24" t="s">
        <v>79</v>
      </c>
      <c r="K378" s="43">
        <v>8</v>
      </c>
      <c r="L378" s="43">
        <v>3</v>
      </c>
      <c r="M378" s="43">
        <v>2</v>
      </c>
      <c r="N378" s="43">
        <v>1</v>
      </c>
      <c r="O378" s="43">
        <v>1</v>
      </c>
      <c r="P378" s="43">
        <v>1</v>
      </c>
      <c r="Q378" s="43">
        <v>3</v>
      </c>
      <c r="R378" s="43">
        <v>3</v>
      </c>
      <c r="S378" s="43">
        <v>5</v>
      </c>
      <c r="T378" s="43">
        <v>3</v>
      </c>
      <c r="U378" s="43">
        <v>2</v>
      </c>
      <c r="V378" s="43">
        <v>3</v>
      </c>
      <c r="W378" s="43">
        <v>2</v>
      </c>
      <c r="X378" s="43">
        <v>1</v>
      </c>
      <c r="Y378" s="43">
        <v>3</v>
      </c>
      <c r="Z378" s="43">
        <v>2</v>
      </c>
      <c r="AA378" s="43">
        <v>5</v>
      </c>
      <c r="AB378" s="43">
        <v>5</v>
      </c>
      <c r="AC378" s="43">
        <v>1</v>
      </c>
      <c r="AD378" s="43">
        <v>3</v>
      </c>
      <c r="AE378" s="24" t="s">
        <v>66</v>
      </c>
      <c r="AF378" s="24" t="s">
        <v>66</v>
      </c>
      <c r="AG378" s="24" t="s">
        <v>65</v>
      </c>
      <c r="AH378" s="24" t="s">
        <v>65</v>
      </c>
      <c r="AI378" s="24" t="s">
        <v>66</v>
      </c>
      <c r="AJ378" s="24" t="s">
        <v>83</v>
      </c>
      <c r="AK378" s="24" t="s">
        <v>68</v>
      </c>
      <c r="AL378" s="24" t="s">
        <v>68</v>
      </c>
      <c r="AM378" s="24" t="s">
        <v>83</v>
      </c>
      <c r="AN378" s="24" t="s">
        <v>68</v>
      </c>
      <c r="AO378" s="24" t="s">
        <v>90</v>
      </c>
      <c r="AP378" s="24" t="s">
        <v>83</v>
      </c>
      <c r="AQ378" s="24" t="s">
        <v>83</v>
      </c>
      <c r="AR378" s="24"/>
      <c r="AS378" s="24"/>
      <c r="AT378" s="24" t="s">
        <v>71</v>
      </c>
      <c r="AU378" s="24" t="s">
        <v>72</v>
      </c>
      <c r="AV378" s="24" t="s">
        <v>72</v>
      </c>
      <c r="AW378" s="24" t="s">
        <v>72</v>
      </c>
      <c r="AX378" s="24" t="s">
        <v>73</v>
      </c>
      <c r="AY378" s="24" t="s">
        <v>72</v>
      </c>
      <c r="AZ378" s="24" t="s">
        <v>74</v>
      </c>
      <c r="BA378" s="24" t="s">
        <v>71</v>
      </c>
      <c r="BB378" s="24" t="s">
        <v>74</v>
      </c>
      <c r="BC378" s="24" t="s">
        <v>72</v>
      </c>
      <c r="BD378" s="24" t="s">
        <v>72</v>
      </c>
      <c r="BE378" s="24" t="s">
        <v>88</v>
      </c>
      <c r="BF378" s="24" t="s">
        <v>71</v>
      </c>
      <c r="BG378" s="24" t="s">
        <v>71</v>
      </c>
      <c r="BH378" s="24" t="s">
        <v>71</v>
      </c>
      <c r="BI378" s="24" t="s">
        <v>72</v>
      </c>
      <c r="BJ378" s="24" t="s">
        <v>71</v>
      </c>
      <c r="BK378" s="24" t="s">
        <v>71</v>
      </c>
      <c r="BL378" s="24"/>
      <c r="BM378" s="24"/>
      <c r="BN378" s="24"/>
      <c r="BO378" s="24"/>
      <c r="BP378" s="24"/>
      <c r="BQ378" s="24"/>
    </row>
    <row r="379" spans="1:69" ht="15.75" customHeight="1" x14ac:dyDescent="0.35">
      <c r="A379" s="42">
        <v>43463.928622685184</v>
      </c>
      <c r="B379" s="24" t="s">
        <v>63</v>
      </c>
      <c r="C379" s="43">
        <v>30</v>
      </c>
      <c r="D379" s="43">
        <v>7</v>
      </c>
      <c r="E379" s="43">
        <v>7</v>
      </c>
      <c r="F379" s="24" t="s">
        <v>64</v>
      </c>
      <c r="G379" s="43">
        <v>6</v>
      </c>
      <c r="H379" s="24"/>
      <c r="I379" s="43">
        <v>8</v>
      </c>
      <c r="J379" s="24" t="s">
        <v>79</v>
      </c>
      <c r="K379" s="43">
        <v>8</v>
      </c>
      <c r="L379" s="43">
        <v>3</v>
      </c>
      <c r="M379" s="43">
        <v>2</v>
      </c>
      <c r="N379" s="43">
        <v>4</v>
      </c>
      <c r="O379" s="43">
        <v>1</v>
      </c>
      <c r="P379" s="43">
        <v>1</v>
      </c>
      <c r="Q379" s="43">
        <v>1</v>
      </c>
      <c r="R379" s="43">
        <v>4</v>
      </c>
      <c r="S379" s="43">
        <v>8</v>
      </c>
      <c r="T379" s="43">
        <v>2</v>
      </c>
      <c r="U379" s="43">
        <v>3</v>
      </c>
      <c r="V379" s="43">
        <v>2</v>
      </c>
      <c r="W379" s="43">
        <v>1</v>
      </c>
      <c r="X379" s="43">
        <v>4</v>
      </c>
      <c r="Y379" s="43">
        <v>5</v>
      </c>
      <c r="Z379" s="43">
        <v>1</v>
      </c>
      <c r="AA379" s="43">
        <v>5</v>
      </c>
      <c r="AB379" s="43">
        <v>5</v>
      </c>
      <c r="AC379" s="43">
        <v>1</v>
      </c>
      <c r="AD379" s="43">
        <v>3</v>
      </c>
      <c r="AE379" s="24" t="s">
        <v>65</v>
      </c>
      <c r="AF379" s="24" t="s">
        <v>66</v>
      </c>
      <c r="AG379" s="24" t="s">
        <v>89</v>
      </c>
      <c r="AH379" s="24" t="s">
        <v>67</v>
      </c>
      <c r="AI379" s="24" t="s">
        <v>65</v>
      </c>
      <c r="AJ379" s="24" t="s">
        <v>68</v>
      </c>
      <c r="AK379" s="24" t="s">
        <v>68</v>
      </c>
      <c r="AL379" s="24" t="s">
        <v>83</v>
      </c>
      <c r="AM379" s="24" t="s">
        <v>91</v>
      </c>
      <c r="AN379" s="24" t="s">
        <v>90</v>
      </c>
      <c r="AO379" s="24" t="s">
        <v>90</v>
      </c>
      <c r="AP379" s="24" t="s">
        <v>68</v>
      </c>
      <c r="AQ379" s="24" t="s">
        <v>83</v>
      </c>
      <c r="AR379" s="24"/>
      <c r="AS379" s="24"/>
      <c r="AT379" s="24" t="s">
        <v>73</v>
      </c>
      <c r="AU379" s="24" t="s">
        <v>72</v>
      </c>
      <c r="AV379" s="24" t="s">
        <v>71</v>
      </c>
      <c r="AW379" s="24" t="s">
        <v>72</v>
      </c>
      <c r="AX379" s="24" t="s">
        <v>72</v>
      </c>
      <c r="AY379" s="24" t="s">
        <v>73</v>
      </c>
      <c r="AZ379" s="24" t="s">
        <v>71</v>
      </c>
      <c r="BA379" s="24" t="s">
        <v>72</v>
      </c>
      <c r="BB379" s="24" t="s">
        <v>74</v>
      </c>
      <c r="BC379" s="24" t="s">
        <v>74</v>
      </c>
      <c r="BD379" s="24" t="s">
        <v>73</v>
      </c>
      <c r="BE379" s="24" t="s">
        <v>102</v>
      </c>
      <c r="BF379" s="24" t="s">
        <v>71</v>
      </c>
      <c r="BG379" s="24" t="s">
        <v>72</v>
      </c>
      <c r="BH379" s="24" t="s">
        <v>71</v>
      </c>
      <c r="BI379" s="24" t="s">
        <v>74</v>
      </c>
      <c r="BJ379" s="24" t="s">
        <v>71</v>
      </c>
      <c r="BK379" s="24" t="s">
        <v>71</v>
      </c>
      <c r="BL379" s="24"/>
      <c r="BM379" s="24"/>
      <c r="BN379" s="24"/>
      <c r="BO379" s="24"/>
      <c r="BP379" s="24"/>
      <c r="BQ379" s="24"/>
    </row>
    <row r="380" spans="1:69" ht="15.75" customHeight="1" x14ac:dyDescent="0.35">
      <c r="A380" s="42">
        <v>43464.367314814815</v>
      </c>
      <c r="B380" s="24" t="s">
        <v>63</v>
      </c>
      <c r="C380" s="43">
        <v>40</v>
      </c>
      <c r="D380" s="43">
        <v>8</v>
      </c>
      <c r="E380" s="43">
        <v>9</v>
      </c>
      <c r="F380" s="24" t="s">
        <v>79</v>
      </c>
      <c r="G380" s="43">
        <v>9</v>
      </c>
      <c r="H380" s="24"/>
      <c r="I380" s="43">
        <v>7</v>
      </c>
      <c r="J380" s="24" t="s">
        <v>64</v>
      </c>
      <c r="K380" s="43">
        <v>7</v>
      </c>
      <c r="L380" s="43">
        <v>5</v>
      </c>
      <c r="M380" s="43">
        <v>3</v>
      </c>
      <c r="N380" s="43">
        <v>4</v>
      </c>
      <c r="O380" s="43">
        <v>2</v>
      </c>
      <c r="P380" s="43">
        <v>2</v>
      </c>
      <c r="Q380" s="43">
        <v>2</v>
      </c>
      <c r="R380" s="43">
        <v>5</v>
      </c>
      <c r="S380" s="43">
        <v>7</v>
      </c>
      <c r="T380" s="43">
        <v>3</v>
      </c>
      <c r="U380" s="43">
        <v>4</v>
      </c>
      <c r="V380" s="43">
        <v>5</v>
      </c>
      <c r="W380" s="43">
        <v>3</v>
      </c>
      <c r="X380" s="43">
        <v>1</v>
      </c>
      <c r="Y380" s="43">
        <v>5</v>
      </c>
      <c r="Z380" s="43">
        <v>5</v>
      </c>
      <c r="AA380" s="43">
        <v>5</v>
      </c>
      <c r="AB380" s="43">
        <v>5</v>
      </c>
      <c r="AC380" s="43">
        <v>1</v>
      </c>
      <c r="AD380" s="43">
        <v>3</v>
      </c>
      <c r="AE380" s="24" t="s">
        <v>67</v>
      </c>
      <c r="AF380" s="24" t="s">
        <v>80</v>
      </c>
      <c r="AG380" s="24" t="s">
        <v>65</v>
      </c>
      <c r="AH380" s="24" t="s">
        <v>66</v>
      </c>
      <c r="AI380" s="24" t="s">
        <v>67</v>
      </c>
      <c r="AJ380" s="24" t="s">
        <v>83</v>
      </c>
      <c r="AK380" s="24" t="s">
        <v>68</v>
      </c>
      <c r="AL380" s="24" t="s">
        <v>68</v>
      </c>
      <c r="AM380" s="24" t="s">
        <v>68</v>
      </c>
      <c r="AN380" s="24" t="s">
        <v>82</v>
      </c>
      <c r="AO380" s="24" t="s">
        <v>68</v>
      </c>
      <c r="AP380" s="24" t="s">
        <v>81</v>
      </c>
      <c r="AQ380" s="24" t="s">
        <v>83</v>
      </c>
      <c r="AR380" s="24"/>
      <c r="AS380" s="24"/>
      <c r="AT380" s="24" t="s">
        <v>72</v>
      </c>
      <c r="AU380" s="24" t="s">
        <v>73</v>
      </c>
      <c r="AV380" s="24" t="s">
        <v>72</v>
      </c>
      <c r="AW380" s="24" t="s">
        <v>74</v>
      </c>
      <c r="AX380" s="24" t="s">
        <v>71</v>
      </c>
      <c r="AY380" s="24" t="s">
        <v>73</v>
      </c>
      <c r="AZ380" s="24" t="s">
        <v>71</v>
      </c>
      <c r="BA380" s="24" t="s">
        <v>73</v>
      </c>
      <c r="BB380" s="24" t="s">
        <v>72</v>
      </c>
      <c r="BC380" s="24" t="s">
        <v>72</v>
      </c>
      <c r="BD380" s="24" t="s">
        <v>73</v>
      </c>
      <c r="BE380" s="24" t="s">
        <v>102</v>
      </c>
      <c r="BF380" s="24" t="s">
        <v>72</v>
      </c>
      <c r="BG380" s="24" t="s">
        <v>77</v>
      </c>
      <c r="BH380" s="24" t="s">
        <v>72</v>
      </c>
      <c r="BI380" s="24" t="s">
        <v>71</v>
      </c>
      <c r="BJ380" s="24" t="s">
        <v>71</v>
      </c>
      <c r="BK380" s="24" t="s">
        <v>74</v>
      </c>
      <c r="BL380" s="24"/>
      <c r="BM380" s="24"/>
      <c r="BN380" s="24"/>
      <c r="BO380" s="24"/>
      <c r="BP380" s="24"/>
      <c r="BQ380" s="24"/>
    </row>
    <row r="381" spans="1:69" ht="15.75" customHeight="1" x14ac:dyDescent="0.35">
      <c r="A381" s="42">
        <v>43464.44059027778</v>
      </c>
      <c r="B381" s="24" t="s">
        <v>63</v>
      </c>
      <c r="C381" s="43">
        <v>35</v>
      </c>
      <c r="D381" s="43">
        <v>7</v>
      </c>
      <c r="E381" s="43">
        <v>7</v>
      </c>
      <c r="F381" s="24" t="s">
        <v>139</v>
      </c>
      <c r="G381" s="43">
        <v>1</v>
      </c>
      <c r="H381" s="24"/>
      <c r="I381" s="43">
        <v>3</v>
      </c>
      <c r="J381" s="24" t="s">
        <v>139</v>
      </c>
      <c r="K381" s="43">
        <v>1</v>
      </c>
      <c r="L381" s="43">
        <v>3</v>
      </c>
      <c r="M381" s="43">
        <v>3</v>
      </c>
      <c r="N381" s="43">
        <v>1</v>
      </c>
      <c r="O381" s="43">
        <v>2</v>
      </c>
      <c r="P381" s="43">
        <v>2</v>
      </c>
      <c r="Q381" s="43">
        <v>2</v>
      </c>
      <c r="R381" s="43">
        <v>4</v>
      </c>
      <c r="S381" s="43">
        <v>1</v>
      </c>
      <c r="T381" s="43">
        <v>5</v>
      </c>
      <c r="U381" s="43">
        <v>3</v>
      </c>
      <c r="V381" s="43">
        <v>1</v>
      </c>
      <c r="W381" s="43">
        <v>1</v>
      </c>
      <c r="X381" s="43">
        <v>4</v>
      </c>
      <c r="Y381" s="43">
        <v>2</v>
      </c>
      <c r="Z381" s="43">
        <v>3</v>
      </c>
      <c r="AA381" s="43">
        <v>4</v>
      </c>
      <c r="AB381" s="43">
        <v>5</v>
      </c>
      <c r="AC381" s="43">
        <v>2</v>
      </c>
      <c r="AD381" s="43">
        <v>2</v>
      </c>
      <c r="AE381" s="24" t="s">
        <v>65</v>
      </c>
      <c r="AF381" s="24" t="s">
        <v>65</v>
      </c>
      <c r="AG381" s="24" t="s">
        <v>65</v>
      </c>
      <c r="AH381" s="24" t="s">
        <v>65</v>
      </c>
      <c r="AI381" s="24" t="s">
        <v>65</v>
      </c>
      <c r="AJ381" s="24" t="s">
        <v>68</v>
      </c>
      <c r="AK381" s="24" t="s">
        <v>68</v>
      </c>
      <c r="AL381" s="24" t="s">
        <v>68</v>
      </c>
      <c r="AM381" s="24" t="s">
        <v>90</v>
      </c>
      <c r="AN381" s="24" t="s">
        <v>68</v>
      </c>
      <c r="AO381" s="24" t="s">
        <v>90</v>
      </c>
      <c r="AP381" s="24" t="s">
        <v>81</v>
      </c>
      <c r="AQ381" s="24" t="s">
        <v>68</v>
      </c>
      <c r="AR381" s="24" t="s">
        <v>616</v>
      </c>
      <c r="AS381" s="24" t="s">
        <v>617</v>
      </c>
      <c r="AT381" s="24" t="s">
        <v>72</v>
      </c>
      <c r="AU381" s="24" t="s">
        <v>71</v>
      </c>
      <c r="AV381" s="24" t="s">
        <v>72</v>
      </c>
      <c r="AW381" s="24" t="s">
        <v>71</v>
      </c>
      <c r="AX381" s="24" t="s">
        <v>71</v>
      </c>
      <c r="AY381" s="24" t="s">
        <v>71</v>
      </c>
      <c r="AZ381" s="24" t="s">
        <v>71</v>
      </c>
      <c r="BA381" s="24" t="s">
        <v>71</v>
      </c>
      <c r="BB381" s="24" t="s">
        <v>74</v>
      </c>
      <c r="BC381" s="24" t="s">
        <v>71</v>
      </c>
      <c r="BD381" s="24" t="s">
        <v>71</v>
      </c>
      <c r="BE381" s="24" t="s">
        <v>76</v>
      </c>
      <c r="BF381" s="24" t="s">
        <v>74</v>
      </c>
      <c r="BG381" s="24" t="s">
        <v>72</v>
      </c>
      <c r="BH381" s="24" t="s">
        <v>85</v>
      </c>
      <c r="BI381" s="24" t="s">
        <v>74</v>
      </c>
      <c r="BJ381" s="24" t="s">
        <v>77</v>
      </c>
      <c r="BK381" s="24" t="s">
        <v>77</v>
      </c>
      <c r="BL381" s="24"/>
      <c r="BM381" s="24"/>
      <c r="BN381" s="24"/>
      <c r="BO381" s="24"/>
      <c r="BP381" s="24"/>
      <c r="BQ381" s="24"/>
    </row>
    <row r="382" spans="1:69" ht="15.75" customHeight="1" x14ac:dyDescent="0.35">
      <c r="A382" s="42">
        <v>43464.980590277781</v>
      </c>
      <c r="B382" s="24" t="s">
        <v>63</v>
      </c>
      <c r="C382" s="43">
        <v>36</v>
      </c>
      <c r="D382" s="43">
        <v>4</v>
      </c>
      <c r="E382" s="43">
        <v>6</v>
      </c>
      <c r="F382" s="24" t="s">
        <v>127</v>
      </c>
      <c r="G382" s="43">
        <v>9</v>
      </c>
      <c r="H382" s="24"/>
      <c r="I382" s="43">
        <v>7</v>
      </c>
      <c r="J382" s="24" t="s">
        <v>79</v>
      </c>
      <c r="K382" s="43">
        <v>10</v>
      </c>
      <c r="L382" s="43">
        <v>1</v>
      </c>
      <c r="M382" s="43">
        <v>2</v>
      </c>
      <c r="N382" s="43">
        <v>2</v>
      </c>
      <c r="O382" s="43">
        <v>1</v>
      </c>
      <c r="P382" s="43">
        <v>1</v>
      </c>
      <c r="Q382" s="43">
        <v>2</v>
      </c>
      <c r="R382" s="43">
        <v>3</v>
      </c>
      <c r="S382" s="43">
        <v>6</v>
      </c>
      <c r="T382" s="43">
        <v>5</v>
      </c>
      <c r="U382" s="43">
        <v>3</v>
      </c>
      <c r="V382" s="43">
        <v>5</v>
      </c>
      <c r="W382" s="43">
        <v>4</v>
      </c>
      <c r="X382" s="43">
        <v>4</v>
      </c>
      <c r="Y382" s="43">
        <v>2</v>
      </c>
      <c r="Z382" s="43">
        <v>4</v>
      </c>
      <c r="AA382" s="43">
        <v>5</v>
      </c>
      <c r="AB382" s="43">
        <v>5</v>
      </c>
      <c r="AC382" s="43">
        <v>4</v>
      </c>
      <c r="AD382" s="43">
        <v>2</v>
      </c>
      <c r="AE382" s="24" t="s">
        <v>66</v>
      </c>
      <c r="AF382" s="24" t="s">
        <v>67</v>
      </c>
      <c r="AG382" s="24" t="s">
        <v>89</v>
      </c>
      <c r="AH382" s="24" t="s">
        <v>89</v>
      </c>
      <c r="AI382" s="24" t="s">
        <v>66</v>
      </c>
      <c r="AJ382" s="24" t="s">
        <v>82</v>
      </c>
      <c r="AK382" s="24" t="s">
        <v>68</v>
      </c>
      <c r="AL382" s="24" t="s">
        <v>68</v>
      </c>
      <c r="AM382" s="24" t="s">
        <v>90</v>
      </c>
      <c r="AN382" s="24" t="s">
        <v>90</v>
      </c>
      <c r="AO382" s="24" t="s">
        <v>91</v>
      </c>
      <c r="AP382" s="24" t="s">
        <v>83</v>
      </c>
      <c r="AQ382" s="24" t="s">
        <v>83</v>
      </c>
      <c r="AR382" s="24"/>
      <c r="AS382" s="24"/>
      <c r="AT382" s="24" t="s">
        <v>74</v>
      </c>
      <c r="AU382" s="24" t="s">
        <v>73</v>
      </c>
      <c r="AV382" s="24" t="s">
        <v>73</v>
      </c>
      <c r="AW382" s="24" t="s">
        <v>72</v>
      </c>
      <c r="AX382" s="24" t="s">
        <v>73</v>
      </c>
      <c r="AY382" s="24" t="s">
        <v>75</v>
      </c>
      <c r="AZ382" s="24" t="s">
        <v>73</v>
      </c>
      <c r="BA382" s="24" t="s">
        <v>71</v>
      </c>
      <c r="BB382" s="24" t="s">
        <v>75</v>
      </c>
      <c r="BC382" s="24" t="s">
        <v>71</v>
      </c>
      <c r="BD382" s="24" t="s">
        <v>73</v>
      </c>
      <c r="BE382" s="24" t="s">
        <v>76</v>
      </c>
      <c r="BF382" s="24" t="s">
        <v>71</v>
      </c>
      <c r="BG382" s="24" t="s">
        <v>71</v>
      </c>
      <c r="BH382" s="24" t="s">
        <v>74</v>
      </c>
      <c r="BI382" s="24" t="s">
        <v>71</v>
      </c>
      <c r="BJ382" s="24" t="s">
        <v>74</v>
      </c>
      <c r="BK382" s="24" t="s">
        <v>74</v>
      </c>
      <c r="BL382" s="24"/>
      <c r="BM382" s="24"/>
      <c r="BN382" s="24"/>
      <c r="BO382" s="24"/>
      <c r="BP382" s="24"/>
      <c r="BQ382" s="24"/>
    </row>
    <row r="383" spans="1:69" ht="15.75" customHeight="1" x14ac:dyDescent="0.35">
      <c r="A383" s="42">
        <v>43465.091851851852</v>
      </c>
      <c r="B383" s="24" t="s">
        <v>63</v>
      </c>
      <c r="C383" s="43">
        <v>47</v>
      </c>
      <c r="D383" s="43">
        <v>6</v>
      </c>
      <c r="E383" s="43">
        <v>8</v>
      </c>
      <c r="F383" s="24" t="s">
        <v>79</v>
      </c>
      <c r="G383" s="43">
        <v>10</v>
      </c>
      <c r="H383" s="24"/>
      <c r="I383" s="43">
        <v>8</v>
      </c>
      <c r="J383" s="24" t="s">
        <v>79</v>
      </c>
      <c r="K383" s="43">
        <v>9</v>
      </c>
      <c r="L383" s="43">
        <v>5</v>
      </c>
      <c r="M383" s="43">
        <v>5</v>
      </c>
      <c r="N383" s="43">
        <v>5</v>
      </c>
      <c r="O383" s="43">
        <v>4</v>
      </c>
      <c r="P383" s="43">
        <v>4</v>
      </c>
      <c r="Q383" s="43">
        <v>5</v>
      </c>
      <c r="R383" s="43">
        <v>2</v>
      </c>
      <c r="S383" s="43">
        <v>5</v>
      </c>
      <c r="T383" s="43">
        <v>1</v>
      </c>
      <c r="U383" s="43">
        <v>2</v>
      </c>
      <c r="V383" s="43">
        <v>3</v>
      </c>
      <c r="W383" s="43">
        <v>4</v>
      </c>
      <c r="X383" s="43">
        <v>1</v>
      </c>
      <c r="Y383" s="43">
        <v>5</v>
      </c>
      <c r="Z383" s="43">
        <v>3</v>
      </c>
      <c r="AA383" s="43">
        <v>5</v>
      </c>
      <c r="AB383" s="43">
        <v>5</v>
      </c>
      <c r="AC383" s="43">
        <v>1</v>
      </c>
      <c r="AD383" s="43">
        <v>5</v>
      </c>
      <c r="AE383" s="24" t="s">
        <v>67</v>
      </c>
      <c r="AF383" s="24" t="s">
        <v>67</v>
      </c>
      <c r="AG383" s="24" t="s">
        <v>66</v>
      </c>
      <c r="AH383" s="24" t="s">
        <v>65</v>
      </c>
      <c r="AI383" s="24" t="s">
        <v>67</v>
      </c>
      <c r="AJ383" s="24" t="s">
        <v>83</v>
      </c>
      <c r="AK383" s="24" t="s">
        <v>83</v>
      </c>
      <c r="AL383" s="24" t="s">
        <v>81</v>
      </c>
      <c r="AM383" s="24" t="s">
        <v>83</v>
      </c>
      <c r="AN383" s="24" t="s">
        <v>81</v>
      </c>
      <c r="AO383" s="24" t="s">
        <v>83</v>
      </c>
      <c r="AP383" s="24" t="s">
        <v>81</v>
      </c>
      <c r="AQ383" s="24" t="s">
        <v>68</v>
      </c>
      <c r="AR383" s="24" t="s">
        <v>618</v>
      </c>
      <c r="AS383" s="24" t="s">
        <v>619</v>
      </c>
      <c r="AT383" s="24" t="s">
        <v>71</v>
      </c>
      <c r="AU383" s="24" t="s">
        <v>72</v>
      </c>
      <c r="AV383" s="24" t="s">
        <v>72</v>
      </c>
      <c r="AW383" s="24" t="s">
        <v>72</v>
      </c>
      <c r="AX383" s="24" t="s">
        <v>72</v>
      </c>
      <c r="AY383" s="24" t="s">
        <v>71</v>
      </c>
      <c r="AZ383" s="24" t="s">
        <v>75</v>
      </c>
      <c r="BA383" s="24" t="s">
        <v>72</v>
      </c>
      <c r="BB383" s="24" t="s">
        <v>71</v>
      </c>
      <c r="BC383" s="24" t="s">
        <v>71</v>
      </c>
      <c r="BD383" s="24" t="s">
        <v>72</v>
      </c>
      <c r="BE383" s="24" t="s">
        <v>84</v>
      </c>
      <c r="BF383" s="24" t="s">
        <v>72</v>
      </c>
      <c r="BG383" s="24" t="s">
        <v>77</v>
      </c>
      <c r="BH383" s="24" t="s">
        <v>72</v>
      </c>
      <c r="BI383" s="24" t="s">
        <v>71</v>
      </c>
      <c r="BJ383" s="24" t="s">
        <v>71</v>
      </c>
      <c r="BK383" s="24" t="s">
        <v>71</v>
      </c>
      <c r="BL383" s="24"/>
      <c r="BM383" s="24"/>
      <c r="BN383" s="24"/>
      <c r="BO383" s="24"/>
      <c r="BP383" s="24"/>
      <c r="BQ383" s="24"/>
    </row>
    <row r="384" spans="1:69" ht="15.75" customHeight="1" x14ac:dyDescent="0.35">
      <c r="A384" s="42">
        <v>43465.286898148152</v>
      </c>
      <c r="B384" s="24" t="s">
        <v>63</v>
      </c>
      <c r="C384" s="43">
        <v>37</v>
      </c>
      <c r="D384" s="43">
        <v>4</v>
      </c>
      <c r="E384" s="43">
        <v>6</v>
      </c>
      <c r="F384" s="24" t="s">
        <v>64</v>
      </c>
      <c r="G384" s="43">
        <v>5</v>
      </c>
      <c r="H384" s="24"/>
      <c r="I384" s="43">
        <v>7</v>
      </c>
      <c r="J384" s="24" t="s">
        <v>64</v>
      </c>
      <c r="K384" s="43">
        <v>5</v>
      </c>
      <c r="L384" s="43">
        <v>3</v>
      </c>
      <c r="M384" s="43">
        <v>3</v>
      </c>
      <c r="N384" s="43">
        <v>2</v>
      </c>
      <c r="O384" s="43">
        <v>3</v>
      </c>
      <c r="P384" s="43">
        <v>3</v>
      </c>
      <c r="Q384" s="43">
        <v>3</v>
      </c>
      <c r="R384" s="43">
        <v>4</v>
      </c>
      <c r="S384" s="43">
        <v>8</v>
      </c>
      <c r="T384" s="43">
        <v>3</v>
      </c>
      <c r="U384" s="43">
        <v>3</v>
      </c>
      <c r="V384" s="43">
        <v>4</v>
      </c>
      <c r="W384" s="43">
        <v>2</v>
      </c>
      <c r="X384" s="43">
        <v>4</v>
      </c>
      <c r="Y384" s="43">
        <v>2</v>
      </c>
      <c r="Z384" s="43">
        <v>3</v>
      </c>
      <c r="AA384" s="43">
        <v>5</v>
      </c>
      <c r="AB384" s="43">
        <v>5</v>
      </c>
      <c r="AC384" s="43">
        <v>3</v>
      </c>
      <c r="AD384" s="43">
        <v>4</v>
      </c>
      <c r="AE384" s="24" t="s">
        <v>67</v>
      </c>
      <c r="AF384" s="24" t="s">
        <v>80</v>
      </c>
      <c r="AG384" s="24" t="s">
        <v>66</v>
      </c>
      <c r="AH384" s="24" t="s">
        <v>65</v>
      </c>
      <c r="AI384" s="24" t="s">
        <v>67</v>
      </c>
      <c r="AJ384" s="24" t="s">
        <v>90</v>
      </c>
      <c r="AK384" s="24" t="s">
        <v>83</v>
      </c>
      <c r="AL384" s="24" t="s">
        <v>83</v>
      </c>
      <c r="AM384" s="24" t="s">
        <v>83</v>
      </c>
      <c r="AN384" s="24" t="s">
        <v>81</v>
      </c>
      <c r="AO384" s="24" t="s">
        <v>83</v>
      </c>
      <c r="AP384" s="24" t="s">
        <v>68</v>
      </c>
      <c r="AQ384" s="24" t="s">
        <v>83</v>
      </c>
      <c r="AR384" s="24"/>
      <c r="AS384" s="24"/>
      <c r="AT384" s="24" t="s">
        <v>71</v>
      </c>
      <c r="AU384" s="24" t="s">
        <v>72</v>
      </c>
      <c r="AV384" s="24" t="s">
        <v>71</v>
      </c>
      <c r="AW384" s="24" t="s">
        <v>72</v>
      </c>
      <c r="AX384" s="24" t="s">
        <v>72</v>
      </c>
      <c r="AY384" s="24" t="s">
        <v>71</v>
      </c>
      <c r="AZ384" s="24" t="s">
        <v>74</v>
      </c>
      <c r="BA384" s="24" t="s">
        <v>72</v>
      </c>
      <c r="BB384" s="24" t="s">
        <v>71</v>
      </c>
      <c r="BC384" s="24" t="s">
        <v>71</v>
      </c>
      <c r="BD384" s="24" t="s">
        <v>72</v>
      </c>
      <c r="BE384" s="24" t="s">
        <v>88</v>
      </c>
      <c r="BF384" s="24" t="s">
        <v>85</v>
      </c>
      <c r="BG384" s="24" t="s">
        <v>72</v>
      </c>
      <c r="BH384" s="24" t="s">
        <v>74</v>
      </c>
      <c r="BI384" s="24" t="s">
        <v>74</v>
      </c>
      <c r="BJ384" s="24" t="s">
        <v>71</v>
      </c>
      <c r="BK384" s="24" t="s">
        <v>71</v>
      </c>
      <c r="BL384" s="24"/>
      <c r="BM384" s="24"/>
      <c r="BN384" s="24"/>
      <c r="BO384" s="24"/>
      <c r="BP384" s="24"/>
      <c r="BQ384" s="24"/>
    </row>
    <row r="385" spans="1:69" ht="15.75" customHeight="1" x14ac:dyDescent="0.35">
      <c r="A385" s="42">
        <v>43467.56894675926</v>
      </c>
      <c r="B385" s="24" t="s">
        <v>63</v>
      </c>
      <c r="C385" s="43">
        <v>31</v>
      </c>
      <c r="D385" s="43">
        <v>7</v>
      </c>
      <c r="E385" s="43">
        <v>7</v>
      </c>
      <c r="F385" s="24" t="s">
        <v>139</v>
      </c>
      <c r="G385" s="43">
        <v>2</v>
      </c>
      <c r="H385" s="24"/>
      <c r="I385" s="43">
        <v>7</v>
      </c>
      <c r="J385" s="24" t="s">
        <v>103</v>
      </c>
      <c r="K385" s="43">
        <v>4</v>
      </c>
      <c r="L385" s="43">
        <v>3</v>
      </c>
      <c r="M385" s="43">
        <v>4</v>
      </c>
      <c r="N385" s="43">
        <v>4</v>
      </c>
      <c r="O385" s="43">
        <v>3</v>
      </c>
      <c r="P385" s="43">
        <v>4</v>
      </c>
      <c r="Q385" s="43">
        <v>4</v>
      </c>
      <c r="R385" s="43">
        <v>3</v>
      </c>
      <c r="S385" s="43">
        <v>3</v>
      </c>
      <c r="T385" s="43">
        <v>5</v>
      </c>
      <c r="U385" s="43">
        <v>1</v>
      </c>
      <c r="V385" s="43">
        <v>3</v>
      </c>
      <c r="W385" s="43">
        <v>2</v>
      </c>
      <c r="X385" s="43">
        <v>5</v>
      </c>
      <c r="Y385" s="43">
        <v>1</v>
      </c>
      <c r="Z385" s="43">
        <v>2</v>
      </c>
      <c r="AA385" s="43">
        <v>4</v>
      </c>
      <c r="AB385" s="43">
        <v>5</v>
      </c>
      <c r="AC385" s="43">
        <v>5</v>
      </c>
      <c r="AD385" s="43">
        <v>1</v>
      </c>
      <c r="AE385" s="24" t="s">
        <v>66</v>
      </c>
      <c r="AF385" s="24" t="s">
        <v>66</v>
      </c>
      <c r="AG385" s="24" t="s">
        <v>67</v>
      </c>
      <c r="AH385" s="24" t="s">
        <v>89</v>
      </c>
      <c r="AI385" s="24" t="s">
        <v>89</v>
      </c>
      <c r="AJ385" s="24" t="s">
        <v>82</v>
      </c>
      <c r="AK385" s="24" t="s">
        <v>81</v>
      </c>
      <c r="AL385" s="24" t="s">
        <v>82</v>
      </c>
      <c r="AM385" s="24" t="s">
        <v>81</v>
      </c>
      <c r="AN385" s="24" t="s">
        <v>68</v>
      </c>
      <c r="AO385" s="24" t="s">
        <v>86</v>
      </c>
      <c r="AP385" s="24" t="s">
        <v>86</v>
      </c>
      <c r="AQ385" s="24" t="s">
        <v>86</v>
      </c>
      <c r="AR385" s="44" t="s">
        <v>620</v>
      </c>
      <c r="AS385" s="24"/>
      <c r="AT385" s="24" t="s">
        <v>72</v>
      </c>
      <c r="AU385" s="24" t="s">
        <v>73</v>
      </c>
      <c r="AV385" s="24" t="s">
        <v>74</v>
      </c>
      <c r="AW385" s="24" t="s">
        <v>73</v>
      </c>
      <c r="AX385" s="24" t="s">
        <v>73</v>
      </c>
      <c r="AY385" s="24" t="s">
        <v>73</v>
      </c>
      <c r="AZ385" s="24" t="s">
        <v>75</v>
      </c>
      <c r="BA385" s="24" t="s">
        <v>75</v>
      </c>
      <c r="BB385" s="24" t="s">
        <v>74</v>
      </c>
      <c r="BC385" s="24" t="s">
        <v>74</v>
      </c>
      <c r="BD385" s="24" t="s">
        <v>74</v>
      </c>
      <c r="BE385" s="24" t="s">
        <v>84</v>
      </c>
      <c r="BF385" s="24" t="s">
        <v>85</v>
      </c>
      <c r="BG385" s="24" t="s">
        <v>85</v>
      </c>
      <c r="BH385" s="24" t="s">
        <v>74</v>
      </c>
      <c r="BI385" s="24" t="s">
        <v>77</v>
      </c>
      <c r="BJ385" s="24" t="s">
        <v>72</v>
      </c>
      <c r="BK385" s="24" t="s">
        <v>77</v>
      </c>
      <c r="BL385" s="24"/>
      <c r="BM385" s="24"/>
      <c r="BN385" s="24"/>
      <c r="BO385" s="24"/>
      <c r="BP385" s="24"/>
      <c r="BQ385" s="24"/>
    </row>
    <row r="386" spans="1:69" ht="15.75" customHeight="1" x14ac:dyDescent="0.35">
      <c r="A386" s="42">
        <v>43468.464432870373</v>
      </c>
      <c r="B386" s="24" t="s">
        <v>63</v>
      </c>
      <c r="C386" s="43">
        <v>29</v>
      </c>
      <c r="D386" s="43">
        <v>4</v>
      </c>
      <c r="E386" s="43">
        <v>8</v>
      </c>
      <c r="F386" s="24" t="s">
        <v>64</v>
      </c>
      <c r="G386" s="43">
        <v>6</v>
      </c>
      <c r="H386" s="24"/>
      <c r="I386" s="43">
        <v>9</v>
      </c>
      <c r="J386" s="24" t="s">
        <v>127</v>
      </c>
      <c r="K386" s="43">
        <v>8</v>
      </c>
      <c r="L386" s="43">
        <v>3</v>
      </c>
      <c r="M386" s="43">
        <v>2</v>
      </c>
      <c r="N386" s="43">
        <v>2</v>
      </c>
      <c r="O386" s="43">
        <v>2</v>
      </c>
      <c r="P386" s="43">
        <v>3</v>
      </c>
      <c r="Q386" s="43">
        <v>2</v>
      </c>
      <c r="R386" s="43">
        <v>4</v>
      </c>
      <c r="S386" s="43">
        <v>3</v>
      </c>
      <c r="T386" s="43">
        <v>3</v>
      </c>
      <c r="U386" s="43">
        <v>4</v>
      </c>
      <c r="V386" s="43">
        <v>3</v>
      </c>
      <c r="W386" s="43">
        <v>3</v>
      </c>
      <c r="X386" s="43">
        <v>1</v>
      </c>
      <c r="Y386" s="43">
        <v>2</v>
      </c>
      <c r="Z386" s="43">
        <v>1</v>
      </c>
      <c r="AA386" s="43">
        <v>5</v>
      </c>
      <c r="AB386" s="43">
        <v>4</v>
      </c>
      <c r="AC386" s="43">
        <v>1</v>
      </c>
      <c r="AD386" s="43">
        <v>4</v>
      </c>
      <c r="AE386" s="24" t="s">
        <v>65</v>
      </c>
      <c r="AF386" s="24" t="s">
        <v>66</v>
      </c>
      <c r="AG386" s="24" t="s">
        <v>89</v>
      </c>
      <c r="AH386" s="24" t="s">
        <v>65</v>
      </c>
      <c r="AI386" s="24" t="s">
        <v>65</v>
      </c>
      <c r="AJ386" s="24" t="s">
        <v>83</v>
      </c>
      <c r="AK386" s="24" t="s">
        <v>68</v>
      </c>
      <c r="AL386" s="24" t="s">
        <v>68</v>
      </c>
      <c r="AM386" s="24" t="s">
        <v>90</v>
      </c>
      <c r="AN386" s="24" t="s">
        <v>83</v>
      </c>
      <c r="AO386" s="24" t="s">
        <v>68</v>
      </c>
      <c r="AP386" s="24" t="s">
        <v>81</v>
      </c>
      <c r="AQ386" s="24"/>
      <c r="AR386" s="44" t="s">
        <v>621</v>
      </c>
      <c r="AS386" s="24"/>
      <c r="AT386" s="24" t="s">
        <v>74</v>
      </c>
      <c r="AU386" s="24" t="s">
        <v>73</v>
      </c>
      <c r="AV386" s="24" t="s">
        <v>74</v>
      </c>
      <c r="AW386" s="24" t="s">
        <v>72</v>
      </c>
      <c r="AX386" s="24" t="s">
        <v>71</v>
      </c>
      <c r="AY386" s="24" t="s">
        <v>73</v>
      </c>
      <c r="AZ386" s="24" t="s">
        <v>72</v>
      </c>
      <c r="BA386" s="24" t="s">
        <v>71</v>
      </c>
      <c r="BB386" s="24" t="s">
        <v>74</v>
      </c>
      <c r="BC386" s="24" t="s">
        <v>71</v>
      </c>
      <c r="BD386" s="24" t="s">
        <v>72</v>
      </c>
      <c r="BE386" s="24" t="s">
        <v>76</v>
      </c>
      <c r="BF386" s="24" t="s">
        <v>72</v>
      </c>
      <c r="BG386" s="24" t="s">
        <v>72</v>
      </c>
      <c r="BH386" s="24" t="s">
        <v>71</v>
      </c>
      <c r="BI386" s="24" t="s">
        <v>74</v>
      </c>
      <c r="BJ386" s="24" t="s">
        <v>74</v>
      </c>
      <c r="BK386" s="24" t="s">
        <v>71</v>
      </c>
      <c r="BL386" s="24"/>
      <c r="BM386" s="24"/>
      <c r="BN386" s="24"/>
      <c r="BO386" s="24"/>
      <c r="BP386" s="24"/>
      <c r="BQ386" s="24"/>
    </row>
    <row r="387" spans="1:69" ht="15.75" customHeight="1" x14ac:dyDescent="0.35">
      <c r="A387" s="42">
        <v>43468.607060185182</v>
      </c>
      <c r="B387" s="24" t="s">
        <v>63</v>
      </c>
      <c r="C387" s="43">
        <v>39</v>
      </c>
      <c r="D387" s="43">
        <v>5</v>
      </c>
      <c r="E387" s="43">
        <v>8</v>
      </c>
      <c r="F387" s="24" t="s">
        <v>64</v>
      </c>
      <c r="G387" s="43">
        <v>7</v>
      </c>
      <c r="H387" s="24"/>
      <c r="I387" s="43">
        <v>7</v>
      </c>
      <c r="J387" s="24" t="s">
        <v>64</v>
      </c>
      <c r="K387" s="43">
        <v>7</v>
      </c>
      <c r="L387" s="43">
        <v>1</v>
      </c>
      <c r="M387" s="43">
        <v>1</v>
      </c>
      <c r="N387" s="43">
        <v>3</v>
      </c>
      <c r="O387" s="43">
        <v>3</v>
      </c>
      <c r="P387" s="43">
        <v>4</v>
      </c>
      <c r="Q387" s="43">
        <v>3</v>
      </c>
      <c r="R387" s="43">
        <v>2</v>
      </c>
      <c r="S387" s="43">
        <v>3</v>
      </c>
      <c r="T387" s="43">
        <v>3</v>
      </c>
      <c r="U387" s="43">
        <v>5</v>
      </c>
      <c r="V387" s="43">
        <v>1</v>
      </c>
      <c r="W387" s="43">
        <v>3</v>
      </c>
      <c r="X387" s="43">
        <v>2</v>
      </c>
      <c r="Y387" s="43">
        <v>4</v>
      </c>
      <c r="Z387" s="43">
        <v>2</v>
      </c>
      <c r="AA387" s="43">
        <v>5</v>
      </c>
      <c r="AB387" s="43">
        <v>5</v>
      </c>
      <c r="AC387" s="43">
        <v>1</v>
      </c>
      <c r="AD387" s="43">
        <v>4</v>
      </c>
      <c r="AE387" s="24" t="s">
        <v>66</v>
      </c>
      <c r="AF387" s="24" t="s">
        <v>66</v>
      </c>
      <c r="AG387" s="24" t="s">
        <v>89</v>
      </c>
      <c r="AH387" s="24" t="s">
        <v>65</v>
      </c>
      <c r="AI387" s="24" t="s">
        <v>66</v>
      </c>
      <c r="AJ387" s="24" t="s">
        <v>83</v>
      </c>
      <c r="AK387" s="24" t="s">
        <v>68</v>
      </c>
      <c r="AL387" s="24" t="s">
        <v>68</v>
      </c>
      <c r="AM387" s="24" t="s">
        <v>68</v>
      </c>
      <c r="AN387" s="24" t="s">
        <v>68</v>
      </c>
      <c r="AO387" s="24" t="s">
        <v>83</v>
      </c>
      <c r="AP387" s="24" t="s">
        <v>68</v>
      </c>
      <c r="AQ387" s="24" t="s">
        <v>83</v>
      </c>
      <c r="AR387" s="24" t="s">
        <v>622</v>
      </c>
      <c r="AS387" s="24" t="s">
        <v>623</v>
      </c>
      <c r="AT387" s="24" t="s">
        <v>72</v>
      </c>
      <c r="AU387" s="24" t="s">
        <v>72</v>
      </c>
      <c r="AV387" s="24" t="s">
        <v>71</v>
      </c>
      <c r="AW387" s="24" t="s">
        <v>74</v>
      </c>
      <c r="AX387" s="24" t="s">
        <v>71</v>
      </c>
      <c r="AY387" s="24" t="s">
        <v>74</v>
      </c>
      <c r="AZ387" s="24" t="s">
        <v>75</v>
      </c>
      <c r="BA387" s="24" t="s">
        <v>71</v>
      </c>
      <c r="BB387" s="24" t="s">
        <v>75</v>
      </c>
      <c r="BC387" s="24" t="s">
        <v>74</v>
      </c>
      <c r="BD387" s="24" t="s">
        <v>73</v>
      </c>
      <c r="BE387" s="24" t="s">
        <v>76</v>
      </c>
      <c r="BF387" s="24" t="s">
        <v>72</v>
      </c>
      <c r="BG387" s="24" t="s">
        <v>72</v>
      </c>
      <c r="BH387" s="24" t="s">
        <v>71</v>
      </c>
      <c r="BI387" s="24" t="s">
        <v>74</v>
      </c>
      <c r="BJ387" s="24" t="s">
        <v>71</v>
      </c>
      <c r="BK387" s="24" t="s">
        <v>71</v>
      </c>
      <c r="BL387" s="24"/>
      <c r="BM387" s="24"/>
      <c r="BN387" s="24"/>
      <c r="BO387" s="24"/>
      <c r="BP387" s="24"/>
      <c r="BQ387" s="24"/>
    </row>
    <row r="388" spans="1:69" ht="15.75" customHeight="1" x14ac:dyDescent="0.35">
      <c r="A388" s="42">
        <v>43468.873715277776</v>
      </c>
      <c r="B388" s="24" t="s">
        <v>63</v>
      </c>
      <c r="C388" s="43">
        <v>27</v>
      </c>
      <c r="D388" s="43">
        <v>2</v>
      </c>
      <c r="E388" s="43">
        <v>7</v>
      </c>
      <c r="F388" s="24" t="s">
        <v>64</v>
      </c>
      <c r="G388" s="43">
        <v>5</v>
      </c>
      <c r="H388" s="24"/>
      <c r="I388" s="43">
        <v>3</v>
      </c>
      <c r="J388" s="24" t="s">
        <v>79</v>
      </c>
      <c r="K388" s="43">
        <v>4</v>
      </c>
      <c r="L388" s="43">
        <v>2</v>
      </c>
      <c r="M388" s="43">
        <v>1</v>
      </c>
      <c r="N388" s="43">
        <v>1</v>
      </c>
      <c r="O388" s="43">
        <v>4</v>
      </c>
      <c r="P388" s="43">
        <v>3</v>
      </c>
      <c r="Q388" s="43">
        <v>1</v>
      </c>
      <c r="R388" s="43">
        <v>5</v>
      </c>
      <c r="S388" s="43">
        <v>6</v>
      </c>
      <c r="T388" s="43">
        <v>5</v>
      </c>
      <c r="U388" s="43">
        <v>5</v>
      </c>
      <c r="V388" s="43">
        <v>4</v>
      </c>
      <c r="W388" s="43">
        <v>3</v>
      </c>
      <c r="X388" s="43">
        <v>3</v>
      </c>
      <c r="Y388" s="43">
        <v>4</v>
      </c>
      <c r="Z388" s="43">
        <v>3</v>
      </c>
      <c r="AA388" s="43">
        <v>5</v>
      </c>
      <c r="AB388" s="43">
        <v>5</v>
      </c>
      <c r="AC388" s="43">
        <v>4</v>
      </c>
      <c r="AD388" s="43">
        <v>4</v>
      </c>
      <c r="AE388" s="24" t="s">
        <v>80</v>
      </c>
      <c r="AF388" s="24" t="s">
        <v>66</v>
      </c>
      <c r="AG388" s="24" t="s">
        <v>66</v>
      </c>
      <c r="AH388" s="24" t="s">
        <v>66</v>
      </c>
      <c r="AI388" s="24" t="s">
        <v>67</v>
      </c>
      <c r="AJ388" s="24" t="s">
        <v>81</v>
      </c>
      <c r="AK388" s="24" t="s">
        <v>68</v>
      </c>
      <c r="AL388" s="24" t="s">
        <v>68</v>
      </c>
      <c r="AM388" s="24" t="s">
        <v>68</v>
      </c>
      <c r="AN388" s="24" t="s">
        <v>68</v>
      </c>
      <c r="AO388" s="24" t="s">
        <v>68</v>
      </c>
      <c r="AP388" s="24" t="s">
        <v>83</v>
      </c>
      <c r="AQ388" s="24" t="s">
        <v>82</v>
      </c>
      <c r="AR388" s="24"/>
      <c r="AS388" s="24"/>
      <c r="AT388" s="24" t="s">
        <v>72</v>
      </c>
      <c r="AU388" s="24" t="s">
        <v>72</v>
      </c>
      <c r="AV388" s="24" t="s">
        <v>72</v>
      </c>
      <c r="AW388" s="24" t="s">
        <v>72</v>
      </c>
      <c r="AX388" s="24" t="s">
        <v>72</v>
      </c>
      <c r="AY388" s="24" t="s">
        <v>72</v>
      </c>
      <c r="AZ388" s="24" t="s">
        <v>72</v>
      </c>
      <c r="BA388" s="24" t="s">
        <v>71</v>
      </c>
      <c r="BB388" s="24" t="s">
        <v>71</v>
      </c>
      <c r="BC388" s="24" t="s">
        <v>72</v>
      </c>
      <c r="BD388" s="24" t="s">
        <v>72</v>
      </c>
      <c r="BE388" s="24" t="s">
        <v>84</v>
      </c>
      <c r="BF388" s="24" t="s">
        <v>85</v>
      </c>
      <c r="BG388" s="24" t="s">
        <v>74</v>
      </c>
      <c r="BH388" s="24" t="s">
        <v>71</v>
      </c>
      <c r="BI388" s="24" t="s">
        <v>71</v>
      </c>
      <c r="BJ388" s="24" t="s">
        <v>71</v>
      </c>
      <c r="BK388" s="24" t="s">
        <v>71</v>
      </c>
      <c r="BL388" s="24"/>
      <c r="BM388" s="24"/>
      <c r="BN388" s="24"/>
      <c r="BO388" s="24"/>
      <c r="BP388" s="24"/>
      <c r="BQ388" s="24"/>
    </row>
    <row r="389" spans="1:69" ht="15.75" customHeight="1" x14ac:dyDescent="0.35">
      <c r="A389" s="42">
        <v>43468.943935185183</v>
      </c>
      <c r="B389" s="24" t="s">
        <v>78</v>
      </c>
      <c r="C389" s="43">
        <v>27</v>
      </c>
      <c r="D389" s="43">
        <v>6</v>
      </c>
      <c r="E389" s="43">
        <v>8</v>
      </c>
      <c r="F389" s="24" t="s">
        <v>103</v>
      </c>
      <c r="G389" s="43">
        <v>7</v>
      </c>
      <c r="H389" s="24"/>
      <c r="I389" s="43">
        <v>10</v>
      </c>
      <c r="J389" s="24" t="s">
        <v>127</v>
      </c>
      <c r="K389" s="43">
        <v>9</v>
      </c>
      <c r="L389" s="43">
        <v>5</v>
      </c>
      <c r="M389" s="43">
        <v>5</v>
      </c>
      <c r="N389" s="43">
        <v>4</v>
      </c>
      <c r="O389" s="43">
        <v>1</v>
      </c>
      <c r="P389" s="43">
        <v>4</v>
      </c>
      <c r="Q389" s="43">
        <v>5</v>
      </c>
      <c r="R389" s="43">
        <v>2</v>
      </c>
      <c r="S389" s="43">
        <v>9</v>
      </c>
      <c r="T389" s="43">
        <v>2</v>
      </c>
      <c r="U389" s="43">
        <v>1</v>
      </c>
      <c r="V389" s="43">
        <v>2</v>
      </c>
      <c r="W389" s="43">
        <v>4</v>
      </c>
      <c r="X389" s="43">
        <v>3</v>
      </c>
      <c r="Y389" s="43">
        <v>2</v>
      </c>
      <c r="Z389" s="43">
        <v>3</v>
      </c>
      <c r="AA389" s="43">
        <v>2</v>
      </c>
      <c r="AB389" s="43">
        <v>3</v>
      </c>
      <c r="AC389" s="43">
        <v>1</v>
      </c>
      <c r="AD389" s="43">
        <v>5</v>
      </c>
      <c r="AE389" s="24" t="s">
        <v>80</v>
      </c>
      <c r="AF389" s="24" t="s">
        <v>66</v>
      </c>
      <c r="AG389" s="24" t="s">
        <v>66</v>
      </c>
      <c r="AH389" s="24" t="s">
        <v>89</v>
      </c>
      <c r="AI389" s="24" t="s">
        <v>67</v>
      </c>
      <c r="AJ389" s="24" t="s">
        <v>68</v>
      </c>
      <c r="AK389" s="24" t="s">
        <v>68</v>
      </c>
      <c r="AL389" s="24" t="s">
        <v>68</v>
      </c>
      <c r="AM389" s="24" t="s">
        <v>68</v>
      </c>
      <c r="AN389" s="24" t="s">
        <v>68</v>
      </c>
      <c r="AO389" s="24" t="s">
        <v>68</v>
      </c>
      <c r="AP389" s="24" t="s">
        <v>68</v>
      </c>
      <c r="AQ389" s="24" t="s">
        <v>68</v>
      </c>
      <c r="AR389" s="24" t="s">
        <v>624</v>
      </c>
      <c r="AS389" s="24" t="s">
        <v>625</v>
      </c>
      <c r="AT389" s="24" t="s">
        <v>72</v>
      </c>
      <c r="AU389" s="24" t="s">
        <v>73</v>
      </c>
      <c r="AV389" s="24" t="s">
        <v>72</v>
      </c>
      <c r="AW389" s="24" t="s">
        <v>71</v>
      </c>
      <c r="AX389" s="24" t="s">
        <v>73</v>
      </c>
      <c r="AY389" s="24" t="s">
        <v>71</v>
      </c>
      <c r="AZ389" s="24" t="s">
        <v>73</v>
      </c>
      <c r="BA389" s="24" t="s">
        <v>71</v>
      </c>
      <c r="BB389" s="24" t="s">
        <v>73</v>
      </c>
      <c r="BC389" s="24" t="s">
        <v>71</v>
      </c>
      <c r="BD389" s="24" t="s">
        <v>72</v>
      </c>
      <c r="BE389" s="24" t="s">
        <v>76</v>
      </c>
      <c r="BF389" s="24" t="s">
        <v>71</v>
      </c>
      <c r="BG389" s="24" t="s">
        <v>74</v>
      </c>
      <c r="BH389" s="24" t="s">
        <v>72</v>
      </c>
      <c r="BI389" s="24" t="s">
        <v>71</v>
      </c>
      <c r="BJ389" s="24" t="s">
        <v>74</v>
      </c>
      <c r="BK389" s="24" t="s">
        <v>74</v>
      </c>
      <c r="BL389" s="24"/>
      <c r="BM389" s="24"/>
      <c r="BN389" s="24"/>
      <c r="BO389" s="24"/>
      <c r="BP389" s="24"/>
      <c r="BQ389" s="24"/>
    </row>
    <row r="390" spans="1:69" ht="15.75" customHeight="1" x14ac:dyDescent="0.35">
      <c r="A390" s="42">
        <v>43469.511666666665</v>
      </c>
      <c r="B390" s="24" t="s">
        <v>63</v>
      </c>
      <c r="C390" s="43">
        <v>40</v>
      </c>
      <c r="D390" s="43">
        <v>7</v>
      </c>
      <c r="E390" s="43">
        <v>7</v>
      </c>
      <c r="F390" s="24" t="s">
        <v>79</v>
      </c>
      <c r="G390" s="43">
        <v>5</v>
      </c>
      <c r="H390" s="24"/>
      <c r="I390" s="43">
        <v>7</v>
      </c>
      <c r="J390" s="24" t="s">
        <v>79</v>
      </c>
      <c r="K390" s="43">
        <v>5</v>
      </c>
      <c r="L390" s="43">
        <v>3</v>
      </c>
      <c r="M390" s="43">
        <v>2</v>
      </c>
      <c r="N390" s="43">
        <v>2</v>
      </c>
      <c r="O390" s="43">
        <v>2</v>
      </c>
      <c r="P390" s="43">
        <v>1</v>
      </c>
      <c r="Q390" s="43">
        <v>3</v>
      </c>
      <c r="R390" s="43">
        <v>3</v>
      </c>
      <c r="S390" s="43">
        <v>3</v>
      </c>
      <c r="T390" s="43">
        <v>4</v>
      </c>
      <c r="U390" s="43">
        <v>3</v>
      </c>
      <c r="V390" s="43">
        <v>2</v>
      </c>
      <c r="W390" s="43">
        <v>4</v>
      </c>
      <c r="X390" s="43">
        <v>3</v>
      </c>
      <c r="Y390" s="43">
        <v>2</v>
      </c>
      <c r="Z390" s="43">
        <v>3</v>
      </c>
      <c r="AA390" s="43">
        <v>5</v>
      </c>
      <c r="AB390" s="43">
        <v>4</v>
      </c>
      <c r="AC390" s="43">
        <v>2</v>
      </c>
      <c r="AD390" s="43">
        <v>4</v>
      </c>
      <c r="AE390" s="24" t="s">
        <v>67</v>
      </c>
      <c r="AF390" s="24" t="s">
        <v>66</v>
      </c>
      <c r="AG390" s="24" t="s">
        <v>89</v>
      </c>
      <c r="AH390" s="24" t="s">
        <v>65</v>
      </c>
      <c r="AI390" s="24" t="s">
        <v>67</v>
      </c>
      <c r="AJ390" s="24" t="s">
        <v>90</v>
      </c>
      <c r="AK390" s="24" t="s">
        <v>90</v>
      </c>
      <c r="AL390" s="24" t="s">
        <v>90</v>
      </c>
      <c r="AM390" s="24" t="s">
        <v>90</v>
      </c>
      <c r="AN390" s="24" t="s">
        <v>68</v>
      </c>
      <c r="AO390" s="24" t="s">
        <v>90</v>
      </c>
      <c r="AP390" s="24" t="s">
        <v>68</v>
      </c>
      <c r="AQ390" s="24" t="s">
        <v>83</v>
      </c>
      <c r="AR390" s="24"/>
      <c r="AS390" s="24"/>
      <c r="AT390" s="24" t="s">
        <v>73</v>
      </c>
      <c r="AU390" s="24" t="s">
        <v>71</v>
      </c>
      <c r="AV390" s="24" t="s">
        <v>71</v>
      </c>
      <c r="AW390" s="24" t="s">
        <v>72</v>
      </c>
      <c r="AX390" s="24" t="s">
        <v>73</v>
      </c>
      <c r="AY390" s="24" t="s">
        <v>74</v>
      </c>
      <c r="AZ390" s="24" t="s">
        <v>74</v>
      </c>
      <c r="BA390" s="24" t="s">
        <v>73</v>
      </c>
      <c r="BB390" s="24" t="s">
        <v>72</v>
      </c>
      <c r="BC390" s="24" t="s">
        <v>75</v>
      </c>
      <c r="BD390" s="24" t="s">
        <v>72</v>
      </c>
      <c r="BE390" s="24" t="s">
        <v>76</v>
      </c>
      <c r="BF390" s="24" t="s">
        <v>72</v>
      </c>
      <c r="BG390" s="24" t="s">
        <v>72</v>
      </c>
      <c r="BH390" s="24" t="s">
        <v>71</v>
      </c>
      <c r="BI390" s="24" t="s">
        <v>74</v>
      </c>
      <c r="BJ390" s="24" t="s">
        <v>74</v>
      </c>
      <c r="BK390" s="24" t="s">
        <v>71</v>
      </c>
      <c r="BL390" s="24"/>
      <c r="BM390" s="24"/>
      <c r="BN390" s="24"/>
      <c r="BO390" s="24"/>
      <c r="BP390" s="24"/>
      <c r="BQ390" s="24"/>
    </row>
    <row r="391" spans="1:69" ht="15.75" customHeight="1" x14ac:dyDescent="0.35">
      <c r="A391" s="42">
        <v>43471.41542824074</v>
      </c>
      <c r="B391" s="24" t="s">
        <v>63</v>
      </c>
      <c r="C391" s="43">
        <v>37</v>
      </c>
      <c r="D391" s="43">
        <v>3</v>
      </c>
      <c r="E391" s="43">
        <v>8</v>
      </c>
      <c r="F391" s="24" t="s">
        <v>79</v>
      </c>
      <c r="G391" s="43">
        <v>8</v>
      </c>
      <c r="H391" s="24"/>
      <c r="I391" s="43">
        <v>8</v>
      </c>
      <c r="J391" s="24" t="s">
        <v>79</v>
      </c>
      <c r="K391" s="43">
        <v>9</v>
      </c>
      <c r="L391" s="43">
        <v>3</v>
      </c>
      <c r="M391" s="43">
        <v>1</v>
      </c>
      <c r="N391" s="43">
        <v>3</v>
      </c>
      <c r="O391" s="43">
        <v>1</v>
      </c>
      <c r="P391" s="43">
        <v>1</v>
      </c>
      <c r="Q391" s="43">
        <v>2</v>
      </c>
      <c r="R391" s="43">
        <v>4</v>
      </c>
      <c r="S391" s="43">
        <v>2</v>
      </c>
      <c r="T391" s="43">
        <v>2</v>
      </c>
      <c r="U391" s="43">
        <v>3</v>
      </c>
      <c r="V391" s="43">
        <v>2</v>
      </c>
      <c r="W391" s="43">
        <v>3</v>
      </c>
      <c r="X391" s="43">
        <v>1</v>
      </c>
      <c r="Y391" s="43">
        <v>5</v>
      </c>
      <c r="Z391" s="43">
        <v>3</v>
      </c>
      <c r="AA391" s="43">
        <v>5</v>
      </c>
      <c r="AB391" s="43">
        <v>3</v>
      </c>
      <c r="AC391" s="43">
        <v>1</v>
      </c>
      <c r="AD391" s="43">
        <v>5</v>
      </c>
      <c r="AE391" s="24" t="s">
        <v>66</v>
      </c>
      <c r="AF391" s="24" t="s">
        <v>65</v>
      </c>
      <c r="AG391" s="24" t="s">
        <v>89</v>
      </c>
      <c r="AH391" s="24" t="s">
        <v>65</v>
      </c>
      <c r="AI391" s="24" t="s">
        <v>65</v>
      </c>
      <c r="AJ391" s="24" t="s">
        <v>83</v>
      </c>
      <c r="AK391" s="24" t="s">
        <v>68</v>
      </c>
      <c r="AL391" s="24" t="s">
        <v>68</v>
      </c>
      <c r="AM391" s="24" t="s">
        <v>83</v>
      </c>
      <c r="AN391" s="24" t="s">
        <v>83</v>
      </c>
      <c r="AO391" s="24" t="s">
        <v>83</v>
      </c>
      <c r="AP391" s="24" t="s">
        <v>68</v>
      </c>
      <c r="AQ391" s="24" t="s">
        <v>83</v>
      </c>
      <c r="AR391" s="24" t="s">
        <v>626</v>
      </c>
      <c r="AS391" s="24" t="s">
        <v>592</v>
      </c>
      <c r="AT391" s="24" t="s">
        <v>71</v>
      </c>
      <c r="AU391" s="24" t="s">
        <v>71</v>
      </c>
      <c r="AV391" s="24" t="s">
        <v>74</v>
      </c>
      <c r="AW391" s="24" t="s">
        <v>75</v>
      </c>
      <c r="AX391" s="24" t="s">
        <v>71</v>
      </c>
      <c r="AY391" s="24" t="s">
        <v>72</v>
      </c>
      <c r="AZ391" s="24" t="s">
        <v>75</v>
      </c>
      <c r="BA391" s="24" t="s">
        <v>72</v>
      </c>
      <c r="BB391" s="24" t="s">
        <v>74</v>
      </c>
      <c r="BC391" s="24" t="s">
        <v>72</v>
      </c>
      <c r="BD391" s="24" t="s">
        <v>72</v>
      </c>
      <c r="BE391" s="24" t="s">
        <v>76</v>
      </c>
      <c r="BF391" s="24" t="s">
        <v>72</v>
      </c>
      <c r="BG391" s="24" t="s">
        <v>77</v>
      </c>
      <c r="BH391" s="24" t="s">
        <v>72</v>
      </c>
      <c r="BI391" s="24" t="s">
        <v>85</v>
      </c>
      <c r="BJ391" s="24" t="s">
        <v>85</v>
      </c>
      <c r="BK391" s="24" t="s">
        <v>71</v>
      </c>
      <c r="BL391" s="24"/>
      <c r="BM391" s="24"/>
      <c r="BN391" s="24"/>
      <c r="BO391" s="24"/>
      <c r="BP391" s="24"/>
      <c r="BQ391" s="24"/>
    </row>
    <row r="392" spans="1:69" ht="15.75" customHeight="1" x14ac:dyDescent="0.35">
      <c r="A392" s="42">
        <v>43471.509687500002</v>
      </c>
      <c r="B392" s="24" t="s">
        <v>63</v>
      </c>
      <c r="C392" s="43">
        <v>37</v>
      </c>
      <c r="D392" s="43">
        <v>5</v>
      </c>
      <c r="E392" s="43">
        <v>6</v>
      </c>
      <c r="F392" s="24" t="s">
        <v>64</v>
      </c>
      <c r="G392" s="43">
        <v>4</v>
      </c>
      <c r="H392" s="24"/>
      <c r="I392" s="43">
        <v>8</v>
      </c>
      <c r="J392" s="24" t="s">
        <v>79</v>
      </c>
      <c r="K392" s="43">
        <v>6</v>
      </c>
      <c r="L392" s="43">
        <v>5</v>
      </c>
      <c r="M392" s="43">
        <v>4</v>
      </c>
      <c r="N392" s="43">
        <v>3</v>
      </c>
      <c r="O392" s="43">
        <v>1</v>
      </c>
      <c r="P392" s="43">
        <v>3</v>
      </c>
      <c r="Q392" s="43">
        <v>2</v>
      </c>
      <c r="R392" s="43">
        <v>4</v>
      </c>
      <c r="S392" s="43">
        <v>3</v>
      </c>
      <c r="T392" s="43">
        <v>2</v>
      </c>
      <c r="U392" s="43">
        <v>2</v>
      </c>
      <c r="V392" s="43">
        <v>4</v>
      </c>
      <c r="W392" s="43">
        <v>3</v>
      </c>
      <c r="X392" s="43">
        <v>1</v>
      </c>
      <c r="Y392" s="43">
        <v>3</v>
      </c>
      <c r="Z392" s="43">
        <v>4</v>
      </c>
      <c r="AA392" s="43">
        <v>5</v>
      </c>
      <c r="AB392" s="43">
        <v>5</v>
      </c>
      <c r="AC392" s="43">
        <v>1</v>
      </c>
      <c r="AD392" s="43">
        <v>2</v>
      </c>
      <c r="AE392" s="24" t="s">
        <v>65</v>
      </c>
      <c r="AF392" s="24" t="s">
        <v>67</v>
      </c>
      <c r="AG392" s="24" t="s">
        <v>89</v>
      </c>
      <c r="AH392" s="24" t="s">
        <v>65</v>
      </c>
      <c r="AI392" s="24" t="s">
        <v>67</v>
      </c>
      <c r="AJ392" s="24" t="s">
        <v>68</v>
      </c>
      <c r="AK392" s="24" t="s">
        <v>68</v>
      </c>
      <c r="AL392" s="24" t="s">
        <v>68</v>
      </c>
      <c r="AM392" s="24" t="s">
        <v>83</v>
      </c>
      <c r="AN392" s="24" t="s">
        <v>68</v>
      </c>
      <c r="AO392" s="24" t="s">
        <v>83</v>
      </c>
      <c r="AP392" s="24" t="s">
        <v>81</v>
      </c>
      <c r="AQ392" s="24" t="s">
        <v>68</v>
      </c>
      <c r="AR392" s="24" t="s">
        <v>627</v>
      </c>
      <c r="AS392" s="24" t="s">
        <v>628</v>
      </c>
      <c r="AT392" s="24" t="s">
        <v>72</v>
      </c>
      <c r="AU392" s="24" t="s">
        <v>71</v>
      </c>
      <c r="AV392" s="24" t="s">
        <v>72</v>
      </c>
      <c r="AW392" s="24" t="s">
        <v>74</v>
      </c>
      <c r="AX392" s="24" t="s">
        <v>71</v>
      </c>
      <c r="AY392" s="24" t="s">
        <v>74</v>
      </c>
      <c r="AZ392" s="24" t="s">
        <v>75</v>
      </c>
      <c r="BA392" s="24" t="s">
        <v>74</v>
      </c>
      <c r="BB392" s="24" t="s">
        <v>75</v>
      </c>
      <c r="BC392" s="24" t="s">
        <v>74</v>
      </c>
      <c r="BD392" s="24" t="s">
        <v>71</v>
      </c>
      <c r="BE392" s="24" t="s">
        <v>84</v>
      </c>
      <c r="BF392" s="24" t="s">
        <v>74</v>
      </c>
      <c r="BG392" s="24" t="s">
        <v>71</v>
      </c>
      <c r="BH392" s="24" t="s">
        <v>71</v>
      </c>
      <c r="BI392" s="24" t="s">
        <v>74</v>
      </c>
      <c r="BJ392" s="24" t="s">
        <v>74</v>
      </c>
      <c r="BK392" s="24" t="s">
        <v>74</v>
      </c>
      <c r="BL392" s="24"/>
      <c r="BM392" s="24"/>
      <c r="BN392" s="24"/>
      <c r="BO392" s="24"/>
      <c r="BP392" s="24"/>
      <c r="BQ392" s="24"/>
    </row>
    <row r="393" spans="1:69" ht="15.75" customHeight="1" x14ac:dyDescent="0.35">
      <c r="A393" s="42">
        <v>43472.167847222219</v>
      </c>
      <c r="B393" s="24" t="s">
        <v>63</v>
      </c>
      <c r="C393" s="43">
        <v>31</v>
      </c>
      <c r="D393" s="43">
        <v>4</v>
      </c>
      <c r="E393" s="43">
        <v>6</v>
      </c>
      <c r="F393" s="24" t="s">
        <v>64</v>
      </c>
      <c r="G393" s="43">
        <v>4</v>
      </c>
      <c r="H393" s="24"/>
      <c r="I393" s="43">
        <v>8</v>
      </c>
      <c r="J393" s="24" t="s">
        <v>79</v>
      </c>
      <c r="K393" s="43">
        <v>7</v>
      </c>
      <c r="L393" s="43">
        <v>3</v>
      </c>
      <c r="M393" s="43">
        <v>5</v>
      </c>
      <c r="N393" s="43">
        <v>3</v>
      </c>
      <c r="O393" s="43">
        <v>3</v>
      </c>
      <c r="P393" s="43">
        <v>5</v>
      </c>
      <c r="Q393" s="43">
        <v>5</v>
      </c>
      <c r="R393" s="43">
        <v>4</v>
      </c>
      <c r="S393" s="43">
        <v>3</v>
      </c>
      <c r="T393" s="43">
        <v>3</v>
      </c>
      <c r="U393" s="43">
        <v>2</v>
      </c>
      <c r="V393" s="43">
        <v>3</v>
      </c>
      <c r="W393" s="43">
        <v>1</v>
      </c>
      <c r="X393" s="43">
        <v>2</v>
      </c>
      <c r="Y393" s="43">
        <v>3</v>
      </c>
      <c r="Z393" s="43">
        <v>3</v>
      </c>
      <c r="AA393" s="43">
        <v>5</v>
      </c>
      <c r="AB393" s="43">
        <v>5</v>
      </c>
      <c r="AC393" s="43">
        <v>3</v>
      </c>
      <c r="AD393" s="43">
        <v>3</v>
      </c>
      <c r="AE393" s="24" t="s">
        <v>66</v>
      </c>
      <c r="AF393" s="24" t="s">
        <v>66</v>
      </c>
      <c r="AG393" s="24" t="s">
        <v>65</v>
      </c>
      <c r="AH393" s="24" t="s">
        <v>66</v>
      </c>
      <c r="AI393" s="24" t="s">
        <v>66</v>
      </c>
      <c r="AJ393" s="24" t="s">
        <v>90</v>
      </c>
      <c r="AK393" s="24" t="s">
        <v>68</v>
      </c>
      <c r="AL393" s="24" t="s">
        <v>81</v>
      </c>
      <c r="AM393" s="24" t="s">
        <v>90</v>
      </c>
      <c r="AN393" s="24" t="s">
        <v>81</v>
      </c>
      <c r="AO393" s="24" t="s">
        <v>83</v>
      </c>
      <c r="AP393" s="24" t="s">
        <v>68</v>
      </c>
      <c r="AQ393" s="24" t="s">
        <v>68</v>
      </c>
      <c r="AR393" s="24" t="s">
        <v>629</v>
      </c>
      <c r="AS393" s="24" t="s">
        <v>630</v>
      </c>
      <c r="AT393" s="24" t="s">
        <v>72</v>
      </c>
      <c r="AU393" s="24" t="s">
        <v>72</v>
      </c>
      <c r="AV393" s="24" t="s">
        <v>74</v>
      </c>
      <c r="AW393" s="24" t="s">
        <v>73</v>
      </c>
      <c r="AX393" s="24" t="s">
        <v>73</v>
      </c>
      <c r="AY393" s="24" t="s">
        <v>74</v>
      </c>
      <c r="AZ393" s="24" t="s">
        <v>73</v>
      </c>
      <c r="BA393" s="24" t="s">
        <v>71</v>
      </c>
      <c r="BB393" s="24" t="s">
        <v>74</v>
      </c>
      <c r="BC393" s="24" t="s">
        <v>74</v>
      </c>
      <c r="BD393" s="24" t="s">
        <v>72</v>
      </c>
      <c r="BE393" s="24" t="s">
        <v>76</v>
      </c>
      <c r="BF393" s="24" t="s">
        <v>72</v>
      </c>
      <c r="BG393" s="24" t="s">
        <v>77</v>
      </c>
      <c r="BH393" s="24" t="s">
        <v>71</v>
      </c>
      <c r="BI393" s="24" t="s">
        <v>74</v>
      </c>
      <c r="BJ393" s="24" t="s">
        <v>74</v>
      </c>
      <c r="BK393" s="24" t="s">
        <v>74</v>
      </c>
      <c r="BL393" s="24"/>
      <c r="BM393" s="24"/>
      <c r="BN393" s="24"/>
      <c r="BO393" s="24"/>
      <c r="BP393" s="24"/>
      <c r="BQ393" s="24"/>
    </row>
    <row r="394" spans="1:69" ht="15.75" customHeight="1" x14ac:dyDescent="0.35">
      <c r="A394" s="42">
        <v>43472.326226851852</v>
      </c>
      <c r="B394" s="24" t="s">
        <v>63</v>
      </c>
      <c r="C394" s="43">
        <v>35</v>
      </c>
      <c r="D394" s="43">
        <v>7</v>
      </c>
      <c r="E394" s="43">
        <v>4</v>
      </c>
      <c r="F394" s="24" t="s">
        <v>64</v>
      </c>
      <c r="G394" s="43">
        <v>3</v>
      </c>
      <c r="H394" s="24"/>
      <c r="I394" s="43">
        <v>2</v>
      </c>
      <c r="J394" s="24" t="s">
        <v>64</v>
      </c>
      <c r="K394" s="43">
        <v>3</v>
      </c>
      <c r="L394" s="43">
        <v>4</v>
      </c>
      <c r="M394" s="43">
        <v>4</v>
      </c>
      <c r="N394" s="43">
        <v>3</v>
      </c>
      <c r="O394" s="43">
        <v>3</v>
      </c>
      <c r="P394" s="43">
        <v>3</v>
      </c>
      <c r="Q394" s="43">
        <v>4</v>
      </c>
      <c r="R394" s="43">
        <v>4</v>
      </c>
      <c r="S394" s="43">
        <v>8</v>
      </c>
      <c r="T394" s="43">
        <v>5</v>
      </c>
      <c r="U394" s="43">
        <v>5</v>
      </c>
      <c r="V394" s="43">
        <v>4</v>
      </c>
      <c r="W394" s="43">
        <v>4</v>
      </c>
      <c r="X394" s="43">
        <v>3</v>
      </c>
      <c r="Y394" s="43">
        <v>4</v>
      </c>
      <c r="Z394" s="43">
        <v>2</v>
      </c>
      <c r="AA394" s="43">
        <v>5</v>
      </c>
      <c r="AB394" s="43">
        <v>5</v>
      </c>
      <c r="AC394" s="43">
        <v>3</v>
      </c>
      <c r="AD394" s="43">
        <v>2</v>
      </c>
      <c r="AE394" s="24" t="s">
        <v>67</v>
      </c>
      <c r="AF394" s="24" t="s">
        <v>80</v>
      </c>
      <c r="AG394" s="24" t="s">
        <v>66</v>
      </c>
      <c r="AH394" s="24" t="s">
        <v>65</v>
      </c>
      <c r="AI394" s="24" t="s">
        <v>67</v>
      </c>
      <c r="AJ394" s="24" t="s">
        <v>86</v>
      </c>
      <c r="AK394" s="24" t="s">
        <v>86</v>
      </c>
      <c r="AL394" s="24" t="s">
        <v>86</v>
      </c>
      <c r="AM394" s="24" t="s">
        <v>81</v>
      </c>
      <c r="AN394" s="24" t="s">
        <v>86</v>
      </c>
      <c r="AO394" s="24" t="s">
        <v>86</v>
      </c>
      <c r="AP394" s="24" t="s">
        <v>86</v>
      </c>
      <c r="AQ394" s="24" t="s">
        <v>86</v>
      </c>
      <c r="AR394" s="24" t="s">
        <v>631</v>
      </c>
      <c r="AS394" s="24" t="s">
        <v>632</v>
      </c>
      <c r="AT394" s="24" t="s">
        <v>71</v>
      </c>
      <c r="AU394" s="24" t="s">
        <v>73</v>
      </c>
      <c r="AV394" s="24" t="s">
        <v>71</v>
      </c>
      <c r="AW394" s="24" t="s">
        <v>72</v>
      </c>
      <c r="AX394" s="24" t="s">
        <v>73</v>
      </c>
      <c r="AY394" s="24" t="s">
        <v>74</v>
      </c>
      <c r="AZ394" s="24" t="s">
        <v>75</v>
      </c>
      <c r="BA394" s="24" t="s">
        <v>71</v>
      </c>
      <c r="BB394" s="24" t="s">
        <v>72</v>
      </c>
      <c r="BC394" s="24" t="s">
        <v>74</v>
      </c>
      <c r="BD394" s="24" t="s">
        <v>73</v>
      </c>
      <c r="BE394" s="24" t="s">
        <v>102</v>
      </c>
      <c r="BF394" s="24" t="s">
        <v>85</v>
      </c>
      <c r="BG394" s="24" t="s">
        <v>85</v>
      </c>
      <c r="BH394" s="24" t="s">
        <v>74</v>
      </c>
      <c r="BI394" s="24" t="s">
        <v>77</v>
      </c>
      <c r="BJ394" s="24" t="s">
        <v>72</v>
      </c>
      <c r="BK394" s="24" t="s">
        <v>72</v>
      </c>
      <c r="BL394" s="24"/>
      <c r="BM394" s="24"/>
      <c r="BN394" s="24"/>
      <c r="BO394" s="24"/>
      <c r="BP394" s="24"/>
      <c r="BQ394" s="24"/>
    </row>
    <row r="395" spans="1:69" ht="15.75" customHeight="1" x14ac:dyDescent="0.35">
      <c r="A395" s="42">
        <v>43473.021840277775</v>
      </c>
      <c r="B395" s="24" t="s">
        <v>63</v>
      </c>
      <c r="C395" s="43">
        <v>31</v>
      </c>
      <c r="D395" s="43">
        <v>3</v>
      </c>
      <c r="E395" s="43">
        <v>7</v>
      </c>
      <c r="F395" s="24" t="s">
        <v>64</v>
      </c>
      <c r="G395" s="43">
        <v>5</v>
      </c>
      <c r="H395" s="24"/>
      <c r="I395" s="43">
        <v>7</v>
      </c>
      <c r="J395" s="24" t="s">
        <v>64</v>
      </c>
      <c r="K395" s="43">
        <v>8</v>
      </c>
      <c r="L395" s="43">
        <v>2</v>
      </c>
      <c r="M395" s="43">
        <v>2</v>
      </c>
      <c r="N395" s="43">
        <v>4</v>
      </c>
      <c r="O395" s="43">
        <v>3</v>
      </c>
      <c r="P395" s="43">
        <v>3</v>
      </c>
      <c r="Q395" s="43">
        <v>4</v>
      </c>
      <c r="R395" s="43">
        <v>2</v>
      </c>
      <c r="S395" s="43">
        <v>5</v>
      </c>
      <c r="T395" s="43">
        <v>3</v>
      </c>
      <c r="U395" s="43">
        <v>3</v>
      </c>
      <c r="V395" s="43">
        <v>2</v>
      </c>
      <c r="W395" s="43">
        <v>2</v>
      </c>
      <c r="X395" s="43">
        <v>5</v>
      </c>
      <c r="Y395" s="43">
        <v>4</v>
      </c>
      <c r="Z395" s="43">
        <v>4</v>
      </c>
      <c r="AA395" s="43">
        <v>5</v>
      </c>
      <c r="AB395" s="43">
        <v>5</v>
      </c>
      <c r="AC395" s="43">
        <v>3</v>
      </c>
      <c r="AD395" s="43">
        <v>4</v>
      </c>
      <c r="AE395" s="24" t="s">
        <v>67</v>
      </c>
      <c r="AF395" s="24" t="s">
        <v>80</v>
      </c>
      <c r="AG395" s="24" t="s">
        <v>89</v>
      </c>
      <c r="AH395" s="24" t="s">
        <v>66</v>
      </c>
      <c r="AI395" s="24" t="s">
        <v>66</v>
      </c>
      <c r="AJ395" s="24" t="s">
        <v>83</v>
      </c>
      <c r="AK395" s="24" t="s">
        <v>68</v>
      </c>
      <c r="AL395" s="24" t="s">
        <v>68</v>
      </c>
      <c r="AM395" s="24" t="s">
        <v>90</v>
      </c>
      <c r="AN395" s="24" t="s">
        <v>68</v>
      </c>
      <c r="AO395" s="24" t="s">
        <v>83</v>
      </c>
      <c r="AP395" s="24" t="s">
        <v>90</v>
      </c>
      <c r="AQ395" s="24" t="s">
        <v>83</v>
      </c>
      <c r="AR395" s="24"/>
      <c r="AS395" s="24"/>
      <c r="AT395" s="24" t="s">
        <v>72</v>
      </c>
      <c r="AU395" s="24" t="s">
        <v>72</v>
      </c>
      <c r="AV395" s="24" t="s">
        <v>72</v>
      </c>
      <c r="AW395" s="24" t="s">
        <v>75</v>
      </c>
      <c r="AX395" s="24" t="s">
        <v>72</v>
      </c>
      <c r="AY395" s="24" t="s">
        <v>73</v>
      </c>
      <c r="AZ395" s="24" t="s">
        <v>75</v>
      </c>
      <c r="BA395" s="24" t="s">
        <v>71</v>
      </c>
      <c r="BB395" s="24" t="s">
        <v>74</v>
      </c>
      <c r="BC395" s="24" t="s">
        <v>72</v>
      </c>
      <c r="BD395" s="24" t="s">
        <v>71</v>
      </c>
      <c r="BE395" s="24" t="s">
        <v>88</v>
      </c>
      <c r="BF395" s="24" t="s">
        <v>71</v>
      </c>
      <c r="BG395" s="24" t="s">
        <v>72</v>
      </c>
      <c r="BH395" s="24" t="s">
        <v>71</v>
      </c>
      <c r="BI395" s="24" t="s">
        <v>85</v>
      </c>
      <c r="BJ395" s="24" t="s">
        <v>71</v>
      </c>
      <c r="BK395" s="24" t="s">
        <v>74</v>
      </c>
      <c r="BL395" s="24"/>
      <c r="BM395" s="24"/>
      <c r="BN395" s="24"/>
      <c r="BO395" s="24"/>
      <c r="BP395" s="24"/>
      <c r="BQ395" s="24"/>
    </row>
    <row r="396" spans="1:69" ht="15.75" customHeight="1" x14ac:dyDescent="0.35">
      <c r="A396" s="42">
        <v>43473.54215277778</v>
      </c>
      <c r="B396" s="24" t="s">
        <v>63</v>
      </c>
      <c r="C396" s="43">
        <v>31</v>
      </c>
      <c r="D396" s="43">
        <v>6</v>
      </c>
      <c r="E396" s="43">
        <v>8</v>
      </c>
      <c r="F396" s="24" t="s">
        <v>79</v>
      </c>
      <c r="G396" s="43">
        <v>8</v>
      </c>
      <c r="H396" s="24"/>
      <c r="I396" s="43">
        <v>9</v>
      </c>
      <c r="J396" s="24" t="s">
        <v>79</v>
      </c>
      <c r="K396" s="43">
        <v>7</v>
      </c>
      <c r="L396" s="43">
        <v>1</v>
      </c>
      <c r="M396" s="43">
        <v>1</v>
      </c>
      <c r="N396" s="43">
        <v>4</v>
      </c>
      <c r="O396" s="43">
        <v>1</v>
      </c>
      <c r="P396" s="43">
        <v>2</v>
      </c>
      <c r="Q396" s="43">
        <v>1</v>
      </c>
      <c r="R396" s="43">
        <v>5</v>
      </c>
      <c r="S396" s="43">
        <v>5</v>
      </c>
      <c r="T396" s="43">
        <v>4</v>
      </c>
      <c r="U396" s="43">
        <v>3</v>
      </c>
      <c r="V396" s="43">
        <v>1</v>
      </c>
      <c r="W396" s="43">
        <v>4</v>
      </c>
      <c r="X396" s="43">
        <v>1</v>
      </c>
      <c r="Y396" s="43">
        <v>5</v>
      </c>
      <c r="Z396" s="43">
        <v>3</v>
      </c>
      <c r="AA396" s="43">
        <v>5</v>
      </c>
      <c r="AB396" s="43">
        <v>5</v>
      </c>
      <c r="AC396" s="43">
        <v>1</v>
      </c>
      <c r="AD396" s="43">
        <v>5</v>
      </c>
      <c r="AE396" s="24" t="s">
        <v>66</v>
      </c>
      <c r="AF396" s="24" t="s">
        <v>66</v>
      </c>
      <c r="AG396" s="24" t="s">
        <v>89</v>
      </c>
      <c r="AH396" s="24" t="s">
        <v>65</v>
      </c>
      <c r="AI396" s="24" t="s">
        <v>80</v>
      </c>
      <c r="AJ396" s="24" t="s">
        <v>90</v>
      </c>
      <c r="AK396" s="24" t="s">
        <v>81</v>
      </c>
      <c r="AL396" s="24"/>
      <c r="AM396" s="24" t="s">
        <v>91</v>
      </c>
      <c r="AN396" s="24" t="s">
        <v>68</v>
      </c>
      <c r="AO396" s="24" t="s">
        <v>83</v>
      </c>
      <c r="AP396" s="24" t="s">
        <v>86</v>
      </c>
      <c r="AQ396" s="24" t="s">
        <v>68</v>
      </c>
      <c r="AR396" s="24"/>
      <c r="AS396" s="24"/>
      <c r="AT396" s="24" t="s">
        <v>75</v>
      </c>
      <c r="AU396" s="24" t="s">
        <v>71</v>
      </c>
      <c r="AV396" s="24" t="s">
        <v>71</v>
      </c>
      <c r="AW396" s="24" t="s">
        <v>74</v>
      </c>
      <c r="AX396" s="24" t="s">
        <v>73</v>
      </c>
      <c r="AY396" s="24" t="s">
        <v>73</v>
      </c>
      <c r="AZ396" s="24" t="s">
        <v>72</v>
      </c>
      <c r="BA396" s="24" t="s">
        <v>74</v>
      </c>
      <c r="BB396" s="24" t="s">
        <v>75</v>
      </c>
      <c r="BC396" s="24" t="s">
        <v>73</v>
      </c>
      <c r="BD396" s="24" t="s">
        <v>74</v>
      </c>
      <c r="BE396" s="24" t="s">
        <v>102</v>
      </c>
      <c r="BF396" s="24" t="s">
        <v>72</v>
      </c>
      <c r="BG396" s="24" t="s">
        <v>72</v>
      </c>
      <c r="BH396" s="24" t="s">
        <v>74</v>
      </c>
      <c r="BI396" s="24" t="s">
        <v>74</v>
      </c>
      <c r="BJ396" s="24" t="s">
        <v>71</v>
      </c>
      <c r="BK396" s="24" t="s">
        <v>71</v>
      </c>
      <c r="BL396" s="24"/>
      <c r="BM396" s="24"/>
      <c r="BN396" s="24"/>
      <c r="BO396" s="24"/>
      <c r="BP396" s="24"/>
      <c r="BQ396" s="24"/>
    </row>
    <row r="397" spans="1:69" ht="15.75" customHeight="1" x14ac:dyDescent="0.35">
      <c r="A397" s="42">
        <v>43474.005277777775</v>
      </c>
      <c r="B397" s="24" t="s">
        <v>78</v>
      </c>
      <c r="C397" s="43">
        <v>31</v>
      </c>
      <c r="D397" s="43">
        <v>5</v>
      </c>
      <c r="E397" s="43">
        <v>8</v>
      </c>
      <c r="F397" s="24" t="s">
        <v>64</v>
      </c>
      <c r="G397" s="43">
        <v>6</v>
      </c>
      <c r="H397" s="24"/>
      <c r="I397" s="43">
        <v>7</v>
      </c>
      <c r="J397" s="24" t="s">
        <v>79</v>
      </c>
      <c r="K397" s="43">
        <v>8</v>
      </c>
      <c r="L397" s="43">
        <v>4</v>
      </c>
      <c r="M397" s="43">
        <v>4</v>
      </c>
      <c r="N397" s="43">
        <v>4</v>
      </c>
      <c r="O397" s="43">
        <v>4</v>
      </c>
      <c r="P397" s="43">
        <v>3</v>
      </c>
      <c r="Q397" s="43">
        <v>3</v>
      </c>
      <c r="R397" s="43">
        <v>5</v>
      </c>
      <c r="S397" s="43">
        <v>5</v>
      </c>
      <c r="T397" s="43">
        <v>2</v>
      </c>
      <c r="U397" s="43">
        <v>4</v>
      </c>
      <c r="V397" s="43">
        <v>3</v>
      </c>
      <c r="W397" s="43">
        <v>2</v>
      </c>
      <c r="X397" s="43">
        <v>4</v>
      </c>
      <c r="Y397" s="43">
        <v>4</v>
      </c>
      <c r="Z397" s="43">
        <v>4</v>
      </c>
      <c r="AA397" s="43">
        <v>4</v>
      </c>
      <c r="AB397" s="43">
        <v>5</v>
      </c>
      <c r="AC397" s="43">
        <v>1</v>
      </c>
      <c r="AD397" s="43">
        <v>4</v>
      </c>
      <c r="AE397" s="24" t="s">
        <v>65</v>
      </c>
      <c r="AF397" s="24" t="s">
        <v>65</v>
      </c>
      <c r="AG397" s="24" t="s">
        <v>67</v>
      </c>
      <c r="AH397" s="24" t="s">
        <v>67</v>
      </c>
      <c r="AI397" s="24" t="s">
        <v>66</v>
      </c>
      <c r="AJ397" s="24" t="s">
        <v>68</v>
      </c>
      <c r="AK397" s="24" t="s">
        <v>68</v>
      </c>
      <c r="AL397" s="24" t="s">
        <v>81</v>
      </c>
      <c r="AM397" s="24" t="s">
        <v>91</v>
      </c>
      <c r="AN397" s="24" t="s">
        <v>81</v>
      </c>
      <c r="AO397" s="24" t="s">
        <v>90</v>
      </c>
      <c r="AP397" s="24" t="s">
        <v>68</v>
      </c>
      <c r="AQ397" s="24" t="s">
        <v>68</v>
      </c>
      <c r="AR397" s="24"/>
      <c r="AS397" s="24"/>
      <c r="AT397" s="24" t="s">
        <v>72</v>
      </c>
      <c r="AU397" s="24" t="s">
        <v>72</v>
      </c>
      <c r="AV397" s="24" t="s">
        <v>74</v>
      </c>
      <c r="AW397" s="24" t="s">
        <v>73</v>
      </c>
      <c r="AX397" s="24" t="s">
        <v>73</v>
      </c>
      <c r="AY397" s="24" t="s">
        <v>73</v>
      </c>
      <c r="AZ397" s="24" t="s">
        <v>74</v>
      </c>
      <c r="BA397" s="24" t="s">
        <v>72</v>
      </c>
      <c r="BB397" s="24" t="s">
        <v>71</v>
      </c>
      <c r="BC397" s="24" t="s">
        <v>72</v>
      </c>
      <c r="BD397" s="24" t="s">
        <v>72</v>
      </c>
      <c r="BE397" s="24" t="s">
        <v>88</v>
      </c>
      <c r="BF397" s="24" t="s">
        <v>72</v>
      </c>
      <c r="BG397" s="24" t="s">
        <v>71</v>
      </c>
      <c r="BH397" s="24" t="s">
        <v>72</v>
      </c>
      <c r="BI397" s="24" t="s">
        <v>72</v>
      </c>
      <c r="BJ397" s="24" t="s">
        <v>74</v>
      </c>
      <c r="BK397" s="24" t="s">
        <v>74</v>
      </c>
      <c r="BL397" s="24"/>
      <c r="BM397" s="24"/>
      <c r="BN397" s="24"/>
      <c r="BO397" s="24"/>
      <c r="BP397" s="24"/>
      <c r="BQ397" s="24"/>
    </row>
    <row r="398" spans="1:69" ht="15.75" customHeight="1" x14ac:dyDescent="0.35">
      <c r="A398" s="42">
        <v>43474.50953703704</v>
      </c>
      <c r="B398" s="24" t="s">
        <v>63</v>
      </c>
      <c r="C398" s="43">
        <v>34</v>
      </c>
      <c r="D398" s="43">
        <v>3</v>
      </c>
      <c r="E398" s="43">
        <v>7</v>
      </c>
      <c r="F398" s="24" t="s">
        <v>64</v>
      </c>
      <c r="G398" s="43">
        <v>8</v>
      </c>
      <c r="H398" s="24"/>
      <c r="I398" s="43">
        <v>7</v>
      </c>
      <c r="J398" s="24" t="s">
        <v>64</v>
      </c>
      <c r="K398" s="43">
        <v>9</v>
      </c>
      <c r="L398" s="43">
        <v>1</v>
      </c>
      <c r="M398" s="43">
        <v>2</v>
      </c>
      <c r="N398" s="43">
        <v>2</v>
      </c>
      <c r="O398" s="43">
        <v>1</v>
      </c>
      <c r="P398" s="43">
        <v>1</v>
      </c>
      <c r="Q398" s="43">
        <v>1</v>
      </c>
      <c r="R398" s="43">
        <v>4</v>
      </c>
      <c r="S398" s="43">
        <v>4</v>
      </c>
      <c r="T398" s="43">
        <v>2</v>
      </c>
      <c r="U398" s="43">
        <v>3</v>
      </c>
      <c r="V398" s="43">
        <v>2</v>
      </c>
      <c r="W398" s="43">
        <v>3</v>
      </c>
      <c r="X398" s="43">
        <v>2</v>
      </c>
      <c r="Y398" s="43">
        <v>3</v>
      </c>
      <c r="Z398" s="43">
        <v>3</v>
      </c>
      <c r="AA398" s="43">
        <v>4</v>
      </c>
      <c r="AB398" s="43">
        <v>5</v>
      </c>
      <c r="AC398" s="43">
        <v>1</v>
      </c>
      <c r="AD398" s="43">
        <v>3</v>
      </c>
      <c r="AE398" s="24" t="s">
        <v>89</v>
      </c>
      <c r="AF398" s="24" t="s">
        <v>67</v>
      </c>
      <c r="AG398" s="24" t="s">
        <v>89</v>
      </c>
      <c r="AH398" s="24" t="s">
        <v>65</v>
      </c>
      <c r="AI398" s="24" t="s">
        <v>66</v>
      </c>
      <c r="AJ398" s="24" t="s">
        <v>68</v>
      </c>
      <c r="AK398" s="24" t="s">
        <v>68</v>
      </c>
      <c r="AL398" s="24" t="s">
        <v>68</v>
      </c>
      <c r="AM398" s="24" t="s">
        <v>81</v>
      </c>
      <c r="AN398" s="24" t="s">
        <v>86</v>
      </c>
      <c r="AO398" s="24" t="s">
        <v>68</v>
      </c>
      <c r="AP398" s="24" t="s">
        <v>86</v>
      </c>
      <c r="AQ398" s="24" t="s">
        <v>83</v>
      </c>
      <c r="AR398" s="24" t="s">
        <v>633</v>
      </c>
      <c r="AS398" s="24" t="s">
        <v>634</v>
      </c>
      <c r="AT398" s="24" t="s">
        <v>74</v>
      </c>
      <c r="AU398" s="24" t="s">
        <v>72</v>
      </c>
      <c r="AV398" s="24" t="s">
        <v>74</v>
      </c>
      <c r="AW398" s="24" t="s">
        <v>71</v>
      </c>
      <c r="AX398" s="24" t="s">
        <v>72</v>
      </c>
      <c r="AY398" s="24" t="s">
        <v>73</v>
      </c>
      <c r="AZ398" s="24" t="s">
        <v>74</v>
      </c>
      <c r="BA398" s="24" t="s">
        <v>74</v>
      </c>
      <c r="BB398" s="24" t="s">
        <v>75</v>
      </c>
      <c r="BC398" s="24" t="s">
        <v>75</v>
      </c>
      <c r="BD398" s="24" t="s">
        <v>71</v>
      </c>
      <c r="BE398" s="24" t="s">
        <v>84</v>
      </c>
      <c r="BF398" s="24" t="s">
        <v>71</v>
      </c>
      <c r="BG398" s="24" t="s">
        <v>72</v>
      </c>
      <c r="BH398" s="24" t="s">
        <v>71</v>
      </c>
      <c r="BI398" s="24" t="s">
        <v>71</v>
      </c>
      <c r="BJ398" s="24" t="s">
        <v>74</v>
      </c>
      <c r="BK398" s="24" t="s">
        <v>71</v>
      </c>
      <c r="BL398" s="24"/>
      <c r="BM398" s="24"/>
      <c r="BN398" s="24"/>
      <c r="BO398" s="24"/>
      <c r="BP398" s="24"/>
      <c r="BQ398" s="24"/>
    </row>
    <row r="399" spans="1:69" ht="15.75" customHeight="1" x14ac:dyDescent="0.35">
      <c r="A399" s="42">
        <v>43474.738391203704</v>
      </c>
      <c r="B399" s="24" t="s">
        <v>63</v>
      </c>
      <c r="C399" s="43">
        <v>35</v>
      </c>
      <c r="D399" s="43">
        <v>3</v>
      </c>
      <c r="E399" s="43">
        <v>9</v>
      </c>
      <c r="F399" s="24" t="s">
        <v>64</v>
      </c>
      <c r="G399" s="43">
        <v>8</v>
      </c>
      <c r="H399" s="24"/>
      <c r="I399" s="43">
        <v>7</v>
      </c>
      <c r="J399" s="24" t="s">
        <v>127</v>
      </c>
      <c r="K399" s="43">
        <v>10</v>
      </c>
      <c r="L399" s="43">
        <v>3</v>
      </c>
      <c r="M399" s="43">
        <v>5</v>
      </c>
      <c r="N399" s="43">
        <v>5</v>
      </c>
      <c r="O399" s="43">
        <v>2</v>
      </c>
      <c r="P399" s="43">
        <v>3</v>
      </c>
      <c r="Q399" s="43">
        <v>3</v>
      </c>
      <c r="R399" s="43">
        <v>3</v>
      </c>
      <c r="S399" s="43">
        <v>4</v>
      </c>
      <c r="T399" s="43">
        <v>4</v>
      </c>
      <c r="U399" s="43">
        <v>2</v>
      </c>
      <c r="V399" s="43">
        <v>1</v>
      </c>
      <c r="W399" s="43">
        <v>3</v>
      </c>
      <c r="X399" s="43">
        <v>1</v>
      </c>
      <c r="Y399" s="43">
        <v>4</v>
      </c>
      <c r="Z399" s="43">
        <v>5</v>
      </c>
      <c r="AA399" s="43">
        <v>5</v>
      </c>
      <c r="AB399" s="43">
        <v>2</v>
      </c>
      <c r="AC399" s="24"/>
      <c r="AD399" s="43">
        <v>3</v>
      </c>
      <c r="AE399" s="24" t="s">
        <v>66</v>
      </c>
      <c r="AF399" s="24" t="s">
        <v>66</v>
      </c>
      <c r="AG399" s="24" t="s">
        <v>89</v>
      </c>
      <c r="AH399" s="24" t="s">
        <v>65</v>
      </c>
      <c r="AI399" s="24" t="s">
        <v>66</v>
      </c>
      <c r="AJ399" s="24" t="s">
        <v>68</v>
      </c>
      <c r="AK399" s="24" t="s">
        <v>81</v>
      </c>
      <c r="AL399" s="24" t="s">
        <v>68</v>
      </c>
      <c r="AM399" s="24"/>
      <c r="AN399" s="24" t="s">
        <v>68</v>
      </c>
      <c r="AO399" s="24" t="s">
        <v>90</v>
      </c>
      <c r="AP399" s="24" t="s">
        <v>68</v>
      </c>
      <c r="AQ399" s="24" t="s">
        <v>81</v>
      </c>
      <c r="AR399" s="24" t="s">
        <v>635</v>
      </c>
      <c r="AS399" s="24" t="s">
        <v>636</v>
      </c>
      <c r="AT399" s="24" t="s">
        <v>74</v>
      </c>
      <c r="AU399" s="24" t="s">
        <v>73</v>
      </c>
      <c r="AV399" s="24" t="s">
        <v>71</v>
      </c>
      <c r="AW399" s="24" t="s">
        <v>74</v>
      </c>
      <c r="AX399" s="24" t="s">
        <v>72</v>
      </c>
      <c r="AY399" s="24" t="s">
        <v>72</v>
      </c>
      <c r="AZ399" s="24" t="s">
        <v>74</v>
      </c>
      <c r="BA399" s="24" t="s">
        <v>71</v>
      </c>
      <c r="BB399" s="24" t="s">
        <v>74</v>
      </c>
      <c r="BC399" s="24" t="s">
        <v>74</v>
      </c>
      <c r="BD399" s="24" t="s">
        <v>71</v>
      </c>
      <c r="BE399" s="24" t="s">
        <v>84</v>
      </c>
      <c r="BF399" s="24" t="s">
        <v>77</v>
      </c>
      <c r="BG399" s="24" t="s">
        <v>71</v>
      </c>
      <c r="BH399" s="24" t="s">
        <v>71</v>
      </c>
      <c r="BI399" s="24" t="s">
        <v>71</v>
      </c>
      <c r="BJ399" s="24" t="s">
        <v>85</v>
      </c>
      <c r="BK399" s="24" t="s">
        <v>74</v>
      </c>
      <c r="BL399" s="24"/>
      <c r="BM399" s="24"/>
      <c r="BN399" s="24"/>
      <c r="BO399" s="24"/>
      <c r="BP399" s="24"/>
      <c r="BQ399" s="24"/>
    </row>
    <row r="400" spans="1:69" ht="15.75" customHeight="1" x14ac:dyDescent="0.35">
      <c r="A400" s="42">
        <v>43474.748645833337</v>
      </c>
      <c r="B400" s="24" t="s">
        <v>63</v>
      </c>
      <c r="C400" s="43">
        <v>50</v>
      </c>
      <c r="D400" s="43">
        <v>10</v>
      </c>
      <c r="E400" s="43">
        <v>7</v>
      </c>
      <c r="F400" s="24" t="s">
        <v>79</v>
      </c>
      <c r="G400" s="43">
        <v>8</v>
      </c>
      <c r="H400" s="24"/>
      <c r="I400" s="43">
        <v>8</v>
      </c>
      <c r="J400" s="24" t="s">
        <v>79</v>
      </c>
      <c r="K400" s="43">
        <v>8</v>
      </c>
      <c r="L400" s="43">
        <v>2</v>
      </c>
      <c r="M400" s="43">
        <v>2</v>
      </c>
      <c r="N400" s="43">
        <v>4</v>
      </c>
      <c r="O400" s="43">
        <v>2</v>
      </c>
      <c r="P400" s="43">
        <v>4</v>
      </c>
      <c r="Q400" s="43">
        <v>5</v>
      </c>
      <c r="R400" s="43">
        <v>2</v>
      </c>
      <c r="S400" s="43">
        <v>3</v>
      </c>
      <c r="T400" s="43">
        <v>1</v>
      </c>
      <c r="U400" s="43">
        <v>1</v>
      </c>
      <c r="V400" s="43">
        <v>4</v>
      </c>
      <c r="W400" s="43">
        <v>1</v>
      </c>
      <c r="X400" s="43">
        <v>2</v>
      </c>
      <c r="Y400" s="43">
        <v>5</v>
      </c>
      <c r="Z400" s="43">
        <v>5</v>
      </c>
      <c r="AA400" s="43">
        <v>5</v>
      </c>
      <c r="AB400" s="43">
        <v>5</v>
      </c>
      <c r="AC400" s="43">
        <v>1</v>
      </c>
      <c r="AD400" s="43">
        <v>2</v>
      </c>
      <c r="AE400" s="24" t="s">
        <v>66</v>
      </c>
      <c r="AF400" s="24" t="s">
        <v>67</v>
      </c>
      <c r="AG400" s="24" t="s">
        <v>89</v>
      </c>
      <c r="AH400" s="24" t="s">
        <v>65</v>
      </c>
      <c r="AI400" s="24" t="s">
        <v>65</v>
      </c>
      <c r="AJ400" s="24" t="s">
        <v>68</v>
      </c>
      <c r="AK400" s="24" t="s">
        <v>68</v>
      </c>
      <c r="AL400" s="24" t="s">
        <v>81</v>
      </c>
      <c r="AM400" s="24" t="s">
        <v>81</v>
      </c>
      <c r="AN400" s="24" t="s">
        <v>82</v>
      </c>
      <c r="AO400" s="24" t="s">
        <v>82</v>
      </c>
      <c r="AP400" s="24" t="s">
        <v>86</v>
      </c>
      <c r="AQ400" s="24" t="s">
        <v>82</v>
      </c>
      <c r="AR400" s="24" t="s">
        <v>637</v>
      </c>
      <c r="AS400" s="24" t="s">
        <v>293</v>
      </c>
      <c r="AT400" s="24" t="s">
        <v>73</v>
      </c>
      <c r="AU400" s="24" t="s">
        <v>73</v>
      </c>
      <c r="AV400" s="24" t="s">
        <v>73</v>
      </c>
      <c r="AW400" s="24" t="s">
        <v>71</v>
      </c>
      <c r="AX400" s="24" t="s">
        <v>72</v>
      </c>
      <c r="AY400" s="24" t="s">
        <v>74</v>
      </c>
      <c r="AZ400" s="24" t="s">
        <v>75</v>
      </c>
      <c r="BA400" s="24" t="s">
        <v>73</v>
      </c>
      <c r="BB400" s="24" t="s">
        <v>74</v>
      </c>
      <c r="BC400" s="24" t="s">
        <v>74</v>
      </c>
      <c r="BD400" s="24" t="s">
        <v>74</v>
      </c>
      <c r="BE400" s="24" t="s">
        <v>76</v>
      </c>
      <c r="BF400" s="24" t="s">
        <v>71</v>
      </c>
      <c r="BG400" s="24" t="s">
        <v>85</v>
      </c>
      <c r="BH400" s="24" t="s">
        <v>74</v>
      </c>
      <c r="BI400" s="24" t="s">
        <v>72</v>
      </c>
      <c r="BJ400" s="24" t="s">
        <v>71</v>
      </c>
      <c r="BK400" s="24" t="s">
        <v>71</v>
      </c>
      <c r="BL400" s="24"/>
      <c r="BM400" s="24"/>
      <c r="BN400" s="24"/>
      <c r="BO400" s="24"/>
      <c r="BP400" s="24"/>
      <c r="BQ400" s="24"/>
    </row>
    <row r="401" spans="1:69" ht="15.75" customHeight="1" x14ac:dyDescent="0.35">
      <c r="A401" s="42">
        <v>43474.942673611113</v>
      </c>
      <c r="B401" s="24" t="s">
        <v>63</v>
      </c>
      <c r="C401" s="43">
        <v>31</v>
      </c>
      <c r="D401" s="43">
        <v>2</v>
      </c>
      <c r="E401" s="43">
        <v>7</v>
      </c>
      <c r="F401" s="24" t="s">
        <v>103</v>
      </c>
      <c r="G401" s="43">
        <v>6</v>
      </c>
      <c r="H401" s="24"/>
      <c r="I401" s="43">
        <v>7</v>
      </c>
      <c r="J401" s="24" t="s">
        <v>79</v>
      </c>
      <c r="K401" s="43">
        <v>9</v>
      </c>
      <c r="L401" s="43">
        <v>2</v>
      </c>
      <c r="M401" s="43">
        <v>4</v>
      </c>
      <c r="N401" s="43">
        <v>3</v>
      </c>
      <c r="O401" s="43">
        <v>3</v>
      </c>
      <c r="P401" s="43">
        <v>3</v>
      </c>
      <c r="Q401" s="43">
        <v>2</v>
      </c>
      <c r="R401" s="43">
        <v>4</v>
      </c>
      <c r="S401" s="43">
        <v>6</v>
      </c>
      <c r="T401" s="43">
        <v>4</v>
      </c>
      <c r="U401" s="43">
        <v>4</v>
      </c>
      <c r="V401" s="43">
        <v>4</v>
      </c>
      <c r="W401" s="43">
        <v>2</v>
      </c>
      <c r="X401" s="43">
        <v>2</v>
      </c>
      <c r="Y401" s="43">
        <v>4</v>
      </c>
      <c r="Z401" s="43">
        <v>4</v>
      </c>
      <c r="AA401" s="43">
        <v>5</v>
      </c>
      <c r="AB401" s="43">
        <v>5</v>
      </c>
      <c r="AC401" s="43">
        <v>3</v>
      </c>
      <c r="AD401" s="43">
        <v>2</v>
      </c>
      <c r="AE401" s="24" t="s">
        <v>67</v>
      </c>
      <c r="AF401" s="24" t="s">
        <v>67</v>
      </c>
      <c r="AG401" s="24" t="s">
        <v>89</v>
      </c>
      <c r="AH401" s="24" t="s">
        <v>65</v>
      </c>
      <c r="AI401" s="24" t="s">
        <v>67</v>
      </c>
      <c r="AJ401" s="24" t="s">
        <v>90</v>
      </c>
      <c r="AK401" s="24" t="s">
        <v>68</v>
      </c>
      <c r="AL401" s="24" t="s">
        <v>81</v>
      </c>
      <c r="AM401" s="24" t="s">
        <v>90</v>
      </c>
      <c r="AN401" s="24" t="s">
        <v>68</v>
      </c>
      <c r="AO401" s="24" t="s">
        <v>90</v>
      </c>
      <c r="AP401" s="24" t="s">
        <v>83</v>
      </c>
      <c r="AQ401" s="24" t="s">
        <v>90</v>
      </c>
      <c r="AR401" s="24" t="s">
        <v>638</v>
      </c>
      <c r="AS401" s="24" t="s">
        <v>639</v>
      </c>
      <c r="AT401" s="24" t="s">
        <v>71</v>
      </c>
      <c r="AU401" s="24" t="s">
        <v>72</v>
      </c>
      <c r="AV401" s="24" t="s">
        <v>71</v>
      </c>
      <c r="AW401" s="24" t="s">
        <v>75</v>
      </c>
      <c r="AX401" s="24" t="s">
        <v>71</v>
      </c>
      <c r="AY401" s="24" t="s">
        <v>73</v>
      </c>
      <c r="AZ401" s="24" t="s">
        <v>75</v>
      </c>
      <c r="BA401" s="24" t="s">
        <v>72</v>
      </c>
      <c r="BB401" s="24" t="s">
        <v>74</v>
      </c>
      <c r="BC401" s="24" t="s">
        <v>73</v>
      </c>
      <c r="BD401" s="24" t="s">
        <v>72</v>
      </c>
      <c r="BE401" s="24" t="s">
        <v>84</v>
      </c>
      <c r="BF401" s="24" t="s">
        <v>74</v>
      </c>
      <c r="BG401" s="24" t="s">
        <v>77</v>
      </c>
      <c r="BH401" s="24" t="s">
        <v>71</v>
      </c>
      <c r="BI401" s="24" t="s">
        <v>85</v>
      </c>
      <c r="BJ401" s="24" t="s">
        <v>71</v>
      </c>
      <c r="BK401" s="24" t="s">
        <v>72</v>
      </c>
      <c r="BL401" s="24"/>
      <c r="BM401" s="24"/>
      <c r="BN401" s="24"/>
      <c r="BO401" s="24"/>
      <c r="BP401" s="24"/>
      <c r="BQ401" s="24"/>
    </row>
    <row r="402" spans="1:69" ht="15.75" customHeight="1" x14ac:dyDescent="0.35">
      <c r="A402" s="42">
        <v>43475.042337962965</v>
      </c>
      <c r="B402" s="24" t="s">
        <v>63</v>
      </c>
      <c r="C402" s="43">
        <v>33</v>
      </c>
      <c r="D402" s="43">
        <v>10</v>
      </c>
      <c r="E402" s="43">
        <v>8</v>
      </c>
      <c r="F402" s="24" t="s">
        <v>127</v>
      </c>
      <c r="G402" s="43">
        <v>8</v>
      </c>
      <c r="H402" s="24"/>
      <c r="I402" s="43">
        <v>8</v>
      </c>
      <c r="J402" s="24" t="s">
        <v>79</v>
      </c>
      <c r="K402" s="43">
        <v>9</v>
      </c>
      <c r="L402" s="43">
        <v>5</v>
      </c>
      <c r="M402" s="43">
        <v>5</v>
      </c>
      <c r="N402" s="43">
        <v>5</v>
      </c>
      <c r="O402" s="43">
        <v>3</v>
      </c>
      <c r="P402" s="43">
        <v>1</v>
      </c>
      <c r="Q402" s="43">
        <v>5</v>
      </c>
      <c r="R402" s="43">
        <v>1</v>
      </c>
      <c r="S402" s="43">
        <v>2</v>
      </c>
      <c r="T402" s="43">
        <v>1</v>
      </c>
      <c r="U402" s="43">
        <v>1</v>
      </c>
      <c r="V402" s="43">
        <v>3</v>
      </c>
      <c r="W402" s="43">
        <v>2</v>
      </c>
      <c r="X402" s="43">
        <v>3</v>
      </c>
      <c r="Y402" s="43">
        <v>4</v>
      </c>
      <c r="Z402" s="43">
        <v>5</v>
      </c>
      <c r="AA402" s="43">
        <v>5</v>
      </c>
      <c r="AB402" s="43">
        <v>5</v>
      </c>
      <c r="AC402" s="43">
        <v>1</v>
      </c>
      <c r="AD402" s="43">
        <v>5</v>
      </c>
      <c r="AE402" s="24" t="s">
        <v>80</v>
      </c>
      <c r="AF402" s="24" t="s">
        <v>67</v>
      </c>
      <c r="AG402" s="24" t="s">
        <v>67</v>
      </c>
      <c r="AH402" s="24" t="s">
        <v>66</v>
      </c>
      <c r="AI402" s="24" t="s">
        <v>66</v>
      </c>
      <c r="AJ402" s="24" t="s">
        <v>90</v>
      </c>
      <c r="AK402" s="24" t="s">
        <v>68</v>
      </c>
      <c r="AL402" s="24" t="s">
        <v>83</v>
      </c>
      <c r="AM402" s="24" t="s">
        <v>68</v>
      </c>
      <c r="AN402" s="24" t="s">
        <v>83</v>
      </c>
      <c r="AO402" s="24" t="s">
        <v>83</v>
      </c>
      <c r="AP402" s="24" t="s">
        <v>83</v>
      </c>
      <c r="AQ402" s="24" t="s">
        <v>90</v>
      </c>
      <c r="AR402" s="24"/>
      <c r="AS402" s="24"/>
      <c r="AT402" s="24" t="s">
        <v>72</v>
      </c>
      <c r="AU402" s="24" t="s">
        <v>73</v>
      </c>
      <c r="AV402" s="24" t="s">
        <v>73</v>
      </c>
      <c r="AW402" s="24" t="s">
        <v>73</v>
      </c>
      <c r="AX402" s="24" t="s">
        <v>73</v>
      </c>
      <c r="AY402" s="24" t="s">
        <v>73</v>
      </c>
      <c r="AZ402" s="24" t="s">
        <v>74</v>
      </c>
      <c r="BA402" s="24" t="s">
        <v>73</v>
      </c>
      <c r="BB402" s="24" t="s">
        <v>72</v>
      </c>
      <c r="BC402" s="24" t="s">
        <v>74</v>
      </c>
      <c r="BD402" s="24" t="s">
        <v>73</v>
      </c>
      <c r="BE402" s="24" t="s">
        <v>76</v>
      </c>
      <c r="BF402" s="24" t="s">
        <v>72</v>
      </c>
      <c r="BG402" s="24" t="s">
        <v>77</v>
      </c>
      <c r="BH402" s="24" t="s">
        <v>72</v>
      </c>
      <c r="BI402" s="24" t="s">
        <v>85</v>
      </c>
      <c r="BJ402" s="24" t="s">
        <v>71</v>
      </c>
      <c r="BK402" s="24" t="s">
        <v>72</v>
      </c>
      <c r="BL402" s="24"/>
      <c r="BM402" s="24"/>
      <c r="BN402" s="24"/>
      <c r="BO402" s="24"/>
      <c r="BP402" s="24"/>
      <c r="BQ402" s="24"/>
    </row>
    <row r="403" spans="1:69" ht="15.75" customHeight="1" x14ac:dyDescent="0.35">
      <c r="A403" s="42">
        <v>43475.498217592591</v>
      </c>
      <c r="B403" s="24" t="s">
        <v>78</v>
      </c>
      <c r="C403" s="43">
        <v>30</v>
      </c>
      <c r="D403" s="43">
        <v>2</v>
      </c>
      <c r="E403" s="43">
        <v>10</v>
      </c>
      <c r="F403" s="24" t="s">
        <v>64</v>
      </c>
      <c r="G403" s="43">
        <v>5</v>
      </c>
      <c r="H403" s="24"/>
      <c r="I403" s="43">
        <v>7</v>
      </c>
      <c r="J403" s="24" t="s">
        <v>79</v>
      </c>
      <c r="K403" s="43">
        <v>9</v>
      </c>
      <c r="L403" s="43">
        <v>4</v>
      </c>
      <c r="M403" s="43">
        <v>5</v>
      </c>
      <c r="N403" s="43">
        <v>5</v>
      </c>
      <c r="O403" s="43">
        <v>1</v>
      </c>
      <c r="P403" s="43">
        <v>1</v>
      </c>
      <c r="Q403" s="43">
        <v>5</v>
      </c>
      <c r="R403" s="43">
        <v>3</v>
      </c>
      <c r="S403" s="43">
        <v>5</v>
      </c>
      <c r="T403" s="43">
        <v>3</v>
      </c>
      <c r="U403" s="43">
        <v>1</v>
      </c>
      <c r="V403" s="43">
        <v>2</v>
      </c>
      <c r="W403" s="43">
        <v>1</v>
      </c>
      <c r="X403" s="43">
        <v>1</v>
      </c>
      <c r="Y403" s="43">
        <v>5</v>
      </c>
      <c r="Z403" s="43">
        <v>5</v>
      </c>
      <c r="AA403" s="43">
        <v>3</v>
      </c>
      <c r="AB403" s="43">
        <v>3</v>
      </c>
      <c r="AC403" s="43">
        <v>1</v>
      </c>
      <c r="AD403" s="43">
        <v>5</v>
      </c>
      <c r="AE403" s="24" t="s">
        <v>66</v>
      </c>
      <c r="AF403" s="24" t="s">
        <v>66</v>
      </c>
      <c r="AG403" s="24" t="s">
        <v>67</v>
      </c>
      <c r="AH403" s="24" t="s">
        <v>67</v>
      </c>
      <c r="AI403" s="24" t="s">
        <v>66</v>
      </c>
      <c r="AJ403" s="24" t="s">
        <v>68</v>
      </c>
      <c r="AK403" s="24" t="s">
        <v>83</v>
      </c>
      <c r="AL403" s="24" t="s">
        <v>68</v>
      </c>
      <c r="AM403" s="24" t="s">
        <v>83</v>
      </c>
      <c r="AN403" s="24" t="s">
        <v>81</v>
      </c>
      <c r="AO403" s="24" t="s">
        <v>68</v>
      </c>
      <c r="AP403" s="24" t="s">
        <v>81</v>
      </c>
      <c r="AQ403" s="24" t="s">
        <v>86</v>
      </c>
      <c r="AR403" s="24"/>
      <c r="AS403" s="24"/>
      <c r="AT403" s="24" t="s">
        <v>73</v>
      </c>
      <c r="AU403" s="24" t="s">
        <v>73</v>
      </c>
      <c r="AV403" s="24" t="s">
        <v>74</v>
      </c>
      <c r="AW403" s="24" t="s">
        <v>72</v>
      </c>
      <c r="AX403" s="24" t="s">
        <v>73</v>
      </c>
      <c r="AY403" s="24" t="s">
        <v>72</v>
      </c>
      <c r="AZ403" s="24" t="s">
        <v>75</v>
      </c>
      <c r="BA403" s="24" t="s">
        <v>73</v>
      </c>
      <c r="BB403" s="24" t="s">
        <v>74</v>
      </c>
      <c r="BC403" s="24" t="s">
        <v>73</v>
      </c>
      <c r="BD403" s="24" t="s">
        <v>73</v>
      </c>
      <c r="BE403" s="24" t="s">
        <v>102</v>
      </c>
      <c r="BF403" s="24" t="s">
        <v>74</v>
      </c>
      <c r="BG403" s="24" t="s">
        <v>72</v>
      </c>
      <c r="BH403" s="24" t="s">
        <v>72</v>
      </c>
      <c r="BI403" s="24" t="s">
        <v>74</v>
      </c>
      <c r="BJ403" s="24" t="s">
        <v>74</v>
      </c>
      <c r="BK403" s="24" t="s">
        <v>71</v>
      </c>
      <c r="BL403" s="24"/>
      <c r="BM403" s="24"/>
      <c r="BN403" s="24"/>
      <c r="BO403" s="24"/>
      <c r="BP403" s="24"/>
      <c r="BQ403" s="24"/>
    </row>
    <row r="404" spans="1:69" ht="15.75" customHeight="1" x14ac:dyDescent="0.35">
      <c r="A404" s="42">
        <v>43475.504571759258</v>
      </c>
      <c r="B404" s="24" t="s">
        <v>63</v>
      </c>
      <c r="C404" s="43">
        <v>43</v>
      </c>
      <c r="D404" s="43">
        <v>5</v>
      </c>
      <c r="E404" s="43">
        <v>5</v>
      </c>
      <c r="F404" s="24" t="s">
        <v>139</v>
      </c>
      <c r="G404" s="43">
        <v>1</v>
      </c>
      <c r="H404" s="24"/>
      <c r="I404" s="43">
        <v>5</v>
      </c>
      <c r="J404" s="24" t="s">
        <v>64</v>
      </c>
      <c r="K404" s="43">
        <v>3</v>
      </c>
      <c r="L404" s="43">
        <v>1</v>
      </c>
      <c r="M404" s="43">
        <v>1</v>
      </c>
      <c r="N404" s="43">
        <v>1</v>
      </c>
      <c r="O404" s="43">
        <v>5</v>
      </c>
      <c r="P404" s="43">
        <v>2</v>
      </c>
      <c r="Q404" s="43">
        <v>1</v>
      </c>
      <c r="R404" s="43">
        <v>5</v>
      </c>
      <c r="S404" s="43">
        <v>9</v>
      </c>
      <c r="T404" s="43">
        <v>5</v>
      </c>
      <c r="U404" s="43">
        <v>5</v>
      </c>
      <c r="V404" s="43">
        <v>3</v>
      </c>
      <c r="W404" s="43">
        <v>4</v>
      </c>
      <c r="X404" s="43">
        <v>4</v>
      </c>
      <c r="Y404" s="43">
        <v>5</v>
      </c>
      <c r="Z404" s="43">
        <v>2</v>
      </c>
      <c r="AA404" s="43">
        <v>5</v>
      </c>
      <c r="AB404" s="43">
        <v>5</v>
      </c>
      <c r="AC404" s="43">
        <v>5</v>
      </c>
      <c r="AD404" s="43">
        <v>3</v>
      </c>
      <c r="AE404" s="24" t="s">
        <v>67</v>
      </c>
      <c r="AF404" s="24" t="s">
        <v>67</v>
      </c>
      <c r="AG404" s="24" t="s">
        <v>65</v>
      </c>
      <c r="AH404" s="24" t="s">
        <v>66</v>
      </c>
      <c r="AI404" s="24" t="s">
        <v>67</v>
      </c>
      <c r="AJ404" s="24" t="s">
        <v>81</v>
      </c>
      <c r="AK404" s="24" t="s">
        <v>81</v>
      </c>
      <c r="AL404" s="24" t="s">
        <v>86</v>
      </c>
      <c r="AM404" s="24" t="s">
        <v>91</v>
      </c>
      <c r="AN404" s="24" t="s">
        <v>86</v>
      </c>
      <c r="AO404" s="24" t="s">
        <v>81</v>
      </c>
      <c r="AP404" s="24" t="s">
        <v>86</v>
      </c>
      <c r="AQ404" s="24" t="s">
        <v>86</v>
      </c>
      <c r="AR404" s="24"/>
      <c r="AS404" s="24"/>
      <c r="AT404" s="24" t="s">
        <v>72</v>
      </c>
      <c r="AU404" s="24" t="s">
        <v>72</v>
      </c>
      <c r="AV404" s="24" t="s">
        <v>72</v>
      </c>
      <c r="AW404" s="24" t="s">
        <v>74</v>
      </c>
      <c r="AX404" s="24" t="s">
        <v>73</v>
      </c>
      <c r="AY404" s="24" t="s">
        <v>73</v>
      </c>
      <c r="AZ404" s="24" t="s">
        <v>74</v>
      </c>
      <c r="BA404" s="24" t="s">
        <v>71</v>
      </c>
      <c r="BB404" s="24" t="s">
        <v>75</v>
      </c>
      <c r="BC404" s="24" t="s">
        <v>74</v>
      </c>
      <c r="BD404" s="24" t="s">
        <v>73</v>
      </c>
      <c r="BE404" s="24" t="s">
        <v>76</v>
      </c>
      <c r="BF404" s="24" t="s">
        <v>85</v>
      </c>
      <c r="BG404" s="24" t="s">
        <v>74</v>
      </c>
      <c r="BH404" s="24" t="s">
        <v>85</v>
      </c>
      <c r="BI404" s="24" t="s">
        <v>74</v>
      </c>
      <c r="BJ404" s="24" t="s">
        <v>72</v>
      </c>
      <c r="BK404" s="24" t="s">
        <v>72</v>
      </c>
      <c r="BL404" s="24"/>
      <c r="BM404" s="24"/>
      <c r="BN404" s="24"/>
      <c r="BO404" s="24"/>
      <c r="BP404" s="24"/>
      <c r="BQ404" s="24"/>
    </row>
    <row r="405" spans="1:69" ht="15.75" customHeight="1" x14ac:dyDescent="0.35">
      <c r="A405" s="42">
        <v>43475.505312499998</v>
      </c>
      <c r="B405" s="24" t="s">
        <v>63</v>
      </c>
      <c r="C405" s="43">
        <v>31</v>
      </c>
      <c r="D405" s="43">
        <v>6</v>
      </c>
      <c r="E405" s="43">
        <v>8</v>
      </c>
      <c r="F405" s="24" t="s">
        <v>79</v>
      </c>
      <c r="G405" s="43">
        <v>8</v>
      </c>
      <c r="H405" s="24"/>
      <c r="I405" s="43">
        <v>8</v>
      </c>
      <c r="J405" s="24" t="s">
        <v>79</v>
      </c>
      <c r="K405" s="43">
        <v>7</v>
      </c>
      <c r="L405" s="43">
        <v>2</v>
      </c>
      <c r="M405" s="43">
        <v>2</v>
      </c>
      <c r="N405" s="43">
        <v>3</v>
      </c>
      <c r="O405" s="43">
        <v>1</v>
      </c>
      <c r="P405" s="43">
        <v>3</v>
      </c>
      <c r="Q405" s="43">
        <v>3</v>
      </c>
      <c r="R405" s="43">
        <v>3</v>
      </c>
      <c r="S405" s="43">
        <v>4</v>
      </c>
      <c r="T405" s="43">
        <v>3</v>
      </c>
      <c r="U405" s="43">
        <v>3</v>
      </c>
      <c r="V405" s="43">
        <v>1</v>
      </c>
      <c r="W405" s="43">
        <v>3</v>
      </c>
      <c r="X405" s="43">
        <v>2</v>
      </c>
      <c r="Y405" s="43">
        <v>5</v>
      </c>
      <c r="Z405" s="43">
        <v>2</v>
      </c>
      <c r="AA405" s="43">
        <v>5</v>
      </c>
      <c r="AB405" s="43">
        <v>5</v>
      </c>
      <c r="AC405" s="43">
        <v>1</v>
      </c>
      <c r="AD405" s="43">
        <v>3</v>
      </c>
      <c r="AE405" s="24" t="s">
        <v>65</v>
      </c>
      <c r="AF405" s="24" t="s">
        <v>65</v>
      </c>
      <c r="AG405" s="24" t="s">
        <v>89</v>
      </c>
      <c r="AH405" s="24" t="s">
        <v>65</v>
      </c>
      <c r="AI405" s="24" t="s">
        <v>67</v>
      </c>
      <c r="AJ405" s="24" t="s">
        <v>68</v>
      </c>
      <c r="AK405" s="24" t="s">
        <v>68</v>
      </c>
      <c r="AL405" s="24" t="s">
        <v>81</v>
      </c>
      <c r="AM405" s="24" t="s">
        <v>91</v>
      </c>
      <c r="AN405" s="24" t="s">
        <v>68</v>
      </c>
      <c r="AO405" s="24" t="s">
        <v>82</v>
      </c>
      <c r="AP405" s="24" t="s">
        <v>86</v>
      </c>
      <c r="AQ405" s="24" t="s">
        <v>68</v>
      </c>
      <c r="AR405" s="24"/>
      <c r="AS405" s="24"/>
      <c r="AT405" s="24" t="s">
        <v>74</v>
      </c>
      <c r="AU405" s="24" t="s">
        <v>71</v>
      </c>
      <c r="AV405" s="24" t="s">
        <v>74</v>
      </c>
      <c r="AW405" s="24" t="s">
        <v>74</v>
      </c>
      <c r="AX405" s="24" t="s">
        <v>73</v>
      </c>
      <c r="AY405" s="24" t="s">
        <v>73</v>
      </c>
      <c r="AZ405" s="24" t="s">
        <v>73</v>
      </c>
      <c r="BA405" s="24" t="s">
        <v>74</v>
      </c>
      <c r="BB405" s="24" t="s">
        <v>74</v>
      </c>
      <c r="BC405" s="24" t="s">
        <v>73</v>
      </c>
      <c r="BD405" s="24" t="s">
        <v>74</v>
      </c>
      <c r="BE405" s="24" t="s">
        <v>84</v>
      </c>
      <c r="BF405" s="24" t="s">
        <v>71</v>
      </c>
      <c r="BG405" s="24" t="s">
        <v>77</v>
      </c>
      <c r="BH405" s="24" t="s">
        <v>71</v>
      </c>
      <c r="BI405" s="24" t="s">
        <v>74</v>
      </c>
      <c r="BJ405" s="24" t="s">
        <v>74</v>
      </c>
      <c r="BK405" s="24" t="s">
        <v>71</v>
      </c>
      <c r="BL405" s="24"/>
      <c r="BM405" s="24"/>
      <c r="BN405" s="24"/>
      <c r="BO405" s="24"/>
      <c r="BP405" s="24"/>
      <c r="BQ405" s="24"/>
    </row>
    <row r="406" spans="1:69" ht="15.75" customHeight="1" x14ac:dyDescent="0.35">
      <c r="A406" s="42">
        <v>43475.575497685182</v>
      </c>
      <c r="B406" s="24" t="s">
        <v>63</v>
      </c>
      <c r="C406" s="43">
        <v>22</v>
      </c>
      <c r="D406" s="24" t="s">
        <v>640</v>
      </c>
      <c r="E406" s="43">
        <v>9</v>
      </c>
      <c r="F406" s="24" t="s">
        <v>79</v>
      </c>
      <c r="G406" s="43">
        <v>8</v>
      </c>
      <c r="H406" s="24"/>
      <c r="I406" s="43">
        <v>10</v>
      </c>
      <c r="J406" s="24" t="s">
        <v>79</v>
      </c>
      <c r="K406" s="43">
        <v>9</v>
      </c>
      <c r="L406" s="43">
        <v>4</v>
      </c>
      <c r="M406" s="43">
        <v>3</v>
      </c>
      <c r="N406" s="43">
        <v>5</v>
      </c>
      <c r="O406" s="43">
        <v>4</v>
      </c>
      <c r="P406" s="43">
        <v>5</v>
      </c>
      <c r="Q406" s="43">
        <v>4</v>
      </c>
      <c r="R406" s="43">
        <v>5</v>
      </c>
      <c r="S406" s="43">
        <v>3</v>
      </c>
      <c r="T406" s="43">
        <v>2</v>
      </c>
      <c r="U406" s="43">
        <v>2</v>
      </c>
      <c r="V406" s="43">
        <v>3</v>
      </c>
      <c r="W406" s="43">
        <v>2</v>
      </c>
      <c r="X406" s="43">
        <v>1</v>
      </c>
      <c r="Y406" s="43">
        <v>3</v>
      </c>
      <c r="Z406" s="43">
        <v>4</v>
      </c>
      <c r="AA406" s="43">
        <v>5</v>
      </c>
      <c r="AB406" s="43">
        <v>5</v>
      </c>
      <c r="AC406" s="43">
        <v>1</v>
      </c>
      <c r="AD406" s="43">
        <v>4</v>
      </c>
      <c r="AE406" s="24" t="s">
        <v>66</v>
      </c>
      <c r="AF406" s="24" t="s">
        <v>67</v>
      </c>
      <c r="AG406" s="24" t="s">
        <v>66</v>
      </c>
      <c r="AH406" s="24" t="s">
        <v>89</v>
      </c>
      <c r="AI406" s="24" t="s">
        <v>67</v>
      </c>
      <c r="AJ406" s="24" t="s">
        <v>68</v>
      </c>
      <c r="AK406" s="24" t="s">
        <v>68</v>
      </c>
      <c r="AL406" s="24" t="s">
        <v>81</v>
      </c>
      <c r="AM406" s="24" t="s">
        <v>90</v>
      </c>
      <c r="AN406" s="24" t="s">
        <v>68</v>
      </c>
      <c r="AO406" s="24" t="s">
        <v>83</v>
      </c>
      <c r="AP406" s="24" t="s">
        <v>81</v>
      </c>
      <c r="AQ406" s="24" t="s">
        <v>81</v>
      </c>
      <c r="AR406" s="24" t="s">
        <v>641</v>
      </c>
      <c r="AS406" s="24" t="s">
        <v>642</v>
      </c>
      <c r="AT406" s="24" t="s">
        <v>72</v>
      </c>
      <c r="AU406" s="24" t="s">
        <v>72</v>
      </c>
      <c r="AV406" s="24" t="s">
        <v>74</v>
      </c>
      <c r="AW406" s="24" t="s">
        <v>72</v>
      </c>
      <c r="AX406" s="24" t="s">
        <v>72</v>
      </c>
      <c r="AY406" s="24" t="s">
        <v>73</v>
      </c>
      <c r="AZ406" s="24" t="s">
        <v>75</v>
      </c>
      <c r="BA406" s="24" t="s">
        <v>73</v>
      </c>
      <c r="BB406" s="24" t="s">
        <v>74</v>
      </c>
      <c r="BC406" s="24" t="s">
        <v>72</v>
      </c>
      <c r="BD406" s="24" t="s">
        <v>72</v>
      </c>
      <c r="BE406" s="24" t="s">
        <v>96</v>
      </c>
      <c r="BF406" s="24" t="s">
        <v>72</v>
      </c>
      <c r="BG406" s="24" t="s">
        <v>72</v>
      </c>
      <c r="BH406" s="24" t="s">
        <v>72</v>
      </c>
      <c r="BI406" s="24" t="s">
        <v>74</v>
      </c>
      <c r="BJ406" s="24" t="s">
        <v>71</v>
      </c>
      <c r="BK406" s="24" t="s">
        <v>71</v>
      </c>
      <c r="BL406" s="24"/>
      <c r="BM406" s="24"/>
      <c r="BN406" s="24"/>
      <c r="BO406" s="24"/>
      <c r="BP406" s="24"/>
      <c r="BQ406" s="24"/>
    </row>
    <row r="407" spans="1:69" ht="15.75" customHeight="1" x14ac:dyDescent="0.35">
      <c r="A407" s="42">
        <v>43475.606585648151</v>
      </c>
      <c r="B407" s="24" t="s">
        <v>63</v>
      </c>
      <c r="C407" s="43">
        <v>48</v>
      </c>
      <c r="D407" s="43">
        <v>4</v>
      </c>
      <c r="E407" s="43">
        <v>8</v>
      </c>
      <c r="F407" s="24" t="s">
        <v>79</v>
      </c>
      <c r="G407" s="43">
        <v>9</v>
      </c>
      <c r="H407" s="24"/>
      <c r="I407" s="43">
        <v>7</v>
      </c>
      <c r="J407" s="24" t="s">
        <v>64</v>
      </c>
      <c r="K407" s="43">
        <v>10</v>
      </c>
      <c r="L407" s="43">
        <v>2</v>
      </c>
      <c r="M407" s="43">
        <v>4</v>
      </c>
      <c r="N407" s="43">
        <v>4</v>
      </c>
      <c r="O407" s="43">
        <v>1</v>
      </c>
      <c r="P407" s="43">
        <v>1</v>
      </c>
      <c r="Q407" s="43">
        <v>4</v>
      </c>
      <c r="R407" s="43">
        <v>4</v>
      </c>
      <c r="S407" s="43">
        <v>6</v>
      </c>
      <c r="T407" s="43">
        <v>2</v>
      </c>
      <c r="U407" s="43">
        <v>4</v>
      </c>
      <c r="V407" s="43">
        <v>5</v>
      </c>
      <c r="W407" s="43">
        <v>2</v>
      </c>
      <c r="X407" s="43">
        <v>1</v>
      </c>
      <c r="Y407" s="43">
        <v>1</v>
      </c>
      <c r="Z407" s="43">
        <v>1</v>
      </c>
      <c r="AA407" s="43">
        <v>4</v>
      </c>
      <c r="AB407" s="43">
        <v>4</v>
      </c>
      <c r="AC407" s="43">
        <v>1</v>
      </c>
      <c r="AD407" s="43">
        <v>5</v>
      </c>
      <c r="AE407" s="24" t="s">
        <v>67</v>
      </c>
      <c r="AF407" s="24" t="s">
        <v>66</v>
      </c>
      <c r="AG407" s="24" t="s">
        <v>65</v>
      </c>
      <c r="AH407" s="24" t="s">
        <v>65</v>
      </c>
      <c r="AI407" s="24" t="s">
        <v>66</v>
      </c>
      <c r="AJ407" s="24" t="s">
        <v>83</v>
      </c>
      <c r="AK407" s="24" t="s">
        <v>68</v>
      </c>
      <c r="AL407" s="24" t="s">
        <v>81</v>
      </c>
      <c r="AM407" s="24" t="s">
        <v>68</v>
      </c>
      <c r="AN407" s="24" t="s">
        <v>68</v>
      </c>
      <c r="AO407" s="24" t="s">
        <v>68</v>
      </c>
      <c r="AP407" s="24" t="s">
        <v>68</v>
      </c>
      <c r="AQ407" s="24" t="s">
        <v>81</v>
      </c>
      <c r="AR407" s="24" t="s">
        <v>643</v>
      </c>
      <c r="AS407" s="24" t="s">
        <v>195</v>
      </c>
      <c r="AT407" s="24" t="s">
        <v>74</v>
      </c>
      <c r="AU407" s="24" t="s">
        <v>75</v>
      </c>
      <c r="AV407" s="24" t="s">
        <v>74</v>
      </c>
      <c r="AW407" s="24" t="s">
        <v>74</v>
      </c>
      <c r="AX407" s="24" t="s">
        <v>71</v>
      </c>
      <c r="AY407" s="24" t="s">
        <v>75</v>
      </c>
      <c r="AZ407" s="24" t="s">
        <v>74</v>
      </c>
      <c r="BA407" s="24" t="s">
        <v>74</v>
      </c>
      <c r="BB407" s="24" t="s">
        <v>75</v>
      </c>
      <c r="BC407" s="24" t="s">
        <v>75</v>
      </c>
      <c r="BD407" s="24" t="s">
        <v>72</v>
      </c>
      <c r="BE407" s="24" t="s">
        <v>76</v>
      </c>
      <c r="BF407" s="24" t="s">
        <v>77</v>
      </c>
      <c r="BG407" s="24" t="s">
        <v>72</v>
      </c>
      <c r="BH407" s="24" t="s">
        <v>74</v>
      </c>
      <c r="BI407" s="24" t="s">
        <v>71</v>
      </c>
      <c r="BJ407" s="24" t="s">
        <v>85</v>
      </c>
      <c r="BK407" s="24" t="s">
        <v>74</v>
      </c>
      <c r="BL407" s="24"/>
      <c r="BM407" s="24"/>
      <c r="BN407" s="24"/>
      <c r="BO407" s="24"/>
      <c r="BP407" s="24"/>
      <c r="BQ407" s="24"/>
    </row>
    <row r="408" spans="1:69" ht="15.75" customHeight="1" x14ac:dyDescent="0.35">
      <c r="A408" s="42">
        <v>43475.885717592595</v>
      </c>
      <c r="B408" s="24" t="s">
        <v>78</v>
      </c>
      <c r="C408" s="43">
        <v>30</v>
      </c>
      <c r="D408" s="43">
        <v>6</v>
      </c>
      <c r="E408" s="43">
        <v>7</v>
      </c>
      <c r="F408" s="24" t="s">
        <v>103</v>
      </c>
      <c r="G408" s="43">
        <v>4</v>
      </c>
      <c r="H408" s="24"/>
      <c r="I408" s="43">
        <v>6</v>
      </c>
      <c r="J408" s="24" t="s">
        <v>64</v>
      </c>
      <c r="K408" s="43">
        <v>7</v>
      </c>
      <c r="L408" s="43">
        <v>4</v>
      </c>
      <c r="M408" s="43">
        <v>2</v>
      </c>
      <c r="N408" s="43">
        <v>3</v>
      </c>
      <c r="O408" s="43">
        <v>2</v>
      </c>
      <c r="P408" s="43">
        <v>4</v>
      </c>
      <c r="Q408" s="43">
        <v>2</v>
      </c>
      <c r="R408" s="43">
        <v>5</v>
      </c>
      <c r="S408" s="43">
        <v>5</v>
      </c>
      <c r="T408" s="43">
        <v>4</v>
      </c>
      <c r="U408" s="43">
        <v>3</v>
      </c>
      <c r="V408" s="43">
        <v>2</v>
      </c>
      <c r="W408" s="43">
        <v>3</v>
      </c>
      <c r="X408" s="43">
        <v>2</v>
      </c>
      <c r="Y408" s="43">
        <v>5</v>
      </c>
      <c r="Z408" s="43">
        <v>4</v>
      </c>
      <c r="AA408" s="43">
        <v>5</v>
      </c>
      <c r="AB408" s="43">
        <v>5</v>
      </c>
      <c r="AC408" s="43">
        <v>1</v>
      </c>
      <c r="AD408" s="43">
        <v>4</v>
      </c>
      <c r="AE408" s="24" t="s">
        <v>65</v>
      </c>
      <c r="AF408" s="24" t="s">
        <v>66</v>
      </c>
      <c r="AG408" s="24" t="s">
        <v>89</v>
      </c>
      <c r="AH408" s="24" t="s">
        <v>89</v>
      </c>
      <c r="AI408" s="24" t="s">
        <v>67</v>
      </c>
      <c r="AJ408" s="24" t="s">
        <v>68</v>
      </c>
      <c r="AK408" s="24" t="s">
        <v>81</v>
      </c>
      <c r="AL408" s="24" t="s">
        <v>82</v>
      </c>
      <c r="AM408" s="24" t="s">
        <v>68</v>
      </c>
      <c r="AN408" s="24" t="s">
        <v>68</v>
      </c>
      <c r="AO408" s="24" t="s">
        <v>83</v>
      </c>
      <c r="AP408" s="24" t="s">
        <v>81</v>
      </c>
      <c r="AQ408" s="24" t="s">
        <v>68</v>
      </c>
      <c r="AR408" s="24" t="s">
        <v>644</v>
      </c>
      <c r="AS408" s="24" t="s">
        <v>645</v>
      </c>
      <c r="AT408" s="24" t="s">
        <v>74</v>
      </c>
      <c r="AU408" s="24" t="s">
        <v>74</v>
      </c>
      <c r="AV408" s="24" t="s">
        <v>72</v>
      </c>
      <c r="AW408" s="24" t="s">
        <v>74</v>
      </c>
      <c r="AX408" s="24" t="s">
        <v>73</v>
      </c>
      <c r="AY408" s="24" t="s">
        <v>73</v>
      </c>
      <c r="AZ408" s="24" t="s">
        <v>75</v>
      </c>
      <c r="BA408" s="24" t="s">
        <v>71</v>
      </c>
      <c r="BB408" s="24" t="s">
        <v>75</v>
      </c>
      <c r="BC408" s="24" t="s">
        <v>73</v>
      </c>
      <c r="BD408" s="24" t="s">
        <v>72</v>
      </c>
      <c r="BE408" s="24" t="s">
        <v>76</v>
      </c>
      <c r="BF408" s="24" t="s">
        <v>74</v>
      </c>
      <c r="BG408" s="24" t="s">
        <v>72</v>
      </c>
      <c r="BH408" s="24" t="s">
        <v>71</v>
      </c>
      <c r="BI408" s="24" t="s">
        <v>74</v>
      </c>
      <c r="BJ408" s="24" t="s">
        <v>72</v>
      </c>
      <c r="BK408" s="24" t="s">
        <v>72</v>
      </c>
      <c r="BL408" s="24"/>
      <c r="BM408" s="24"/>
      <c r="BN408" s="24"/>
      <c r="BO408" s="24"/>
      <c r="BP408" s="24"/>
      <c r="BQ408" s="24"/>
    </row>
    <row r="409" spans="1:69" ht="15.75" customHeight="1" x14ac:dyDescent="0.35">
      <c r="A409" s="42">
        <v>43476.660520833335</v>
      </c>
      <c r="B409" s="24" t="s">
        <v>63</v>
      </c>
      <c r="C409" s="43">
        <v>45</v>
      </c>
      <c r="D409" s="43">
        <v>4</v>
      </c>
      <c r="E409" s="43">
        <v>7</v>
      </c>
      <c r="F409" s="24" t="s">
        <v>127</v>
      </c>
      <c r="G409" s="43">
        <v>5</v>
      </c>
      <c r="H409" s="24"/>
      <c r="I409" s="43">
        <v>9</v>
      </c>
      <c r="J409" s="24" t="s">
        <v>127</v>
      </c>
      <c r="K409" s="43">
        <v>9</v>
      </c>
      <c r="L409" s="43">
        <v>4</v>
      </c>
      <c r="M409" s="43">
        <v>4</v>
      </c>
      <c r="N409" s="43">
        <v>5</v>
      </c>
      <c r="O409" s="43">
        <v>2</v>
      </c>
      <c r="P409" s="43">
        <v>3</v>
      </c>
      <c r="Q409" s="43">
        <v>5</v>
      </c>
      <c r="R409" s="43">
        <v>2</v>
      </c>
      <c r="S409" s="43">
        <v>1</v>
      </c>
      <c r="T409" s="43">
        <v>3</v>
      </c>
      <c r="U409" s="43">
        <v>3</v>
      </c>
      <c r="V409" s="43">
        <v>3</v>
      </c>
      <c r="W409" s="43">
        <v>1</v>
      </c>
      <c r="X409" s="43">
        <v>4</v>
      </c>
      <c r="Y409" s="43">
        <v>3</v>
      </c>
      <c r="Z409" s="43">
        <v>3</v>
      </c>
      <c r="AA409" s="43">
        <v>4</v>
      </c>
      <c r="AB409" s="43">
        <v>3</v>
      </c>
      <c r="AC409" s="43">
        <v>3</v>
      </c>
      <c r="AD409" s="43">
        <v>3</v>
      </c>
      <c r="AE409" s="24" t="s">
        <v>65</v>
      </c>
      <c r="AF409" s="24" t="s">
        <v>67</v>
      </c>
      <c r="AG409" s="24" t="s">
        <v>89</v>
      </c>
      <c r="AH409" s="24" t="s">
        <v>65</v>
      </c>
      <c r="AI409" s="24" t="s">
        <v>66</v>
      </c>
      <c r="AJ409" s="24" t="s">
        <v>68</v>
      </c>
      <c r="AK409" s="24" t="s">
        <v>68</v>
      </c>
      <c r="AL409" s="24" t="s">
        <v>68</v>
      </c>
      <c r="AM409" s="24" t="s">
        <v>83</v>
      </c>
      <c r="AN409" s="24" t="s">
        <v>82</v>
      </c>
      <c r="AO409" s="24" t="s">
        <v>68</v>
      </c>
      <c r="AP409" s="24" t="s">
        <v>86</v>
      </c>
      <c r="AQ409" s="24" t="s">
        <v>81</v>
      </c>
      <c r="AR409" s="24" t="s">
        <v>646</v>
      </c>
      <c r="AS409" s="24" t="s">
        <v>647</v>
      </c>
      <c r="AT409" s="24" t="s">
        <v>71</v>
      </c>
      <c r="AU409" s="24" t="s">
        <v>73</v>
      </c>
      <c r="AV409" s="24" t="s">
        <v>72</v>
      </c>
      <c r="AW409" s="24" t="s">
        <v>73</v>
      </c>
      <c r="AX409" s="24" t="s">
        <v>71</v>
      </c>
      <c r="AY409" s="24" t="s">
        <v>74</v>
      </c>
      <c r="AZ409" s="24" t="s">
        <v>75</v>
      </c>
      <c r="BA409" s="24" t="s">
        <v>71</v>
      </c>
      <c r="BB409" s="24" t="s">
        <v>75</v>
      </c>
      <c r="BC409" s="24" t="s">
        <v>71</v>
      </c>
      <c r="BD409" s="24" t="s">
        <v>73</v>
      </c>
      <c r="BE409" s="24" t="s">
        <v>84</v>
      </c>
      <c r="BF409" s="24" t="s">
        <v>72</v>
      </c>
      <c r="BG409" s="24" t="s">
        <v>71</v>
      </c>
      <c r="BH409" s="24" t="s">
        <v>71</v>
      </c>
      <c r="BI409" s="24" t="s">
        <v>74</v>
      </c>
      <c r="BJ409" s="24" t="s">
        <v>71</v>
      </c>
      <c r="BK409" s="24" t="s">
        <v>72</v>
      </c>
      <c r="BL409" s="24"/>
      <c r="BM409" s="24"/>
      <c r="BN409" s="24"/>
      <c r="BO409" s="24"/>
      <c r="BP409" s="24"/>
      <c r="BQ409" s="24"/>
    </row>
    <row r="410" spans="1:69" ht="15.75" customHeight="1" x14ac:dyDescent="0.35">
      <c r="A410" s="42">
        <v>43476.735625000001</v>
      </c>
      <c r="B410" s="24" t="s">
        <v>63</v>
      </c>
      <c r="C410" s="43">
        <v>26</v>
      </c>
      <c r="D410" s="43">
        <v>2</v>
      </c>
      <c r="E410" s="43">
        <v>7</v>
      </c>
      <c r="F410" s="24" t="s">
        <v>127</v>
      </c>
      <c r="G410" s="43">
        <v>7</v>
      </c>
      <c r="H410" s="24"/>
      <c r="I410" s="43">
        <v>9</v>
      </c>
      <c r="J410" s="24" t="s">
        <v>79</v>
      </c>
      <c r="K410" s="43">
        <v>8</v>
      </c>
      <c r="L410" s="43">
        <v>4</v>
      </c>
      <c r="M410" s="43">
        <v>3</v>
      </c>
      <c r="N410" s="43">
        <v>4</v>
      </c>
      <c r="O410" s="43">
        <v>2</v>
      </c>
      <c r="P410" s="43">
        <v>2</v>
      </c>
      <c r="Q410" s="43">
        <v>4</v>
      </c>
      <c r="R410" s="43">
        <v>4</v>
      </c>
      <c r="S410" s="43">
        <v>2</v>
      </c>
      <c r="T410" s="43">
        <v>3</v>
      </c>
      <c r="U410" s="43">
        <v>1</v>
      </c>
      <c r="V410" s="43">
        <v>1</v>
      </c>
      <c r="W410" s="43">
        <v>4</v>
      </c>
      <c r="X410" s="43">
        <v>4</v>
      </c>
      <c r="Y410" s="43">
        <v>2</v>
      </c>
      <c r="Z410" s="43">
        <v>3</v>
      </c>
      <c r="AA410" s="43">
        <v>2</v>
      </c>
      <c r="AB410" s="43">
        <v>1</v>
      </c>
      <c r="AC410" s="43">
        <v>1</v>
      </c>
      <c r="AD410" s="43">
        <v>4</v>
      </c>
      <c r="AE410" s="24" t="s">
        <v>67</v>
      </c>
      <c r="AF410" s="24" t="s">
        <v>66</v>
      </c>
      <c r="AG410" s="24" t="s">
        <v>89</v>
      </c>
      <c r="AH410" s="24" t="s">
        <v>89</v>
      </c>
      <c r="AI410" s="24" t="s">
        <v>67</v>
      </c>
      <c r="AJ410" s="24" t="s">
        <v>83</v>
      </c>
      <c r="AK410" s="24" t="s">
        <v>68</v>
      </c>
      <c r="AL410" s="24" t="s">
        <v>68</v>
      </c>
      <c r="AM410" s="24" t="s">
        <v>81</v>
      </c>
      <c r="AN410" s="24" t="s">
        <v>81</v>
      </c>
      <c r="AO410" s="24" t="s">
        <v>83</v>
      </c>
      <c r="AP410" s="24" t="s">
        <v>81</v>
      </c>
      <c r="AQ410" s="24" t="s">
        <v>82</v>
      </c>
      <c r="AR410" s="24"/>
      <c r="AS410" s="24"/>
      <c r="AT410" s="24" t="s">
        <v>74</v>
      </c>
      <c r="AU410" s="24" t="s">
        <v>73</v>
      </c>
      <c r="AV410" s="24" t="s">
        <v>72</v>
      </c>
      <c r="AW410" s="24" t="s">
        <v>72</v>
      </c>
      <c r="AX410" s="24" t="s">
        <v>72</v>
      </c>
      <c r="AY410" s="24" t="s">
        <v>73</v>
      </c>
      <c r="AZ410" s="24" t="s">
        <v>75</v>
      </c>
      <c r="BA410" s="24" t="s">
        <v>74</v>
      </c>
      <c r="BB410" s="24" t="s">
        <v>75</v>
      </c>
      <c r="BC410" s="24" t="s">
        <v>72</v>
      </c>
      <c r="BD410" s="24" t="s">
        <v>71</v>
      </c>
      <c r="BE410" s="24" t="s">
        <v>84</v>
      </c>
      <c r="BF410" s="24" t="s">
        <v>77</v>
      </c>
      <c r="BG410" s="24" t="s">
        <v>77</v>
      </c>
      <c r="BH410" s="24" t="s">
        <v>72</v>
      </c>
      <c r="BI410" s="24" t="s">
        <v>74</v>
      </c>
      <c r="BJ410" s="24" t="s">
        <v>71</v>
      </c>
      <c r="BK410" s="24" t="s">
        <v>71</v>
      </c>
      <c r="BL410" s="24"/>
      <c r="BM410" s="24"/>
      <c r="BN410" s="24"/>
      <c r="BO410" s="24"/>
      <c r="BP410" s="24"/>
      <c r="BQ410" s="24"/>
    </row>
    <row r="411" spans="1:69" ht="15.75" customHeight="1" x14ac:dyDescent="0.35">
      <c r="A411" s="42">
        <v>43477.456805555557</v>
      </c>
      <c r="B411" s="24" t="s">
        <v>63</v>
      </c>
      <c r="C411" s="43">
        <v>30</v>
      </c>
      <c r="D411" s="43">
        <v>6</v>
      </c>
      <c r="E411" s="43">
        <v>6</v>
      </c>
      <c r="F411" s="24" t="s">
        <v>64</v>
      </c>
      <c r="G411" s="43">
        <v>6</v>
      </c>
      <c r="H411" s="24"/>
      <c r="I411" s="43">
        <v>2</v>
      </c>
      <c r="J411" s="24" t="s">
        <v>79</v>
      </c>
      <c r="K411" s="43">
        <v>7</v>
      </c>
      <c r="L411" s="43">
        <v>3</v>
      </c>
      <c r="M411" s="43">
        <v>3</v>
      </c>
      <c r="N411" s="43">
        <v>4</v>
      </c>
      <c r="O411" s="43">
        <v>2</v>
      </c>
      <c r="P411" s="43">
        <v>2</v>
      </c>
      <c r="Q411" s="43">
        <v>2</v>
      </c>
      <c r="R411" s="43">
        <v>4</v>
      </c>
      <c r="S411" s="43">
        <v>10</v>
      </c>
      <c r="T411" s="43">
        <v>4</v>
      </c>
      <c r="U411" s="43">
        <v>3</v>
      </c>
      <c r="V411" s="43">
        <v>5</v>
      </c>
      <c r="W411" s="43">
        <v>2</v>
      </c>
      <c r="X411" s="43">
        <v>3</v>
      </c>
      <c r="Y411" s="43">
        <v>4</v>
      </c>
      <c r="Z411" s="43">
        <v>5</v>
      </c>
      <c r="AA411" s="43">
        <v>5</v>
      </c>
      <c r="AB411" s="43">
        <v>5</v>
      </c>
      <c r="AC411" s="43">
        <v>3</v>
      </c>
      <c r="AD411" s="43">
        <v>5</v>
      </c>
      <c r="AE411" s="24" t="s">
        <v>67</v>
      </c>
      <c r="AF411" s="24" t="s">
        <v>80</v>
      </c>
      <c r="AG411" s="24" t="s">
        <v>65</v>
      </c>
      <c r="AH411" s="24" t="s">
        <v>65</v>
      </c>
      <c r="AI411" s="24" t="s">
        <v>67</v>
      </c>
      <c r="AJ411" s="24" t="s">
        <v>83</v>
      </c>
      <c r="AK411" s="24" t="s">
        <v>68</v>
      </c>
      <c r="AL411" s="24" t="s">
        <v>82</v>
      </c>
      <c r="AM411" s="24" t="s">
        <v>83</v>
      </c>
      <c r="AN411" s="24" t="s">
        <v>82</v>
      </c>
      <c r="AO411" s="24" t="s">
        <v>83</v>
      </c>
      <c r="AP411" s="24" t="s">
        <v>82</v>
      </c>
      <c r="AQ411" s="24" t="s">
        <v>82</v>
      </c>
      <c r="AR411" s="24" t="s">
        <v>648</v>
      </c>
      <c r="AS411" s="24" t="s">
        <v>649</v>
      </c>
      <c r="AT411" s="24" t="s">
        <v>74</v>
      </c>
      <c r="AU411" s="24" t="s">
        <v>72</v>
      </c>
      <c r="AV411" s="24" t="s">
        <v>74</v>
      </c>
      <c r="AW411" s="24" t="s">
        <v>73</v>
      </c>
      <c r="AX411" s="24" t="s">
        <v>73</v>
      </c>
      <c r="AY411" s="24" t="s">
        <v>74</v>
      </c>
      <c r="AZ411" s="24" t="s">
        <v>75</v>
      </c>
      <c r="BA411" s="24" t="s">
        <v>72</v>
      </c>
      <c r="BB411" s="24" t="s">
        <v>75</v>
      </c>
      <c r="BC411" s="24" t="s">
        <v>74</v>
      </c>
      <c r="BD411" s="24" t="s">
        <v>72</v>
      </c>
      <c r="BE411" s="24" t="s">
        <v>76</v>
      </c>
      <c r="BF411" s="24" t="s">
        <v>71</v>
      </c>
      <c r="BG411" s="24" t="s">
        <v>71</v>
      </c>
      <c r="BH411" s="24" t="s">
        <v>74</v>
      </c>
      <c r="BI411" s="24" t="s">
        <v>72</v>
      </c>
      <c r="BJ411" s="24" t="s">
        <v>71</v>
      </c>
      <c r="BK411" s="24" t="s">
        <v>71</v>
      </c>
      <c r="BL411" s="24"/>
      <c r="BM411" s="24"/>
      <c r="BN411" s="24"/>
      <c r="BO411" s="24"/>
      <c r="BP411" s="24"/>
      <c r="BQ411" s="24"/>
    </row>
    <row r="412" spans="1:69" ht="15.75" customHeight="1" x14ac:dyDescent="0.35">
      <c r="A412" s="42">
        <v>43479.579479166663</v>
      </c>
      <c r="B412" s="24" t="s">
        <v>78</v>
      </c>
      <c r="C412" s="43">
        <v>47</v>
      </c>
      <c r="D412" s="43">
        <v>6</v>
      </c>
      <c r="E412" s="43">
        <v>9</v>
      </c>
      <c r="F412" s="24" t="s">
        <v>64</v>
      </c>
      <c r="G412" s="43">
        <v>7</v>
      </c>
      <c r="H412" s="24"/>
      <c r="I412" s="43">
        <v>8</v>
      </c>
      <c r="J412" s="24" t="s">
        <v>79</v>
      </c>
      <c r="K412" s="43">
        <v>8</v>
      </c>
      <c r="L412" s="43">
        <v>3</v>
      </c>
      <c r="M412" s="43">
        <v>4</v>
      </c>
      <c r="N412" s="43">
        <v>5</v>
      </c>
      <c r="O412" s="43">
        <v>1</v>
      </c>
      <c r="P412" s="43">
        <v>2</v>
      </c>
      <c r="Q412" s="43">
        <v>2</v>
      </c>
      <c r="R412" s="43">
        <v>3</v>
      </c>
      <c r="S412" s="43">
        <v>6</v>
      </c>
      <c r="T412" s="43">
        <v>3</v>
      </c>
      <c r="U412" s="43">
        <v>4</v>
      </c>
      <c r="V412" s="43">
        <v>3</v>
      </c>
      <c r="W412" s="43">
        <v>1</v>
      </c>
      <c r="X412" s="43">
        <v>1</v>
      </c>
      <c r="Y412" s="43">
        <v>4</v>
      </c>
      <c r="Z412" s="43">
        <v>1</v>
      </c>
      <c r="AA412" s="43">
        <v>5</v>
      </c>
      <c r="AB412" s="43">
        <v>5</v>
      </c>
      <c r="AC412" s="43">
        <v>1</v>
      </c>
      <c r="AD412" s="43">
        <v>5</v>
      </c>
      <c r="AE412" s="24" t="s">
        <v>66</v>
      </c>
      <c r="AF412" s="24" t="s">
        <v>65</v>
      </c>
      <c r="AG412" s="24" t="s">
        <v>89</v>
      </c>
      <c r="AH412" s="24" t="s">
        <v>65</v>
      </c>
      <c r="AI412" s="24" t="s">
        <v>89</v>
      </c>
      <c r="AJ412" s="24" t="s">
        <v>68</v>
      </c>
      <c r="AK412" s="24" t="s">
        <v>90</v>
      </c>
      <c r="AL412" s="24" t="s">
        <v>68</v>
      </c>
      <c r="AM412" s="24" t="s">
        <v>83</v>
      </c>
      <c r="AN412" s="24" t="s">
        <v>68</v>
      </c>
      <c r="AO412" s="24" t="s">
        <v>91</v>
      </c>
      <c r="AP412" s="24" t="s">
        <v>90</v>
      </c>
      <c r="AQ412" s="24" t="s">
        <v>68</v>
      </c>
      <c r="AR412" s="24"/>
      <c r="AS412" s="24"/>
      <c r="AT412" s="24" t="s">
        <v>74</v>
      </c>
      <c r="AU412" s="24" t="s">
        <v>71</v>
      </c>
      <c r="AV412" s="24" t="s">
        <v>74</v>
      </c>
      <c r="AW412" s="24" t="s">
        <v>74</v>
      </c>
      <c r="AX412" s="24" t="s">
        <v>72</v>
      </c>
      <c r="AY412" s="24" t="s">
        <v>72</v>
      </c>
      <c r="AZ412" s="24" t="s">
        <v>75</v>
      </c>
      <c r="BA412" s="24" t="s">
        <v>71</v>
      </c>
      <c r="BB412" s="24" t="s">
        <v>74</v>
      </c>
      <c r="BC412" s="24" t="s">
        <v>73</v>
      </c>
      <c r="BD412" s="24" t="s">
        <v>72</v>
      </c>
      <c r="BE412" s="24" t="s">
        <v>76</v>
      </c>
      <c r="BF412" s="24" t="s">
        <v>71</v>
      </c>
      <c r="BG412" s="24" t="s">
        <v>72</v>
      </c>
      <c r="BH412" s="24" t="s">
        <v>72</v>
      </c>
      <c r="BI412" s="24" t="s">
        <v>71</v>
      </c>
      <c r="BJ412" s="24" t="s">
        <v>85</v>
      </c>
      <c r="BK412" s="44" t="s">
        <v>85</v>
      </c>
      <c r="BL412" s="24"/>
      <c r="BM412" s="24"/>
      <c r="BN412" s="24"/>
      <c r="BO412" s="24"/>
      <c r="BP412" s="24"/>
      <c r="BQ412" s="24"/>
    </row>
    <row r="413" spans="1:69" ht="15.75" customHeight="1" x14ac:dyDescent="0.35">
      <c r="A413" s="42">
        <v>43479.6481712963</v>
      </c>
      <c r="B413" s="24" t="s">
        <v>78</v>
      </c>
      <c r="C413" s="43">
        <v>40</v>
      </c>
      <c r="D413" s="43">
        <v>6</v>
      </c>
      <c r="E413" s="43">
        <v>8</v>
      </c>
      <c r="F413" s="24" t="s">
        <v>64</v>
      </c>
      <c r="G413" s="43">
        <v>4</v>
      </c>
      <c r="H413" s="24"/>
      <c r="I413" s="43">
        <v>5</v>
      </c>
      <c r="J413" s="24" t="s">
        <v>64</v>
      </c>
      <c r="K413" s="43">
        <v>8</v>
      </c>
      <c r="L413" s="43">
        <v>3</v>
      </c>
      <c r="M413" s="43">
        <v>1</v>
      </c>
      <c r="N413" s="43">
        <v>2</v>
      </c>
      <c r="O413" s="43">
        <v>1</v>
      </c>
      <c r="P413" s="43">
        <v>2</v>
      </c>
      <c r="Q413" s="43">
        <v>2</v>
      </c>
      <c r="R413" s="43">
        <v>4</v>
      </c>
      <c r="S413" s="43">
        <v>8</v>
      </c>
      <c r="T413" s="43">
        <v>4</v>
      </c>
      <c r="U413" s="43">
        <v>5</v>
      </c>
      <c r="V413" s="43">
        <v>5</v>
      </c>
      <c r="W413" s="43">
        <v>2</v>
      </c>
      <c r="X413" s="43">
        <v>4</v>
      </c>
      <c r="Y413" s="43">
        <v>1</v>
      </c>
      <c r="Z413" s="43">
        <v>3</v>
      </c>
      <c r="AA413" s="43">
        <v>5</v>
      </c>
      <c r="AB413" s="43">
        <v>5</v>
      </c>
      <c r="AC413" s="43">
        <v>1</v>
      </c>
      <c r="AD413" s="43">
        <v>4</v>
      </c>
      <c r="AE413" s="24" t="s">
        <v>67</v>
      </c>
      <c r="AF413" s="24" t="s">
        <v>65</v>
      </c>
      <c r="AG413" s="24" t="s">
        <v>66</v>
      </c>
      <c r="AH413" s="24" t="s">
        <v>65</v>
      </c>
      <c r="AI413" s="24" t="s">
        <v>65</v>
      </c>
      <c r="AJ413" s="24" t="s">
        <v>90</v>
      </c>
      <c r="AK413" s="24" t="s">
        <v>81</v>
      </c>
      <c r="AL413" s="24" t="s">
        <v>82</v>
      </c>
      <c r="AM413" s="24" t="s">
        <v>90</v>
      </c>
      <c r="AN413" s="24" t="s">
        <v>68</v>
      </c>
      <c r="AO413" s="24" t="s">
        <v>91</v>
      </c>
      <c r="AP413" s="24" t="s">
        <v>83</v>
      </c>
      <c r="AQ413" s="24" t="s">
        <v>90</v>
      </c>
      <c r="AR413" s="24" t="s">
        <v>650</v>
      </c>
      <c r="AS413" s="24" t="s">
        <v>651</v>
      </c>
      <c r="AT413" s="24" t="s">
        <v>72</v>
      </c>
      <c r="AU413" s="24" t="s">
        <v>73</v>
      </c>
      <c r="AV413" s="24" t="s">
        <v>74</v>
      </c>
      <c r="AW413" s="24" t="s">
        <v>73</v>
      </c>
      <c r="AX413" s="24" t="s">
        <v>73</v>
      </c>
      <c r="AY413" s="24" t="s">
        <v>75</v>
      </c>
      <c r="AZ413" s="24" t="s">
        <v>75</v>
      </c>
      <c r="BA413" s="24" t="s">
        <v>74</v>
      </c>
      <c r="BB413" s="24" t="s">
        <v>75</v>
      </c>
      <c r="BC413" s="24" t="s">
        <v>73</v>
      </c>
      <c r="BD413" s="24" t="s">
        <v>72</v>
      </c>
      <c r="BE413" s="24" t="s">
        <v>88</v>
      </c>
      <c r="BF413" s="24" t="s">
        <v>74</v>
      </c>
      <c r="BG413" s="24" t="s">
        <v>72</v>
      </c>
      <c r="BH413" s="24" t="s">
        <v>74</v>
      </c>
      <c r="BI413" s="24" t="s">
        <v>71</v>
      </c>
      <c r="BJ413" s="24" t="s">
        <v>72</v>
      </c>
      <c r="BK413" s="24"/>
      <c r="BL413" s="24"/>
      <c r="BM413" s="24"/>
      <c r="BN413" s="24"/>
      <c r="BO413" s="24"/>
      <c r="BP413" s="24"/>
      <c r="BQ413" s="24"/>
    </row>
    <row r="414" spans="1:69" ht="15.75" customHeight="1" x14ac:dyDescent="0.35">
      <c r="A414" s="42">
        <v>43479.688043981485</v>
      </c>
      <c r="B414" s="24" t="s">
        <v>78</v>
      </c>
      <c r="C414" s="43">
        <v>42</v>
      </c>
      <c r="D414" s="43">
        <v>4</v>
      </c>
      <c r="E414" s="43">
        <v>8</v>
      </c>
      <c r="F414" s="24" t="s">
        <v>64</v>
      </c>
      <c r="G414" s="43">
        <v>5</v>
      </c>
      <c r="H414" s="24" t="s">
        <v>99</v>
      </c>
      <c r="I414" s="43">
        <v>7</v>
      </c>
      <c r="J414" s="24" t="s">
        <v>79</v>
      </c>
      <c r="K414" s="43">
        <v>8</v>
      </c>
      <c r="L414" s="43">
        <v>3</v>
      </c>
      <c r="M414" s="43">
        <v>2</v>
      </c>
      <c r="N414" s="43">
        <v>4</v>
      </c>
      <c r="O414" s="43">
        <v>3</v>
      </c>
      <c r="P414" s="43">
        <v>2</v>
      </c>
      <c r="Q414" s="43">
        <v>4</v>
      </c>
      <c r="R414" s="43">
        <v>4</v>
      </c>
      <c r="S414" s="43">
        <v>3</v>
      </c>
      <c r="T414" s="43">
        <v>2</v>
      </c>
      <c r="U414" s="43">
        <v>3</v>
      </c>
      <c r="V414" s="43">
        <v>3</v>
      </c>
      <c r="W414" s="43">
        <v>2</v>
      </c>
      <c r="X414" s="43">
        <v>4</v>
      </c>
      <c r="Y414" s="43">
        <v>4</v>
      </c>
      <c r="Z414" s="43">
        <v>4</v>
      </c>
      <c r="AA414" s="43">
        <v>5</v>
      </c>
      <c r="AB414" s="43">
        <v>5</v>
      </c>
      <c r="AC414" s="43">
        <v>1</v>
      </c>
      <c r="AD414" s="43">
        <v>4</v>
      </c>
      <c r="AE414" s="24" t="s">
        <v>67</v>
      </c>
      <c r="AF414" s="24" t="s">
        <v>80</v>
      </c>
      <c r="AG414" s="24" t="s">
        <v>66</v>
      </c>
      <c r="AH414" s="24" t="s">
        <v>67</v>
      </c>
      <c r="AI414" s="24" t="s">
        <v>66</v>
      </c>
      <c r="AJ414" s="24" t="s">
        <v>86</v>
      </c>
      <c r="AK414" s="24"/>
      <c r="AL414" s="24"/>
      <c r="AM414" s="24"/>
      <c r="AN414" s="24"/>
      <c r="AO414" s="24"/>
      <c r="AP414" s="24"/>
      <c r="AQ414" s="24"/>
      <c r="AR414" s="24" t="s">
        <v>652</v>
      </c>
      <c r="AS414" s="24" t="s">
        <v>653</v>
      </c>
      <c r="AT414" s="24" t="s">
        <v>73</v>
      </c>
      <c r="AU414" s="24" t="s">
        <v>73</v>
      </c>
      <c r="AV414" s="24" t="s">
        <v>73</v>
      </c>
      <c r="AW414" s="24" t="s">
        <v>73</v>
      </c>
      <c r="AX414" s="24" t="s">
        <v>73</v>
      </c>
      <c r="AY414" s="24" t="s">
        <v>74</v>
      </c>
      <c r="AZ414" s="24" t="s">
        <v>75</v>
      </c>
      <c r="BA414" s="24"/>
      <c r="BB414" s="24" t="s">
        <v>73</v>
      </c>
      <c r="BC414" s="24" t="s">
        <v>73</v>
      </c>
      <c r="BD414" s="24" t="s">
        <v>73</v>
      </c>
      <c r="BE414" s="24" t="s">
        <v>102</v>
      </c>
      <c r="BF414" s="24" t="s">
        <v>71</v>
      </c>
      <c r="BG414" s="24" t="s">
        <v>72</v>
      </c>
      <c r="BH414" s="24" t="s">
        <v>72</v>
      </c>
      <c r="BI414" s="24" t="s">
        <v>71</v>
      </c>
      <c r="BJ414" s="24" t="s">
        <v>74</v>
      </c>
      <c r="BK414" s="24" t="s">
        <v>74</v>
      </c>
      <c r="BL414" s="24"/>
      <c r="BM414" s="24"/>
      <c r="BN414" s="24"/>
      <c r="BO414" s="24"/>
      <c r="BP414" s="24"/>
      <c r="BQ414" s="24"/>
    </row>
    <row r="415" spans="1:69" ht="15.75" customHeight="1" x14ac:dyDescent="0.35">
      <c r="A415" s="42">
        <v>43479.710601851853</v>
      </c>
      <c r="B415" s="24" t="s">
        <v>78</v>
      </c>
      <c r="C415" s="43">
        <v>37</v>
      </c>
      <c r="D415" s="43">
        <v>5</v>
      </c>
      <c r="E415" s="43">
        <v>7</v>
      </c>
      <c r="F415" s="24" t="s">
        <v>79</v>
      </c>
      <c r="G415" s="43">
        <v>8</v>
      </c>
      <c r="H415" s="24"/>
      <c r="I415" s="43">
        <v>7</v>
      </c>
      <c r="J415" s="24" t="s">
        <v>64</v>
      </c>
      <c r="K415" s="43">
        <v>9</v>
      </c>
      <c r="L415" s="43">
        <v>5</v>
      </c>
      <c r="M415" s="43">
        <v>5</v>
      </c>
      <c r="N415" s="43">
        <v>5</v>
      </c>
      <c r="O415" s="43">
        <v>5</v>
      </c>
      <c r="P415" s="43">
        <v>5</v>
      </c>
      <c r="Q415" s="43">
        <v>5</v>
      </c>
      <c r="R415" s="43">
        <v>2</v>
      </c>
      <c r="S415" s="43">
        <v>5</v>
      </c>
      <c r="T415" s="43">
        <v>4</v>
      </c>
      <c r="U415" s="43">
        <v>3</v>
      </c>
      <c r="V415" s="43">
        <v>3</v>
      </c>
      <c r="W415" s="43">
        <v>1</v>
      </c>
      <c r="X415" s="43">
        <v>3</v>
      </c>
      <c r="Y415" s="43">
        <v>4</v>
      </c>
      <c r="Z415" s="43">
        <v>5</v>
      </c>
      <c r="AA415" s="43">
        <v>5</v>
      </c>
      <c r="AB415" s="43">
        <v>5</v>
      </c>
      <c r="AC415" s="43">
        <v>4</v>
      </c>
      <c r="AD415" s="43">
        <v>3</v>
      </c>
      <c r="AE415" s="24" t="s">
        <v>67</v>
      </c>
      <c r="AF415" s="24" t="s">
        <v>67</v>
      </c>
      <c r="AG415" s="24" t="s">
        <v>89</v>
      </c>
      <c r="AH415" s="24" t="s">
        <v>89</v>
      </c>
      <c r="AI415" s="24" t="s">
        <v>65</v>
      </c>
      <c r="AJ415" s="24" t="s">
        <v>68</v>
      </c>
      <c r="AK415" s="24" t="s">
        <v>68</v>
      </c>
      <c r="AL415" s="24" t="s">
        <v>86</v>
      </c>
      <c r="AM415" s="24" t="s">
        <v>90</v>
      </c>
      <c r="AN415" s="24" t="s">
        <v>81</v>
      </c>
      <c r="AO415" s="24" t="s">
        <v>90</v>
      </c>
      <c r="AP415" s="24" t="s">
        <v>68</v>
      </c>
      <c r="AQ415" s="24" t="s">
        <v>91</v>
      </c>
      <c r="AR415" s="24" t="s">
        <v>654</v>
      </c>
      <c r="AS415" s="24" t="s">
        <v>655</v>
      </c>
      <c r="AT415" s="24" t="s">
        <v>72</v>
      </c>
      <c r="AU415" s="24" t="s">
        <v>73</v>
      </c>
      <c r="AV415" s="24" t="s">
        <v>73</v>
      </c>
      <c r="AW415" s="24" t="s">
        <v>73</v>
      </c>
      <c r="AX415" s="24" t="s">
        <v>73</v>
      </c>
      <c r="AY415" s="24" t="s">
        <v>74</v>
      </c>
      <c r="AZ415" s="24" t="s">
        <v>74</v>
      </c>
      <c r="BA415" s="24" t="s">
        <v>72</v>
      </c>
      <c r="BB415" s="24" t="s">
        <v>74</v>
      </c>
      <c r="BC415" s="24" t="s">
        <v>71</v>
      </c>
      <c r="BD415" s="24" t="s">
        <v>72</v>
      </c>
      <c r="BE415" s="24" t="s">
        <v>84</v>
      </c>
      <c r="BF415" s="24" t="s">
        <v>74</v>
      </c>
      <c r="BG415" s="24" t="s">
        <v>71</v>
      </c>
      <c r="BH415" s="24" t="s">
        <v>74</v>
      </c>
      <c r="BI415" s="24" t="s">
        <v>71</v>
      </c>
      <c r="BJ415" s="24" t="s">
        <v>72</v>
      </c>
      <c r="BK415" s="24" t="s">
        <v>72</v>
      </c>
      <c r="BL415" s="24"/>
      <c r="BM415" s="24"/>
      <c r="BN415" s="24"/>
      <c r="BO415" s="24"/>
      <c r="BP415" s="24"/>
      <c r="BQ415" s="24"/>
    </row>
    <row r="416" spans="1:69" ht="15.75" customHeight="1" x14ac:dyDescent="0.35">
      <c r="A416" s="42">
        <v>43479.73128472222</v>
      </c>
      <c r="B416" s="24" t="s">
        <v>63</v>
      </c>
      <c r="C416" s="43">
        <v>27</v>
      </c>
      <c r="D416" s="43">
        <v>3</v>
      </c>
      <c r="E416" s="43">
        <v>5</v>
      </c>
      <c r="F416" s="24" t="s">
        <v>79</v>
      </c>
      <c r="G416" s="43">
        <v>8</v>
      </c>
      <c r="H416" s="24"/>
      <c r="I416" s="43">
        <v>5</v>
      </c>
      <c r="J416" s="24" t="s">
        <v>79</v>
      </c>
      <c r="K416" s="43">
        <v>7</v>
      </c>
      <c r="L416" s="43">
        <v>3</v>
      </c>
      <c r="M416" s="43">
        <v>4</v>
      </c>
      <c r="N416" s="43">
        <v>4</v>
      </c>
      <c r="O416" s="43">
        <v>2</v>
      </c>
      <c r="P416" s="43">
        <v>2</v>
      </c>
      <c r="Q416" s="43">
        <v>4</v>
      </c>
      <c r="R416" s="43">
        <v>3</v>
      </c>
      <c r="S416" s="43">
        <v>9</v>
      </c>
      <c r="T416" s="43">
        <v>5</v>
      </c>
      <c r="U416" s="43">
        <v>4</v>
      </c>
      <c r="V416" s="43">
        <v>4</v>
      </c>
      <c r="W416" s="43">
        <v>1</v>
      </c>
      <c r="X416" s="43">
        <v>1</v>
      </c>
      <c r="Y416" s="43">
        <v>5</v>
      </c>
      <c r="Z416" s="43">
        <v>4</v>
      </c>
      <c r="AA416" s="43">
        <v>5</v>
      </c>
      <c r="AB416" s="43">
        <v>5</v>
      </c>
      <c r="AC416" s="43">
        <v>1</v>
      </c>
      <c r="AD416" s="43">
        <v>4</v>
      </c>
      <c r="AE416" s="24" t="s">
        <v>66</v>
      </c>
      <c r="AF416" s="24" t="s">
        <v>66</v>
      </c>
      <c r="AG416" s="24" t="s">
        <v>89</v>
      </c>
      <c r="AH416" s="24" t="s">
        <v>67</v>
      </c>
      <c r="AI416" s="24" t="s">
        <v>67</v>
      </c>
      <c r="AJ416" s="24" t="s">
        <v>90</v>
      </c>
      <c r="AK416" s="24" t="s">
        <v>68</v>
      </c>
      <c r="AL416" s="24" t="s">
        <v>68</v>
      </c>
      <c r="AM416" s="24" t="s">
        <v>83</v>
      </c>
      <c r="AN416" s="24" t="s">
        <v>83</v>
      </c>
      <c r="AO416" s="24" t="s">
        <v>90</v>
      </c>
      <c r="AP416" s="24" t="s">
        <v>90</v>
      </c>
      <c r="AQ416" s="24" t="s">
        <v>81</v>
      </c>
      <c r="AR416" s="24" t="s">
        <v>656</v>
      </c>
      <c r="AS416" s="24" t="s">
        <v>204</v>
      </c>
      <c r="AT416" s="24" t="s">
        <v>72</v>
      </c>
      <c r="AU416" s="24" t="s">
        <v>72</v>
      </c>
      <c r="AV416" s="24" t="s">
        <v>71</v>
      </c>
      <c r="AW416" s="24" t="s">
        <v>71</v>
      </c>
      <c r="AX416" s="24" t="s">
        <v>72</v>
      </c>
      <c r="AY416" s="24" t="s">
        <v>72</v>
      </c>
      <c r="AZ416" s="24" t="s">
        <v>75</v>
      </c>
      <c r="BA416" s="24" t="s">
        <v>72</v>
      </c>
      <c r="BB416" s="24" t="s">
        <v>71</v>
      </c>
      <c r="BC416" s="24" t="s">
        <v>72</v>
      </c>
      <c r="BD416" s="24" t="s">
        <v>72</v>
      </c>
      <c r="BE416" s="24" t="s">
        <v>84</v>
      </c>
      <c r="BF416" s="24" t="s">
        <v>71</v>
      </c>
      <c r="BG416" s="24" t="s">
        <v>72</v>
      </c>
      <c r="BH416" s="24" t="s">
        <v>71</v>
      </c>
      <c r="BI416" s="24" t="s">
        <v>85</v>
      </c>
      <c r="BJ416" s="24" t="s">
        <v>71</v>
      </c>
      <c r="BK416" s="24" t="s">
        <v>71</v>
      </c>
      <c r="BL416" s="24"/>
      <c r="BM416" s="24"/>
      <c r="BN416" s="24"/>
      <c r="BO416" s="24"/>
      <c r="BP416" s="24"/>
      <c r="BQ416" s="24"/>
    </row>
    <row r="417" spans="1:69" ht="15.75" customHeight="1" x14ac:dyDescent="0.35">
      <c r="A417" s="42">
        <v>43510.990439814814</v>
      </c>
      <c r="B417" s="24" t="s">
        <v>63</v>
      </c>
      <c r="C417" s="43">
        <v>35</v>
      </c>
      <c r="D417" s="43">
        <v>4</v>
      </c>
      <c r="E417" s="43">
        <v>8</v>
      </c>
      <c r="F417" s="24" t="s">
        <v>103</v>
      </c>
      <c r="G417" s="43">
        <v>5</v>
      </c>
      <c r="H417" s="24"/>
      <c r="I417" s="43">
        <v>7</v>
      </c>
      <c r="J417" s="24" t="s">
        <v>64</v>
      </c>
      <c r="K417" s="43">
        <v>6</v>
      </c>
      <c r="L417" s="43">
        <v>3</v>
      </c>
      <c r="M417" s="43">
        <v>5</v>
      </c>
      <c r="N417" s="43">
        <v>4</v>
      </c>
      <c r="O417" s="43">
        <v>1</v>
      </c>
      <c r="P417" s="43">
        <v>3</v>
      </c>
      <c r="Q417" s="43">
        <v>5</v>
      </c>
      <c r="R417" s="43">
        <v>3</v>
      </c>
      <c r="S417" s="43">
        <v>5</v>
      </c>
      <c r="T417" s="43">
        <v>3</v>
      </c>
      <c r="U417" s="43">
        <v>3</v>
      </c>
      <c r="V417" s="43">
        <v>2</v>
      </c>
      <c r="W417" s="43">
        <v>1</v>
      </c>
      <c r="X417" s="43">
        <v>2</v>
      </c>
      <c r="Y417" s="43">
        <v>5</v>
      </c>
      <c r="Z417" s="43">
        <v>2</v>
      </c>
      <c r="AA417" s="43">
        <v>5</v>
      </c>
      <c r="AB417" s="43">
        <v>5</v>
      </c>
      <c r="AC417" s="43">
        <v>1</v>
      </c>
      <c r="AD417" s="43">
        <v>3</v>
      </c>
      <c r="AE417" s="24" t="s">
        <v>80</v>
      </c>
      <c r="AF417" s="24" t="s">
        <v>67</v>
      </c>
      <c r="AG417" s="24" t="s">
        <v>89</v>
      </c>
      <c r="AH417" s="24" t="s">
        <v>89</v>
      </c>
      <c r="AI417" s="24" t="s">
        <v>67</v>
      </c>
      <c r="AJ417" s="24" t="s">
        <v>68</v>
      </c>
      <c r="AK417" s="24" t="s">
        <v>81</v>
      </c>
      <c r="AL417" s="24" t="s">
        <v>68</v>
      </c>
      <c r="AM417" s="24" t="s">
        <v>68</v>
      </c>
      <c r="AN417" s="24" t="s">
        <v>82</v>
      </c>
      <c r="AO417" s="24" t="s">
        <v>68</v>
      </c>
      <c r="AP417" s="24" t="s">
        <v>83</v>
      </c>
      <c r="AQ417" s="24" t="s">
        <v>68</v>
      </c>
      <c r="AR417" s="24"/>
      <c r="AS417" s="24"/>
      <c r="AT417" s="24" t="s">
        <v>75</v>
      </c>
      <c r="AU417" s="24" t="s">
        <v>73</v>
      </c>
      <c r="AV417" s="24" t="s">
        <v>74</v>
      </c>
      <c r="AW417" s="24" t="s">
        <v>71</v>
      </c>
      <c r="AX417" s="24" t="s">
        <v>71</v>
      </c>
      <c r="AY417" s="24" t="s">
        <v>72</v>
      </c>
      <c r="AZ417" s="24" t="s">
        <v>75</v>
      </c>
      <c r="BA417" s="24" t="s">
        <v>72</v>
      </c>
      <c r="BB417" s="24" t="s">
        <v>71</v>
      </c>
      <c r="BC417" s="24" t="s">
        <v>75</v>
      </c>
      <c r="BD417" s="24" t="s">
        <v>72</v>
      </c>
      <c r="BE417" s="24" t="s">
        <v>88</v>
      </c>
      <c r="BF417" s="24" t="s">
        <v>72</v>
      </c>
      <c r="BG417" s="24" t="s">
        <v>77</v>
      </c>
      <c r="BH417" s="24" t="s">
        <v>71</v>
      </c>
      <c r="BI417" s="24" t="s">
        <v>85</v>
      </c>
      <c r="BJ417" s="24" t="s">
        <v>71</v>
      </c>
      <c r="BK417" s="24" t="s">
        <v>72</v>
      </c>
      <c r="BL417" s="24"/>
      <c r="BM417" s="24"/>
      <c r="BN417" s="24"/>
      <c r="BO417" s="24"/>
      <c r="BP417" s="24"/>
      <c r="BQ417" s="24"/>
    </row>
    <row r="418" spans="1:69" ht="15.75" customHeight="1" x14ac:dyDescent="0.35">
      <c r="A418" s="42">
        <v>43517.486076388886</v>
      </c>
      <c r="B418" s="24" t="s">
        <v>78</v>
      </c>
      <c r="C418" s="43">
        <v>25</v>
      </c>
      <c r="D418" s="43">
        <v>6</v>
      </c>
      <c r="E418" s="43">
        <v>7</v>
      </c>
      <c r="F418" s="24" t="s">
        <v>79</v>
      </c>
      <c r="G418" s="43">
        <v>6</v>
      </c>
      <c r="H418" s="24"/>
      <c r="I418" s="43">
        <v>6</v>
      </c>
      <c r="J418" s="24" t="s">
        <v>79</v>
      </c>
      <c r="K418" s="43">
        <v>10</v>
      </c>
      <c r="L418" s="43">
        <v>4</v>
      </c>
      <c r="M418" s="43">
        <v>5</v>
      </c>
      <c r="N418" s="43">
        <v>5</v>
      </c>
      <c r="O418" s="43">
        <v>2</v>
      </c>
      <c r="P418" s="43">
        <v>5</v>
      </c>
      <c r="Q418" s="43">
        <v>5</v>
      </c>
      <c r="R418" s="43">
        <v>3</v>
      </c>
      <c r="S418" s="43">
        <v>3</v>
      </c>
      <c r="T418" s="43">
        <v>2</v>
      </c>
      <c r="U418" s="43">
        <v>2</v>
      </c>
      <c r="V418" s="43">
        <v>1</v>
      </c>
      <c r="W418" s="43">
        <v>2</v>
      </c>
      <c r="X418" s="43">
        <v>3</v>
      </c>
      <c r="Y418" s="43">
        <v>5</v>
      </c>
      <c r="Z418" s="43">
        <v>5</v>
      </c>
      <c r="AA418" s="43">
        <v>5</v>
      </c>
      <c r="AB418" s="43">
        <v>5</v>
      </c>
      <c r="AC418" s="43">
        <v>2</v>
      </c>
      <c r="AD418" s="43">
        <v>2</v>
      </c>
      <c r="AE418" s="24" t="s">
        <v>80</v>
      </c>
      <c r="AF418" s="24" t="s">
        <v>65</v>
      </c>
      <c r="AG418" s="24" t="s">
        <v>89</v>
      </c>
      <c r="AH418" s="24" t="s">
        <v>89</v>
      </c>
      <c r="AI418" s="24" t="s">
        <v>65</v>
      </c>
      <c r="AJ418" s="24" t="s">
        <v>68</v>
      </c>
      <c r="AK418" s="24" t="s">
        <v>68</v>
      </c>
      <c r="AL418" s="24" t="s">
        <v>82</v>
      </c>
      <c r="AM418" s="24" t="s">
        <v>90</v>
      </c>
      <c r="AN418" s="24" t="s">
        <v>82</v>
      </c>
      <c r="AO418" s="24" t="s">
        <v>83</v>
      </c>
      <c r="AP418" s="24" t="s">
        <v>86</v>
      </c>
      <c r="AQ418" s="24" t="s">
        <v>90</v>
      </c>
      <c r="AR418" s="24" t="s">
        <v>657</v>
      </c>
      <c r="AS418" s="24" t="s">
        <v>658</v>
      </c>
      <c r="AT418" s="24" t="s">
        <v>71</v>
      </c>
      <c r="AU418" s="24" t="s">
        <v>73</v>
      </c>
      <c r="AV418" s="24" t="s">
        <v>71</v>
      </c>
      <c r="AW418" s="24" t="s">
        <v>73</v>
      </c>
      <c r="AX418" s="24" t="s">
        <v>73</v>
      </c>
      <c r="AY418" s="24" t="s">
        <v>72</v>
      </c>
      <c r="AZ418" s="24" t="s">
        <v>74</v>
      </c>
      <c r="BA418" s="24" t="s">
        <v>73</v>
      </c>
      <c r="BB418" s="24" t="s">
        <v>73</v>
      </c>
      <c r="BC418" s="24" t="s">
        <v>71</v>
      </c>
      <c r="BD418" s="24" t="s">
        <v>73</v>
      </c>
      <c r="BE418" s="24" t="s">
        <v>88</v>
      </c>
      <c r="BF418" s="24" t="s">
        <v>71</v>
      </c>
      <c r="BG418" s="24" t="s">
        <v>71</v>
      </c>
      <c r="BH418" s="24" t="s">
        <v>72</v>
      </c>
      <c r="BI418" s="24" t="s">
        <v>74</v>
      </c>
      <c r="BJ418" s="24" t="s">
        <v>74</v>
      </c>
      <c r="BK418" s="24" t="s">
        <v>74</v>
      </c>
      <c r="BL418" s="24"/>
      <c r="BM418" s="24"/>
      <c r="BN418" s="24"/>
      <c r="BO418" s="24"/>
      <c r="BP418" s="24"/>
      <c r="BQ418" s="24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K353"/>
  <sheetViews>
    <sheetView tabSelected="1" workbookViewId="0">
      <pane ySplit="1" topLeftCell="A289" activePane="bottomLeft" state="frozen"/>
      <selection activeCell="AK1" sqref="AK1"/>
      <selection pane="bottomLeft" activeCell="I357" sqref="I357"/>
    </sheetView>
  </sheetViews>
  <sheetFormatPr defaultColWidth="10.265625" defaultRowHeight="12.75" x14ac:dyDescent="0.35"/>
  <cols>
    <col min="61" max="62" width="2.9296875" bestFit="1" customWidth="1"/>
  </cols>
  <sheetData>
    <row r="1" spans="1:63" s="4" customFormat="1" ht="201" customHeight="1" x14ac:dyDescent="0.3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386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  <c r="S1" s="4" t="s">
        <v>19</v>
      </c>
      <c r="T1" s="4" t="s">
        <v>20</v>
      </c>
      <c r="U1" s="4" t="s">
        <v>21</v>
      </c>
      <c r="V1" s="4" t="s">
        <v>22</v>
      </c>
      <c r="W1" s="4" t="s">
        <v>23</v>
      </c>
      <c r="X1" s="4" t="s">
        <v>24</v>
      </c>
      <c r="Y1" s="4" t="s">
        <v>25</v>
      </c>
      <c r="Z1" s="4" t="s">
        <v>26</v>
      </c>
      <c r="AA1" s="4" t="s">
        <v>27</v>
      </c>
      <c r="AB1" s="4" t="s">
        <v>28</v>
      </c>
      <c r="AC1" s="4" t="s">
        <v>29</v>
      </c>
      <c r="AD1" s="4" t="s">
        <v>30</v>
      </c>
      <c r="AE1" s="4" t="s">
        <v>31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45</v>
      </c>
      <c r="AR1" s="4" t="s">
        <v>46</v>
      </c>
      <c r="AS1" s="4" t="s">
        <v>47</v>
      </c>
      <c r="AT1" s="4" t="s">
        <v>48</v>
      </c>
      <c r="AU1" s="4" t="s">
        <v>49</v>
      </c>
      <c r="AV1" s="4" t="s">
        <v>50</v>
      </c>
      <c r="AW1" s="4" t="s">
        <v>51</v>
      </c>
      <c r="AX1" s="4" t="s">
        <v>52</v>
      </c>
      <c r="AY1" s="4" t="s">
        <v>53</v>
      </c>
      <c r="AZ1" s="4" t="s">
        <v>54</v>
      </c>
      <c r="BA1" s="4" t="s">
        <v>55</v>
      </c>
      <c r="BB1" s="4" t="s">
        <v>56</v>
      </c>
      <c r="BC1" s="4" t="s">
        <v>57</v>
      </c>
      <c r="BD1" s="4" t="s">
        <v>58</v>
      </c>
      <c r="BE1" s="4" t="s">
        <v>59</v>
      </c>
      <c r="BF1" s="4" t="s">
        <v>60</v>
      </c>
      <c r="BG1" s="4" t="s">
        <v>61</v>
      </c>
      <c r="BH1" s="4" t="s">
        <v>62</v>
      </c>
      <c r="BI1" s="45" t="s">
        <v>459</v>
      </c>
      <c r="BJ1" s="45" t="s">
        <v>460</v>
      </c>
      <c r="BK1" s="45" t="s">
        <v>461</v>
      </c>
    </row>
    <row r="2" spans="1:63" x14ac:dyDescent="0.35">
      <c r="A2">
        <f>IF('Ответы на форму (1)'!B2="М",1,0)</f>
        <v>1</v>
      </c>
      <c r="B2">
        <f>'Ответы на форму (1)'!C2</f>
        <v>64</v>
      </c>
      <c r="C2">
        <f>'Ответы на форму (1)'!D2</f>
        <v>0</v>
      </c>
      <c r="D2">
        <f>'Ответы на форму (1)'!E2</f>
        <v>5</v>
      </c>
      <c r="E2" t="str">
        <f>VLOOKUP('Ответы на форму (1)'!F2,УровниУспевания,2,FALSE)</f>
        <v>средне</v>
      </c>
      <c r="F2">
        <f>'Ответы на форму (1)'!G2</f>
        <v>2</v>
      </c>
      <c r="G2">
        <f>IF('Ответы на форму (1)'!H2="",0,1)</f>
        <v>0</v>
      </c>
      <c r="H2">
        <f>'Ответы на форму (1)'!I2</f>
        <v>8</v>
      </c>
      <c r="I2" t="str">
        <f>VLOOKUP('Ответы на форму (1)'!J2,УровниУспевания,2,FALSE)</f>
        <v>средне</v>
      </c>
      <c r="J2">
        <f>'Ответы на форму (1)'!K2</f>
        <v>3</v>
      </c>
      <c r="K2">
        <f>VLOOKUP('Ответы на форму (1)'!L2,УровниСогласия,2,FALSE)</f>
        <v>2</v>
      </c>
      <c r="L2">
        <f>VLOOKUP('Ответы на форму (1)'!M2,УровниСогласия,2,FALSE)</f>
        <v>1</v>
      </c>
      <c r="M2">
        <f>VLOOKUP('Ответы на форму (1)'!N2,УровниСогласия,2,FALSE)</f>
        <v>2</v>
      </c>
      <c r="N2">
        <f>VLOOKUP('Ответы на форму (1)'!O2,УровниСогласия,2,FALSE)</f>
        <v>1</v>
      </c>
      <c r="O2">
        <f>VLOOKUP('Ответы на форму (1)'!P2,УровниСогласия,2,FALSE)</f>
        <v>3</v>
      </c>
      <c r="P2">
        <f>VLOOKUP('Ответы на форму (1)'!Q2,УровниСогласия,2,FALSE)</f>
        <v>2</v>
      </c>
      <c r="Q2">
        <f>VLOOKUP('Ответы на форму (1)'!R2,УровниСогласия,2,FALSE)</f>
        <v>3</v>
      </c>
      <c r="R2">
        <f>'Ответы на форму (1)'!S2</f>
        <v>3</v>
      </c>
      <c r="S2">
        <f>VLOOKUP('Ответы на форму (1)'!T2,УровниСогласия,2,FALSE)</f>
        <v>3</v>
      </c>
      <c r="T2">
        <f>VLOOKUP('Ответы на форму (1)'!U2,УровниСогласия,2,FALSE)</f>
        <v>3</v>
      </c>
      <c r="U2">
        <f>VLOOKUP('Ответы на форму (1)'!V2,УровниСогласия,2,FALSE)</f>
        <v>2</v>
      </c>
      <c r="V2">
        <f>VLOOKUP('Ответы на форму (1)'!W2,УровниСогласия,2,FALSE)</f>
        <v>1</v>
      </c>
      <c r="W2">
        <f>VLOOKUP('Ответы на форму (1)'!X2,УровниСогласия,2,FALSE)</f>
        <v>3</v>
      </c>
      <c r="X2">
        <f>VLOOKUP('Ответы на форму (1)'!Y2,УровниСогласия,2,FALSE)</f>
        <v>3</v>
      </c>
      <c r="Y2">
        <f>VLOOKUP('Ответы на форму (1)'!Z2,УровниСогласия,2,FALSE)</f>
        <v>1</v>
      </c>
      <c r="Z2">
        <f>VLOOKUP('Ответы на форму (1)'!AA2,УровниСогласия,2,FALSE)</f>
        <v>2</v>
      </c>
      <c r="AA2">
        <f>VLOOKUP('Ответы на форму (1)'!AB2,УровниСогласия,2,FALSE)</f>
        <v>3</v>
      </c>
      <c r="AB2">
        <f>VLOOKUP('Ответы на форму (1)'!AC2,УровниСогласия,2,FALSE)</f>
        <v>1</v>
      </c>
      <c r="AC2">
        <f>VLOOKUP('Ответы на форму (1)'!AD2,УровниСогласия,2,FALSE)</f>
        <v>1</v>
      </c>
      <c r="AD2">
        <f>VLOOKUP('Ответы на форму (1)'!AE2,УровниКоличества,2,FALSE)</f>
        <v>1</v>
      </c>
      <c r="AE2">
        <f>VLOOKUP('Ответы на форму (1)'!AF2,УровниКоличества,2,FALSE)</f>
        <v>2</v>
      </c>
      <c r="AF2">
        <f>VLOOKUP('Ответы на форму (1)'!AG2,УровниКоличества,2,FALSE)</f>
        <v>1</v>
      </c>
      <c r="AG2">
        <f>VLOOKUP('Ответы на форму (1)'!AH2,УровниКоличества,2,FALSE)</f>
        <v>3</v>
      </c>
      <c r="AH2">
        <f>VLOOKUP('Ответы на форму (1)'!AI2,УровниКоличества,2,FALSE)</f>
        <v>2</v>
      </c>
      <c r="AI2">
        <f>VLOOKUP('Ответы на форму (1)'!AJ2,УровниНенависти,2,FALSE)</f>
        <v>0</v>
      </c>
      <c r="AJ2">
        <f>VLOOKUP('Ответы на форму (1)'!AK2,УровниНенависти,2,FALSE)</f>
        <v>0</v>
      </c>
      <c r="AK2">
        <f>VLOOKUP('Ответы на форму (1)'!AL2,УровниНенависти,2,FALSE)</f>
        <v>0</v>
      </c>
      <c r="AL2">
        <f>VLOOKUP('Ответы на форму (1)'!AM2,УровниНенависти,2,FALSE)</f>
        <v>0</v>
      </c>
      <c r="AM2">
        <f>VLOOKUP('Ответы на форму (1)'!AN2,УровниНенависти,2,FALSE)</f>
        <v>0</v>
      </c>
      <c r="AN2">
        <f>VLOOKUP('Ответы на форму (1)'!AO2,УровниНенависти,2,FALSE)</f>
        <v>0</v>
      </c>
      <c r="AO2">
        <f>VLOOKUP('Ответы на форму (1)'!AP2,УровниНенависти,2,FALSE)</f>
        <v>0</v>
      </c>
      <c r="AP2">
        <f>VLOOKUP('Ответы на форму (1)'!AQ2,УровниНенависти,2,FALSE)</f>
        <v>0</v>
      </c>
      <c r="AQ2">
        <f>VLOOKUP('Ответы на форму (1)'!AT2,УровниЧастоты,2,FALSE)</f>
        <v>2</v>
      </c>
      <c r="AR2">
        <f>VLOOKUP('Ответы на форму (1)'!AU2,УровниЧастоты,2,FALSE)</f>
        <v>3</v>
      </c>
      <c r="AS2">
        <f>VLOOKUP('Ответы на форму (1)'!AV2,УровниЧастоты,2,FALSE)</f>
        <v>4</v>
      </c>
      <c r="AT2">
        <f>VLOOKUP('Ответы на форму (1)'!AW2,УровниЧастоты,2,FALSE)</f>
        <v>1</v>
      </c>
      <c r="AU2">
        <f>VLOOKUP('Ответы на форму (1)'!AX2,УровниЧастоты,2,FALSE)</f>
        <v>3</v>
      </c>
      <c r="AV2">
        <f>VLOOKUP('Ответы на форму (1)'!AY2,УровниЧастоты,2,FALSE)</f>
        <v>3</v>
      </c>
      <c r="AW2">
        <f>VLOOKUP('Ответы на форму (1)'!AZ2,УровниЧастоты,2,FALSE)</f>
        <v>0</v>
      </c>
      <c r="AX2">
        <f>VLOOKUP('Ответы на форму (1)'!BA2,УровниЧастоты,2,FALSE)</f>
        <v>2</v>
      </c>
      <c r="AY2">
        <f>VLOOKUP('Ответы на форму (1)'!BB2,УровниЧастоты,2,FALSE)</f>
        <v>1</v>
      </c>
      <c r="AZ2">
        <f>VLOOKUP('Ответы на форму (1)'!BC2,УровниЧастоты,2,FALSE)</f>
        <v>3</v>
      </c>
      <c r="BA2">
        <f>VLOOKUP('Ответы на форму (1)'!BD2,УровниЧастоты,2,FALSE)</f>
        <v>3</v>
      </c>
      <c r="BB2">
        <f>VLOOKUP('Ответы на форму (1)'!BE2,УровниУспокоения,2,FALSE)</f>
        <v>3</v>
      </c>
      <c r="BC2">
        <f>VLOOKUP('Ответы на форму (1)'!BF2,УровниЧастоты2,2,FALSE)</f>
        <v>1</v>
      </c>
      <c r="BD2">
        <f>VLOOKUP('Ответы на форму (1)'!BG2,УровниЧастоты2,2,FALSE)</f>
        <v>2</v>
      </c>
      <c r="BE2">
        <f>VLOOKUP('Ответы на форму (1)'!BH2,УровниЧастоты2,2,FALSE)</f>
        <v>1</v>
      </c>
      <c r="BF2">
        <f>VLOOKUP('Ответы на форму (1)'!BI2,УровниЧастоты2,2,FALSE)</f>
        <v>0</v>
      </c>
      <c r="BG2">
        <f>VLOOKUP('Ответы на форму (1)'!BJ2,УровниЧастоты2,2,FALSE)</f>
        <v>1</v>
      </c>
      <c r="BH2">
        <f>VLOOKUP('Ответы на форму (1)'!BK2,УровниЧастоты2,2,FALSE)</f>
        <v>0</v>
      </c>
      <c r="BI2" t="str">
        <f>IF(B2&gt;34,"X",IF(B2&gt;18,"Y","Z"))</f>
        <v>X</v>
      </c>
      <c r="BJ2" t="str">
        <f>IF(D2&gt;=8,":-)",IF(D2&lt;=5,":-(",":-)"))</f>
        <v>:-(</v>
      </c>
      <c r="BK2" t="str">
        <f>IF(R2&gt;=8,"%-[",IF(R2&lt;=4,":-)",":-\"))</f>
        <v>:-)</v>
      </c>
    </row>
    <row r="3" spans="1:63" x14ac:dyDescent="0.35">
      <c r="A3">
        <f>IF('Ответы на форму (1)'!B3="М",1,0)</f>
        <v>0</v>
      </c>
      <c r="B3">
        <f>'Ответы на форму (1)'!C3</f>
        <v>31</v>
      </c>
      <c r="C3">
        <f>'Ответы на форму (1)'!D3</f>
        <v>5</v>
      </c>
      <c r="D3">
        <f>'Ответы на форму (1)'!E3</f>
        <v>8</v>
      </c>
      <c r="E3" t="str">
        <f>VLOOKUP('Ответы на форму (1)'!F3,УровниУспевания,2,FALSE)</f>
        <v>хорошо</v>
      </c>
      <c r="F3">
        <f>'Ответы на форму (1)'!G3</f>
        <v>6</v>
      </c>
      <c r="G3">
        <f>IF('Ответы на форму (1)'!H3="",0,1)</f>
        <v>0</v>
      </c>
      <c r="H3">
        <f>'Ответы на форму (1)'!I3</f>
        <v>7</v>
      </c>
      <c r="I3" t="str">
        <f>VLOOKUP('Ответы на форму (1)'!J3,УровниУспевания,2,FALSE)</f>
        <v>хорошо</v>
      </c>
      <c r="J3">
        <f>'Ответы на форму (1)'!K3</f>
        <v>8</v>
      </c>
      <c r="K3">
        <f>VLOOKUP('Ответы на форму (1)'!L3,УровниСогласия,2,FALSE)</f>
        <v>2</v>
      </c>
      <c r="L3">
        <f>VLOOKUP('Ответы на форму (1)'!M3,УровниСогласия,2,FALSE)</f>
        <v>1</v>
      </c>
      <c r="M3">
        <f>VLOOKUP('Ответы на форму (1)'!N3,УровниСогласия,2,FALSE)</f>
        <v>1</v>
      </c>
      <c r="N3">
        <f>VLOOKUP('Ответы на форму (1)'!O3,УровниСогласия,2,FALSE)</f>
        <v>1</v>
      </c>
      <c r="O3">
        <f>VLOOKUP('Ответы на форму (1)'!P3,УровниСогласия,2,FALSE)</f>
        <v>1</v>
      </c>
      <c r="P3">
        <f>VLOOKUP('Ответы на форму (1)'!Q3,УровниСогласия,2,FALSE)</f>
        <v>1</v>
      </c>
      <c r="Q3">
        <f>VLOOKUP('Ответы на форму (1)'!R3,УровниСогласия,2,FALSE)</f>
        <v>2</v>
      </c>
      <c r="R3">
        <f>'Ответы на форму (1)'!S3</f>
        <v>5</v>
      </c>
      <c r="S3">
        <f>VLOOKUP('Ответы на форму (1)'!T3,УровниСогласия,2,FALSE)</f>
        <v>2</v>
      </c>
      <c r="T3">
        <f>VLOOKUP('Ответы на форму (1)'!U3,УровниСогласия,2,FALSE)</f>
        <v>3</v>
      </c>
      <c r="U3">
        <f>VLOOKUP('Ответы на форму (1)'!V3,УровниСогласия,2,FALSE)</f>
        <v>1</v>
      </c>
      <c r="V3">
        <f>VLOOKUP('Ответы на форму (1)'!W3,УровниСогласия,2,FALSE)</f>
        <v>1</v>
      </c>
      <c r="W3">
        <f>VLOOKUP('Ответы на форму (1)'!X3,УровниСогласия,2,FALSE)</f>
        <v>1</v>
      </c>
      <c r="X3">
        <f>VLOOKUP('Ответы на форму (1)'!Y3,УровниСогласия,2,FALSE)</f>
        <v>3</v>
      </c>
      <c r="Y3">
        <f>VLOOKUP('Ответы на форму (1)'!Z3,УровниСогласия,2,FALSE)</f>
        <v>3</v>
      </c>
      <c r="Z3">
        <f>VLOOKUP('Ответы на форму (1)'!AA3,УровниСогласия,2,FALSE)</f>
        <v>3</v>
      </c>
      <c r="AA3">
        <f>VLOOKUP('Ответы на форму (1)'!AB3,УровниСогласия,2,FALSE)</f>
        <v>3</v>
      </c>
      <c r="AB3">
        <f>VLOOKUP('Ответы на форму (1)'!AC3,УровниСогласия,2,FALSE)</f>
        <v>1</v>
      </c>
      <c r="AC3">
        <f>VLOOKUP('Ответы на форму (1)'!AD3,УровниСогласия,2,FALSE)</f>
        <v>1</v>
      </c>
      <c r="AD3">
        <f>VLOOKUP('Ответы на форму (1)'!AE3,УровниКоличества,2,FALSE)</f>
        <v>1</v>
      </c>
      <c r="AE3">
        <f>VLOOKUP('Ответы на форму (1)'!AF3,УровниКоличества,2,FALSE)</f>
        <v>1</v>
      </c>
      <c r="AF3">
        <f>VLOOKUP('Ответы на форму (1)'!AG3,УровниКоличества,2,FALSE)</f>
        <v>3</v>
      </c>
      <c r="AG3">
        <f>VLOOKUP('Ответы на форму (1)'!AH3,УровниКоличества,2,FALSE)</f>
        <v>2</v>
      </c>
      <c r="AH3">
        <f>VLOOKUP('Ответы на форму (1)'!AI3,УровниКоличества,2,FALSE)</f>
        <v>3</v>
      </c>
      <c r="AI3">
        <f>VLOOKUP('Ответы на форму (1)'!AJ3,УровниНенависти,2,FALSE)</f>
        <v>0</v>
      </c>
      <c r="AJ3">
        <f>VLOOKUP('Ответы на форму (1)'!AK3,УровниНенависти,2,FALSE)</f>
        <v>-1</v>
      </c>
      <c r="AK3">
        <f>VLOOKUP('Ответы на форму (1)'!AL3,УровниНенависти,2,FALSE)</f>
        <v>0</v>
      </c>
      <c r="AL3">
        <f>VLOOKUP('Ответы на форму (1)'!AM3,УровниНенависти,2,FALSE)</f>
        <v>0</v>
      </c>
      <c r="AM3">
        <f>VLOOKUP('Ответы на форму (1)'!AN3,УровниНенависти,2,FALSE)</f>
        <v>0</v>
      </c>
      <c r="AN3">
        <f>VLOOKUP('Ответы на форму (1)'!AO3,УровниНенависти,2,FALSE)</f>
        <v>0</v>
      </c>
      <c r="AO3">
        <f>VLOOKUP('Ответы на форму (1)'!AP3,УровниНенависти,2,FALSE)</f>
        <v>0</v>
      </c>
      <c r="AP3">
        <f>VLOOKUP('Ответы на форму (1)'!AQ3,УровниНенависти,2,FALSE)</f>
        <v>0</v>
      </c>
      <c r="AQ3">
        <f>VLOOKUP('Ответы на форму (1)'!AT3,УровниЧастоты,2,FALSE)</f>
        <v>4</v>
      </c>
      <c r="AR3">
        <f>VLOOKUP('Ответы на форму (1)'!AU3,УровниЧастоты,2,FALSE)</f>
        <v>1</v>
      </c>
      <c r="AS3">
        <f>VLOOKUP('Ответы на форму (1)'!AV3,УровниЧастоты,2,FALSE)</f>
        <v>1</v>
      </c>
      <c r="AT3">
        <f>VLOOKUP('Ответы на форму (1)'!AW3,УровниЧастоты,2,FALSE)</f>
        <v>4</v>
      </c>
      <c r="AU3">
        <f>VLOOKUP('Ответы на форму (1)'!AX3,УровниЧастоты,2,FALSE)</f>
        <v>2</v>
      </c>
      <c r="AV3">
        <f>VLOOKUP('Ответы на форму (1)'!AY3,УровниЧастоты,2,FALSE)</f>
        <v>0</v>
      </c>
      <c r="AW3">
        <f>VLOOKUP('Ответы на форму (1)'!AZ3,УровниЧастоты,2,FALSE)</f>
        <v>0</v>
      </c>
      <c r="AX3">
        <f>VLOOKUP('Ответы на форму (1)'!BA3,УровниЧастоты,2,FALSE)</f>
        <v>1</v>
      </c>
      <c r="AY3">
        <f>VLOOKUP('Ответы на форму (1)'!BB3,УровниЧастоты,2,FALSE)</f>
        <v>3</v>
      </c>
      <c r="AZ3">
        <f>VLOOKUP('Ответы на форму (1)'!BC3,УровниЧастоты,2,FALSE)</f>
        <v>3</v>
      </c>
      <c r="BA3">
        <f>VLOOKUP('Ответы на форму (1)'!BD3,УровниЧастоты,2,FALSE)</f>
        <v>3</v>
      </c>
      <c r="BB3">
        <f>VLOOKUP('Ответы на форму (1)'!BE3,УровниУспокоения,2,FALSE)</f>
        <v>2</v>
      </c>
      <c r="BC3">
        <f>VLOOKUP('Ответы на форму (1)'!BF3,УровниЧастоты2,2,FALSE)</f>
        <v>2</v>
      </c>
      <c r="BD3">
        <f>VLOOKUP('Ответы на форму (1)'!BG3,УровниЧастоты2,2,FALSE)</f>
        <v>2</v>
      </c>
      <c r="BE3">
        <f>VLOOKUP('Ответы на форму (1)'!BH3,УровниЧастоты2,2,FALSE)</f>
        <v>1</v>
      </c>
      <c r="BF3">
        <f>VLOOKUP('Ответы на форму (1)'!BI3,УровниЧастоты2,2,FALSE)</f>
        <v>0</v>
      </c>
      <c r="BG3">
        <f>VLOOKUP('Ответы на форму (1)'!BJ3,УровниЧастоты2,2,FALSE)</f>
        <v>1</v>
      </c>
      <c r="BH3">
        <f>VLOOKUP('Ответы на форму (1)'!BK3,УровниЧастоты2,2,FALSE)</f>
        <v>0</v>
      </c>
      <c r="BI3" t="str">
        <f t="shared" ref="BI3:BI66" si="0">IF(B3&gt;34,"X",IF(B3&gt;18,"Y","Z"))</f>
        <v>Y</v>
      </c>
      <c r="BJ3" t="str">
        <f t="shared" ref="BJ3:BJ66" si="1">IF(D3&gt;=8,":-)",IF(D3&lt;=5,":-(",":-)"))</f>
        <v>:-)</v>
      </c>
      <c r="BK3" t="str">
        <f t="shared" ref="BK3:BK66" si="2">IF(R3&gt;=8,"%-[",IF(R3&lt;=4,":-)",":-\"))</f>
        <v>:-\</v>
      </c>
    </row>
    <row r="4" spans="1:63" x14ac:dyDescent="0.35">
      <c r="A4">
        <f>IF('Ответы на форму (1)'!B4="М",1,0)</f>
        <v>0</v>
      </c>
      <c r="B4">
        <f>'Ответы на форму (1)'!C4</f>
        <v>41</v>
      </c>
      <c r="C4">
        <f>'Ответы на форму (1)'!D4</f>
        <v>3</v>
      </c>
      <c r="D4">
        <f>'Ответы на форму (1)'!E4</f>
        <v>7</v>
      </c>
      <c r="E4" t="str">
        <f>VLOOKUP('Ответы на форму (1)'!F4,УровниУспевания,2,FALSE)</f>
        <v>средне</v>
      </c>
      <c r="F4">
        <f>'Ответы на форму (1)'!G4</f>
        <v>4</v>
      </c>
      <c r="G4">
        <f>IF('Ответы на форму (1)'!H4="",0,1)</f>
        <v>0</v>
      </c>
      <c r="H4">
        <f>'Ответы на форму (1)'!I4</f>
        <v>7</v>
      </c>
      <c r="I4" t="str">
        <f>VLOOKUP('Ответы на форму (1)'!J4,УровниУспевания,2,FALSE)</f>
        <v>средне</v>
      </c>
      <c r="J4">
        <f>'Ответы на форму (1)'!K4</f>
        <v>7</v>
      </c>
      <c r="K4">
        <f>VLOOKUP('Ответы на форму (1)'!L4,УровниСогласия,2,FALSE)</f>
        <v>3</v>
      </c>
      <c r="L4">
        <f>VLOOKUP('Ответы на форму (1)'!M4,УровниСогласия,2,FALSE)</f>
        <v>1</v>
      </c>
      <c r="M4">
        <f>VLOOKUP('Ответы на форму (1)'!N4,УровниСогласия,2,FALSE)</f>
        <v>3</v>
      </c>
      <c r="N4">
        <f>VLOOKUP('Ответы на форму (1)'!O4,УровниСогласия,2,FALSE)</f>
        <v>3</v>
      </c>
      <c r="O4">
        <f>VLOOKUP('Ответы на форму (1)'!P4,УровниСогласия,2,FALSE)</f>
        <v>3</v>
      </c>
      <c r="P4">
        <f>VLOOKUP('Ответы на форму (1)'!Q4,УровниСогласия,2,FALSE)</f>
        <v>1</v>
      </c>
      <c r="Q4">
        <f>VLOOKUP('Ответы на форму (1)'!R4,УровниСогласия,2,FALSE)</f>
        <v>3</v>
      </c>
      <c r="R4">
        <f>'Ответы на форму (1)'!S4</f>
        <v>6</v>
      </c>
      <c r="S4">
        <f>VLOOKUP('Ответы на форму (1)'!T4,УровниСогласия,2,FALSE)</f>
        <v>3</v>
      </c>
      <c r="T4">
        <f>VLOOKUP('Ответы на форму (1)'!U4,УровниСогласия,2,FALSE)</f>
        <v>3</v>
      </c>
      <c r="U4">
        <f>VLOOKUP('Ответы на форму (1)'!V4,УровниСогласия,2,FALSE)</f>
        <v>3</v>
      </c>
      <c r="V4">
        <f>VLOOKUP('Ответы на форму (1)'!W4,УровниСогласия,2,FALSE)</f>
        <v>2</v>
      </c>
      <c r="W4">
        <f>VLOOKUP('Ответы на форму (1)'!X4,УровниСогласия,2,FALSE)</f>
        <v>2</v>
      </c>
      <c r="X4">
        <f>VLOOKUP('Ответы на форму (1)'!Y4,УровниСогласия,2,FALSE)</f>
        <v>3</v>
      </c>
      <c r="Y4">
        <f>VLOOKUP('Ответы на форму (1)'!Z4,УровниСогласия,2,FALSE)</f>
        <v>3</v>
      </c>
      <c r="Z4">
        <f>VLOOKUP('Ответы на форму (1)'!AA4,УровниСогласия,2,FALSE)</f>
        <v>3</v>
      </c>
      <c r="AA4">
        <f>VLOOKUP('Ответы на форму (1)'!AB4,УровниСогласия,2,FALSE)</f>
        <v>3</v>
      </c>
      <c r="AB4">
        <f>VLOOKUP('Ответы на форму (1)'!AC4,УровниСогласия,2,FALSE)</f>
        <v>1</v>
      </c>
      <c r="AC4">
        <f>VLOOKUP('Ответы на форму (1)'!AD4,УровниСогласия,2,FALSE)</f>
        <v>3</v>
      </c>
      <c r="AD4">
        <f>VLOOKUP('Ответы на форму (1)'!AE4,УровниКоличества,2,FALSE)</f>
        <v>2</v>
      </c>
      <c r="AE4">
        <f>VLOOKUP('Ответы на форму (1)'!AF4,УровниКоличества,2,FALSE)</f>
        <v>3</v>
      </c>
      <c r="AF4">
        <f>VLOOKUP('Ответы на форму (1)'!AG4,УровниКоличества,2,FALSE)</f>
        <v>1</v>
      </c>
      <c r="AG4">
        <f>VLOOKUP('Ответы на форму (1)'!AH4,УровниКоличества,2,FALSE)</f>
        <v>3</v>
      </c>
      <c r="AH4">
        <f>VLOOKUP('Ответы на форму (1)'!AI4,УровниКоличества,2,FALSE)</f>
        <v>3</v>
      </c>
      <c r="AI4">
        <f>VLOOKUP('Ответы на форму (1)'!AJ4,УровниНенависти,2,FALSE)</f>
        <v>-1</v>
      </c>
      <c r="AJ4">
        <f>VLOOKUP('Ответы на форму (1)'!AK4,УровниНенависти,2,FALSE)</f>
        <v>-1</v>
      </c>
      <c r="AK4">
        <f>VLOOKUP('Ответы на форму (1)'!AL4,УровниНенависти,2,FALSE)</f>
        <v>-1</v>
      </c>
      <c r="AL4">
        <f>VLOOKUP('Ответы на форму (1)'!AM4,УровниНенависти,2,FALSE)</f>
        <v>-1</v>
      </c>
      <c r="AM4">
        <f>VLOOKUP('Ответы на форму (1)'!AN4,УровниНенависти,2,FALSE)</f>
        <v>0</v>
      </c>
      <c r="AN4">
        <f>VLOOKUP('Ответы на форму (1)'!AO4,УровниНенависти,2,FALSE)</f>
        <v>0</v>
      </c>
      <c r="AO4">
        <f>VLOOKUP('Ответы на форму (1)'!AP4,УровниНенависти,2,FALSE)</f>
        <v>0</v>
      </c>
      <c r="AP4">
        <f>VLOOKUP('Ответы на форму (1)'!AQ4,УровниНенависти,2,FALSE)</f>
        <v>0</v>
      </c>
      <c r="AQ4">
        <f>VLOOKUP('Ответы на форму (1)'!AT4,УровниЧастоты,2,FALSE)</f>
        <v>4</v>
      </c>
      <c r="AR4">
        <f>VLOOKUP('Ответы на форму (1)'!AU4,УровниЧастоты,2,FALSE)</f>
        <v>3</v>
      </c>
      <c r="AS4">
        <f>VLOOKUP('Ответы на форму (1)'!AV4,УровниЧастоты,2,FALSE)</f>
        <v>4</v>
      </c>
      <c r="AT4">
        <f>VLOOKUP('Ответы на форму (1)'!AW4,УровниЧастоты,2,FALSE)</f>
        <v>4</v>
      </c>
      <c r="AU4">
        <f>VLOOKUP('Ответы на форму (1)'!AX4,УровниЧастоты,2,FALSE)</f>
        <v>4</v>
      </c>
      <c r="AV4">
        <f>VLOOKUP('Ответы на форму (1)'!AY4,УровниЧастоты,2,FALSE)</f>
        <v>4</v>
      </c>
      <c r="AW4">
        <f>VLOOKUP('Ответы на форму (1)'!AZ4,УровниЧастоты,2,FALSE)</f>
        <v>0</v>
      </c>
      <c r="AX4">
        <f>VLOOKUP('Ответы на форму (1)'!BA4,УровниЧастоты,2,FALSE)</f>
        <v>3</v>
      </c>
      <c r="AY4">
        <f>VLOOKUP('Ответы на форму (1)'!BB4,УровниЧастоты,2,FALSE)</f>
        <v>2</v>
      </c>
      <c r="AZ4">
        <f>VLOOKUP('Ответы на форму (1)'!BC4,УровниЧастоты,2,FALSE)</f>
        <v>2</v>
      </c>
      <c r="BA4">
        <f>VLOOKUP('Ответы на форму (1)'!BD4,УровниЧастоты,2,FALSE)</f>
        <v>3</v>
      </c>
      <c r="BB4">
        <f>VLOOKUP('Ответы на форму (1)'!BE4,УровниУспокоения,2,FALSE)</f>
        <v>4</v>
      </c>
      <c r="BC4">
        <f>VLOOKUP('Ответы на форму (1)'!BF4,УровниЧастоты2,2,FALSE)</f>
        <v>0</v>
      </c>
      <c r="BD4">
        <f>VLOOKUP('Ответы на форму (1)'!BG4,УровниЧастоты2,2,FALSE)</f>
        <v>2</v>
      </c>
      <c r="BE4">
        <f>VLOOKUP('Ответы на форму (1)'!BH4,УровниЧастоты2,2,FALSE)</f>
        <v>1</v>
      </c>
      <c r="BF4">
        <f>VLOOKUP('Ответы на форму (1)'!BI4,УровниЧастоты2,2,FALSE)</f>
        <v>0</v>
      </c>
      <c r="BG4">
        <f>VLOOKUP('Ответы на форму (1)'!BJ4,УровниЧастоты2,2,FALSE)</f>
        <v>0</v>
      </c>
      <c r="BH4">
        <f>VLOOKUP('Ответы на форму (1)'!BK4,УровниЧастоты2,2,FALSE)</f>
        <v>2</v>
      </c>
      <c r="BI4" t="str">
        <f t="shared" si="0"/>
        <v>X</v>
      </c>
      <c r="BJ4" t="str">
        <f t="shared" si="1"/>
        <v>:-)</v>
      </c>
      <c r="BK4" t="str">
        <f t="shared" si="2"/>
        <v>:-\</v>
      </c>
    </row>
    <row r="5" spans="1:63" x14ac:dyDescent="0.35">
      <c r="A5">
        <f>IF('Ответы на форму (1)'!B5="М",1,0)</f>
        <v>1</v>
      </c>
      <c r="B5">
        <f>'Ответы на форму (1)'!C5</f>
        <v>37</v>
      </c>
      <c r="C5">
        <f>'Ответы на форму (1)'!D5</f>
        <v>7</v>
      </c>
      <c r="D5">
        <f>'Ответы на форму (1)'!E5</f>
        <v>10</v>
      </c>
      <c r="E5" t="str">
        <f>VLOOKUP('Ответы на форму (1)'!F5,УровниУспевания,2,FALSE)</f>
        <v>хорошо</v>
      </c>
      <c r="F5">
        <f>'Ответы на форму (1)'!G5</f>
        <v>9</v>
      </c>
      <c r="G5">
        <f>IF('Ответы на форму (1)'!H5="",0,1)</f>
        <v>0</v>
      </c>
      <c r="H5">
        <f>'Ответы на форму (1)'!I5</f>
        <v>9</v>
      </c>
      <c r="I5" t="str">
        <f>VLOOKUP('Ответы на форму (1)'!J5,УровниУспевания,2,FALSE)</f>
        <v>хорошо</v>
      </c>
      <c r="J5">
        <f>'Ответы на форму (1)'!K5</f>
        <v>8</v>
      </c>
      <c r="K5">
        <f>VLOOKUP('Ответы на форму (1)'!L5,УровниСогласия,2,FALSE)</f>
        <v>1</v>
      </c>
      <c r="L5">
        <f>VLOOKUP('Ответы на форму (1)'!M5,УровниСогласия,2,FALSE)</f>
        <v>1</v>
      </c>
      <c r="M5">
        <f>VLOOKUP('Ответы на форму (1)'!N5,УровниСогласия,2,FALSE)</f>
        <v>1</v>
      </c>
      <c r="N5">
        <f>VLOOKUP('Ответы на форму (1)'!O5,УровниСогласия,2,FALSE)</f>
        <v>1</v>
      </c>
      <c r="O5">
        <f>VLOOKUP('Ответы на форму (1)'!P5,УровниСогласия,2,FALSE)</f>
        <v>1</v>
      </c>
      <c r="P5">
        <f>VLOOKUP('Ответы на форму (1)'!Q5,УровниСогласия,2,FALSE)</f>
        <v>1</v>
      </c>
      <c r="Q5">
        <f>VLOOKUP('Ответы на форму (1)'!R5,УровниСогласия,2,FALSE)</f>
        <v>1</v>
      </c>
      <c r="R5">
        <f>'Ответы на форму (1)'!S5</f>
        <v>5</v>
      </c>
      <c r="S5">
        <f>VLOOKUP('Ответы на форму (1)'!T5,УровниСогласия,2,FALSE)</f>
        <v>1</v>
      </c>
      <c r="T5">
        <f>VLOOKUP('Ответы на форму (1)'!U5,УровниСогласия,2,FALSE)</f>
        <v>3</v>
      </c>
      <c r="U5">
        <f>VLOOKUP('Ответы на форму (1)'!V5,УровниСогласия,2,FALSE)</f>
        <v>3</v>
      </c>
      <c r="V5">
        <f>VLOOKUP('Ответы на форму (1)'!W5,УровниСогласия,2,FALSE)</f>
        <v>1</v>
      </c>
      <c r="W5">
        <f>VLOOKUP('Ответы на форму (1)'!X5,УровниСогласия,2,FALSE)</f>
        <v>1</v>
      </c>
      <c r="X5">
        <f>VLOOKUP('Ответы на форму (1)'!Y5,УровниСогласия,2,FALSE)</f>
        <v>3</v>
      </c>
      <c r="Y5">
        <f>VLOOKUP('Ответы на форму (1)'!Z5,УровниСогласия,2,FALSE)</f>
        <v>1</v>
      </c>
      <c r="Z5">
        <f>VLOOKUP('Ответы на форму (1)'!AA5,УровниСогласия,2,FALSE)</f>
        <v>3</v>
      </c>
      <c r="AA5">
        <f>VLOOKUP('Ответы на форму (1)'!AB5,УровниСогласия,2,FALSE)</f>
        <v>3</v>
      </c>
      <c r="AB5">
        <f>VLOOKUP('Ответы на форму (1)'!AC5,УровниСогласия,2,FALSE)</f>
        <v>1</v>
      </c>
      <c r="AC5">
        <f>VLOOKUP('Ответы на форму (1)'!AD5,УровниСогласия,2,FALSE)</f>
        <v>3</v>
      </c>
      <c r="AD5">
        <f>VLOOKUP('Ответы на форму (1)'!AE5,УровниКоличества,2,FALSE)</f>
        <v>1</v>
      </c>
      <c r="AE5">
        <f>VLOOKUP('Ответы на форму (1)'!AF5,УровниКоличества,2,FALSE)</f>
        <v>3</v>
      </c>
      <c r="AF5">
        <f>VLOOKUP('Ответы на форму (1)'!AG5,УровниКоличества,2,FALSE)</f>
        <v>3</v>
      </c>
      <c r="AG5">
        <f>VLOOKUP('Ответы на форму (1)'!AH5,УровниКоличества,2,FALSE)</f>
        <v>1</v>
      </c>
      <c r="AH5">
        <f>VLOOKUP('Ответы на форму (1)'!AI5,УровниКоличества,2,FALSE)</f>
        <v>1</v>
      </c>
      <c r="AI5">
        <f>VLOOKUP('Ответы на форму (1)'!AJ5,УровниНенависти,2,FALSE)</f>
        <v>1</v>
      </c>
      <c r="AJ5">
        <f>VLOOKUP('Ответы на форму (1)'!AK5,УровниНенависти,2,FALSE)</f>
        <v>1</v>
      </c>
      <c r="AK5">
        <f>VLOOKUP('Ответы на форму (1)'!AL5,УровниНенависти,2,FALSE)</f>
        <v>1</v>
      </c>
      <c r="AL5">
        <f>VLOOKUP('Ответы на форму (1)'!AM5,УровниНенависти,2,FALSE)</f>
        <v>1</v>
      </c>
      <c r="AM5">
        <f>VLOOKUP('Ответы на форму (1)'!AN5,УровниНенависти,2,FALSE)</f>
        <v>0</v>
      </c>
      <c r="AN5">
        <f>VLOOKUP('Ответы на форму (1)'!AO5,УровниНенависти,2,FALSE)</f>
        <v>1</v>
      </c>
      <c r="AO5">
        <f>VLOOKUP('Ответы на форму (1)'!AP5,УровниНенависти,2,FALSE)</f>
        <v>0</v>
      </c>
      <c r="AP5">
        <f>VLOOKUP('Ответы на форму (1)'!AQ5,УровниНенависти,2,FALSE)</f>
        <v>-1</v>
      </c>
      <c r="AQ5">
        <f>VLOOKUP('Ответы на форму (1)'!AT5,УровниЧастоты,2,FALSE)</f>
        <v>3</v>
      </c>
      <c r="AR5">
        <f>VLOOKUP('Ответы на форму (1)'!AU5,УровниЧастоты,2,FALSE)</f>
        <v>4</v>
      </c>
      <c r="AS5">
        <f>VLOOKUP('Ответы на форму (1)'!AV5,УровниЧастоты,2,FALSE)</f>
        <v>4</v>
      </c>
      <c r="AT5">
        <f>VLOOKUP('Ответы на форму (1)'!AW5,УровниЧастоты,2,FALSE)</f>
        <v>4</v>
      </c>
      <c r="AU5">
        <f>VLOOKUP('Ответы на форму (1)'!AX5,УровниЧастоты,2,FALSE)</f>
        <v>2</v>
      </c>
      <c r="AV5">
        <f>VLOOKUP('Ответы на форму (1)'!AY5,УровниЧастоты,2,FALSE)</f>
        <v>4</v>
      </c>
      <c r="AW5">
        <f>VLOOKUP('Ответы на форму (1)'!AZ5,УровниЧастоты,2,FALSE)</f>
        <v>2</v>
      </c>
      <c r="AX5">
        <f>VLOOKUP('Ответы на форму (1)'!BA5,УровниЧастоты,2,FALSE)</f>
        <v>3</v>
      </c>
      <c r="AY5">
        <f>VLOOKUP('Ответы на форму (1)'!BB5,УровниЧастоты,2,FALSE)</f>
        <v>1</v>
      </c>
      <c r="AZ5">
        <f>VLOOKUP('Ответы на форму (1)'!BC5,УровниЧастоты,2,FALSE)</f>
        <v>1</v>
      </c>
      <c r="BA5">
        <f>VLOOKUP('Ответы на форму (1)'!BD5,УровниЧастоты,2,FALSE)</f>
        <v>3</v>
      </c>
      <c r="BB5">
        <f>VLOOKUP('Ответы на форму (1)'!BE5,УровниУспокоения,2,FALSE)</f>
        <v>3</v>
      </c>
      <c r="BC5">
        <f>VLOOKUP('Ответы на форму (1)'!BF5,УровниЧастоты2,2,FALSE)</f>
        <v>2</v>
      </c>
      <c r="BD5">
        <f>VLOOKUP('Ответы на форму (1)'!BG5,УровниЧастоты2,2,FALSE)</f>
        <v>2</v>
      </c>
      <c r="BE5">
        <f>VLOOKUP('Ответы на форму (1)'!BH5,УровниЧастоты2,2,FALSE)</f>
        <v>2</v>
      </c>
      <c r="BF5">
        <f>VLOOKUP('Ответы на форму (1)'!BI5,УровниЧастоты2,2,FALSE)</f>
        <v>0</v>
      </c>
      <c r="BG5">
        <f>VLOOKUP('Ответы на форму (1)'!BJ5,УровниЧастоты2,2,FALSE)</f>
        <v>0</v>
      </c>
      <c r="BH5">
        <f>VLOOKUP('Ответы на форму (1)'!BK5,УровниЧастоты2,2,FALSE)</f>
        <v>0</v>
      </c>
      <c r="BI5" t="str">
        <f t="shared" si="0"/>
        <v>X</v>
      </c>
      <c r="BJ5" t="str">
        <f t="shared" si="1"/>
        <v>:-)</v>
      </c>
      <c r="BK5" t="str">
        <f t="shared" si="2"/>
        <v>:-\</v>
      </c>
    </row>
    <row r="6" spans="1:63" x14ac:dyDescent="0.35">
      <c r="A6">
        <f>IF('Ответы на форму (1)'!B6="М",1,0)</f>
        <v>1</v>
      </c>
      <c r="B6">
        <f>'Ответы на форму (1)'!C6</f>
        <v>30</v>
      </c>
      <c r="C6">
        <f>'Ответы на форму (1)'!D6</f>
        <v>6</v>
      </c>
      <c r="D6">
        <f>'Ответы на форму (1)'!E6</f>
        <v>7</v>
      </c>
      <c r="E6" t="str">
        <f>VLOOKUP('Ответы на форму (1)'!F6,УровниУспевания,2,FALSE)</f>
        <v>хорошо</v>
      </c>
      <c r="F6">
        <f>'Ответы на форму (1)'!G6</f>
        <v>6</v>
      </c>
      <c r="G6">
        <f>IF('Ответы на форму (1)'!H6="",0,1)</f>
        <v>0</v>
      </c>
      <c r="H6">
        <f>'Ответы на форму (1)'!I6</f>
        <v>8</v>
      </c>
      <c r="I6" t="str">
        <f>VLOOKUP('Ответы на форму (1)'!J6,УровниУспевания,2,FALSE)</f>
        <v>хорошо</v>
      </c>
      <c r="J6">
        <f>'Ответы на форму (1)'!K6</f>
        <v>9</v>
      </c>
      <c r="K6">
        <f>VLOOKUP('Ответы на форму (1)'!L6,УровниСогласия,2,FALSE)</f>
        <v>1</v>
      </c>
      <c r="L6">
        <f>VLOOKUP('Ответы на форму (1)'!M6,УровниСогласия,2,FALSE)</f>
        <v>1</v>
      </c>
      <c r="M6">
        <f>VLOOKUP('Ответы на форму (1)'!N6,УровниСогласия,2,FALSE)</f>
        <v>1</v>
      </c>
      <c r="N6">
        <f>VLOOKUP('Ответы на форму (1)'!O6,УровниСогласия,2,FALSE)</f>
        <v>1</v>
      </c>
      <c r="O6">
        <f>VLOOKUP('Ответы на форму (1)'!P6,УровниСогласия,2,FALSE)</f>
        <v>1</v>
      </c>
      <c r="P6">
        <f>VLOOKUP('Ответы на форму (1)'!Q6,УровниСогласия,2,FALSE)</f>
        <v>1</v>
      </c>
      <c r="Q6">
        <f>VLOOKUP('Ответы на форму (1)'!R6,УровниСогласия,2,FALSE)</f>
        <v>3</v>
      </c>
      <c r="R6">
        <f>'Ответы на форму (1)'!S6</f>
        <v>6</v>
      </c>
      <c r="S6">
        <f>VLOOKUP('Ответы на форму (1)'!T6,УровниСогласия,2,FALSE)</f>
        <v>2</v>
      </c>
      <c r="T6">
        <f>VLOOKUP('Ответы на форму (1)'!U6,УровниСогласия,2,FALSE)</f>
        <v>3</v>
      </c>
      <c r="U6">
        <f>VLOOKUP('Ответы на форму (1)'!V6,УровниСогласия,2,FALSE)</f>
        <v>3</v>
      </c>
      <c r="V6">
        <f>VLOOKUP('Ответы на форму (1)'!W6,УровниСогласия,2,FALSE)</f>
        <v>2</v>
      </c>
      <c r="W6">
        <f>VLOOKUP('Ответы на форму (1)'!X6,УровниСогласия,2,FALSE)</f>
        <v>1</v>
      </c>
      <c r="X6">
        <f>VLOOKUP('Ответы на форму (1)'!Y6,УровниСогласия,2,FALSE)</f>
        <v>2</v>
      </c>
      <c r="Y6">
        <f>VLOOKUP('Ответы на форму (1)'!Z6,УровниСогласия,2,FALSE)</f>
        <v>3</v>
      </c>
      <c r="Z6">
        <f>VLOOKUP('Ответы на форму (1)'!AA6,УровниСогласия,2,FALSE)</f>
        <v>3</v>
      </c>
      <c r="AA6">
        <f>VLOOKUP('Ответы на форму (1)'!AB6,УровниСогласия,2,FALSE)</f>
        <v>3</v>
      </c>
      <c r="AB6">
        <f>VLOOKUP('Ответы на форму (1)'!AC6,УровниСогласия,2,FALSE)</f>
        <v>1</v>
      </c>
      <c r="AC6">
        <f>VLOOKUP('Ответы на форму (1)'!AD6,УровниСогласия,2,FALSE)</f>
        <v>3</v>
      </c>
      <c r="AD6">
        <f>VLOOKUP('Ответы на форму (1)'!AE6,УровниКоличества,2,FALSE)</f>
        <v>3</v>
      </c>
      <c r="AE6">
        <f>VLOOKUP('Ответы на форму (1)'!AF6,УровниКоличества,2,FALSE)</f>
        <v>2</v>
      </c>
      <c r="AF6">
        <f>VLOOKUP('Ответы на форму (1)'!AG6,УровниКоличества,2,FALSE)</f>
        <v>1</v>
      </c>
      <c r="AG6">
        <f>VLOOKUP('Ответы на форму (1)'!AH6,УровниКоличества,2,FALSE)</f>
        <v>1</v>
      </c>
      <c r="AH6">
        <f>VLOOKUP('Ответы на форму (1)'!AI6,УровниКоличества,2,FALSE)</f>
        <v>3</v>
      </c>
      <c r="AI6">
        <f>VLOOKUP('Ответы на форму (1)'!AJ6,УровниНенависти,2,FALSE)</f>
        <v>1</v>
      </c>
      <c r="AJ6">
        <f>VLOOKUP('Ответы на форму (1)'!AK6,УровниНенависти,2,FALSE)</f>
        <v>1</v>
      </c>
      <c r="AK6">
        <f>VLOOKUP('Ответы на форму (1)'!AL6,УровниНенависти,2,FALSE)</f>
        <v>0</v>
      </c>
      <c r="AL6">
        <f>VLOOKUP('Ответы на форму (1)'!AM6,УровниНенависти,2,FALSE)</f>
        <v>1</v>
      </c>
      <c r="AM6">
        <f>VLOOKUP('Ответы на форму (1)'!AN6,УровниНенависти,2,FALSE)</f>
        <v>-1</v>
      </c>
      <c r="AN6">
        <f>VLOOKUP('Ответы на форму (1)'!AO6,УровниНенависти,2,FALSE)</f>
        <v>1</v>
      </c>
      <c r="AO6">
        <f>VLOOKUP('Ответы на форму (1)'!AP6,УровниНенависти,2,FALSE)</f>
        <v>0</v>
      </c>
      <c r="AP6">
        <f>VLOOKUP('Ответы на форму (1)'!AQ6,УровниНенависти,2,FALSE)</f>
        <v>1</v>
      </c>
      <c r="AQ6">
        <f>VLOOKUP('Ответы на форму (1)'!AT6,УровниЧастоты,2,FALSE)</f>
        <v>1</v>
      </c>
      <c r="AR6">
        <f>VLOOKUP('Ответы на форму (1)'!AU6,УровниЧастоты,2,FALSE)</f>
        <v>2</v>
      </c>
      <c r="AS6">
        <f>VLOOKUP('Ответы на форму (1)'!AV6,УровниЧастоты,2,FALSE)</f>
        <v>1</v>
      </c>
      <c r="AT6">
        <f>VLOOKUP('Ответы на форму (1)'!AW6,УровниЧастоты,2,FALSE)</f>
        <v>3</v>
      </c>
      <c r="AU6">
        <f>VLOOKUP('Ответы на форму (1)'!AX6,УровниЧастоты,2,FALSE)</f>
        <v>3</v>
      </c>
      <c r="AV6">
        <f>VLOOKUP('Ответы на форму (1)'!AY6,УровниЧастоты,2,FALSE)</f>
        <v>3</v>
      </c>
      <c r="AW6">
        <f>VLOOKUP('Ответы на форму (1)'!AZ6,УровниЧастоты,2,FALSE)</f>
        <v>1</v>
      </c>
      <c r="AX6">
        <f>VLOOKUP('Ответы на форму (1)'!BA6,УровниЧастоты,2,FALSE)</f>
        <v>1</v>
      </c>
      <c r="AY6">
        <f>VLOOKUP('Ответы на форму (1)'!BB6,УровниЧастоты,2,FALSE)</f>
        <v>1</v>
      </c>
      <c r="AZ6">
        <f>VLOOKUP('Ответы на форму (1)'!BC6,УровниЧастоты,2,FALSE)</f>
        <v>2</v>
      </c>
      <c r="BA6">
        <f>VLOOKUP('Ответы на форму (1)'!BD6,УровниЧастоты,2,FALSE)</f>
        <v>4</v>
      </c>
      <c r="BB6">
        <f>VLOOKUP('Ответы на форму (1)'!BE6,УровниУспокоения,2,FALSE)</f>
        <v>5</v>
      </c>
      <c r="BC6">
        <f>VLOOKUP('Ответы на форму (1)'!BF6,УровниЧастоты2,2,FALSE)</f>
        <v>1</v>
      </c>
      <c r="BD6">
        <f>VLOOKUP('Ответы на форму (1)'!BG6,УровниЧастоты2,2,FALSE)</f>
        <v>1</v>
      </c>
      <c r="BE6">
        <f>VLOOKUP('Ответы на форму (1)'!BH6,УровниЧастоты2,2,FALSE)</f>
        <v>1</v>
      </c>
      <c r="BF6">
        <f>VLOOKUP('Ответы на форму (1)'!BI6,УровниЧастоты2,2,FALSE)</f>
        <v>1</v>
      </c>
      <c r="BG6">
        <f>VLOOKUP('Ответы на форму (1)'!BJ6,УровниЧастоты2,2,FALSE)</f>
        <v>1</v>
      </c>
      <c r="BH6">
        <f>VLOOKUP('Ответы на форму (1)'!BK6,УровниЧастоты2,2,FALSE)</f>
        <v>2</v>
      </c>
      <c r="BI6" t="str">
        <f t="shared" si="0"/>
        <v>Y</v>
      </c>
      <c r="BJ6" t="str">
        <f t="shared" si="1"/>
        <v>:-)</v>
      </c>
      <c r="BK6" t="str">
        <f t="shared" si="2"/>
        <v>:-\</v>
      </c>
    </row>
    <row r="7" spans="1:63" x14ac:dyDescent="0.35">
      <c r="A7">
        <f>IF('Ответы на форму (1)'!B7="М",1,0)</f>
        <v>1</v>
      </c>
      <c r="B7">
        <f>'Ответы на форму (1)'!C7</f>
        <v>39</v>
      </c>
      <c r="C7">
        <f>'Ответы на форму (1)'!D7</f>
        <v>0</v>
      </c>
      <c r="D7">
        <f>'Ответы на форму (1)'!E7</f>
        <v>8</v>
      </c>
      <c r="E7" t="str">
        <f>VLOOKUP('Ответы на форму (1)'!F7,УровниУспевания,2,FALSE)</f>
        <v>средне</v>
      </c>
      <c r="F7">
        <f>'Ответы на форму (1)'!G7</f>
        <v>7</v>
      </c>
      <c r="G7">
        <f>IF('Ответы на форму (1)'!H7="",0,1)</f>
        <v>0</v>
      </c>
      <c r="H7">
        <f>'Ответы на форму (1)'!I7</f>
        <v>7</v>
      </c>
      <c r="I7" t="str">
        <f>VLOOKUP('Ответы на форму (1)'!J7,УровниУспевания,2,FALSE)</f>
        <v>средне</v>
      </c>
      <c r="J7">
        <f>'Ответы на форму (1)'!K7</f>
        <v>7</v>
      </c>
      <c r="K7">
        <f>VLOOKUP('Ответы на форму (1)'!L7,УровниСогласия,2,FALSE)</f>
        <v>1</v>
      </c>
      <c r="L7">
        <f>VLOOKUP('Ответы на форму (1)'!M7,УровниСогласия,2,FALSE)</f>
        <v>2</v>
      </c>
      <c r="M7">
        <f>VLOOKUP('Ответы на форму (1)'!N7,УровниСогласия,2,FALSE)</f>
        <v>1</v>
      </c>
      <c r="N7">
        <f>VLOOKUP('Ответы на форму (1)'!O7,УровниСогласия,2,FALSE)</f>
        <v>1</v>
      </c>
      <c r="O7">
        <f>VLOOKUP('Ответы на форму (1)'!P7,УровниСогласия,2,FALSE)</f>
        <v>1</v>
      </c>
      <c r="P7">
        <f>VLOOKUP('Ответы на форму (1)'!Q7,УровниСогласия,2,FALSE)</f>
        <v>2</v>
      </c>
      <c r="Q7">
        <f>VLOOKUP('Ответы на форму (1)'!R7,УровниСогласия,2,FALSE)</f>
        <v>1</v>
      </c>
      <c r="R7">
        <f>'Ответы на форму (1)'!S7</f>
        <v>5</v>
      </c>
      <c r="S7">
        <f>VLOOKUP('Ответы на форму (1)'!T7,УровниСогласия,2,FALSE)</f>
        <v>1</v>
      </c>
      <c r="T7">
        <f>VLOOKUP('Ответы на форму (1)'!U7,УровниСогласия,2,FALSE)</f>
        <v>2</v>
      </c>
      <c r="U7">
        <f>VLOOKUP('Ответы на форму (1)'!V7,УровниСогласия,2,FALSE)</f>
        <v>3</v>
      </c>
      <c r="V7">
        <f>VLOOKUP('Ответы на форму (1)'!W7,УровниСогласия,2,FALSE)</f>
        <v>1</v>
      </c>
      <c r="W7">
        <f>VLOOKUP('Ответы на форму (1)'!X7,УровниСогласия,2,FALSE)</f>
        <v>3</v>
      </c>
      <c r="X7">
        <f>VLOOKUP('Ответы на форму (1)'!Y7,УровниСогласия,2,FALSE)</f>
        <v>3</v>
      </c>
      <c r="Y7">
        <f>VLOOKUP('Ответы на форму (1)'!Z7,УровниСогласия,2,FALSE)</f>
        <v>3</v>
      </c>
      <c r="Z7">
        <f>VLOOKUP('Ответы на форму (1)'!AA7,УровниСогласия,2,FALSE)</f>
        <v>3</v>
      </c>
      <c r="AA7">
        <f>VLOOKUP('Ответы на форму (1)'!AB7,УровниСогласия,2,FALSE)</f>
        <v>3</v>
      </c>
      <c r="AB7">
        <f>VLOOKUP('Ответы на форму (1)'!AC7,УровниСогласия,2,FALSE)</f>
        <v>1</v>
      </c>
      <c r="AC7">
        <f>VLOOKUP('Ответы на форму (1)'!AD7,УровниСогласия,2,FALSE)</f>
        <v>3</v>
      </c>
      <c r="AD7">
        <f>VLOOKUP('Ответы на форму (1)'!AE7,УровниКоличества,2,FALSE)</f>
        <v>2</v>
      </c>
      <c r="AE7">
        <f>VLOOKUP('Ответы на форму (1)'!AF7,УровниКоличества,2,FALSE)</f>
        <v>2</v>
      </c>
      <c r="AF7">
        <f>VLOOKUP('Ответы на форму (1)'!AG7,УровниКоличества,2,FALSE)</f>
        <v>1</v>
      </c>
      <c r="AG7">
        <f>VLOOKUP('Ответы на форму (1)'!AH7,УровниКоличества,2,FALSE)</f>
        <v>1</v>
      </c>
      <c r="AH7">
        <f>VLOOKUP('Ответы на форму (1)'!AI7,УровниКоличества,2,FALSE)</f>
        <v>1</v>
      </c>
      <c r="AI7">
        <f>VLOOKUP('Ответы на форму (1)'!AJ7,УровниНенависти,2,FALSE)</f>
        <v>0</v>
      </c>
      <c r="AJ7">
        <f>VLOOKUP('Ответы на форму (1)'!AK7,УровниНенависти,2,FALSE)</f>
        <v>0</v>
      </c>
      <c r="AK7">
        <f>VLOOKUP('Ответы на форму (1)'!AL7,УровниНенависти,2,FALSE)</f>
        <v>0</v>
      </c>
      <c r="AL7">
        <f>VLOOKUP('Ответы на форму (1)'!AM7,УровниНенависти,2,FALSE)</f>
        <v>0</v>
      </c>
      <c r="AM7">
        <f>VLOOKUP('Ответы на форму (1)'!AN7,УровниНенависти,2,FALSE)</f>
        <v>0</v>
      </c>
      <c r="AN7">
        <f>VLOOKUP('Ответы на форму (1)'!AO7,УровниНенависти,2,FALSE)</f>
        <v>0</v>
      </c>
      <c r="AO7">
        <f>VLOOKUP('Ответы на форму (1)'!AP7,УровниНенависти,2,FALSE)</f>
        <v>0</v>
      </c>
      <c r="AP7">
        <f>VLOOKUP('Ответы на форму (1)'!AQ7,УровниНенависти,2,FALSE)</f>
        <v>-1</v>
      </c>
      <c r="AQ7">
        <f>VLOOKUP('Ответы на форму (1)'!AT7,УровниЧастоты,2,FALSE)</f>
        <v>3</v>
      </c>
      <c r="AR7">
        <f>VLOOKUP('Ответы на форму (1)'!AU7,УровниЧастоты,2,FALSE)</f>
        <v>3</v>
      </c>
      <c r="AS7">
        <f>VLOOKUP('Ответы на форму (1)'!AV7,УровниЧастоты,2,FALSE)</f>
        <v>3</v>
      </c>
      <c r="AT7">
        <f>VLOOKUP('Ответы на форму (1)'!AW7,УровниЧастоты,2,FALSE)</f>
        <v>3</v>
      </c>
      <c r="AU7">
        <f>VLOOKUP('Ответы на форму (1)'!AX7,УровниЧастоты,2,FALSE)</f>
        <v>3</v>
      </c>
      <c r="AV7">
        <f>VLOOKUP('Ответы на форму (1)'!AY7,УровниЧастоты,2,FALSE)</f>
        <v>3</v>
      </c>
      <c r="AW7">
        <f>VLOOKUP('Ответы на форму (1)'!AZ7,УровниЧастоты,2,FALSE)</f>
        <v>0</v>
      </c>
      <c r="AX7">
        <f>VLOOKUP('Ответы на форму (1)'!BA7,УровниЧастоты,2,FALSE)</f>
        <v>3</v>
      </c>
      <c r="AY7">
        <f>VLOOKUP('Ответы на форму (1)'!BB7,УровниЧастоты,2,FALSE)</f>
        <v>1</v>
      </c>
      <c r="AZ7">
        <f>VLOOKUP('Ответы на форму (1)'!BC7,УровниЧастоты,2,FALSE)</f>
        <v>2</v>
      </c>
      <c r="BA7">
        <f>VLOOKUP('Ответы на форму (1)'!BD7,УровниЧастоты,2,FALSE)</f>
        <v>3</v>
      </c>
      <c r="BB7">
        <f>VLOOKUP('Ответы на форму (1)'!BE7,УровниУспокоения,2,FALSE)</f>
        <v>3</v>
      </c>
      <c r="BC7">
        <f>VLOOKUP('Ответы на форму (1)'!BF7,УровниЧастоты2,2,FALSE)</f>
        <v>2</v>
      </c>
      <c r="BD7">
        <f>VLOOKUP('Ответы на форму (1)'!BG7,УровниЧастоты2,2,FALSE)</f>
        <v>2</v>
      </c>
      <c r="BE7">
        <f>VLOOKUP('Ответы на форму (1)'!BH7,УровниЧастоты2,2,FALSE)</f>
        <v>2</v>
      </c>
      <c r="BF7">
        <f>VLOOKUP('Ответы на форму (1)'!BI7,УровниЧастоты2,2,FALSE)</f>
        <v>0</v>
      </c>
      <c r="BG7">
        <f>VLOOKUP('Ответы на форму (1)'!BJ7,УровниЧастоты2,2,FALSE)</f>
        <v>0</v>
      </c>
      <c r="BH7">
        <f>VLOOKUP('Ответы на форму (1)'!BK7,УровниЧастоты2,2,FALSE)</f>
        <v>0</v>
      </c>
      <c r="BI7" t="str">
        <f t="shared" si="0"/>
        <v>X</v>
      </c>
      <c r="BJ7" t="str">
        <f t="shared" si="1"/>
        <v>:-)</v>
      </c>
      <c r="BK7" t="str">
        <f t="shared" si="2"/>
        <v>:-\</v>
      </c>
    </row>
    <row r="8" spans="1:63" x14ac:dyDescent="0.35">
      <c r="A8">
        <f>IF('Ответы на форму (1)'!B8="М",1,0)</f>
        <v>1</v>
      </c>
      <c r="B8">
        <f>'Ответы на форму (1)'!C8</f>
        <v>24</v>
      </c>
      <c r="C8">
        <f>'Ответы на форму (1)'!D8</f>
        <v>3</v>
      </c>
      <c r="D8">
        <f>'Ответы на форму (1)'!E8</f>
        <v>7</v>
      </c>
      <c r="E8" t="str">
        <f>VLOOKUP('Ответы на форму (1)'!F8,УровниУспевания,2,FALSE)</f>
        <v>хорошо</v>
      </c>
      <c r="F8">
        <f>'Ответы на форму (1)'!G8</f>
        <v>6</v>
      </c>
      <c r="G8">
        <f>IF('Ответы на форму (1)'!H8="",0,1)</f>
        <v>1</v>
      </c>
      <c r="H8">
        <f>'Ответы на форму (1)'!I8</f>
        <v>8</v>
      </c>
      <c r="I8" t="str">
        <f>VLOOKUP('Ответы на форму (1)'!J8,УровниУспевания,2,FALSE)</f>
        <v>средне</v>
      </c>
      <c r="J8">
        <f>'Ответы на форму (1)'!K8</f>
        <v>6</v>
      </c>
      <c r="K8">
        <f>VLOOKUP('Ответы на форму (1)'!L8,УровниСогласия,2,FALSE)</f>
        <v>2</v>
      </c>
      <c r="L8">
        <f>VLOOKUP('Ответы на форму (1)'!M8,УровниСогласия,2,FALSE)</f>
        <v>2</v>
      </c>
      <c r="M8">
        <f>VLOOKUP('Ответы на форму (1)'!N8,УровниСогласия,2,FALSE)</f>
        <v>1</v>
      </c>
      <c r="N8">
        <f>VLOOKUP('Ответы на форму (1)'!O8,УровниСогласия,2,FALSE)</f>
        <v>1</v>
      </c>
      <c r="O8">
        <f>VLOOKUP('Ответы на форму (1)'!P8,УровниСогласия,2,FALSE)</f>
        <v>2</v>
      </c>
      <c r="P8">
        <f>VLOOKUP('Ответы на форму (1)'!Q8,УровниСогласия,2,FALSE)</f>
        <v>3</v>
      </c>
      <c r="Q8">
        <f>VLOOKUP('Ответы на форму (1)'!R8,УровниСогласия,2,FALSE)</f>
        <v>1</v>
      </c>
      <c r="R8">
        <f>'Ответы на форму (1)'!S8</f>
        <v>1</v>
      </c>
      <c r="S8">
        <f>VLOOKUP('Ответы на форму (1)'!T8,УровниСогласия,2,FALSE)</f>
        <v>2</v>
      </c>
      <c r="T8">
        <f>VLOOKUP('Ответы на форму (1)'!U8,УровниСогласия,2,FALSE)</f>
        <v>1</v>
      </c>
      <c r="U8">
        <f>VLOOKUP('Ответы на форму (1)'!V8,УровниСогласия,2,FALSE)</f>
        <v>2</v>
      </c>
      <c r="V8">
        <f>VLOOKUP('Ответы на форму (1)'!W8,УровниСогласия,2,FALSE)</f>
        <v>1</v>
      </c>
      <c r="W8">
        <f>VLOOKUP('Ответы на форму (1)'!X8,УровниСогласия,2,FALSE)</f>
        <v>1</v>
      </c>
      <c r="X8">
        <f>VLOOKUP('Ответы на форму (1)'!Y8,УровниСогласия,2,FALSE)</f>
        <v>1</v>
      </c>
      <c r="Y8">
        <f>VLOOKUP('Ответы на форму (1)'!Z8,УровниСогласия,2,FALSE)</f>
        <v>1</v>
      </c>
      <c r="Z8">
        <f>VLOOKUP('Ответы на форму (1)'!AA8,УровниСогласия,2,FALSE)</f>
        <v>3</v>
      </c>
      <c r="AA8">
        <f>VLOOKUP('Ответы на форму (1)'!AB8,УровниСогласия,2,FALSE)</f>
        <v>3</v>
      </c>
      <c r="AB8">
        <f>VLOOKUP('Ответы на форму (1)'!AC8,УровниСогласия,2,FALSE)</f>
        <v>1</v>
      </c>
      <c r="AC8">
        <f>VLOOKUP('Ответы на форму (1)'!AD8,УровниСогласия,2,FALSE)</f>
        <v>3</v>
      </c>
      <c r="AD8">
        <f>VLOOKUP('Ответы на форму (1)'!AE8,УровниКоличества,2,FALSE)</f>
        <v>2</v>
      </c>
      <c r="AE8">
        <f>VLOOKUP('Ответы на форму (1)'!AF8,УровниКоличества,2,FALSE)</f>
        <v>1</v>
      </c>
      <c r="AF8">
        <f>VLOOKUP('Ответы на форму (1)'!AG8,УровниКоличества,2,FALSE)</f>
        <v>3</v>
      </c>
      <c r="AG8">
        <f>VLOOKUP('Ответы на форму (1)'!AH8,УровниКоличества,2,FALSE)</f>
        <v>1</v>
      </c>
      <c r="AH8">
        <f>VLOOKUP('Ответы на форму (1)'!AI8,УровниКоличества,2,FALSE)</f>
        <v>1</v>
      </c>
      <c r="AI8">
        <f>VLOOKUP('Ответы на форму (1)'!AJ8,УровниНенависти,2,FALSE)</f>
        <v>0</v>
      </c>
      <c r="AJ8">
        <f>VLOOKUP('Ответы на форму (1)'!AK8,УровниНенависти,2,FALSE)</f>
        <v>0</v>
      </c>
      <c r="AK8">
        <f>VLOOKUP('Ответы на форму (1)'!AL8,УровниНенависти,2,FALSE)</f>
        <v>0</v>
      </c>
      <c r="AL8">
        <f>VLOOKUP('Ответы на форму (1)'!AM8,УровниНенависти,2,FALSE)</f>
        <v>1</v>
      </c>
      <c r="AM8">
        <f>VLOOKUP('Ответы на форму (1)'!AN8,УровниНенависти,2,FALSE)</f>
        <v>0</v>
      </c>
      <c r="AN8">
        <f>VLOOKUP('Ответы на форму (1)'!AO8,УровниНенависти,2,FALSE)</f>
        <v>1</v>
      </c>
      <c r="AO8">
        <f>VLOOKUP('Ответы на форму (1)'!AP8,УровниНенависти,2,FALSE)</f>
        <v>1</v>
      </c>
      <c r="AP8">
        <f>VLOOKUP('Ответы на форму (1)'!AQ8,УровниНенависти,2,FALSE)</f>
        <v>0</v>
      </c>
      <c r="AQ8">
        <f>VLOOKUP('Ответы на форму (1)'!AT8,УровниЧастоты,2,FALSE)</f>
        <v>2</v>
      </c>
      <c r="AR8">
        <f>VLOOKUP('Ответы на форму (1)'!AU8,УровниЧастоты,2,FALSE)</f>
        <v>1</v>
      </c>
      <c r="AS8">
        <f>VLOOKUP('Ответы на форму (1)'!AV8,УровниЧастоты,2,FALSE)</f>
        <v>1</v>
      </c>
      <c r="AT8">
        <f>VLOOKUP('Ответы на форму (1)'!AW8,УровниЧастоты,2,FALSE)</f>
        <v>4</v>
      </c>
      <c r="AU8">
        <f>VLOOKUP('Ответы на форму (1)'!AX8,УровниЧастоты,2,FALSE)</f>
        <v>3</v>
      </c>
      <c r="AV8">
        <f>VLOOKUP('Ответы на форму (1)'!AY8,УровниЧастоты,2,FALSE)</f>
        <v>3</v>
      </c>
      <c r="AW8">
        <f>VLOOKUP('Ответы на форму (1)'!AZ8,УровниЧастоты,2,FALSE)</f>
        <v>2</v>
      </c>
      <c r="AX8">
        <f>VLOOKUP('Ответы на форму (1)'!BA8,УровниЧастоты,2,FALSE)</f>
        <v>3</v>
      </c>
      <c r="AY8">
        <f>VLOOKUP('Ответы на форму (1)'!BB8,УровниЧастоты,2,FALSE)</f>
        <v>1</v>
      </c>
      <c r="AZ8">
        <f>VLOOKUP('Ответы на форму (1)'!BC8,УровниЧастоты,2,FALSE)</f>
        <v>3</v>
      </c>
      <c r="BA8">
        <f>VLOOKUP('Ответы на форму (1)'!BD8,УровниЧастоты,2,FALSE)</f>
        <v>4</v>
      </c>
      <c r="BB8">
        <f>VLOOKUP('Ответы на форму (1)'!BE8,УровниУспокоения,2,FALSE)</f>
        <v>1</v>
      </c>
      <c r="BC8">
        <f>VLOOKUP('Ответы на форму (1)'!BF8,УровниЧастоты2,2,FALSE)</f>
        <v>2</v>
      </c>
      <c r="BD8">
        <f>VLOOKUP('Ответы на форму (1)'!BG8,УровниЧастоты2,2,FALSE)</f>
        <v>2</v>
      </c>
      <c r="BE8">
        <f>VLOOKUP('Ответы на форму (1)'!BH8,УровниЧастоты2,2,FALSE)</f>
        <v>1</v>
      </c>
      <c r="BF8">
        <f>VLOOKUP('Ответы на форму (1)'!BI8,УровниЧастоты2,2,FALSE)</f>
        <v>1</v>
      </c>
      <c r="BG8">
        <f>VLOOKUP('Ответы на форму (1)'!BJ8,УровниЧастоты2,2,FALSE)</f>
        <v>1</v>
      </c>
      <c r="BH8">
        <f>VLOOKUP('Ответы на форму (1)'!BK8,УровниЧастоты2,2,FALSE)</f>
        <v>0</v>
      </c>
      <c r="BI8" t="str">
        <f t="shared" si="0"/>
        <v>Y</v>
      </c>
      <c r="BJ8" t="str">
        <f t="shared" si="1"/>
        <v>:-)</v>
      </c>
      <c r="BK8" t="str">
        <f t="shared" si="2"/>
        <v>:-)</v>
      </c>
    </row>
    <row r="9" spans="1:63" x14ac:dyDescent="0.35">
      <c r="A9">
        <f>IF('Ответы на форму (1)'!B9="М",1,0)</f>
        <v>1</v>
      </c>
      <c r="B9">
        <f>'Ответы на форму (1)'!C9</f>
        <v>22</v>
      </c>
      <c r="C9">
        <f>'Ответы на форму (1)'!D9</f>
        <v>8</v>
      </c>
      <c r="D9">
        <f>'Ответы на форму (1)'!E9</f>
        <v>2</v>
      </c>
      <c r="E9" t="str">
        <f>VLOOKUP('Ответы на форму (1)'!F9,УровниУспевания,2,FALSE)</f>
        <v>средне</v>
      </c>
      <c r="F9">
        <f>'Ответы на форму (1)'!G9</f>
        <v>7</v>
      </c>
      <c r="G9">
        <f>IF('Ответы на форму (1)'!H9="",0,1)</f>
        <v>0</v>
      </c>
      <c r="H9">
        <f>'Ответы на форму (1)'!I9</f>
        <v>2</v>
      </c>
      <c r="I9" t="str">
        <f>VLOOKUP('Ответы на форму (1)'!J9,УровниУспевания,2,FALSE)</f>
        <v>средне</v>
      </c>
      <c r="J9">
        <f>'Ответы на форму (1)'!K9</f>
        <v>6</v>
      </c>
      <c r="K9">
        <f>VLOOKUP('Ответы на форму (1)'!L9,УровниСогласия,2,FALSE)</f>
        <v>3</v>
      </c>
      <c r="L9">
        <f>VLOOKUP('Ответы на форму (1)'!M9,УровниСогласия,2,FALSE)</f>
        <v>1</v>
      </c>
      <c r="M9">
        <f>VLOOKUP('Ответы на форму (1)'!N9,УровниСогласия,2,FALSE)</f>
        <v>2</v>
      </c>
      <c r="N9">
        <f>VLOOKUP('Ответы на форму (1)'!O9,УровниСогласия,2,FALSE)</f>
        <v>1</v>
      </c>
      <c r="O9">
        <f>VLOOKUP('Ответы на форму (1)'!P9,УровниСогласия,2,FALSE)</f>
        <v>1</v>
      </c>
      <c r="P9">
        <f>VLOOKUP('Ответы на форму (1)'!Q9,УровниСогласия,2,FALSE)</f>
        <v>3</v>
      </c>
      <c r="Q9">
        <f>VLOOKUP('Ответы на форму (1)'!R9,УровниСогласия,2,FALSE)</f>
        <v>3</v>
      </c>
      <c r="R9">
        <f>'Ответы на форму (1)'!S9</f>
        <v>6</v>
      </c>
      <c r="S9">
        <f>VLOOKUP('Ответы на форму (1)'!T9,УровниСогласия,2,FALSE)</f>
        <v>3</v>
      </c>
      <c r="T9">
        <f>VLOOKUP('Ответы на форму (1)'!U9,УровниСогласия,2,FALSE)</f>
        <v>1</v>
      </c>
      <c r="U9">
        <f>VLOOKUP('Ответы на форму (1)'!V9,УровниСогласия,2,FALSE)</f>
        <v>1</v>
      </c>
      <c r="V9">
        <f>VLOOKUP('Ответы на форму (1)'!W9,УровниСогласия,2,FALSE)</f>
        <v>3</v>
      </c>
      <c r="W9">
        <f>VLOOKUP('Ответы на форму (1)'!X9,УровниСогласия,2,FALSE)</f>
        <v>1</v>
      </c>
      <c r="X9">
        <f>VLOOKUP('Ответы на форму (1)'!Y9,УровниСогласия,2,FALSE)</f>
        <v>1</v>
      </c>
      <c r="Y9">
        <f>VLOOKUP('Ответы на форму (1)'!Z9,УровниСогласия,2,FALSE)</f>
        <v>3</v>
      </c>
      <c r="Z9">
        <f>VLOOKUP('Ответы на форму (1)'!AA9,УровниСогласия,2,FALSE)</f>
        <v>3</v>
      </c>
      <c r="AA9">
        <f>VLOOKUP('Ответы на форму (1)'!AB9,УровниСогласия,2,FALSE)</f>
        <v>3</v>
      </c>
      <c r="AB9">
        <f>VLOOKUP('Ответы на форму (1)'!AC9,УровниСогласия,2,FALSE)</f>
        <v>2</v>
      </c>
      <c r="AC9">
        <f>VLOOKUP('Ответы на форму (1)'!AD9,УровниСогласия,2,FALSE)</f>
        <v>3</v>
      </c>
      <c r="AD9">
        <f>VLOOKUP('Ответы на форму (1)'!AE9,УровниКоличества,2,FALSE)</f>
        <v>1</v>
      </c>
      <c r="AE9">
        <f>VLOOKUP('Ответы на форму (1)'!AF9,УровниКоличества,2,FALSE)</f>
        <v>1</v>
      </c>
      <c r="AF9">
        <f>VLOOKUP('Ответы на форму (1)'!AG9,УровниКоличества,2,FALSE)</f>
        <v>1</v>
      </c>
      <c r="AG9">
        <f>VLOOKUP('Ответы на форму (1)'!AH9,УровниКоличества,2,FALSE)</f>
        <v>1</v>
      </c>
      <c r="AH9">
        <f>VLOOKUP('Ответы на форму (1)'!AI9,УровниКоличества,2,FALSE)</f>
        <v>1</v>
      </c>
      <c r="AI9">
        <f>VLOOKUP('Ответы на форму (1)'!AJ9,УровниНенависти,2,FALSE)</f>
        <v>0</v>
      </c>
      <c r="AJ9">
        <f>VLOOKUP('Ответы на форму (1)'!AK9,УровниНенависти,2,FALSE)</f>
        <v>0</v>
      </c>
      <c r="AK9">
        <f>VLOOKUP('Ответы на форму (1)'!AL9,УровниНенависти,2,FALSE)</f>
        <v>0</v>
      </c>
      <c r="AL9">
        <f>VLOOKUP('Ответы на форму (1)'!AM9,УровниНенависти,2,FALSE)</f>
        <v>1</v>
      </c>
      <c r="AM9">
        <f>VLOOKUP('Ответы на форму (1)'!AN9,УровниНенависти,2,FALSE)</f>
        <v>0</v>
      </c>
      <c r="AN9">
        <f>VLOOKUP('Ответы на форму (1)'!AO9,УровниНенависти,2,FALSE)</f>
        <v>1</v>
      </c>
      <c r="AO9">
        <f>VLOOKUP('Ответы на форму (1)'!AP9,УровниНенависти,2,FALSE)</f>
        <v>1</v>
      </c>
      <c r="AP9">
        <f>VLOOKUP('Ответы на форму (1)'!AQ9,УровниНенависти,2,FALSE)</f>
        <v>1</v>
      </c>
      <c r="AQ9">
        <f>VLOOKUP('Ответы на форму (1)'!AT9,УровниЧастоты,2,FALSE)</f>
        <v>1</v>
      </c>
      <c r="AR9">
        <f>VLOOKUP('Ответы на форму (1)'!AU9,УровниЧастоты,2,FALSE)</f>
        <v>4</v>
      </c>
      <c r="AS9">
        <f>VLOOKUP('Ответы на форму (1)'!AV9,УровниЧастоты,2,FALSE)</f>
        <v>3</v>
      </c>
      <c r="AT9">
        <f>VLOOKUP('Ответы на форму (1)'!AW9,УровниЧастоты,2,FALSE)</f>
        <v>2</v>
      </c>
      <c r="AU9">
        <f>VLOOKUP('Ответы на форму (1)'!AX9,УровниЧастоты,2,FALSE)</f>
        <v>2</v>
      </c>
      <c r="AV9">
        <f>VLOOKUP('Ответы на форму (1)'!AY9,УровниЧастоты,2,FALSE)</f>
        <v>3</v>
      </c>
      <c r="AW9">
        <f>VLOOKUP('Ответы на форму (1)'!AZ9,УровниЧастоты,2,FALSE)</f>
        <v>1</v>
      </c>
      <c r="AX9">
        <f>VLOOKUP('Ответы на форму (1)'!BA9,УровниЧастоты,2,FALSE)</f>
        <v>2</v>
      </c>
      <c r="AY9">
        <f>VLOOKUP('Ответы на форму (1)'!BB9,УровниЧастоты,2,FALSE)</f>
        <v>1</v>
      </c>
      <c r="AZ9">
        <f>VLOOKUP('Ответы на форму (1)'!BC9,УровниЧастоты,2,FALSE)</f>
        <v>3</v>
      </c>
      <c r="BA9">
        <f>VLOOKUP('Ответы на форму (1)'!BD9,УровниЧастоты,2,FALSE)</f>
        <v>3</v>
      </c>
      <c r="BB9">
        <f>VLOOKUP('Ответы на форму (1)'!BE9,УровниУспокоения,2,FALSE)</f>
        <v>1</v>
      </c>
      <c r="BC9">
        <f>VLOOKUP('Ответы на форму (1)'!BF9,УровниЧастоты2,2,FALSE)</f>
        <v>0</v>
      </c>
      <c r="BD9">
        <f>VLOOKUP('Ответы на форму (1)'!BG9,УровниЧастоты2,2,FALSE)</f>
        <v>2</v>
      </c>
      <c r="BE9">
        <f>VLOOKUP('Ответы на форму (1)'!BH9,УровниЧастоты2,2,FALSE)</f>
        <v>2</v>
      </c>
      <c r="BF9">
        <f>VLOOKUP('Ответы на форму (1)'!BI9,УровниЧастоты2,2,FALSE)</f>
        <v>0</v>
      </c>
      <c r="BG9">
        <f>VLOOKUP('Ответы на форму (1)'!BJ9,УровниЧастоты2,2,FALSE)</f>
        <v>2</v>
      </c>
      <c r="BH9">
        <f>VLOOKUP('Ответы на форму (1)'!BK9,УровниЧастоты2,2,FALSE)</f>
        <v>2</v>
      </c>
      <c r="BI9" t="str">
        <f t="shared" si="0"/>
        <v>Y</v>
      </c>
      <c r="BJ9" t="str">
        <f t="shared" si="1"/>
        <v>:-(</v>
      </c>
      <c r="BK9" t="str">
        <f t="shared" si="2"/>
        <v>:-\</v>
      </c>
    </row>
    <row r="10" spans="1:63" x14ac:dyDescent="0.35">
      <c r="A10">
        <f>IF('Ответы на форму (1)'!B10="М",1,0)</f>
        <v>1</v>
      </c>
      <c r="B10">
        <f>'Ответы на форму (1)'!C10</f>
        <v>43</v>
      </c>
      <c r="C10">
        <f>'Ответы на форму (1)'!D10</f>
        <v>11</v>
      </c>
      <c r="D10">
        <f>'Ответы на форму (1)'!E10</f>
        <v>5</v>
      </c>
      <c r="E10" t="str">
        <f>VLOOKUP('Ответы на форму (1)'!F10,УровниУспевания,2,FALSE)</f>
        <v>средне</v>
      </c>
      <c r="F10">
        <f>'Ответы на форму (1)'!G10</f>
        <v>6</v>
      </c>
      <c r="G10">
        <f>IF('Ответы на форму (1)'!H10="",0,1)</f>
        <v>0</v>
      </c>
      <c r="H10">
        <f>'Ответы на форму (1)'!I10</f>
        <v>7</v>
      </c>
      <c r="I10" t="str">
        <f>VLOOKUP('Ответы на форму (1)'!J10,УровниУспевания,2,FALSE)</f>
        <v>хорошо</v>
      </c>
      <c r="J10">
        <f>'Ответы на форму (1)'!K10</f>
        <v>9</v>
      </c>
      <c r="K10">
        <f>VLOOKUP('Ответы на форму (1)'!L10,УровниСогласия,2,FALSE)</f>
        <v>1</v>
      </c>
      <c r="L10">
        <f>VLOOKUP('Ответы на форму (1)'!M10,УровниСогласия,2,FALSE)</f>
        <v>1</v>
      </c>
      <c r="M10">
        <f>VLOOKUP('Ответы на форму (1)'!N10,УровниСогласия,2,FALSE)</f>
        <v>1</v>
      </c>
      <c r="N10">
        <f>VLOOKUP('Ответы на форму (1)'!O10,УровниСогласия,2,FALSE)</f>
        <v>2</v>
      </c>
      <c r="O10">
        <f>VLOOKUP('Ответы на форму (1)'!P10,УровниСогласия,2,FALSE)</f>
        <v>1</v>
      </c>
      <c r="P10">
        <f>VLOOKUP('Ответы на форму (1)'!Q10,УровниСогласия,2,FALSE)</f>
        <v>3</v>
      </c>
      <c r="Q10">
        <f>VLOOKUP('Ответы на форму (1)'!R10,УровниСогласия,2,FALSE)</f>
        <v>1</v>
      </c>
      <c r="R10">
        <f>'Ответы на форму (1)'!S10</f>
        <v>3</v>
      </c>
      <c r="S10">
        <f>VLOOKUP('Ответы на форму (1)'!T10,УровниСогласия,2,FALSE)</f>
        <v>1</v>
      </c>
      <c r="T10">
        <f>VLOOKUP('Ответы на форму (1)'!U10,УровниСогласия,2,FALSE)</f>
        <v>1</v>
      </c>
      <c r="U10">
        <f>VLOOKUP('Ответы на форму (1)'!V10,УровниСогласия,2,FALSE)</f>
        <v>1</v>
      </c>
      <c r="V10">
        <f>VLOOKUP('Ответы на форму (1)'!W10,УровниСогласия,2,FALSE)</f>
        <v>1</v>
      </c>
      <c r="W10">
        <f>VLOOKUP('Ответы на форму (1)'!X10,УровниСогласия,2,FALSE)</f>
        <v>1</v>
      </c>
      <c r="X10">
        <f>VLOOKUP('Ответы на форму (1)'!Y10,УровниСогласия,2,FALSE)</f>
        <v>2</v>
      </c>
      <c r="Y10">
        <f>VLOOKUP('Ответы на форму (1)'!Z10,УровниСогласия,2,FALSE)</f>
        <v>1</v>
      </c>
      <c r="Z10">
        <f>VLOOKUP('Ответы на форму (1)'!AA10,УровниСогласия,2,FALSE)</f>
        <v>3</v>
      </c>
      <c r="AA10">
        <f>VLOOKUP('Ответы на форму (1)'!AB10,УровниСогласия,2,FALSE)</f>
        <v>3</v>
      </c>
      <c r="AB10">
        <f>VLOOKUP('Ответы на форму (1)'!AC10,УровниСогласия,2,FALSE)</f>
        <v>1</v>
      </c>
      <c r="AC10">
        <f>VLOOKUP('Ответы на форму (1)'!AD10,УровниСогласия,2,FALSE)</f>
        <v>2</v>
      </c>
      <c r="AD10">
        <f>VLOOKUP('Ответы на форму (1)'!AE10,УровниКоличества,2,FALSE)</f>
        <v>3</v>
      </c>
      <c r="AE10">
        <f>VLOOKUP('Ответы на форму (1)'!AF10,УровниКоличества,2,FALSE)</f>
        <v>2</v>
      </c>
      <c r="AF10">
        <f>VLOOKUP('Ответы на форму (1)'!AG10,УровниКоличества,2,FALSE)</f>
        <v>1</v>
      </c>
      <c r="AG10">
        <f>VLOOKUP('Ответы на форму (1)'!AH10,УровниКоличества,2,FALSE)</f>
        <v>1</v>
      </c>
      <c r="AH10">
        <f>VLOOKUP('Ответы на форму (1)'!AI10,УровниКоличества,2,FALSE)</f>
        <v>3</v>
      </c>
      <c r="AI10">
        <f>VLOOKUP('Ответы на форму (1)'!AJ10,УровниНенависти,2,FALSE)</f>
        <v>1</v>
      </c>
      <c r="AJ10">
        <f>VLOOKUP('Ответы на форму (1)'!AK10,УровниНенависти,2,FALSE)</f>
        <v>0</v>
      </c>
      <c r="AK10">
        <f>VLOOKUP('Ответы на форму (1)'!AL10,УровниНенависти,2,FALSE)</f>
        <v>0</v>
      </c>
      <c r="AL10">
        <f>VLOOKUP('Ответы на форму (1)'!AM10,УровниНенависти,2,FALSE)</f>
        <v>0</v>
      </c>
      <c r="AM10">
        <f>VLOOKUP('Ответы на форму (1)'!AN10,УровниНенависти,2,FALSE)</f>
        <v>-1</v>
      </c>
      <c r="AN10">
        <f>VLOOKUP('Ответы на форму (1)'!AO10,УровниНенависти,2,FALSE)</f>
        <v>-1</v>
      </c>
      <c r="AO10">
        <f>VLOOKUP('Ответы на форму (1)'!AP10,УровниНенависти,2,FALSE)</f>
        <v>-1</v>
      </c>
      <c r="AP10">
        <f>VLOOKUP('Ответы на форму (1)'!AQ10,УровниНенависти,2,FALSE)</f>
        <v>-1</v>
      </c>
      <c r="AQ10">
        <f>VLOOKUP('Ответы на форму (1)'!AT10,УровниЧастоты,2,FALSE)</f>
        <v>2</v>
      </c>
      <c r="AR10">
        <f>VLOOKUP('Ответы на форму (1)'!AU10,УровниЧастоты,2,FALSE)</f>
        <v>3</v>
      </c>
      <c r="AS10">
        <f>VLOOKUP('Ответы на форму (1)'!AV10,УровниЧастоты,2,FALSE)</f>
        <v>1</v>
      </c>
      <c r="AT10">
        <f>VLOOKUP('Ответы на форму (1)'!AW10,УровниЧастоты,2,FALSE)</f>
        <v>1</v>
      </c>
      <c r="AU10">
        <f>VLOOKUP('Ответы на форму (1)'!AX10,УровниЧастоты,2,FALSE)</f>
        <v>3</v>
      </c>
      <c r="AV10">
        <f>VLOOKUP('Ответы на форму (1)'!AY10,УровниЧастоты,2,FALSE)</f>
        <v>2</v>
      </c>
      <c r="AW10">
        <f>VLOOKUP('Ответы на форму (1)'!AZ10,УровниЧастоты,2,FALSE)</f>
        <v>1</v>
      </c>
      <c r="AX10">
        <f>VLOOKUP('Ответы на форму (1)'!BA10,УровниЧастоты,2,FALSE)</f>
        <v>3</v>
      </c>
      <c r="AY10">
        <f>VLOOKUP('Ответы на форму (1)'!BB10,УровниЧастоты,2,FALSE)</f>
        <v>2</v>
      </c>
      <c r="AZ10">
        <f>VLOOKUP('Ответы на форму (1)'!BC10,УровниЧастоты,2,FALSE)</f>
        <v>4</v>
      </c>
      <c r="BA10">
        <f>VLOOKUP('Ответы на форму (1)'!BD10,УровниЧастоты,2,FALSE)</f>
        <v>4</v>
      </c>
      <c r="BB10">
        <f>VLOOKUP('Ответы на форму (1)'!BE10,УровниУспокоения,2,FALSE)</f>
        <v>3</v>
      </c>
      <c r="BC10">
        <f>VLOOKUP('Ответы на форму (1)'!BF10,УровниЧастоты2,2,FALSE)</f>
        <v>0</v>
      </c>
      <c r="BD10">
        <f>VLOOKUP('Ответы на форму (1)'!BG10,УровниЧастоты2,2,FALSE)</f>
        <v>1</v>
      </c>
      <c r="BE10">
        <f>VLOOKUP('Ответы на форму (1)'!BH10,УровниЧастоты2,2,FALSE)</f>
        <v>0</v>
      </c>
      <c r="BF10">
        <f>VLOOKUP('Ответы на форму (1)'!BI10,УровниЧастоты2,2,FALSE)</f>
        <v>1</v>
      </c>
      <c r="BG10">
        <f>VLOOKUP('Ответы на форму (1)'!BJ10,УровниЧастоты2,2,FALSE)</f>
        <v>1</v>
      </c>
      <c r="BH10">
        <f>VLOOKUP('Ответы на форму (1)'!BK10,УровниЧастоты2,2,FALSE)</f>
        <v>2</v>
      </c>
      <c r="BI10" t="str">
        <f t="shared" si="0"/>
        <v>X</v>
      </c>
      <c r="BJ10" t="str">
        <f t="shared" si="1"/>
        <v>:-(</v>
      </c>
      <c r="BK10" t="str">
        <f t="shared" si="2"/>
        <v>:-)</v>
      </c>
    </row>
    <row r="11" spans="1:63" x14ac:dyDescent="0.35">
      <c r="A11">
        <f>IF('Ответы на форму (1)'!B11="М",1,0)</f>
        <v>1</v>
      </c>
      <c r="B11">
        <f>'Ответы на форму (1)'!C11</f>
        <v>40</v>
      </c>
      <c r="C11">
        <f>'Ответы на форму (1)'!D11</f>
        <v>4</v>
      </c>
      <c r="D11">
        <f>'Ответы на форму (1)'!E11</f>
        <v>8</v>
      </c>
      <c r="E11" t="str">
        <f>VLOOKUP('Ответы на форму (1)'!F11,УровниУспевания,2,FALSE)</f>
        <v>средне</v>
      </c>
      <c r="F11">
        <f>'Ответы на форму (1)'!G11</f>
        <v>3</v>
      </c>
      <c r="G11">
        <f>IF('Ответы на форму (1)'!H11="",0,1)</f>
        <v>0</v>
      </c>
      <c r="H11">
        <f>'Ответы на форму (1)'!I11</f>
        <v>2</v>
      </c>
      <c r="I11" t="str">
        <f>VLOOKUP('Ответы на форму (1)'!J11,УровниУспевания,2,FALSE)</f>
        <v>средне</v>
      </c>
      <c r="J11">
        <f>'Ответы на форму (1)'!K11</f>
        <v>8</v>
      </c>
      <c r="K11">
        <f>VLOOKUP('Ответы на форму (1)'!L11,УровниСогласия,2,FALSE)</f>
        <v>1</v>
      </c>
      <c r="L11">
        <f>VLOOKUP('Ответы на форму (1)'!M11,УровниСогласия,2,FALSE)</f>
        <v>1</v>
      </c>
      <c r="M11">
        <f>VLOOKUP('Ответы на форму (1)'!N11,УровниСогласия,2,FALSE)</f>
        <v>1</v>
      </c>
      <c r="N11">
        <f>VLOOKUP('Ответы на форму (1)'!O11,УровниСогласия,2,FALSE)</f>
        <v>1</v>
      </c>
      <c r="O11">
        <f>VLOOKUP('Ответы на форму (1)'!P11,УровниСогласия,2,FALSE)</f>
        <v>1</v>
      </c>
      <c r="P11">
        <f>VLOOKUP('Ответы на форму (1)'!Q11,УровниСогласия,2,FALSE)</f>
        <v>2</v>
      </c>
      <c r="Q11">
        <f>VLOOKUP('Ответы на форму (1)'!R11,УровниСогласия,2,FALSE)</f>
        <v>1</v>
      </c>
      <c r="R11">
        <f>'Ответы на форму (1)'!S11</f>
        <v>9</v>
      </c>
      <c r="S11">
        <f>VLOOKUP('Ответы на форму (1)'!T11,УровниСогласия,2,FALSE)</f>
        <v>3</v>
      </c>
      <c r="T11">
        <f>VLOOKUP('Ответы на форму (1)'!U11,УровниСогласия,2,FALSE)</f>
        <v>3</v>
      </c>
      <c r="U11">
        <f>VLOOKUP('Ответы на форму (1)'!V11,УровниСогласия,2,FALSE)</f>
        <v>3</v>
      </c>
      <c r="V11">
        <f>VLOOKUP('Ответы на форму (1)'!W11,УровниСогласия,2,FALSE)</f>
        <v>1</v>
      </c>
      <c r="W11">
        <f>VLOOKUP('Ответы на форму (1)'!X11,УровниСогласия,2,FALSE)</f>
        <v>3</v>
      </c>
      <c r="X11">
        <f>VLOOKUP('Ответы на форму (1)'!Y11,УровниСогласия,2,FALSE)</f>
        <v>3</v>
      </c>
      <c r="Y11">
        <f>VLOOKUP('Ответы на форму (1)'!Z11,УровниСогласия,2,FALSE)</f>
        <v>2</v>
      </c>
      <c r="Z11">
        <f>VLOOKUP('Ответы на форму (1)'!AA11,УровниСогласия,2,FALSE)</f>
        <v>3</v>
      </c>
      <c r="AA11">
        <f>VLOOKUP('Ответы на форму (1)'!AB11,УровниСогласия,2,FALSE)</f>
        <v>3</v>
      </c>
      <c r="AB11">
        <f>VLOOKUP('Ответы на форму (1)'!AC11,УровниСогласия,2,FALSE)</f>
        <v>2</v>
      </c>
      <c r="AC11">
        <f>VLOOKUP('Ответы на форму (1)'!AD11,УровниСогласия,2,FALSE)</f>
        <v>3</v>
      </c>
      <c r="AD11">
        <f>VLOOKUP('Ответы на форму (1)'!AE11,УровниКоличества,2,FALSE)</f>
        <v>1</v>
      </c>
      <c r="AE11">
        <f>VLOOKUP('Ответы на форму (1)'!AF11,УровниКоличества,2,FALSE)</f>
        <v>3</v>
      </c>
      <c r="AF11">
        <f>VLOOKUP('Ответы на форму (1)'!AG11,УровниКоличества,2,FALSE)</f>
        <v>1</v>
      </c>
      <c r="AG11">
        <f>VLOOKUP('Ответы на форму (1)'!AH11,УровниКоличества,2,FALSE)</f>
        <v>3</v>
      </c>
      <c r="AH11">
        <f>VLOOKUP('Ответы на форму (1)'!AI11,УровниКоличества,2,FALSE)</f>
        <v>3</v>
      </c>
      <c r="AI11">
        <f>VLOOKUP('Ответы на форму (1)'!AJ11,УровниНенависти,2,FALSE)</f>
        <v>0</v>
      </c>
      <c r="AJ11">
        <f>VLOOKUP('Ответы на форму (1)'!AK11,УровниНенависти,2,FALSE)</f>
        <v>0</v>
      </c>
      <c r="AK11">
        <f>VLOOKUP('Ответы на форму (1)'!AL11,УровниНенависти,2,FALSE)</f>
        <v>-1</v>
      </c>
      <c r="AL11">
        <f>VLOOKUP('Ответы на форму (1)'!AM11,УровниНенависти,2,FALSE)</f>
        <v>-1</v>
      </c>
      <c r="AM11">
        <f>VLOOKUP('Ответы на форму (1)'!AN11,УровниНенависти,2,FALSE)</f>
        <v>-1</v>
      </c>
      <c r="AN11">
        <f>VLOOKUP('Ответы на форму (1)'!AO11,УровниНенависти,2,FALSE)</f>
        <v>-1</v>
      </c>
      <c r="AO11">
        <f>VLOOKUP('Ответы на форму (1)'!AP11,УровниНенависти,2,FALSE)</f>
        <v>-1</v>
      </c>
      <c r="AP11">
        <f>VLOOKUP('Ответы на форму (1)'!AQ11,УровниНенависти,2,FALSE)</f>
        <v>-1</v>
      </c>
      <c r="AQ11">
        <f>VLOOKUP('Ответы на форму (1)'!AT11,УровниЧастоты,2,FALSE)</f>
        <v>4</v>
      </c>
      <c r="AR11">
        <f>VLOOKUP('Ответы на форму (1)'!AU11,УровниЧастоты,2,FALSE)</f>
        <v>3</v>
      </c>
      <c r="AS11">
        <f>VLOOKUP('Ответы на форму (1)'!AV11,УровниЧастоты,2,FALSE)</f>
        <v>4</v>
      </c>
      <c r="AT11">
        <f>VLOOKUP('Ответы на форму (1)'!AW11,УровниЧастоты,2,FALSE)</f>
        <v>2</v>
      </c>
      <c r="AU11">
        <f>VLOOKUP('Ответы на форму (1)'!AX11,УровниЧастоты,2,FALSE)</f>
        <v>2</v>
      </c>
      <c r="AV11">
        <f>VLOOKUP('Ответы на форму (1)'!AY11,УровниЧастоты,2,FALSE)</f>
        <v>4</v>
      </c>
      <c r="AW11">
        <f>VLOOKUP('Ответы на форму (1)'!AZ11,УровниЧастоты,2,FALSE)</f>
        <v>0</v>
      </c>
      <c r="AX11">
        <f>VLOOKUP('Ответы на форму (1)'!BA11,УровниЧастоты,2,FALSE)</f>
        <v>4</v>
      </c>
      <c r="AY11">
        <f>VLOOKUP('Ответы на форму (1)'!BB11,УровниЧастоты,2,FALSE)</f>
        <v>1</v>
      </c>
      <c r="AZ11">
        <f>VLOOKUP('Ответы на форму (1)'!BC11,УровниЧастоты,2,FALSE)</f>
        <v>4</v>
      </c>
      <c r="BA11">
        <f>VLOOKUP('Ответы на форму (1)'!BD11,УровниЧастоты,2,FALSE)</f>
        <v>4</v>
      </c>
      <c r="BB11">
        <f>VLOOKUP('Ответы на форму (1)'!BE11,УровниУспокоения,2,FALSE)</f>
        <v>5</v>
      </c>
      <c r="BC11">
        <f>VLOOKUP('Ответы на форму (1)'!BF11,УровниЧастоты2,2,FALSE)</f>
        <v>1</v>
      </c>
      <c r="BD11">
        <f>VLOOKUP('Ответы на форму (1)'!BG11,УровниЧастоты2,2,FALSE)</f>
        <v>0</v>
      </c>
      <c r="BE11">
        <f>VLOOKUP('Ответы на форму (1)'!BH11,УровниЧастоты2,2,FALSE)</f>
        <v>1</v>
      </c>
      <c r="BF11">
        <f>VLOOKUP('Ответы на форму (1)'!BI11,УровниЧастоты2,2,FALSE)</f>
        <v>1</v>
      </c>
      <c r="BG11">
        <f>VLOOKUP('Ответы на форму (1)'!BJ11,УровниЧастоты2,2,FALSE)</f>
        <v>2</v>
      </c>
      <c r="BH11">
        <f>VLOOKUP('Ответы на форму (1)'!BK11,УровниЧастоты2,2,FALSE)</f>
        <v>2</v>
      </c>
      <c r="BI11" t="str">
        <f t="shared" si="0"/>
        <v>X</v>
      </c>
      <c r="BJ11" t="str">
        <f t="shared" si="1"/>
        <v>:-)</v>
      </c>
      <c r="BK11" t="str">
        <f t="shared" si="2"/>
        <v>%-[</v>
      </c>
    </row>
    <row r="12" spans="1:63" x14ac:dyDescent="0.35">
      <c r="A12">
        <f>IF('Ответы на форму (1)'!B12="М",1,0)</f>
        <v>1</v>
      </c>
      <c r="B12">
        <f>'Ответы на форму (1)'!C12</f>
        <v>32</v>
      </c>
      <c r="C12">
        <f>'Ответы на форму (1)'!D12</f>
        <v>5</v>
      </c>
      <c r="D12">
        <f>'Ответы на форму (1)'!E12</f>
        <v>7</v>
      </c>
      <c r="E12" t="str">
        <f>VLOOKUP('Ответы на форму (1)'!F12,УровниУспевания,2,FALSE)</f>
        <v>плохо</v>
      </c>
      <c r="F12">
        <f>'Ответы на форму (1)'!G12</f>
        <v>4</v>
      </c>
      <c r="G12">
        <f>IF('Ответы на форму (1)'!H12="",0,1)</f>
        <v>0</v>
      </c>
      <c r="H12">
        <f>'Ответы на форму (1)'!I12</f>
        <v>7</v>
      </c>
      <c r="I12" t="str">
        <f>VLOOKUP('Ответы на форму (1)'!J12,УровниУспевания,2,FALSE)</f>
        <v>хорошо</v>
      </c>
      <c r="J12">
        <f>'Ответы на форму (1)'!K12</f>
        <v>9</v>
      </c>
      <c r="K12">
        <f>VLOOKUP('Ответы на форму (1)'!L12,УровниСогласия,2,FALSE)</f>
        <v>1</v>
      </c>
      <c r="L12">
        <f>VLOOKUP('Ответы на форму (1)'!M12,УровниСогласия,2,FALSE)</f>
        <v>1</v>
      </c>
      <c r="M12">
        <f>VLOOKUP('Ответы на форму (1)'!N12,УровниСогласия,2,FALSE)</f>
        <v>2</v>
      </c>
      <c r="N12">
        <f>VLOOKUP('Ответы на форму (1)'!O12,УровниСогласия,2,FALSE)</f>
        <v>1</v>
      </c>
      <c r="O12">
        <f>VLOOKUP('Ответы на форму (1)'!P12,УровниСогласия,2,FALSE)</f>
        <v>1</v>
      </c>
      <c r="P12">
        <f>VLOOKUP('Ответы на форму (1)'!Q12,УровниСогласия,2,FALSE)</f>
        <v>1</v>
      </c>
      <c r="Q12">
        <f>VLOOKUP('Ответы на форму (1)'!R12,УровниСогласия,2,FALSE)</f>
        <v>3</v>
      </c>
      <c r="R12">
        <f>'Ответы на форму (1)'!S12</f>
        <v>0</v>
      </c>
      <c r="S12">
        <f>VLOOKUP('Ответы на форму (1)'!T12,УровниСогласия,2,FALSE)</f>
        <v>2</v>
      </c>
      <c r="T12">
        <f>VLOOKUP('Ответы на форму (1)'!U12,УровниСогласия,2,FALSE)</f>
        <v>2</v>
      </c>
      <c r="U12">
        <f>VLOOKUP('Ответы на форму (1)'!V12,УровниСогласия,2,FALSE)</f>
        <v>1</v>
      </c>
      <c r="V12">
        <f>VLOOKUP('Ответы на форму (1)'!W12,УровниСогласия,2,FALSE)</f>
        <v>3</v>
      </c>
      <c r="W12">
        <f>VLOOKUP('Ответы на форму (1)'!X12,УровниСогласия,2,FALSE)</f>
        <v>2</v>
      </c>
      <c r="X12">
        <f>VLOOKUP('Ответы на форму (1)'!Y12,УровниСогласия,2,FALSE)</f>
        <v>3</v>
      </c>
      <c r="Y12">
        <f>VLOOKUP('Ответы на форму (1)'!Z12,УровниСогласия,2,FALSE)</f>
        <v>2</v>
      </c>
      <c r="Z12">
        <f>VLOOKUP('Ответы на форму (1)'!AA12,УровниСогласия,2,FALSE)</f>
        <v>3</v>
      </c>
      <c r="AA12">
        <f>VLOOKUP('Ответы на форму (1)'!AB12,УровниСогласия,2,FALSE)</f>
        <v>3</v>
      </c>
      <c r="AB12">
        <f>VLOOKUP('Ответы на форму (1)'!AC12,УровниСогласия,2,FALSE)</f>
        <v>1</v>
      </c>
      <c r="AC12">
        <f>VLOOKUP('Ответы на форму (1)'!AD12,УровниСогласия,2,FALSE)</f>
        <v>3</v>
      </c>
      <c r="AD12">
        <f>VLOOKUP('Ответы на форму (1)'!AE12,УровниКоличества,2,FALSE)</f>
        <v>1</v>
      </c>
      <c r="AE12">
        <f>VLOOKUP('Ответы на форму (1)'!AF12,УровниКоличества,2,FALSE)</f>
        <v>1</v>
      </c>
      <c r="AF12">
        <f>VLOOKUP('Ответы на форму (1)'!AG12,УровниКоличества,2,FALSE)</f>
        <v>1</v>
      </c>
      <c r="AG12">
        <f>VLOOKUP('Ответы на форму (1)'!AH12,УровниКоличества,2,FALSE)</f>
        <v>1</v>
      </c>
      <c r="AH12">
        <f>VLOOKUP('Ответы на форму (1)'!AI12,УровниКоличества,2,FALSE)</f>
        <v>3</v>
      </c>
      <c r="AI12">
        <f>VLOOKUP('Ответы на форму (1)'!AJ12,УровниНенависти,2,FALSE)</f>
        <v>0</v>
      </c>
      <c r="AJ12">
        <f>VLOOKUP('Ответы на форму (1)'!AK12,УровниНенависти,2,FALSE)</f>
        <v>0</v>
      </c>
      <c r="AK12">
        <f>VLOOKUP('Ответы на форму (1)'!AL12,УровниНенависти,2,FALSE)</f>
        <v>0</v>
      </c>
      <c r="AL12">
        <f>VLOOKUP('Ответы на форму (1)'!AM12,УровниНенависти,2,FALSE)</f>
        <v>1</v>
      </c>
      <c r="AM12">
        <f>VLOOKUP('Ответы на форму (1)'!AN12,УровниНенависти,2,FALSE)</f>
        <v>0</v>
      </c>
      <c r="AN12">
        <f>VLOOKUP('Ответы на форму (1)'!AO12,УровниНенависти,2,FALSE)</f>
        <v>1</v>
      </c>
      <c r="AO12">
        <f>VLOOKUP('Ответы на форму (1)'!AP12,УровниНенависти,2,FALSE)</f>
        <v>0</v>
      </c>
      <c r="AP12">
        <f>VLOOKUP('Ответы на форму (1)'!AQ12,УровниНенависти,2,FALSE)</f>
        <v>1</v>
      </c>
      <c r="AQ12">
        <f>VLOOKUP('Ответы на форму (1)'!AT12,УровниЧастоты,2,FALSE)</f>
        <v>3</v>
      </c>
      <c r="AR12">
        <f>VLOOKUP('Ответы на форму (1)'!AU12,УровниЧастоты,2,FALSE)</f>
        <v>3</v>
      </c>
      <c r="AS12">
        <f>VLOOKUP('Ответы на форму (1)'!AV12,УровниЧастоты,2,FALSE)</f>
        <v>3</v>
      </c>
      <c r="AT12">
        <f>VLOOKUP('Ответы на форму (1)'!AW12,УровниЧастоты,2,FALSE)</f>
        <v>3</v>
      </c>
      <c r="AU12">
        <f>VLOOKUP('Ответы на форму (1)'!AX12,УровниЧастоты,2,FALSE)</f>
        <v>3</v>
      </c>
      <c r="AV12">
        <f>VLOOKUP('Ответы на форму (1)'!AY12,УровниЧастоты,2,FALSE)</f>
        <v>4</v>
      </c>
      <c r="AW12">
        <f>VLOOKUP('Ответы на форму (1)'!AZ12,УровниЧастоты,2,FALSE)</f>
        <v>2</v>
      </c>
      <c r="AX12">
        <f>VLOOKUP('Ответы на форму (1)'!BA12,УровниЧастоты,2,FALSE)</f>
        <v>3</v>
      </c>
      <c r="AY12">
        <f>VLOOKUP('Ответы на форму (1)'!BB12,УровниЧастоты,2,FALSE)</f>
        <v>3</v>
      </c>
      <c r="AZ12">
        <f>VLOOKUP('Ответы на форму (1)'!BC12,УровниЧастоты,2,FALSE)</f>
        <v>1</v>
      </c>
      <c r="BA12">
        <f>VLOOKUP('Ответы на форму (1)'!BD12,УровниЧастоты,2,FALSE)</f>
        <v>4</v>
      </c>
      <c r="BB12">
        <f>VLOOKUP('Ответы на форму (1)'!BE12,УровниУспокоения,2,FALSE)</f>
        <v>2</v>
      </c>
      <c r="BC12">
        <f>VLOOKUP('Ответы на форму (1)'!BF12,УровниЧастоты2,2,FALSE)</f>
        <v>2</v>
      </c>
      <c r="BD12">
        <f>VLOOKUP('Ответы на форму (1)'!BG12,УровниЧастоты2,2,FALSE)</f>
        <v>2</v>
      </c>
      <c r="BE12">
        <f>VLOOKUP('Ответы на форму (1)'!BH12,УровниЧастоты2,2,FALSE)</f>
        <v>1</v>
      </c>
      <c r="BF12">
        <f>VLOOKUP('Ответы на форму (1)'!BI12,УровниЧастоты2,2,FALSE)</f>
        <v>0</v>
      </c>
      <c r="BG12">
        <f>VLOOKUP('Ответы на форму (1)'!BJ12,УровниЧастоты2,2,FALSE)</f>
        <v>0</v>
      </c>
      <c r="BH12">
        <f>VLOOKUP('Ответы на форму (1)'!BK12,УровниЧастоты2,2,FALSE)</f>
        <v>0</v>
      </c>
      <c r="BI12" t="str">
        <f t="shared" si="0"/>
        <v>Y</v>
      </c>
      <c r="BJ12" t="str">
        <f t="shared" si="1"/>
        <v>:-)</v>
      </c>
      <c r="BK12" t="str">
        <f t="shared" si="2"/>
        <v>:-)</v>
      </c>
    </row>
    <row r="13" spans="1:63" x14ac:dyDescent="0.35">
      <c r="A13">
        <f>IF('Ответы на форму (1)'!B13="М",1,0)</f>
        <v>0</v>
      </c>
      <c r="B13">
        <f>'Ответы на форму (1)'!C13</f>
        <v>34</v>
      </c>
      <c r="C13">
        <f>'Ответы на форму (1)'!D13</f>
        <v>6</v>
      </c>
      <c r="D13">
        <f>'Ответы на форму (1)'!E13</f>
        <v>6</v>
      </c>
      <c r="E13" t="str">
        <f>VLOOKUP('Ответы на форму (1)'!F13,УровниУспевания,2,FALSE)</f>
        <v>плохо</v>
      </c>
      <c r="F13">
        <f>'Ответы на форму (1)'!G13</f>
        <v>6</v>
      </c>
      <c r="G13">
        <f>IF('Ответы на форму (1)'!H13="",0,1)</f>
        <v>0</v>
      </c>
      <c r="H13">
        <f>'Ответы на форму (1)'!I13</f>
        <v>8</v>
      </c>
      <c r="I13" t="str">
        <f>VLOOKUP('Ответы на форму (1)'!J13,УровниУспевания,2,FALSE)</f>
        <v>средне</v>
      </c>
      <c r="J13">
        <f>'Ответы на форму (1)'!K13</f>
        <v>8</v>
      </c>
      <c r="K13">
        <f>VLOOKUP('Ответы на форму (1)'!L13,УровниСогласия,2,FALSE)</f>
        <v>3</v>
      </c>
      <c r="L13">
        <f>VLOOKUP('Ответы на форму (1)'!M13,УровниСогласия,2,FALSE)</f>
        <v>2</v>
      </c>
      <c r="M13">
        <f>VLOOKUP('Ответы на форму (1)'!N13,УровниСогласия,2,FALSE)</f>
        <v>1</v>
      </c>
      <c r="N13">
        <f>VLOOKUP('Ответы на форму (1)'!O13,УровниСогласия,2,FALSE)</f>
        <v>1</v>
      </c>
      <c r="O13">
        <f>VLOOKUP('Ответы на форму (1)'!P13,УровниСогласия,2,FALSE)</f>
        <v>1</v>
      </c>
      <c r="P13">
        <f>VLOOKUP('Ответы на форму (1)'!Q13,УровниСогласия,2,FALSE)</f>
        <v>3</v>
      </c>
      <c r="Q13">
        <f>VLOOKUP('Ответы на форму (1)'!R13,УровниСогласия,2,FALSE)</f>
        <v>2</v>
      </c>
      <c r="R13">
        <f>'Ответы на форму (1)'!S13</f>
        <v>4</v>
      </c>
      <c r="S13">
        <f>VLOOKUP('Ответы на форму (1)'!T13,УровниСогласия,2,FALSE)</f>
        <v>1</v>
      </c>
      <c r="T13">
        <f>VLOOKUP('Ответы на форму (1)'!U13,УровниСогласия,2,FALSE)</f>
        <v>1</v>
      </c>
      <c r="U13">
        <f>VLOOKUP('Ответы на форму (1)'!V13,УровниСогласия,2,FALSE)</f>
        <v>1</v>
      </c>
      <c r="V13">
        <f>VLOOKUP('Ответы на форму (1)'!W13,УровниСогласия,2,FALSE)</f>
        <v>2</v>
      </c>
      <c r="W13">
        <f>VLOOKUP('Ответы на форму (1)'!X13,УровниСогласия,2,FALSE)</f>
        <v>1</v>
      </c>
      <c r="X13">
        <f>VLOOKUP('Ответы на форму (1)'!Y13,УровниСогласия,2,FALSE)</f>
        <v>3</v>
      </c>
      <c r="Y13">
        <f>VLOOKUP('Ответы на форму (1)'!Z13,УровниСогласия,2,FALSE)</f>
        <v>3</v>
      </c>
      <c r="Z13">
        <f>VLOOKUP('Ответы на форму (1)'!AA13,УровниСогласия,2,FALSE)</f>
        <v>3</v>
      </c>
      <c r="AA13">
        <f>VLOOKUP('Ответы на форму (1)'!AB13,УровниСогласия,2,FALSE)</f>
        <v>3</v>
      </c>
      <c r="AB13">
        <f>VLOOKUP('Ответы на форму (1)'!AC13,УровниСогласия,2,FALSE)</f>
        <v>1</v>
      </c>
      <c r="AC13">
        <f>VLOOKUP('Ответы на форму (1)'!AD13,УровниСогласия,2,FALSE)</f>
        <v>3</v>
      </c>
      <c r="AD13">
        <f>VLOOKUP('Ответы на форму (1)'!AE13,УровниКоличества,2,FALSE)</f>
        <v>3</v>
      </c>
      <c r="AE13">
        <f>VLOOKUP('Ответы на форму (1)'!AF13,УровниКоличества,2,FALSE)</f>
        <v>2</v>
      </c>
      <c r="AF13">
        <f>VLOOKUP('Ответы на форму (1)'!AG13,УровниКоличества,2,FALSE)</f>
        <v>1</v>
      </c>
      <c r="AG13">
        <f>VLOOKUP('Ответы на форму (1)'!AH13,УровниКоличества,2,FALSE)</f>
        <v>1</v>
      </c>
      <c r="AH13">
        <f>VLOOKUP('Ответы на форму (1)'!AI13,УровниКоличества,2,FALSE)</f>
        <v>3</v>
      </c>
      <c r="AI13">
        <f>VLOOKUP('Ответы на форму (1)'!AJ13,УровниНенависти,2,FALSE)</f>
        <v>0</v>
      </c>
      <c r="AJ13">
        <f>VLOOKUP('Ответы на форму (1)'!AK13,УровниНенависти,2,FALSE)</f>
        <v>0</v>
      </c>
      <c r="AK13">
        <f>VLOOKUP('Ответы на форму (1)'!AL13,УровниНенависти,2,FALSE)</f>
        <v>0</v>
      </c>
      <c r="AL13">
        <f>VLOOKUP('Ответы на форму (1)'!AM13,УровниНенависти,2,FALSE)</f>
        <v>0</v>
      </c>
      <c r="AM13">
        <f>VLOOKUP('Ответы на форму (1)'!AN13,УровниНенависти,2,FALSE)</f>
        <v>0</v>
      </c>
      <c r="AN13">
        <f>VLOOKUP('Ответы на форму (1)'!AO13,УровниНенависти,2,FALSE)</f>
        <v>0</v>
      </c>
      <c r="AO13">
        <f>VLOOKUP('Ответы на форму (1)'!AP13,УровниНенависти,2,FALSE)</f>
        <v>-1</v>
      </c>
      <c r="AP13">
        <f>VLOOKUP('Ответы на форму (1)'!AQ13,УровниНенависти,2,FALSE)</f>
        <v>0</v>
      </c>
      <c r="AQ13">
        <f>VLOOKUP('Ответы на форму (1)'!AT13,УровниЧастоты,2,FALSE)</f>
        <v>3</v>
      </c>
      <c r="AR13">
        <f>VLOOKUP('Ответы на форму (1)'!AU13,УровниЧастоты,2,FALSE)</f>
        <v>4</v>
      </c>
      <c r="AS13">
        <f>VLOOKUP('Ответы на форму (1)'!AV13,УровниЧастоты,2,FALSE)</f>
        <v>3</v>
      </c>
      <c r="AT13">
        <f>VLOOKUP('Ответы на форму (1)'!AW13,УровниЧастоты,2,FALSE)</f>
        <v>4</v>
      </c>
      <c r="AU13">
        <f>VLOOKUP('Ответы на форму (1)'!AX13,УровниЧастоты,2,FALSE)</f>
        <v>4</v>
      </c>
      <c r="AV13">
        <f>VLOOKUP('Ответы на форму (1)'!AY13,УровниЧастоты,2,FALSE)</f>
        <v>3</v>
      </c>
      <c r="AW13">
        <f>VLOOKUP('Ответы на форму (1)'!AZ13,УровниЧастоты,2,FALSE)</f>
        <v>4</v>
      </c>
      <c r="AX13">
        <f>VLOOKUP('Ответы на форму (1)'!BA13,УровниЧастоты,2,FALSE)</f>
        <v>3</v>
      </c>
      <c r="AY13">
        <f>VLOOKUP('Ответы на форму (1)'!BB13,УровниЧастоты,2,FALSE)</f>
        <v>3</v>
      </c>
      <c r="AZ13">
        <f>VLOOKUP('Ответы на форму (1)'!BC13,УровниЧастоты,2,FALSE)</f>
        <v>4</v>
      </c>
      <c r="BA13">
        <f>VLOOKUP('Ответы на форму (1)'!BD13,УровниЧастоты,2,FALSE)</f>
        <v>3</v>
      </c>
      <c r="BB13">
        <f>VLOOKUP('Ответы на форму (1)'!BE13,УровниУспокоения,2,FALSE)</f>
        <v>4</v>
      </c>
      <c r="BC13">
        <f>VLOOKUP('Ответы на форму (1)'!BF13,УровниЧастоты2,2,FALSE)</f>
        <v>0</v>
      </c>
      <c r="BD13">
        <f>VLOOKUP('Ответы на форму (1)'!BG13,УровниЧастоты2,2,FALSE)</f>
        <v>0</v>
      </c>
      <c r="BE13">
        <f>VLOOKUP('Ответы на форму (1)'!BH13,УровниЧастоты2,2,FALSE)</f>
        <v>1</v>
      </c>
      <c r="BF13">
        <f>VLOOKUP('Ответы на форму (1)'!BI13,УровниЧастоты2,2,FALSE)</f>
        <v>2</v>
      </c>
      <c r="BG13">
        <f>VLOOKUP('Ответы на форму (1)'!BJ13,УровниЧастоты2,2,FALSE)</f>
        <v>2</v>
      </c>
      <c r="BH13">
        <f>VLOOKUP('Ответы на форму (1)'!BK13,УровниЧастоты2,2,FALSE)</f>
        <v>2</v>
      </c>
      <c r="BI13" t="str">
        <f t="shared" si="0"/>
        <v>Y</v>
      </c>
      <c r="BJ13" t="str">
        <f t="shared" si="1"/>
        <v>:-)</v>
      </c>
      <c r="BK13" t="str">
        <f t="shared" si="2"/>
        <v>:-)</v>
      </c>
    </row>
    <row r="14" spans="1:63" x14ac:dyDescent="0.35">
      <c r="A14">
        <f>IF('Ответы на форму (1)'!B14="М",1,0)</f>
        <v>1</v>
      </c>
      <c r="B14">
        <f>'Ответы на форму (1)'!C14</f>
        <v>32</v>
      </c>
      <c r="C14">
        <f>'Ответы на форму (1)'!D14</f>
        <v>2</v>
      </c>
      <c r="D14">
        <f>'Ответы на форму (1)'!E14</f>
        <v>8</v>
      </c>
      <c r="E14" t="str">
        <f>VLOOKUP('Ответы на форму (1)'!F14,УровниУспевания,2,FALSE)</f>
        <v>хорошо</v>
      </c>
      <c r="F14">
        <f>'Ответы на форму (1)'!G14</f>
        <v>7</v>
      </c>
      <c r="G14">
        <f>IF('Ответы на форму (1)'!H14="",0,1)</f>
        <v>0</v>
      </c>
      <c r="H14">
        <f>'Ответы на форму (1)'!I14</f>
        <v>7</v>
      </c>
      <c r="I14" t="str">
        <f>VLOOKUP('Ответы на форму (1)'!J14,УровниУспевания,2,FALSE)</f>
        <v>хорошо</v>
      </c>
      <c r="J14">
        <f>'Ответы на форму (1)'!K14</f>
        <v>7</v>
      </c>
      <c r="K14">
        <f>VLOOKUP('Ответы на форму (1)'!L14,УровниСогласия,2,FALSE)</f>
        <v>2</v>
      </c>
      <c r="L14">
        <f>VLOOKUP('Ответы на форму (1)'!M14,УровниСогласия,2,FALSE)</f>
        <v>2</v>
      </c>
      <c r="M14">
        <f>VLOOKUP('Ответы на форму (1)'!N14,УровниСогласия,2,FALSE)</f>
        <v>3</v>
      </c>
      <c r="N14">
        <f>VLOOKUP('Ответы на форму (1)'!O14,УровниСогласия,2,FALSE)</f>
        <v>1</v>
      </c>
      <c r="O14">
        <f>VLOOKUP('Ответы на форму (1)'!P14,УровниСогласия,2,FALSE)</f>
        <v>1</v>
      </c>
      <c r="P14">
        <f>VLOOKUP('Ответы на форму (1)'!Q14,УровниСогласия,2,FALSE)</f>
        <v>2</v>
      </c>
      <c r="Q14">
        <f>VLOOKUP('Ответы на форму (1)'!R14,УровниСогласия,2,FALSE)</f>
        <v>2</v>
      </c>
      <c r="R14">
        <f>'Ответы на форму (1)'!S14</f>
        <v>7</v>
      </c>
      <c r="S14">
        <f>VLOOKUP('Ответы на форму (1)'!T14,УровниСогласия,2,FALSE)</f>
        <v>3</v>
      </c>
      <c r="T14">
        <f>VLOOKUP('Ответы на форму (1)'!U14,УровниСогласия,2,FALSE)</f>
        <v>3</v>
      </c>
      <c r="U14">
        <f>VLOOKUP('Ответы на форму (1)'!V14,УровниСогласия,2,FALSE)</f>
        <v>3</v>
      </c>
      <c r="V14">
        <f>VLOOKUP('Ответы на форму (1)'!W14,УровниСогласия,2,FALSE)</f>
        <v>2</v>
      </c>
      <c r="W14">
        <f>VLOOKUP('Ответы на форму (1)'!X14,УровниСогласия,2,FALSE)</f>
        <v>1</v>
      </c>
      <c r="X14">
        <f>VLOOKUP('Ответы на форму (1)'!Y14,УровниСогласия,2,FALSE)</f>
        <v>3</v>
      </c>
      <c r="Y14">
        <f>VLOOKUP('Ответы на форму (1)'!Z14,УровниСогласия,2,FALSE)</f>
        <v>2</v>
      </c>
      <c r="Z14">
        <f>VLOOKUP('Ответы на форму (1)'!AA14,УровниСогласия,2,FALSE)</f>
        <v>3</v>
      </c>
      <c r="AA14">
        <f>VLOOKUP('Ответы на форму (1)'!AB14,УровниСогласия,2,FALSE)</f>
        <v>3</v>
      </c>
      <c r="AB14">
        <f>VLOOKUP('Ответы на форму (1)'!AC14,УровниСогласия,2,FALSE)</f>
        <v>1</v>
      </c>
      <c r="AC14">
        <f>VLOOKUP('Ответы на форму (1)'!AD14,УровниСогласия,2,FALSE)</f>
        <v>3</v>
      </c>
      <c r="AD14">
        <f>VLOOKUP('Ответы на форму (1)'!AE14,УровниКоличества,2,FALSE)</f>
        <v>2</v>
      </c>
      <c r="AE14">
        <f>VLOOKUP('Ответы на форму (1)'!AF14,УровниКоличества,2,FALSE)</f>
        <v>3</v>
      </c>
      <c r="AF14">
        <f>VLOOKUP('Ответы на форму (1)'!AG14,УровниКоличества,2,FALSE)</f>
        <v>1</v>
      </c>
      <c r="AG14">
        <f>VLOOKUP('Ответы на форму (1)'!AH14,УровниКоличества,2,FALSE)</f>
        <v>2</v>
      </c>
      <c r="AH14">
        <f>VLOOKUP('Ответы на форму (1)'!AI14,УровниКоличества,2,FALSE)</f>
        <v>1</v>
      </c>
      <c r="AI14">
        <f>VLOOKUP('Ответы на форму (1)'!AJ14,УровниНенависти,2,FALSE)</f>
        <v>0</v>
      </c>
      <c r="AJ14">
        <f>VLOOKUP('Ответы на форму (1)'!AK14,УровниНенависти,2,FALSE)</f>
        <v>0</v>
      </c>
      <c r="AK14">
        <f>VLOOKUP('Ответы на форму (1)'!AL14,УровниНенависти,2,FALSE)</f>
        <v>0</v>
      </c>
      <c r="AL14">
        <f>VLOOKUP('Ответы на форму (1)'!AM14,УровниНенависти,2,FALSE)</f>
        <v>0</v>
      </c>
      <c r="AM14">
        <f>VLOOKUP('Ответы на форму (1)'!AN14,УровниНенависти,2,FALSE)</f>
        <v>0</v>
      </c>
      <c r="AN14">
        <f>VLOOKUP('Ответы на форму (1)'!AO14,УровниНенависти,2,FALSE)</f>
        <v>0</v>
      </c>
      <c r="AO14">
        <f>VLOOKUP('Ответы на форму (1)'!AP14,УровниНенависти,2,FALSE)</f>
        <v>0</v>
      </c>
      <c r="AP14">
        <f>VLOOKUP('Ответы на форму (1)'!AQ14,УровниНенависти,2,FALSE)</f>
        <v>0</v>
      </c>
      <c r="AQ14">
        <f>VLOOKUP('Ответы на форму (1)'!AT14,УровниЧастоты,2,FALSE)</f>
        <v>3</v>
      </c>
      <c r="AR14">
        <f>VLOOKUP('Ответы на форму (1)'!AU14,УровниЧастоты,2,FALSE)</f>
        <v>4</v>
      </c>
      <c r="AS14">
        <f>VLOOKUP('Ответы на форму (1)'!AV14,УровниЧастоты,2,FALSE)</f>
        <v>3</v>
      </c>
      <c r="AT14">
        <f>VLOOKUP('Ответы на форму (1)'!AW14,УровниЧастоты,2,FALSE)</f>
        <v>4</v>
      </c>
      <c r="AU14">
        <f>VLOOKUP('Ответы на форму (1)'!AX14,УровниЧастоты,2,FALSE)</f>
        <v>4</v>
      </c>
      <c r="AV14">
        <f>VLOOKUP('Ответы на форму (1)'!AY14,УровниЧастоты,2,FALSE)</f>
        <v>4</v>
      </c>
      <c r="AW14">
        <f>VLOOKUP('Ответы на форму (1)'!AZ14,УровниЧастоты,2,FALSE)</f>
        <v>1</v>
      </c>
      <c r="AX14">
        <f>VLOOKUP('Ответы на форму (1)'!BA14,УровниЧастоты,2,FALSE)</f>
        <v>2</v>
      </c>
      <c r="AY14">
        <f>VLOOKUP('Ответы на форму (1)'!BB14,УровниЧастоты,2,FALSE)</f>
        <v>3</v>
      </c>
      <c r="AZ14">
        <f>VLOOKUP('Ответы на форму (1)'!BC14,УровниЧастоты,2,FALSE)</f>
        <v>2</v>
      </c>
      <c r="BA14">
        <f>VLOOKUP('Ответы на форму (1)'!BD14,УровниЧастоты,2,FALSE)</f>
        <v>4</v>
      </c>
      <c r="BB14">
        <f>VLOOKUP('Ответы на форму (1)'!BE14,УровниУспокоения,2,FALSE)</f>
        <v>2</v>
      </c>
      <c r="BC14">
        <f>VLOOKUP('Ответы на форму (1)'!BF14,УровниЧастоты2,2,FALSE)</f>
        <v>1</v>
      </c>
      <c r="BD14">
        <f>VLOOKUP('Ответы на форму (1)'!BG14,УровниЧастоты2,2,FALSE)</f>
        <v>2</v>
      </c>
      <c r="BE14">
        <f>VLOOKUP('Ответы на форму (1)'!BH14,УровниЧастоты2,2,FALSE)</f>
        <v>1</v>
      </c>
      <c r="BF14">
        <f>VLOOKUP('Ответы на форму (1)'!BI14,УровниЧастоты2,2,FALSE)</f>
        <v>0</v>
      </c>
      <c r="BG14">
        <f>VLOOKUP('Ответы на форму (1)'!BJ14,УровниЧастоты2,2,FALSE)</f>
        <v>1</v>
      </c>
      <c r="BH14">
        <f>VLOOKUP('Ответы на форму (1)'!BK14,УровниЧастоты2,2,FALSE)</f>
        <v>1</v>
      </c>
      <c r="BI14" t="str">
        <f t="shared" si="0"/>
        <v>Y</v>
      </c>
      <c r="BJ14" t="str">
        <f t="shared" si="1"/>
        <v>:-)</v>
      </c>
      <c r="BK14" t="str">
        <f t="shared" si="2"/>
        <v>:-\</v>
      </c>
    </row>
    <row r="15" spans="1:63" x14ac:dyDescent="0.35">
      <c r="A15">
        <f>IF('Ответы на форму (1)'!B15="М",1,0)</f>
        <v>1</v>
      </c>
      <c r="B15">
        <f>'Ответы на форму (1)'!C15</f>
        <v>22</v>
      </c>
      <c r="C15">
        <f>'Ответы на форму (1)'!D15</f>
        <v>4</v>
      </c>
      <c r="D15">
        <f>'Ответы на форму (1)'!E15</f>
        <v>7</v>
      </c>
      <c r="E15" t="str">
        <f>VLOOKUP('Ответы на форму (1)'!F15,УровниУспевания,2,FALSE)</f>
        <v>средне</v>
      </c>
      <c r="F15">
        <f>'Ответы на форму (1)'!G15</f>
        <v>6</v>
      </c>
      <c r="G15">
        <f>IF('Ответы на форму (1)'!H15="",0,1)</f>
        <v>0</v>
      </c>
      <c r="H15">
        <f>'Ответы на форму (1)'!I15</f>
        <v>6</v>
      </c>
      <c r="I15" t="str">
        <f>VLOOKUP('Ответы на форму (1)'!J15,УровниУспевания,2,FALSE)</f>
        <v>плохо</v>
      </c>
      <c r="J15">
        <f>'Ответы на форму (1)'!K15</f>
        <v>6</v>
      </c>
      <c r="K15">
        <f>VLOOKUP('Ответы на форму (1)'!L15,УровниСогласия,2,FALSE)</f>
        <v>3</v>
      </c>
      <c r="L15">
        <f>VLOOKUP('Ответы на форму (1)'!M15,УровниСогласия,2,FALSE)</f>
        <v>3</v>
      </c>
      <c r="M15">
        <f>VLOOKUP('Ответы на форму (1)'!N15,УровниСогласия,2,FALSE)</f>
        <v>1</v>
      </c>
      <c r="N15">
        <f>VLOOKUP('Ответы на форму (1)'!O15,УровниСогласия,2,FALSE)</f>
        <v>1</v>
      </c>
      <c r="O15">
        <f>VLOOKUP('Ответы на форму (1)'!P15,УровниСогласия,2,FALSE)</f>
        <v>1</v>
      </c>
      <c r="P15">
        <f>VLOOKUP('Ответы на форму (1)'!Q15,УровниСогласия,2,FALSE)</f>
        <v>1</v>
      </c>
      <c r="Q15">
        <f>VLOOKUP('Ответы на форму (1)'!R15,УровниСогласия,2,FALSE)</f>
        <v>3</v>
      </c>
      <c r="R15">
        <f>'Ответы на форму (1)'!S15</f>
        <v>3</v>
      </c>
      <c r="S15">
        <f>VLOOKUP('Ответы на форму (1)'!T15,УровниСогласия,2,FALSE)</f>
        <v>2</v>
      </c>
      <c r="T15">
        <f>VLOOKUP('Ответы на форму (1)'!U15,УровниСогласия,2,FALSE)</f>
        <v>1</v>
      </c>
      <c r="U15">
        <f>VLOOKUP('Ответы на форму (1)'!V15,УровниСогласия,2,FALSE)</f>
        <v>2</v>
      </c>
      <c r="V15">
        <f>VLOOKUP('Ответы на форму (1)'!W15,УровниСогласия,2,FALSE)</f>
        <v>3</v>
      </c>
      <c r="W15">
        <f>VLOOKUP('Ответы на форму (1)'!X15,УровниСогласия,2,FALSE)</f>
        <v>1</v>
      </c>
      <c r="X15">
        <f>VLOOKUP('Ответы на форму (1)'!Y15,УровниСогласия,2,FALSE)</f>
        <v>2</v>
      </c>
      <c r="Y15">
        <f>VLOOKUP('Ответы на форму (1)'!Z15,УровниСогласия,2,FALSE)</f>
        <v>3</v>
      </c>
      <c r="Z15">
        <f>VLOOKUP('Ответы на форму (1)'!AA15,УровниСогласия,2,FALSE)</f>
        <v>3</v>
      </c>
      <c r="AA15">
        <f>VLOOKUP('Ответы на форму (1)'!AB15,УровниСогласия,2,FALSE)</f>
        <v>3</v>
      </c>
      <c r="AB15">
        <f>VLOOKUP('Ответы на форму (1)'!AC15,УровниСогласия,2,FALSE)</f>
        <v>2</v>
      </c>
      <c r="AC15">
        <f>VLOOKUP('Ответы на форму (1)'!AD15,УровниСогласия,2,FALSE)</f>
        <v>1</v>
      </c>
      <c r="AD15">
        <f>VLOOKUP('Ответы на форму (1)'!AE15,УровниКоличества,2,FALSE)</f>
        <v>3</v>
      </c>
      <c r="AE15">
        <f>VLOOKUP('Ответы на форму (1)'!AF15,УровниКоличества,2,FALSE)</f>
        <v>3</v>
      </c>
      <c r="AF15">
        <f>VLOOKUP('Ответы на форму (1)'!AG15,УровниКоличества,2,FALSE)</f>
        <v>2</v>
      </c>
      <c r="AG15">
        <f>VLOOKUP('Ответы на форму (1)'!AH15,УровниКоличества,2,FALSE)</f>
        <v>1</v>
      </c>
      <c r="AH15">
        <f>VLOOKUP('Ответы на форму (1)'!AI15,УровниКоличества,2,FALSE)</f>
        <v>2</v>
      </c>
      <c r="AI15">
        <f>VLOOKUP('Ответы на форму (1)'!AJ15,УровниНенависти,2,FALSE)</f>
        <v>1</v>
      </c>
      <c r="AJ15">
        <f>VLOOKUP('Ответы на форму (1)'!AK15,УровниНенависти,2,FALSE)</f>
        <v>0</v>
      </c>
      <c r="AK15">
        <f>VLOOKUP('Ответы на форму (1)'!AL15,УровниНенависти,2,FALSE)</f>
        <v>1</v>
      </c>
      <c r="AL15">
        <f>VLOOKUP('Ответы на форму (1)'!AM15,УровниНенависти,2,FALSE)</f>
        <v>1</v>
      </c>
      <c r="AM15">
        <f>VLOOKUP('Ответы на форму (1)'!AN15,УровниНенависти,2,FALSE)</f>
        <v>1</v>
      </c>
      <c r="AN15">
        <f>VLOOKUP('Ответы на форму (1)'!AO15,УровниНенависти,2,FALSE)</f>
        <v>1</v>
      </c>
      <c r="AO15">
        <f>VLOOKUP('Ответы на форму (1)'!AP15,УровниНенависти,2,FALSE)</f>
        <v>1</v>
      </c>
      <c r="AP15">
        <f>VLOOKUP('Ответы на форму (1)'!AQ15,УровниНенависти,2,FALSE)</f>
        <v>1</v>
      </c>
      <c r="AQ15">
        <f>VLOOKUP('Ответы на форму (1)'!AT15,УровниЧастоты,2,FALSE)</f>
        <v>4</v>
      </c>
      <c r="AR15">
        <f>VLOOKUP('Ответы на форму (1)'!AU15,УровниЧастоты,2,FALSE)</f>
        <v>4</v>
      </c>
      <c r="AS15">
        <f>VLOOKUP('Ответы на форму (1)'!AV15,УровниЧастоты,2,FALSE)</f>
        <v>4</v>
      </c>
      <c r="AT15">
        <f>VLOOKUP('Ответы на форму (1)'!AW15,УровниЧастоты,2,FALSE)</f>
        <v>4</v>
      </c>
      <c r="AU15">
        <f>VLOOKUP('Ответы на форму (1)'!AX15,УровниЧастоты,2,FALSE)</f>
        <v>4</v>
      </c>
      <c r="AV15">
        <f>VLOOKUP('Ответы на форму (1)'!AY15,УровниЧастоты,2,FALSE)</f>
        <v>4</v>
      </c>
      <c r="AW15">
        <f>VLOOKUP('Ответы на форму (1)'!AZ15,УровниЧастоты,2,FALSE)</f>
        <v>1</v>
      </c>
      <c r="AX15">
        <f>VLOOKUP('Ответы на форму (1)'!BA15,УровниЧастоты,2,FALSE)</f>
        <v>3</v>
      </c>
      <c r="AY15">
        <f>VLOOKUP('Ответы на форму (1)'!BB15,УровниЧастоты,2,FALSE)</f>
        <v>0</v>
      </c>
      <c r="AZ15">
        <f>VLOOKUP('Ответы на форму (1)'!BC15,УровниЧастоты,2,FALSE)</f>
        <v>3</v>
      </c>
      <c r="BA15">
        <f>VLOOKUP('Ответы на форму (1)'!BD15,УровниЧастоты,2,FALSE)</f>
        <v>4</v>
      </c>
      <c r="BB15">
        <f>VLOOKUP('Ответы на форму (1)'!BE15,УровниУспокоения,2,FALSE)</f>
        <v>6</v>
      </c>
      <c r="BC15">
        <f>VLOOKUP('Ответы на форму (1)'!BF15,УровниЧастоты2,2,FALSE)</f>
        <v>1</v>
      </c>
      <c r="BD15">
        <f>VLOOKUP('Ответы на форму (1)'!BG15,УровниЧастоты2,2,FALSE)</f>
        <v>2</v>
      </c>
      <c r="BE15">
        <f>VLOOKUP('Ответы на форму (1)'!BH15,УровниЧастоты2,2,FALSE)</f>
        <v>1</v>
      </c>
      <c r="BF15">
        <f>VLOOKUP('Ответы на форму (1)'!BI15,УровниЧастоты2,2,FALSE)</f>
        <v>0</v>
      </c>
      <c r="BG15">
        <f>VLOOKUP('Ответы на форму (1)'!BJ15,УровниЧастоты2,2,FALSE)</f>
        <v>0</v>
      </c>
      <c r="BH15">
        <f>VLOOKUP('Ответы на форму (1)'!BK15,УровниЧастоты2,2,FALSE)</f>
        <v>1</v>
      </c>
      <c r="BI15" t="str">
        <f t="shared" si="0"/>
        <v>Y</v>
      </c>
      <c r="BJ15" t="str">
        <f t="shared" si="1"/>
        <v>:-)</v>
      </c>
      <c r="BK15" t="str">
        <f t="shared" si="2"/>
        <v>:-)</v>
      </c>
    </row>
    <row r="16" spans="1:63" x14ac:dyDescent="0.35">
      <c r="A16">
        <f>IF('Ответы на форму (1)'!B16="М",1,0)</f>
        <v>0</v>
      </c>
      <c r="B16">
        <f>'Ответы на форму (1)'!C16</f>
        <v>38</v>
      </c>
      <c r="C16">
        <f>'Ответы на форму (1)'!D16</f>
        <v>4</v>
      </c>
      <c r="D16">
        <f>'Ответы на форму (1)'!E16</f>
        <v>7</v>
      </c>
      <c r="E16" t="str">
        <f>VLOOKUP('Ответы на форму (1)'!F16,УровниУспевания,2,FALSE)</f>
        <v>средне</v>
      </c>
      <c r="F16">
        <f>'Ответы на форму (1)'!G16</f>
        <v>5</v>
      </c>
      <c r="G16">
        <f>IF('Ответы на форму (1)'!H16="",0,1)</f>
        <v>0</v>
      </c>
      <c r="H16">
        <f>'Ответы на форму (1)'!I16</f>
        <v>6</v>
      </c>
      <c r="I16" t="str">
        <f>VLOOKUP('Ответы на форму (1)'!J16,УровниУспевания,2,FALSE)</f>
        <v>средне</v>
      </c>
      <c r="J16">
        <f>'Ответы на форму (1)'!K16</f>
        <v>6</v>
      </c>
      <c r="K16">
        <f>VLOOKUP('Ответы на форму (1)'!L16,УровниСогласия,2,FALSE)</f>
        <v>1</v>
      </c>
      <c r="L16">
        <f>VLOOKUP('Ответы на форму (1)'!M16,УровниСогласия,2,FALSE)</f>
        <v>1</v>
      </c>
      <c r="M16">
        <f>VLOOKUP('Ответы на форму (1)'!N16,УровниСогласия,2,FALSE)</f>
        <v>2</v>
      </c>
      <c r="N16">
        <f>VLOOKUP('Ответы на форму (1)'!O16,УровниСогласия,2,FALSE)</f>
        <v>3</v>
      </c>
      <c r="O16">
        <f>VLOOKUP('Ответы на форму (1)'!P16,УровниСогласия,2,FALSE)</f>
        <v>1</v>
      </c>
      <c r="P16">
        <f>VLOOKUP('Ответы на форму (1)'!Q16,УровниСогласия,2,FALSE)</f>
        <v>3</v>
      </c>
      <c r="Q16">
        <f>VLOOKUP('Ответы на форму (1)'!R16,УровниСогласия,2,FALSE)</f>
        <v>2</v>
      </c>
      <c r="R16">
        <f>'Ответы на форму (1)'!S16</f>
        <v>7</v>
      </c>
      <c r="S16">
        <f>VLOOKUP('Ответы на форму (1)'!T16,УровниСогласия,2,FALSE)</f>
        <v>3</v>
      </c>
      <c r="T16">
        <f>VLOOKUP('Ответы на форму (1)'!U16,УровниСогласия,2,FALSE)</f>
        <v>3</v>
      </c>
      <c r="U16">
        <f>VLOOKUP('Ответы на форму (1)'!V16,УровниСогласия,2,FALSE)</f>
        <v>3</v>
      </c>
      <c r="V16">
        <f>VLOOKUP('Ответы на форму (1)'!W16,УровниСогласия,2,FALSE)</f>
        <v>1</v>
      </c>
      <c r="W16">
        <f>VLOOKUP('Ответы на форму (1)'!X16,УровниСогласия,2,FALSE)</f>
        <v>2</v>
      </c>
      <c r="X16">
        <f>VLOOKUP('Ответы на форму (1)'!Y16,УровниСогласия,2,FALSE)</f>
        <v>2</v>
      </c>
      <c r="Y16">
        <f>VLOOKUP('Ответы на форму (1)'!Z16,УровниСогласия,2,FALSE)</f>
        <v>3</v>
      </c>
      <c r="Z16">
        <f>VLOOKUP('Ответы на форму (1)'!AA16,УровниСогласия,2,FALSE)</f>
        <v>3</v>
      </c>
      <c r="AA16">
        <f>VLOOKUP('Ответы на форму (1)'!AB16,УровниСогласия,2,FALSE)</f>
        <v>3</v>
      </c>
      <c r="AB16">
        <f>VLOOKUP('Ответы на форму (1)'!AC16,УровниСогласия,2,FALSE)</f>
        <v>2</v>
      </c>
      <c r="AC16">
        <f>VLOOKUP('Ответы на форму (1)'!AD16,УровниСогласия,2,FALSE)</f>
        <v>2</v>
      </c>
      <c r="AD16">
        <f>VLOOKUP('Ответы на форму (1)'!AE16,УровниКоличества,2,FALSE)</f>
        <v>1</v>
      </c>
      <c r="AE16">
        <f>VLOOKUP('Ответы на форму (1)'!AF16,УровниКоличества,2,FALSE)</f>
        <v>3</v>
      </c>
      <c r="AF16">
        <f>VLOOKUP('Ответы на форму (1)'!AG16,УровниКоличества,2,FALSE)</f>
        <v>1</v>
      </c>
      <c r="AG16">
        <f>VLOOKUP('Ответы на форму (1)'!AH16,УровниКоличества,2,FALSE)</f>
        <v>3</v>
      </c>
      <c r="AH16">
        <f>VLOOKUP('Ответы на форму (1)'!AI16,УровниКоличества,2,FALSE)</f>
        <v>3</v>
      </c>
      <c r="AI16">
        <f>VLOOKUP('Ответы на форму (1)'!AJ16,УровниНенависти,2,FALSE)</f>
        <v>0</v>
      </c>
      <c r="AJ16">
        <f>VLOOKUP('Ответы на форму (1)'!AK16,УровниНенависти,2,FALSE)</f>
        <v>0</v>
      </c>
      <c r="AK16">
        <f>VLOOKUP('Ответы на форму (1)'!AL16,УровниНенависти,2,FALSE)</f>
        <v>0</v>
      </c>
      <c r="AL16">
        <f>VLOOKUP('Ответы на форму (1)'!AM16,УровниНенависти,2,FALSE)</f>
        <v>1</v>
      </c>
      <c r="AM16">
        <f>VLOOKUP('Ответы на форму (1)'!AN16,УровниНенависти,2,FALSE)</f>
        <v>0</v>
      </c>
      <c r="AN16">
        <f>VLOOKUP('Ответы на форму (1)'!AO16,УровниНенависти,2,FALSE)</f>
        <v>0</v>
      </c>
      <c r="AO16">
        <f>VLOOKUP('Ответы на форму (1)'!AP16,УровниНенависти,2,FALSE)</f>
        <v>-1</v>
      </c>
      <c r="AP16">
        <f>VLOOKUP('Ответы на форму (1)'!AQ16,УровниНенависти,2,FALSE)</f>
        <v>0</v>
      </c>
      <c r="AQ16">
        <f>VLOOKUP('Ответы на форму (1)'!AT16,УровниЧастоты,2,FALSE)</f>
        <v>2</v>
      </c>
      <c r="AR16">
        <f>VLOOKUP('Ответы на форму (1)'!AU16,УровниЧастоты,2,FALSE)</f>
        <v>4</v>
      </c>
      <c r="AS16">
        <f>VLOOKUP('Ответы на форму (1)'!AV16,УровниЧастоты,2,FALSE)</f>
        <v>2</v>
      </c>
      <c r="AT16">
        <f>VLOOKUP('Ответы на форму (1)'!AW16,УровниЧастоты,2,FALSE)</f>
        <v>4</v>
      </c>
      <c r="AU16">
        <f>VLOOKUP('Ответы на форму (1)'!AX16,УровниЧастоты,2,FALSE)</f>
        <v>3</v>
      </c>
      <c r="AV16">
        <f>VLOOKUP('Ответы на форму (1)'!AY16,УровниЧастоты,2,FALSE)</f>
        <v>0</v>
      </c>
      <c r="AW16">
        <f>VLOOKUP('Ответы на форму (1)'!AZ16,УровниЧастоты,2,FALSE)</f>
        <v>2</v>
      </c>
      <c r="AX16">
        <f>VLOOKUP('Ответы на форму (1)'!BA16,УровниЧастоты,2,FALSE)</f>
        <v>2</v>
      </c>
      <c r="AY16">
        <f>VLOOKUP('Ответы на форму (1)'!BB16,УровниЧастоты,2,FALSE)</f>
        <v>1</v>
      </c>
      <c r="AZ16">
        <f>VLOOKUP('Ответы на форму (1)'!BC16,УровниЧастоты,2,FALSE)</f>
        <v>2</v>
      </c>
      <c r="BA16">
        <f>VLOOKUP('Ответы на форму (1)'!BD16,УровниЧастоты,2,FALSE)</f>
        <v>4</v>
      </c>
      <c r="BB16">
        <f>VLOOKUP('Ответы на форму (1)'!BE16,УровниУспокоения,2,FALSE)</f>
        <v>1</v>
      </c>
      <c r="BC16">
        <f>VLOOKUP('Ответы на форму (1)'!BF16,УровниЧастоты2,2,FALSE)</f>
        <v>2</v>
      </c>
      <c r="BD16">
        <f>VLOOKUP('Ответы на форму (1)'!BG16,УровниЧастоты2,2,FALSE)</f>
        <v>2</v>
      </c>
      <c r="BE16">
        <f>VLOOKUP('Ответы на форму (1)'!BH16,УровниЧастоты2,2,FALSE)</f>
        <v>1</v>
      </c>
      <c r="BF16">
        <f>VLOOKUP('Ответы на форму (1)'!BI16,УровниЧастоты2,2,FALSE)</f>
        <v>0</v>
      </c>
      <c r="BG16">
        <f>VLOOKUP('Ответы на форму (1)'!BJ16,УровниЧастоты2,2,FALSE)</f>
        <v>2</v>
      </c>
      <c r="BH16">
        <f>VLOOKUP('Ответы на форму (1)'!BK16,УровниЧастоты2,2,FALSE)</f>
        <v>1</v>
      </c>
      <c r="BI16" t="str">
        <f t="shared" si="0"/>
        <v>X</v>
      </c>
      <c r="BJ16" t="str">
        <f t="shared" si="1"/>
        <v>:-)</v>
      </c>
      <c r="BK16" t="str">
        <f t="shared" si="2"/>
        <v>:-\</v>
      </c>
    </row>
    <row r="17" spans="1:63" x14ac:dyDescent="0.35">
      <c r="A17">
        <f>IF('Ответы на форму (1)'!B17="М",1,0)</f>
        <v>1</v>
      </c>
      <c r="B17">
        <f>'Ответы на форму (1)'!C17</f>
        <v>37</v>
      </c>
      <c r="C17">
        <f>'Ответы на форму (1)'!D17</f>
        <v>1</v>
      </c>
      <c r="D17">
        <f>'Ответы на форму (1)'!E17</f>
        <v>5</v>
      </c>
      <c r="E17" t="str">
        <f>VLOOKUP('Ответы на форму (1)'!F17,УровниУспевания,2,FALSE)</f>
        <v>средне</v>
      </c>
      <c r="F17">
        <f>'Ответы на форму (1)'!G17</f>
        <v>6</v>
      </c>
      <c r="G17">
        <f>IF('Ответы на форму (1)'!H17="",0,1)</f>
        <v>0</v>
      </c>
      <c r="H17">
        <f>'Ответы на форму (1)'!I17</f>
        <v>6</v>
      </c>
      <c r="I17" t="str">
        <f>VLOOKUP('Ответы на форму (1)'!J17,УровниУспевания,2,FALSE)</f>
        <v>хорошо</v>
      </c>
      <c r="J17">
        <f>'Ответы на форму (1)'!K17</f>
        <v>8</v>
      </c>
      <c r="K17">
        <f>VLOOKUP('Ответы на форму (1)'!L17,УровниСогласия,2,FALSE)</f>
        <v>3</v>
      </c>
      <c r="L17">
        <f>VLOOKUP('Ответы на форму (1)'!M17,УровниСогласия,2,FALSE)</f>
        <v>3</v>
      </c>
      <c r="M17">
        <f>VLOOKUP('Ответы на форму (1)'!N17,УровниСогласия,2,FALSE)</f>
        <v>3</v>
      </c>
      <c r="N17">
        <f>VLOOKUP('Ответы на форму (1)'!O17,УровниСогласия,2,FALSE)</f>
        <v>3</v>
      </c>
      <c r="O17">
        <f>VLOOKUP('Ответы на форму (1)'!P17,УровниСогласия,2,FALSE)</f>
        <v>3</v>
      </c>
      <c r="P17">
        <f>VLOOKUP('Ответы на форму (1)'!Q17,УровниСогласия,2,FALSE)</f>
        <v>3</v>
      </c>
      <c r="Q17">
        <f>VLOOKUP('Ответы на форму (1)'!R17,УровниСогласия,2,FALSE)</f>
        <v>3</v>
      </c>
      <c r="R17">
        <f>'Ответы на форму (1)'!S17</f>
        <v>8</v>
      </c>
      <c r="S17">
        <f>VLOOKUP('Ответы на форму (1)'!T17,УровниСогласия,2,FALSE)</f>
        <v>3</v>
      </c>
      <c r="T17">
        <f>VLOOKUP('Ответы на форму (1)'!U17,УровниСогласия,2,FALSE)</f>
        <v>3</v>
      </c>
      <c r="U17">
        <f>VLOOKUP('Ответы на форму (1)'!V17,УровниСогласия,2,FALSE)</f>
        <v>3</v>
      </c>
      <c r="V17">
        <f>VLOOKUP('Ответы на форму (1)'!W17,УровниСогласия,2,FALSE)</f>
        <v>3</v>
      </c>
      <c r="W17">
        <f>VLOOKUP('Ответы на форму (1)'!X17,УровниСогласия,2,FALSE)</f>
        <v>3</v>
      </c>
      <c r="X17">
        <f>VLOOKUP('Ответы на форму (1)'!Y17,УровниСогласия,2,FALSE)</f>
        <v>3</v>
      </c>
      <c r="Y17">
        <f>VLOOKUP('Ответы на форму (1)'!Z17,УровниСогласия,2,FALSE)</f>
        <v>3</v>
      </c>
      <c r="Z17">
        <f>VLOOKUP('Ответы на форму (1)'!AA17,УровниСогласия,2,FALSE)</f>
        <v>3</v>
      </c>
      <c r="AA17">
        <f>VLOOKUP('Ответы на форму (1)'!AB17,УровниСогласия,2,FALSE)</f>
        <v>3</v>
      </c>
      <c r="AB17">
        <f>VLOOKUP('Ответы на форму (1)'!AC17,УровниСогласия,2,FALSE)</f>
        <v>1</v>
      </c>
      <c r="AC17">
        <f>VLOOKUP('Ответы на форму (1)'!AD17,УровниСогласия,2,FALSE)</f>
        <v>3</v>
      </c>
      <c r="AD17">
        <f>VLOOKUP('Ответы на форму (1)'!AE17,УровниКоличества,2,FALSE)</f>
        <v>2</v>
      </c>
      <c r="AE17">
        <f>VLOOKUP('Ответы на форму (1)'!AF17,УровниКоличества,2,FALSE)</f>
        <v>1</v>
      </c>
      <c r="AF17">
        <f>VLOOKUP('Ответы на форму (1)'!AG17,УровниКоличества,2,FALSE)</f>
        <v>3</v>
      </c>
      <c r="AG17">
        <f>VLOOKUP('Ответы на форму (1)'!AH17,УровниКоличества,2,FALSE)</f>
        <v>3</v>
      </c>
      <c r="AH17">
        <f>VLOOKUP('Ответы на форму (1)'!AI17,УровниКоличества,2,FALSE)</f>
        <v>2</v>
      </c>
      <c r="AI17">
        <f>VLOOKUP('Ответы на форму (1)'!AJ17,УровниНенависти,2,FALSE)</f>
        <v>0</v>
      </c>
      <c r="AJ17">
        <f>VLOOKUP('Ответы на форму (1)'!AK17,УровниНенависти,2,FALSE)</f>
        <v>0</v>
      </c>
      <c r="AK17">
        <f>VLOOKUP('Ответы на форму (1)'!AL17,УровниНенависти,2,FALSE)</f>
        <v>0</v>
      </c>
      <c r="AL17">
        <f>VLOOKUP('Ответы на форму (1)'!AM17,УровниНенависти,2,FALSE)</f>
        <v>1</v>
      </c>
      <c r="AM17">
        <f>VLOOKUP('Ответы на форму (1)'!AN17,УровниНенависти,2,FALSE)</f>
        <v>0</v>
      </c>
      <c r="AN17">
        <f>VLOOKUP('Ответы на форму (1)'!AO17,УровниНенависти,2,FALSE)</f>
        <v>0</v>
      </c>
      <c r="AO17">
        <f>VLOOKUP('Ответы на форму (1)'!AP17,УровниНенависти,2,FALSE)</f>
        <v>0</v>
      </c>
      <c r="AP17">
        <f>VLOOKUP('Ответы на форму (1)'!AQ17,УровниНенависти,2,FALSE)</f>
        <v>0</v>
      </c>
      <c r="AQ17">
        <f>VLOOKUP('Ответы на форму (1)'!AT17,УровниЧастоты,2,FALSE)</f>
        <v>4</v>
      </c>
      <c r="AR17">
        <f>VLOOKUP('Ответы на форму (1)'!AU17,УровниЧастоты,2,FALSE)</f>
        <v>4</v>
      </c>
      <c r="AS17">
        <f>VLOOKUP('Ответы на форму (1)'!AV17,УровниЧастоты,2,FALSE)</f>
        <v>1</v>
      </c>
      <c r="AT17">
        <f>VLOOKUP('Ответы на форму (1)'!AW17,УровниЧастоты,2,FALSE)</f>
        <v>4</v>
      </c>
      <c r="AU17">
        <f>VLOOKUP('Ответы на форму (1)'!AX17,УровниЧастоты,2,FALSE)</f>
        <v>4</v>
      </c>
      <c r="AV17">
        <f>VLOOKUP('Ответы на форму (1)'!AY17,УровниЧастоты,2,FALSE)</f>
        <v>0</v>
      </c>
      <c r="AW17">
        <f>VLOOKUP('Ответы на форму (1)'!AZ17,УровниЧастоты,2,FALSE)</f>
        <v>0</v>
      </c>
      <c r="AX17">
        <f>VLOOKUP('Ответы на форму (1)'!BA17,УровниЧастоты,2,FALSE)</f>
        <v>3</v>
      </c>
      <c r="AY17">
        <f>VLOOKUP('Ответы на форму (1)'!BB17,УровниЧастоты,2,FALSE)</f>
        <v>0</v>
      </c>
      <c r="AZ17">
        <f>VLOOKUP('Ответы на форму (1)'!BC17,УровниЧастоты,2,FALSE)</f>
        <v>2</v>
      </c>
      <c r="BA17">
        <f>VLOOKUP('Ответы на форму (1)'!BD17,УровниЧастоты,2,FALSE)</f>
        <v>2</v>
      </c>
      <c r="BB17">
        <f>VLOOKUP('Ответы на форму (1)'!BE17,УровниУспокоения,2,FALSE)</f>
        <v>3</v>
      </c>
      <c r="BC17">
        <f>VLOOKUP('Ответы на форму (1)'!BF17,УровниЧастоты2,2,FALSE)</f>
        <v>1</v>
      </c>
      <c r="BD17">
        <f>VLOOKUP('Ответы на форму (1)'!BG17,УровниЧастоты2,2,FALSE)</f>
        <v>2</v>
      </c>
      <c r="BE17">
        <f>VLOOKUP('Ответы на форму (1)'!BH17,УровниЧастоты2,2,FALSE)</f>
        <v>1</v>
      </c>
      <c r="BF17">
        <f>VLOOKUP('Ответы на форму (1)'!BI17,УровниЧастоты2,2,FALSE)</f>
        <v>1</v>
      </c>
      <c r="BG17">
        <f>VLOOKUP('Ответы на форму (1)'!BJ17,УровниЧастоты2,2,FALSE)</f>
        <v>1</v>
      </c>
      <c r="BH17">
        <f>VLOOKUP('Ответы на форму (1)'!BK17,УровниЧастоты2,2,FALSE)</f>
        <v>1</v>
      </c>
      <c r="BI17" t="str">
        <f t="shared" si="0"/>
        <v>X</v>
      </c>
      <c r="BJ17" t="str">
        <f t="shared" si="1"/>
        <v>:-(</v>
      </c>
      <c r="BK17" t="str">
        <f t="shared" si="2"/>
        <v>%-[</v>
      </c>
    </row>
    <row r="18" spans="1:63" x14ac:dyDescent="0.35">
      <c r="A18">
        <f>IF('Ответы на форму (1)'!B18="М",1,0)</f>
        <v>1</v>
      </c>
      <c r="B18">
        <f>'Ответы на форму (1)'!C18</f>
        <v>41</v>
      </c>
      <c r="C18">
        <f>'Ответы на форму (1)'!D18</f>
        <v>3</v>
      </c>
      <c r="D18">
        <f>'Ответы на форму (1)'!E18</f>
        <v>8</v>
      </c>
      <c r="E18" t="str">
        <f>VLOOKUP('Ответы на форму (1)'!F18,УровниУспевания,2,FALSE)</f>
        <v>средне</v>
      </c>
      <c r="F18">
        <f>'Ответы на форму (1)'!G18</f>
        <v>7</v>
      </c>
      <c r="G18">
        <f>IF('Ответы на форму (1)'!H18="",0,1)</f>
        <v>0</v>
      </c>
      <c r="H18">
        <f>'Ответы на форму (1)'!I18</f>
        <v>9</v>
      </c>
      <c r="I18" t="str">
        <f>VLOOKUP('Ответы на форму (1)'!J18,УровниУспевания,2,FALSE)</f>
        <v>средне</v>
      </c>
      <c r="J18">
        <f>'Ответы на форму (1)'!K18</f>
        <v>7</v>
      </c>
      <c r="K18">
        <f>VLOOKUP('Ответы на форму (1)'!L18,УровниСогласия,2,FALSE)</f>
        <v>1</v>
      </c>
      <c r="L18">
        <f>VLOOKUP('Ответы на форму (1)'!M18,УровниСогласия,2,FALSE)</f>
        <v>1</v>
      </c>
      <c r="M18">
        <f>VLOOKUP('Ответы на форму (1)'!N18,УровниСогласия,2,FALSE)</f>
        <v>1</v>
      </c>
      <c r="N18">
        <f>VLOOKUP('Ответы на форму (1)'!O18,УровниСогласия,2,FALSE)</f>
        <v>1</v>
      </c>
      <c r="O18">
        <f>VLOOKUP('Ответы на форму (1)'!P18,УровниСогласия,2,FALSE)</f>
        <v>1</v>
      </c>
      <c r="P18">
        <f>VLOOKUP('Ответы на форму (1)'!Q18,УровниСогласия,2,FALSE)</f>
        <v>3</v>
      </c>
      <c r="Q18">
        <f>VLOOKUP('Ответы на форму (1)'!R18,УровниСогласия,2,FALSE)</f>
        <v>1</v>
      </c>
      <c r="R18">
        <f>'Ответы на форму (1)'!S18</f>
        <v>7</v>
      </c>
      <c r="S18">
        <f>VLOOKUP('Ответы на форму (1)'!T18,УровниСогласия,2,FALSE)</f>
        <v>3</v>
      </c>
      <c r="T18">
        <f>VLOOKUP('Ответы на форму (1)'!U18,УровниСогласия,2,FALSE)</f>
        <v>3</v>
      </c>
      <c r="U18">
        <f>VLOOKUP('Ответы на форму (1)'!V18,УровниСогласия,2,FALSE)</f>
        <v>3</v>
      </c>
      <c r="V18">
        <f>VLOOKUP('Ответы на форму (1)'!W18,УровниСогласия,2,FALSE)</f>
        <v>3</v>
      </c>
      <c r="W18">
        <f>VLOOKUP('Ответы на форму (1)'!X18,УровниСогласия,2,FALSE)</f>
        <v>3</v>
      </c>
      <c r="X18">
        <f>VLOOKUP('Ответы на форму (1)'!Y18,УровниСогласия,2,FALSE)</f>
        <v>3</v>
      </c>
      <c r="Y18">
        <f>VLOOKUP('Ответы на форму (1)'!Z18,УровниСогласия,2,FALSE)</f>
        <v>1</v>
      </c>
      <c r="Z18">
        <f>VLOOKUP('Ответы на форму (1)'!AA18,УровниСогласия,2,FALSE)</f>
        <v>3</v>
      </c>
      <c r="AA18">
        <f>VLOOKUP('Ответы на форму (1)'!AB18,УровниСогласия,2,FALSE)</f>
        <v>3</v>
      </c>
      <c r="AB18">
        <f>VLOOKUP('Ответы на форму (1)'!AC18,УровниСогласия,2,FALSE)</f>
        <v>1</v>
      </c>
      <c r="AC18">
        <f>VLOOKUP('Ответы на форму (1)'!AD18,УровниСогласия,2,FALSE)</f>
        <v>3</v>
      </c>
      <c r="AD18">
        <f>VLOOKUP('Ответы на форму (1)'!AE18,УровниКоличества,2,FALSE)</f>
        <v>3</v>
      </c>
      <c r="AE18">
        <f>VLOOKUP('Ответы на форму (1)'!AF18,УровниКоличества,2,FALSE)</f>
        <v>3</v>
      </c>
      <c r="AF18">
        <f>VLOOKUP('Ответы на форму (1)'!AG18,УровниКоличества,2,FALSE)</f>
        <v>1</v>
      </c>
      <c r="AG18">
        <f>VLOOKUP('Ответы на форму (1)'!AH18,УровниКоличества,2,FALSE)</f>
        <v>2</v>
      </c>
      <c r="AH18">
        <f>VLOOKUP('Ответы на форму (1)'!AI18,УровниКоличества,2,FALSE)</f>
        <v>2</v>
      </c>
      <c r="AI18">
        <f>VLOOKUP('Ответы на форму (1)'!AJ18,УровниНенависти,2,FALSE)</f>
        <v>0</v>
      </c>
      <c r="AJ18">
        <f>VLOOKUP('Ответы на форму (1)'!AK18,УровниНенависти,2,FALSE)</f>
        <v>0</v>
      </c>
      <c r="AK18">
        <f>VLOOKUP('Ответы на форму (1)'!AL18,УровниНенависти,2,FALSE)</f>
        <v>0</v>
      </c>
      <c r="AL18">
        <f>VLOOKUP('Ответы на форму (1)'!AM18,УровниНенависти,2,FALSE)</f>
        <v>0</v>
      </c>
      <c r="AM18">
        <f>VLOOKUP('Ответы на форму (1)'!AN18,УровниНенависти,2,FALSE)</f>
        <v>0</v>
      </c>
      <c r="AN18">
        <f>VLOOKUP('Ответы на форму (1)'!AO18,УровниНенависти,2,FALSE)</f>
        <v>0</v>
      </c>
      <c r="AO18">
        <f>VLOOKUP('Ответы на форму (1)'!AP18,УровниНенависти,2,FALSE)</f>
        <v>0</v>
      </c>
      <c r="AP18">
        <f>VLOOKUP('Ответы на форму (1)'!AQ18,УровниНенависти,2,FALSE)</f>
        <v>0</v>
      </c>
      <c r="AQ18">
        <f>VLOOKUP('Ответы на форму (1)'!AT18,УровниЧастоты,2,FALSE)</f>
        <v>4</v>
      </c>
      <c r="AR18">
        <f>VLOOKUP('Ответы на форму (1)'!AU18,УровниЧастоты,2,FALSE)</f>
        <v>4</v>
      </c>
      <c r="AS18">
        <f>VLOOKUP('Ответы на форму (1)'!AV18,УровниЧастоты,2,FALSE)</f>
        <v>4</v>
      </c>
      <c r="AT18">
        <f>VLOOKUP('Ответы на форму (1)'!AW18,УровниЧастоты,2,FALSE)</f>
        <v>3</v>
      </c>
      <c r="AU18">
        <f>VLOOKUP('Ответы на форму (1)'!AX18,УровниЧастоты,2,FALSE)</f>
        <v>3</v>
      </c>
      <c r="AV18">
        <f>VLOOKUP('Ответы на форму (1)'!AY18,УровниЧастоты,2,FALSE)</f>
        <v>4</v>
      </c>
      <c r="AW18">
        <f>VLOOKUP('Ответы на форму (1)'!AZ18,УровниЧастоты,2,FALSE)</f>
        <v>1</v>
      </c>
      <c r="AX18">
        <f>VLOOKUP('Ответы на форму (1)'!BA18,УровниЧастоты,2,FALSE)</f>
        <v>4</v>
      </c>
      <c r="AY18">
        <f>VLOOKUP('Ответы на форму (1)'!BB18,УровниЧастоты,2,FALSE)</f>
        <v>1</v>
      </c>
      <c r="AZ18">
        <f>VLOOKUP('Ответы на форму (1)'!BC18,УровниЧастоты,2,FALSE)</f>
        <v>2</v>
      </c>
      <c r="BA18">
        <f>VLOOKUP('Ответы на форму (1)'!BD18,УровниЧастоты,2,FALSE)</f>
        <v>4</v>
      </c>
      <c r="BB18">
        <f>VLOOKUP('Ответы на форму (1)'!BE18,УровниУспокоения,2,FALSE)</f>
        <v>5</v>
      </c>
      <c r="BC18">
        <f>VLOOKUP('Ответы на форму (1)'!BF18,УровниЧастоты2,2,FALSE)</f>
        <v>1</v>
      </c>
      <c r="BD18">
        <f>VLOOKUP('Ответы на форму (1)'!BG18,УровниЧастоты2,2,FALSE)</f>
        <v>2</v>
      </c>
      <c r="BE18">
        <f>VLOOKUP('Ответы на форму (1)'!BH18,УровниЧастоты2,2,FALSE)</f>
        <v>0</v>
      </c>
      <c r="BF18">
        <f>VLOOKUP('Ответы на форму (1)'!BI18,УровниЧастоты2,2,FALSE)</f>
        <v>0</v>
      </c>
      <c r="BG18">
        <f>VLOOKUP('Ответы на форму (1)'!BJ18,УровниЧастоты2,2,FALSE)</f>
        <v>1</v>
      </c>
      <c r="BH18">
        <f>VLOOKUP('Ответы на форму (1)'!BK18,УровниЧастоты2,2,FALSE)</f>
        <v>1</v>
      </c>
      <c r="BI18" t="str">
        <f t="shared" si="0"/>
        <v>X</v>
      </c>
      <c r="BJ18" t="str">
        <f t="shared" si="1"/>
        <v>:-)</v>
      </c>
      <c r="BK18" t="str">
        <f t="shared" si="2"/>
        <v>:-\</v>
      </c>
    </row>
    <row r="19" spans="1:63" x14ac:dyDescent="0.35">
      <c r="A19">
        <f>IF('Ответы на форму (1)'!B19="М",1,0)</f>
        <v>0</v>
      </c>
      <c r="B19">
        <f>'Ответы на форму (1)'!C19</f>
        <v>27</v>
      </c>
      <c r="C19">
        <f>'Ответы на форму (1)'!D19</f>
        <v>3</v>
      </c>
      <c r="D19">
        <f>'Ответы на форму (1)'!E19</f>
        <v>5</v>
      </c>
      <c r="E19" t="str">
        <f>VLOOKUP('Ответы на форму (1)'!F19,УровниУспевания,2,FALSE)</f>
        <v>плохо</v>
      </c>
      <c r="F19">
        <f>'Ответы на форму (1)'!G19</f>
        <v>3</v>
      </c>
      <c r="G19">
        <f>IF('Ответы на форму (1)'!H19="",0,1)</f>
        <v>0</v>
      </c>
      <c r="H19">
        <f>'Ответы на форму (1)'!I19</f>
        <v>1</v>
      </c>
      <c r="I19" t="str">
        <f>VLOOKUP('Ответы на форму (1)'!J19,УровниУспевания,2,FALSE)</f>
        <v>средне</v>
      </c>
      <c r="J19">
        <f>'Ответы на форму (1)'!K19</f>
        <v>5</v>
      </c>
      <c r="K19">
        <f>VLOOKUP('Ответы на форму (1)'!L19,УровниСогласия,2,FALSE)</f>
        <v>1</v>
      </c>
      <c r="L19">
        <f>VLOOKUP('Ответы на форму (1)'!M19,УровниСогласия,2,FALSE)</f>
        <v>2</v>
      </c>
      <c r="M19">
        <f>VLOOKUP('Ответы на форму (1)'!N19,УровниСогласия,2,FALSE)</f>
        <v>2</v>
      </c>
      <c r="N19">
        <f>VLOOKUP('Ответы на форму (1)'!O19,УровниСогласия,2,FALSE)</f>
        <v>3</v>
      </c>
      <c r="O19">
        <f>VLOOKUP('Ответы на форму (1)'!P19,УровниСогласия,2,FALSE)</f>
        <v>3</v>
      </c>
      <c r="P19">
        <f>VLOOKUP('Ответы на форму (1)'!Q19,УровниСогласия,2,FALSE)</f>
        <v>3</v>
      </c>
      <c r="Q19">
        <f>VLOOKUP('Ответы на форму (1)'!R19,УровниСогласия,2,FALSE)</f>
        <v>3</v>
      </c>
      <c r="R19">
        <f>'Ответы на форму (1)'!S19</f>
        <v>8</v>
      </c>
      <c r="S19">
        <f>VLOOKUP('Ответы на форму (1)'!T19,УровниСогласия,2,FALSE)</f>
        <v>3</v>
      </c>
      <c r="T19">
        <f>VLOOKUP('Ответы на форму (1)'!U19,УровниСогласия,2,FALSE)</f>
        <v>3</v>
      </c>
      <c r="U19">
        <f>VLOOKUP('Ответы на форму (1)'!V19,УровниСогласия,2,FALSE)</f>
        <v>2</v>
      </c>
      <c r="V19">
        <f>VLOOKUP('Ответы на форму (1)'!W19,УровниСогласия,2,FALSE)</f>
        <v>1</v>
      </c>
      <c r="W19">
        <f>VLOOKUP('Ответы на форму (1)'!X19,УровниСогласия,2,FALSE)</f>
        <v>3</v>
      </c>
      <c r="X19">
        <f>VLOOKUP('Ответы на форму (1)'!Y19,УровниСогласия,2,FALSE)</f>
        <v>1</v>
      </c>
      <c r="Y19">
        <f>VLOOKUP('Ответы на форму (1)'!Z19,УровниСогласия,2,FALSE)</f>
        <v>3</v>
      </c>
      <c r="Z19">
        <f>VLOOKUP('Ответы на форму (1)'!AA19,УровниСогласия,2,FALSE)</f>
        <v>3</v>
      </c>
      <c r="AA19">
        <f>VLOOKUP('Ответы на форму (1)'!AB19,УровниСогласия,2,FALSE)</f>
        <v>3</v>
      </c>
      <c r="AB19">
        <f>VLOOKUP('Ответы на форму (1)'!AC19,УровниСогласия,2,FALSE)</f>
        <v>3</v>
      </c>
      <c r="AC19">
        <f>VLOOKUP('Ответы на форму (1)'!AD19,УровниСогласия,2,FALSE)</f>
        <v>3</v>
      </c>
      <c r="AD19">
        <f>VLOOKUP('Ответы на форму (1)'!AE19,УровниКоличества,2,FALSE)</f>
        <v>3</v>
      </c>
      <c r="AE19">
        <f>VLOOKUP('Ответы на форму (1)'!AF19,УровниКоличества,2,FALSE)</f>
        <v>2</v>
      </c>
      <c r="AF19">
        <f>VLOOKUP('Ответы на форму (1)'!AG19,УровниКоличества,2,FALSE)</f>
        <v>1</v>
      </c>
      <c r="AG19">
        <f>VLOOKUP('Ответы на форму (1)'!AH19,УровниКоличества,2,FALSE)</f>
        <v>1</v>
      </c>
      <c r="AH19">
        <f>VLOOKUP('Ответы на форму (1)'!AI19,УровниКоличества,2,FALSE)</f>
        <v>1</v>
      </c>
      <c r="AI19">
        <f>VLOOKUP('Ответы на форму (1)'!AJ19,УровниНенависти,2,FALSE)</f>
        <v>-1</v>
      </c>
      <c r="AJ19">
        <f>VLOOKUP('Ответы на форму (1)'!AK19,УровниНенависти,2,FALSE)</f>
        <v>-1</v>
      </c>
      <c r="AK19">
        <f>VLOOKUP('Ответы на форму (1)'!AL19,УровниНенависти,2,FALSE)</f>
        <v>-1</v>
      </c>
      <c r="AL19">
        <f>VLOOKUP('Ответы на форму (1)'!AM19,УровниНенависти,2,FALSE)</f>
        <v>-1</v>
      </c>
      <c r="AM19">
        <f>VLOOKUP('Ответы на форму (1)'!AN19,УровниНенависти,2,FALSE)</f>
        <v>-1</v>
      </c>
      <c r="AN19">
        <f>VLOOKUP('Ответы на форму (1)'!AO19,УровниНенависти,2,FALSE)</f>
        <v>-1</v>
      </c>
      <c r="AO19">
        <f>VLOOKUP('Ответы на форму (1)'!AP19,УровниНенависти,2,FALSE)</f>
        <v>-1</v>
      </c>
      <c r="AP19">
        <f>VLOOKUP('Ответы на форму (1)'!AQ19,УровниНенависти,2,FALSE)</f>
        <v>-1</v>
      </c>
      <c r="AQ19">
        <f>VLOOKUP('Ответы на форму (1)'!AT19,УровниЧастоты,2,FALSE)</f>
        <v>1</v>
      </c>
      <c r="AR19">
        <f>VLOOKUP('Ответы на форму (1)'!AU19,УровниЧастоты,2,FALSE)</f>
        <v>4</v>
      </c>
      <c r="AS19">
        <f>VLOOKUP('Ответы на форму (1)'!AV19,УровниЧастоты,2,FALSE)</f>
        <v>3</v>
      </c>
      <c r="AT19">
        <f>VLOOKUP('Ответы на форму (1)'!AW19,УровниЧастоты,2,FALSE)</f>
        <v>3</v>
      </c>
      <c r="AU19">
        <f>VLOOKUP('Ответы на форму (1)'!AX19,УровниЧастоты,2,FALSE)</f>
        <v>4</v>
      </c>
      <c r="AV19">
        <f>VLOOKUP('Ответы на форму (1)'!AY19,УровниЧастоты,2,FALSE)</f>
        <v>2</v>
      </c>
      <c r="AW19">
        <f>VLOOKUP('Ответы на форму (1)'!AZ19,УровниЧастоты,2,FALSE)</f>
        <v>0</v>
      </c>
      <c r="AX19">
        <f>VLOOKUP('Ответы на форму (1)'!BA19,УровниЧастоты,2,FALSE)</f>
        <v>4</v>
      </c>
      <c r="AY19">
        <f>VLOOKUP('Ответы на форму (1)'!BB19,УровниЧастоты,2,FALSE)</f>
        <v>0</v>
      </c>
      <c r="AZ19">
        <f>VLOOKUP('Ответы на форму (1)'!BC19,УровниЧастоты,2,FALSE)</f>
        <v>2</v>
      </c>
      <c r="BA19">
        <f>VLOOKUP('Ответы на форму (1)'!BD19,УровниЧастоты,2,FALSE)</f>
        <v>2</v>
      </c>
      <c r="BB19">
        <f>VLOOKUP('Ответы на форму (1)'!BE19,УровниУспокоения,2,FALSE)</f>
        <v>6</v>
      </c>
      <c r="BC19">
        <f>VLOOKUP('Ответы на форму (1)'!BF19,УровниЧастоты2,2,FALSE)</f>
        <v>0</v>
      </c>
      <c r="BD19">
        <f>VLOOKUP('Ответы на форму (1)'!BG19,УровниЧастоты2,2,FALSE)</f>
        <v>1</v>
      </c>
      <c r="BE19">
        <f>VLOOKUP('Ответы на форму (1)'!BH19,УровниЧастоты2,2,FALSE)</f>
        <v>0</v>
      </c>
      <c r="BF19">
        <f>VLOOKUP('Ответы на форму (1)'!BI19,УровниЧастоты2,2,FALSE)</f>
        <v>0</v>
      </c>
      <c r="BG19">
        <f>VLOOKUP('Ответы на форму (1)'!BJ19,УровниЧастоты2,2,FALSE)</f>
        <v>2</v>
      </c>
      <c r="BH19">
        <f>VLOOKUP('Ответы на форму (1)'!BK19,УровниЧастоты2,2,FALSE)</f>
        <v>2</v>
      </c>
      <c r="BI19" t="str">
        <f t="shared" si="0"/>
        <v>Y</v>
      </c>
      <c r="BJ19" t="str">
        <f t="shared" si="1"/>
        <v>:-(</v>
      </c>
      <c r="BK19" t="str">
        <f t="shared" si="2"/>
        <v>%-[</v>
      </c>
    </row>
    <row r="20" spans="1:63" x14ac:dyDescent="0.35">
      <c r="A20">
        <f>IF('Ответы на форму (1)'!B20="М",1,0)</f>
        <v>0</v>
      </c>
      <c r="B20">
        <f>'Ответы на форму (1)'!C20</f>
        <v>49</v>
      </c>
      <c r="C20">
        <f>'Ответы на форму (1)'!D20</f>
        <v>7</v>
      </c>
      <c r="D20">
        <f>'Ответы на форму (1)'!E20</f>
        <v>6</v>
      </c>
      <c r="E20" t="str">
        <f>VLOOKUP('Ответы на форму (1)'!F20,УровниУспевания,2,FALSE)</f>
        <v>средне</v>
      </c>
      <c r="F20">
        <f>'Ответы на форму (1)'!G20</f>
        <v>6</v>
      </c>
      <c r="G20">
        <f>IF('Ответы на форму (1)'!H20="",0,1)</f>
        <v>0</v>
      </c>
      <c r="H20">
        <f>'Ответы на форму (1)'!I20</f>
        <v>6</v>
      </c>
      <c r="I20" t="str">
        <f>VLOOKUP('Ответы на форму (1)'!J20,УровниУспевания,2,FALSE)</f>
        <v>хорошо</v>
      </c>
      <c r="J20">
        <f>'Ответы на форму (1)'!K20</f>
        <v>7</v>
      </c>
      <c r="K20">
        <f>VLOOKUP('Ответы на форму (1)'!L20,УровниСогласия,2,FALSE)</f>
        <v>2</v>
      </c>
      <c r="L20">
        <f>VLOOKUP('Ответы на форму (1)'!M20,УровниСогласия,2,FALSE)</f>
        <v>1</v>
      </c>
      <c r="M20">
        <f>VLOOKUP('Ответы на форму (1)'!N20,УровниСогласия,2,FALSE)</f>
        <v>1</v>
      </c>
      <c r="N20">
        <f>VLOOKUP('Ответы на форму (1)'!O20,УровниСогласия,2,FALSE)</f>
        <v>1</v>
      </c>
      <c r="O20">
        <f>VLOOKUP('Ответы на форму (1)'!P20,УровниСогласия,2,FALSE)</f>
        <v>3</v>
      </c>
      <c r="P20">
        <f>VLOOKUP('Ответы на форму (1)'!Q20,УровниСогласия,2,FALSE)</f>
        <v>1</v>
      </c>
      <c r="Q20">
        <f>VLOOKUP('Ответы на форму (1)'!R20,УровниСогласия,2,FALSE)</f>
        <v>2</v>
      </c>
      <c r="R20">
        <f>'Ответы на форму (1)'!S20</f>
        <v>6</v>
      </c>
      <c r="S20">
        <f>VLOOKUP('Ответы на форму (1)'!T20,УровниСогласия,2,FALSE)</f>
        <v>2</v>
      </c>
      <c r="T20">
        <f>VLOOKUP('Ответы на форму (1)'!U20,УровниСогласия,2,FALSE)</f>
        <v>2</v>
      </c>
      <c r="U20">
        <f>VLOOKUP('Ответы на форму (1)'!V20,УровниСогласия,2,FALSE)</f>
        <v>3</v>
      </c>
      <c r="V20">
        <f>VLOOKUP('Ответы на форму (1)'!W20,УровниСогласия,2,FALSE)</f>
        <v>1</v>
      </c>
      <c r="W20">
        <f>VLOOKUP('Ответы на форму (1)'!X20,УровниСогласия,2,FALSE)</f>
        <v>2</v>
      </c>
      <c r="X20">
        <f>VLOOKUP('Ответы на форму (1)'!Y20,УровниСогласия,2,FALSE)</f>
        <v>2</v>
      </c>
      <c r="Y20">
        <f>VLOOKUP('Ответы на форму (1)'!Z20,УровниСогласия,2,FALSE)</f>
        <v>3</v>
      </c>
      <c r="Z20">
        <f>VLOOKUP('Ответы на форму (1)'!AA20,УровниСогласия,2,FALSE)</f>
        <v>3</v>
      </c>
      <c r="AA20">
        <f>VLOOKUP('Ответы на форму (1)'!AB20,УровниСогласия,2,FALSE)</f>
        <v>3</v>
      </c>
      <c r="AB20">
        <f>VLOOKUP('Ответы на форму (1)'!AC20,УровниСогласия,2,FALSE)</f>
        <v>1</v>
      </c>
      <c r="AC20">
        <f>VLOOKUP('Ответы на форму (1)'!AD20,УровниСогласия,2,FALSE)</f>
        <v>3</v>
      </c>
      <c r="AD20">
        <f>VLOOKUP('Ответы на форму (1)'!AE20,УровниКоличества,2,FALSE)</f>
        <v>1</v>
      </c>
      <c r="AE20">
        <f>VLOOKUP('Ответы на форму (1)'!AF20,УровниКоличества,2,FALSE)</f>
        <v>3</v>
      </c>
      <c r="AF20">
        <f>VLOOKUP('Ответы на форму (1)'!AG20,УровниКоличества,2,FALSE)</f>
        <v>2</v>
      </c>
      <c r="AG20">
        <f>VLOOKUP('Ответы на форму (1)'!AH20,УровниКоличества,2,FALSE)</f>
        <v>3</v>
      </c>
      <c r="AH20">
        <f>VLOOKUP('Ответы на форму (1)'!AI20,УровниКоличества,2,FALSE)</f>
        <v>3</v>
      </c>
      <c r="AI20">
        <f>VLOOKUP('Ответы на форму (1)'!AJ20,УровниНенависти,2,FALSE)</f>
        <v>0</v>
      </c>
      <c r="AJ20">
        <f>VLOOKUP('Ответы на форму (1)'!AK20,УровниНенависти,2,FALSE)</f>
        <v>0</v>
      </c>
      <c r="AK20">
        <f>VLOOKUP('Ответы на форму (1)'!AL20,УровниНенависти,2,FALSE)</f>
        <v>0</v>
      </c>
      <c r="AL20">
        <f>VLOOKUP('Ответы на форму (1)'!AM20,УровниНенависти,2,FALSE)</f>
        <v>0</v>
      </c>
      <c r="AM20">
        <f>VLOOKUP('Ответы на форму (1)'!AN20,УровниНенависти,2,FALSE)</f>
        <v>0</v>
      </c>
      <c r="AN20">
        <f>VLOOKUP('Ответы на форму (1)'!AO20,УровниНенависти,2,FALSE)</f>
        <v>0</v>
      </c>
      <c r="AO20">
        <f>VLOOKUP('Ответы на форму (1)'!AP20,УровниНенависти,2,FALSE)</f>
        <v>0</v>
      </c>
      <c r="AP20">
        <f>VLOOKUP('Ответы на форму (1)'!AQ20,УровниНенависти,2,FALSE)</f>
        <v>0</v>
      </c>
      <c r="AQ20">
        <f>VLOOKUP('Ответы на форму (1)'!AT20,УровниЧастоты,2,FALSE)</f>
        <v>2</v>
      </c>
      <c r="AR20">
        <f>VLOOKUP('Ответы на форму (1)'!AU20,УровниЧастоты,2,FALSE)</f>
        <v>3</v>
      </c>
      <c r="AS20">
        <f>VLOOKUP('Ответы на форму (1)'!AV20,УровниЧастоты,2,FALSE)</f>
        <v>3</v>
      </c>
      <c r="AT20">
        <f>VLOOKUP('Ответы на форму (1)'!AW20,УровниЧастоты,2,FALSE)</f>
        <v>3</v>
      </c>
      <c r="AU20">
        <f>VLOOKUP('Ответы на форму (1)'!AX20,УровниЧастоты,2,FALSE)</f>
        <v>2</v>
      </c>
      <c r="AV20">
        <f>VLOOKUP('Ответы на форму (1)'!AY20,УровниЧастоты,2,FALSE)</f>
        <v>1</v>
      </c>
      <c r="AW20">
        <f>VLOOKUP('Ответы на форму (1)'!AZ20,УровниЧастоты,2,FALSE)</f>
        <v>1</v>
      </c>
      <c r="AX20">
        <f>VLOOKUP('Ответы на форму (1)'!BA20,УровниЧастоты,2,FALSE)</f>
        <v>3</v>
      </c>
      <c r="AY20">
        <f>VLOOKUP('Ответы на форму (1)'!BB20,УровниЧастоты,2,FALSE)</f>
        <v>0</v>
      </c>
      <c r="AZ20">
        <f>VLOOKUP('Ответы на форму (1)'!BC20,УровниЧастоты,2,FALSE)</f>
        <v>1</v>
      </c>
      <c r="BA20">
        <f>VLOOKUP('Ответы на форму (1)'!BD20,УровниЧастоты,2,FALSE)</f>
        <v>2</v>
      </c>
      <c r="BB20">
        <f>VLOOKUP('Ответы на форму (1)'!BE20,УровниУспокоения,2,FALSE)</f>
        <v>3</v>
      </c>
      <c r="BC20">
        <f>VLOOKUP('Ответы на форму (1)'!BF20,УровниЧастоты2,2,FALSE)</f>
        <v>1</v>
      </c>
      <c r="BD20">
        <f>VLOOKUP('Ответы на форму (1)'!BG20,УровниЧастоты2,2,FALSE)</f>
        <v>2</v>
      </c>
      <c r="BE20">
        <f>VLOOKUP('Ответы на форму (1)'!BH20,УровниЧастоты2,2,FALSE)</f>
        <v>1</v>
      </c>
      <c r="BF20">
        <f>VLOOKUP('Ответы на форму (1)'!BI20,УровниЧастоты2,2,FALSE)</f>
        <v>0</v>
      </c>
      <c r="BG20">
        <f>VLOOKUP('Ответы на форму (1)'!BJ20,УровниЧастоты2,2,FALSE)</f>
        <v>0</v>
      </c>
      <c r="BH20">
        <f>VLOOKUP('Ответы на форму (1)'!BK20,УровниЧастоты2,2,FALSE)</f>
        <v>1</v>
      </c>
      <c r="BI20" t="str">
        <f t="shared" si="0"/>
        <v>X</v>
      </c>
      <c r="BJ20" t="str">
        <f t="shared" si="1"/>
        <v>:-)</v>
      </c>
      <c r="BK20" t="str">
        <f t="shared" si="2"/>
        <v>:-\</v>
      </c>
    </row>
    <row r="21" spans="1:63" x14ac:dyDescent="0.35">
      <c r="A21">
        <f>IF('Ответы на форму (1)'!B21="М",1,0)</f>
        <v>1</v>
      </c>
      <c r="B21">
        <f>'Ответы на форму (1)'!C21</f>
        <v>47</v>
      </c>
      <c r="C21">
        <f>'Ответы на форму (1)'!D21</f>
        <v>7</v>
      </c>
      <c r="D21">
        <f>'Ответы на форму (1)'!E21</f>
        <v>7</v>
      </c>
      <c r="E21" t="str">
        <f>VLOOKUP('Ответы на форму (1)'!F21,УровниУспевания,2,FALSE)</f>
        <v>плохо</v>
      </c>
      <c r="F21">
        <f>'Ответы на форму (1)'!G21</f>
        <v>2</v>
      </c>
      <c r="G21">
        <f>IF('Ответы на форму (1)'!H21="",0,1)</f>
        <v>0</v>
      </c>
      <c r="H21">
        <f>'Ответы на форму (1)'!I21</f>
        <v>7</v>
      </c>
      <c r="I21" t="str">
        <f>VLOOKUP('Ответы на форму (1)'!J21,УровниУспевания,2,FALSE)</f>
        <v>средне</v>
      </c>
      <c r="J21">
        <f>'Ответы на форму (1)'!K21</f>
        <v>3</v>
      </c>
      <c r="K21">
        <f>VLOOKUP('Ответы на форму (1)'!L21,УровниСогласия,2,FALSE)</f>
        <v>1</v>
      </c>
      <c r="L21">
        <f>VLOOKUP('Ответы на форму (1)'!M21,УровниСогласия,2,FALSE)</f>
        <v>1</v>
      </c>
      <c r="M21">
        <f>VLOOKUP('Ответы на форму (1)'!N21,УровниСогласия,2,FALSE)</f>
        <v>2</v>
      </c>
      <c r="N21">
        <f>VLOOKUP('Ответы на форму (1)'!O21,УровниСогласия,2,FALSE)</f>
        <v>1</v>
      </c>
      <c r="O21">
        <f>VLOOKUP('Ответы на форму (1)'!P21,УровниСогласия,2,FALSE)</f>
        <v>1</v>
      </c>
      <c r="P21">
        <f>VLOOKUP('Ответы на форму (1)'!Q21,УровниСогласия,2,FALSE)</f>
        <v>1</v>
      </c>
      <c r="Q21">
        <f>VLOOKUP('Ответы на форму (1)'!R21,УровниСогласия,2,FALSE)</f>
        <v>3</v>
      </c>
      <c r="R21">
        <f>'Ответы на форму (1)'!S21</f>
        <v>2</v>
      </c>
      <c r="S21">
        <f>VLOOKUP('Ответы на форму (1)'!T21,УровниСогласия,2,FALSE)</f>
        <v>1</v>
      </c>
      <c r="T21">
        <f>VLOOKUP('Ответы на форму (1)'!U21,УровниСогласия,2,FALSE)</f>
        <v>2</v>
      </c>
      <c r="U21">
        <f>VLOOKUP('Ответы на форму (1)'!V21,УровниСогласия,2,FALSE)</f>
        <v>2</v>
      </c>
      <c r="V21">
        <f>VLOOKUP('Ответы на форму (1)'!W21,УровниСогласия,2,FALSE)</f>
        <v>2</v>
      </c>
      <c r="W21">
        <f>VLOOKUP('Ответы на форму (1)'!X21,УровниСогласия,2,FALSE)</f>
        <v>3</v>
      </c>
      <c r="X21">
        <f>VLOOKUP('Ответы на форму (1)'!Y21,УровниСогласия,2,FALSE)</f>
        <v>3</v>
      </c>
      <c r="Y21">
        <f>VLOOKUP('Ответы на форму (1)'!Z21,УровниСогласия,2,FALSE)</f>
        <v>3</v>
      </c>
      <c r="Z21">
        <f>VLOOKUP('Ответы на форму (1)'!AA21,УровниСогласия,2,FALSE)</f>
        <v>3</v>
      </c>
      <c r="AA21">
        <f>VLOOKUP('Ответы на форму (1)'!AB21,УровниСогласия,2,FALSE)</f>
        <v>3</v>
      </c>
      <c r="AB21">
        <f>VLOOKUP('Ответы на форму (1)'!AC21,УровниСогласия,2,FALSE)</f>
        <v>1</v>
      </c>
      <c r="AC21">
        <f>VLOOKUP('Ответы на форму (1)'!AD21,УровниСогласия,2,FALSE)</f>
        <v>1</v>
      </c>
      <c r="AD21">
        <f>VLOOKUP('Ответы на форму (1)'!AE21,УровниКоличества,2,FALSE)</f>
        <v>2</v>
      </c>
      <c r="AE21">
        <f>VLOOKUP('Ответы на форму (1)'!AF21,УровниКоличества,2,FALSE)</f>
        <v>3</v>
      </c>
      <c r="AF21">
        <f>VLOOKUP('Ответы на форму (1)'!AG21,УровниКоличества,2,FALSE)</f>
        <v>1</v>
      </c>
      <c r="AG21">
        <f>VLOOKUP('Ответы на форму (1)'!AH21,УровниКоличества,2,FALSE)</f>
        <v>1</v>
      </c>
      <c r="AH21">
        <f>VLOOKUP('Ответы на форму (1)'!AI21,УровниКоличества,2,FALSE)</f>
        <v>2</v>
      </c>
      <c r="AI21">
        <f>VLOOKUP('Ответы на форму (1)'!AJ21,УровниНенависти,2,FALSE)</f>
        <v>0</v>
      </c>
      <c r="AJ21">
        <f>VLOOKUP('Ответы на форму (1)'!AK21,УровниНенависти,2,FALSE)</f>
        <v>0</v>
      </c>
      <c r="AK21">
        <f>VLOOKUP('Ответы на форму (1)'!AL21,УровниНенависти,2,FALSE)</f>
        <v>0</v>
      </c>
      <c r="AL21">
        <f>VLOOKUP('Ответы на форму (1)'!AM21,УровниНенависти,2,FALSE)</f>
        <v>0</v>
      </c>
      <c r="AM21">
        <f>VLOOKUP('Ответы на форму (1)'!AN21,УровниНенависти,2,FALSE)</f>
        <v>0</v>
      </c>
      <c r="AN21">
        <f>VLOOKUP('Ответы на форму (1)'!AO21,УровниНенависти,2,FALSE)</f>
        <v>0</v>
      </c>
      <c r="AO21">
        <f>VLOOKUP('Ответы на форму (1)'!AP21,УровниНенависти,2,FALSE)</f>
        <v>-1</v>
      </c>
      <c r="AP21">
        <f>VLOOKUP('Ответы на форму (1)'!AQ21,УровниНенависти,2,FALSE)</f>
        <v>0</v>
      </c>
      <c r="AQ21">
        <f>VLOOKUP('Ответы на форму (1)'!AT21,УровниЧастоты,2,FALSE)</f>
        <v>1</v>
      </c>
      <c r="AR21">
        <f>VLOOKUP('Ответы на форму (1)'!AU21,УровниЧастоты,2,FALSE)</f>
        <v>3</v>
      </c>
      <c r="AS21">
        <f>VLOOKUP('Ответы на форму (1)'!AV21,УровниЧастоты,2,FALSE)</f>
        <v>3</v>
      </c>
      <c r="AT21">
        <f>VLOOKUP('Ответы на форму (1)'!AW21,УровниЧастоты,2,FALSE)</f>
        <v>0</v>
      </c>
      <c r="AU21">
        <f>VLOOKUP('Ответы на форму (1)'!AX21,УровниЧастоты,2,FALSE)</f>
        <v>4</v>
      </c>
      <c r="AV21">
        <f>VLOOKUP('Ответы на форму (1)'!AY21,УровниЧастоты,2,FALSE)</f>
        <v>2</v>
      </c>
      <c r="AW21">
        <f>VLOOKUP('Ответы на форму (1)'!AZ21,УровниЧастоты,2,FALSE)</f>
        <v>1</v>
      </c>
      <c r="AX21">
        <f>VLOOKUP('Ответы на форму (1)'!BA21,УровниЧастоты,2,FALSE)</f>
        <v>3</v>
      </c>
      <c r="AY21">
        <f>VLOOKUP('Ответы на форму (1)'!BB21,УровниЧастоты,2,FALSE)</f>
        <v>1</v>
      </c>
      <c r="AZ21">
        <f>VLOOKUP('Ответы на форму (1)'!BC21,УровниЧастоты,2,FALSE)</f>
        <v>1</v>
      </c>
      <c r="BA21">
        <f>VLOOKUP('Ответы на форму (1)'!BD21,УровниЧастоты,2,FALSE)</f>
        <v>4</v>
      </c>
      <c r="BB21">
        <f>VLOOKUP('Ответы на форму (1)'!BE21,УровниУспокоения,2,FALSE)</f>
        <v>2</v>
      </c>
      <c r="BC21">
        <f>VLOOKUP('Ответы на форму (1)'!BF21,УровниЧастоты2,2,FALSE)</f>
        <v>1</v>
      </c>
      <c r="BD21">
        <f>VLOOKUP('Ответы на форму (1)'!BG21,УровниЧастоты2,2,FALSE)</f>
        <v>1</v>
      </c>
      <c r="BE21">
        <f>VLOOKUP('Ответы на форму (1)'!BH21,УровниЧастоты2,2,FALSE)</f>
        <v>0</v>
      </c>
      <c r="BF21">
        <f>VLOOKUP('Ответы на форму (1)'!BI21,УровниЧастоты2,2,FALSE)</f>
        <v>0</v>
      </c>
      <c r="BG21">
        <f>VLOOKUP('Ответы на форму (1)'!BJ21,УровниЧастоты2,2,FALSE)</f>
        <v>0</v>
      </c>
      <c r="BH21">
        <f>VLOOKUP('Ответы на форму (1)'!BK21,УровниЧастоты2,2,FALSE)</f>
        <v>0</v>
      </c>
      <c r="BI21" t="str">
        <f t="shared" si="0"/>
        <v>X</v>
      </c>
      <c r="BJ21" t="str">
        <f t="shared" si="1"/>
        <v>:-)</v>
      </c>
      <c r="BK21" t="str">
        <f t="shared" si="2"/>
        <v>:-)</v>
      </c>
    </row>
    <row r="22" spans="1:63" x14ac:dyDescent="0.35">
      <c r="A22">
        <f>IF('Ответы на форму (1)'!B22="М",1,0)</f>
        <v>1</v>
      </c>
      <c r="B22">
        <f>'Ответы на форму (1)'!C22</f>
        <v>32</v>
      </c>
      <c r="C22">
        <f>'Ответы на форму (1)'!D22</f>
        <v>5</v>
      </c>
      <c r="D22">
        <f>'Ответы на форму (1)'!E22</f>
        <v>5</v>
      </c>
      <c r="E22" t="str">
        <f>VLOOKUP('Ответы на форму (1)'!F22,УровниУспевания,2,FALSE)</f>
        <v>плохо</v>
      </c>
      <c r="F22">
        <f>'Ответы на форму (1)'!G22</f>
        <v>2</v>
      </c>
      <c r="G22">
        <f>IF('Ответы на форму (1)'!H22="",0,1)</f>
        <v>0</v>
      </c>
      <c r="H22">
        <f>'Ответы на форму (1)'!I22</f>
        <v>5</v>
      </c>
      <c r="I22" t="str">
        <f>VLOOKUP('Ответы на форму (1)'!J22,УровниУспевания,2,FALSE)</f>
        <v>средне</v>
      </c>
      <c r="J22">
        <f>'Ответы на форму (1)'!K22</f>
        <v>4</v>
      </c>
      <c r="K22">
        <f>VLOOKUP('Ответы на форму (1)'!L22,УровниСогласия,2,FALSE)</f>
        <v>2</v>
      </c>
      <c r="L22">
        <f>VLOOKUP('Ответы на форму (1)'!M22,УровниСогласия,2,FALSE)</f>
        <v>2</v>
      </c>
      <c r="M22">
        <f>VLOOKUP('Ответы на форму (1)'!N22,УровниСогласия,2,FALSE)</f>
        <v>3</v>
      </c>
      <c r="N22">
        <f>VLOOKUP('Ответы на форму (1)'!O22,УровниСогласия,2,FALSE)</f>
        <v>1</v>
      </c>
      <c r="O22">
        <f>VLOOKUP('Ответы на форму (1)'!P22,УровниСогласия,2,FALSE)</f>
        <v>1</v>
      </c>
      <c r="P22">
        <f>VLOOKUP('Ответы на форму (1)'!Q22,УровниСогласия,2,FALSE)</f>
        <v>1</v>
      </c>
      <c r="Q22">
        <f>VLOOKUP('Ответы на форму (1)'!R22,УровниСогласия,2,FALSE)</f>
        <v>3</v>
      </c>
      <c r="R22">
        <f>'Ответы на форму (1)'!S22</f>
        <v>10</v>
      </c>
      <c r="S22">
        <f>VLOOKUP('Ответы на форму (1)'!T22,УровниСогласия,2,FALSE)</f>
        <v>3</v>
      </c>
      <c r="T22">
        <f>VLOOKUP('Ответы на форму (1)'!U22,УровниСогласия,2,FALSE)</f>
        <v>3</v>
      </c>
      <c r="U22">
        <f>VLOOKUP('Ответы на форму (1)'!V22,УровниСогласия,2,FALSE)</f>
        <v>3</v>
      </c>
      <c r="V22">
        <f>VLOOKUP('Ответы на форму (1)'!W22,УровниСогласия,2,FALSE)</f>
        <v>3</v>
      </c>
      <c r="W22">
        <f>VLOOKUP('Ответы на форму (1)'!X22,УровниСогласия,2,FALSE)</f>
        <v>1</v>
      </c>
      <c r="X22">
        <f>VLOOKUP('Ответы на форму (1)'!Y22,УровниСогласия,2,FALSE)</f>
        <v>3</v>
      </c>
      <c r="Y22">
        <f>VLOOKUP('Ответы на форму (1)'!Z22,УровниСогласия,2,FALSE)</f>
        <v>1</v>
      </c>
      <c r="Z22">
        <f>VLOOKUP('Ответы на форму (1)'!AA22,УровниСогласия,2,FALSE)</f>
        <v>3</v>
      </c>
      <c r="AA22">
        <f>VLOOKUP('Ответы на форму (1)'!AB22,УровниСогласия,2,FALSE)</f>
        <v>3</v>
      </c>
      <c r="AB22">
        <f>VLOOKUP('Ответы на форму (1)'!AC22,УровниСогласия,2,FALSE)</f>
        <v>1</v>
      </c>
      <c r="AC22">
        <f>VLOOKUP('Ответы на форму (1)'!AD22,УровниСогласия,2,FALSE)</f>
        <v>3</v>
      </c>
      <c r="AD22">
        <f>VLOOKUP('Ответы на форму (1)'!AE22,УровниКоличества,2,FALSE)</f>
        <v>3</v>
      </c>
      <c r="AE22">
        <f>VLOOKUP('Ответы на форму (1)'!AF22,УровниКоличества,2,FALSE)</f>
        <v>3</v>
      </c>
      <c r="AF22">
        <f>VLOOKUP('Ответы на форму (1)'!AG22,УровниКоличества,2,FALSE)</f>
        <v>1</v>
      </c>
      <c r="AG22">
        <f>VLOOKUP('Ответы на форму (1)'!AH22,УровниКоличества,2,FALSE)</f>
        <v>1</v>
      </c>
      <c r="AH22">
        <f>VLOOKUP('Ответы на форму (1)'!AI22,УровниКоличества,2,FALSE)</f>
        <v>3</v>
      </c>
      <c r="AI22">
        <f>VLOOKUP('Ответы на форму (1)'!AJ22,УровниНенависти,2,FALSE)</f>
        <v>1</v>
      </c>
      <c r="AJ22">
        <f>VLOOKUP('Ответы на форму (1)'!AK22,УровниНенависти,2,FALSE)</f>
        <v>-1</v>
      </c>
      <c r="AK22">
        <f>VLOOKUP('Ответы на форму (1)'!AL22,УровниНенависти,2,FALSE)</f>
        <v>-1</v>
      </c>
      <c r="AL22">
        <f>VLOOKUP('Ответы на форму (1)'!AM22,УровниНенависти,2,FALSE)</f>
        <v>1</v>
      </c>
      <c r="AM22">
        <f>VLOOKUP('Ответы на форму (1)'!AN22,УровниНенависти,2,FALSE)</f>
        <v>-1</v>
      </c>
      <c r="AN22">
        <f>VLOOKUP('Ответы на форму (1)'!AO22,УровниНенависти,2,FALSE)</f>
        <v>-1</v>
      </c>
      <c r="AO22">
        <f>VLOOKUP('Ответы на форму (1)'!AP22,УровниНенависти,2,FALSE)</f>
        <v>-1</v>
      </c>
      <c r="AP22">
        <f>VLOOKUP('Ответы на форму (1)'!AQ22,УровниНенависти,2,FALSE)</f>
        <v>-1</v>
      </c>
      <c r="AQ22">
        <f>VLOOKUP('Ответы на форму (1)'!AT22,УровниЧастоты,2,FALSE)</f>
        <v>0</v>
      </c>
      <c r="AR22">
        <f>VLOOKUP('Ответы на форму (1)'!AU22,УровниЧастоты,2,FALSE)</f>
        <v>1</v>
      </c>
      <c r="AS22">
        <f>VLOOKUP('Ответы на форму (1)'!AV22,УровниЧастоты,2,FALSE)</f>
        <v>2</v>
      </c>
      <c r="AT22">
        <f>VLOOKUP('Ответы на форму (1)'!AW22,УровниЧастоты,2,FALSE)</f>
        <v>3</v>
      </c>
      <c r="AU22">
        <f>VLOOKUP('Ответы на форму (1)'!AX22,УровниЧастоты,2,FALSE)</f>
        <v>3</v>
      </c>
      <c r="AV22">
        <f>VLOOKUP('Ответы на форму (1)'!AY22,УровниЧастоты,2,FALSE)</f>
        <v>0</v>
      </c>
      <c r="AW22">
        <f>VLOOKUP('Ответы на форму (1)'!AZ22,УровниЧастоты,2,FALSE)</f>
        <v>0</v>
      </c>
      <c r="AX22">
        <f>VLOOKUP('Ответы на форму (1)'!BA22,УровниЧастоты,2,FALSE)</f>
        <v>0</v>
      </c>
      <c r="AY22">
        <f>VLOOKUP('Ответы на форму (1)'!BB22,УровниЧастоты,2,FALSE)</f>
        <v>0</v>
      </c>
      <c r="AZ22">
        <f>VLOOKUP('Ответы на форму (1)'!BC22,УровниЧастоты,2,FALSE)</f>
        <v>4</v>
      </c>
      <c r="BA22">
        <f>VLOOKUP('Ответы на форму (1)'!BD22,УровниЧастоты,2,FALSE)</f>
        <v>4</v>
      </c>
      <c r="BB22">
        <f>VLOOKUP('Ответы на форму (1)'!BE22,УровниУспокоения,2,FALSE)</f>
        <v>5</v>
      </c>
      <c r="BC22">
        <f>VLOOKUP('Ответы на форму (1)'!BF22,УровниЧастоты2,2,FALSE)</f>
        <v>0</v>
      </c>
      <c r="BD22">
        <f>VLOOKUP('Ответы на форму (1)'!BG22,УровниЧастоты2,2,FALSE)</f>
        <v>0</v>
      </c>
      <c r="BE22">
        <f>VLOOKUP('Ответы на форму (1)'!BH22,УровниЧастоты2,2,FALSE)</f>
        <v>0</v>
      </c>
      <c r="BF22">
        <f>VLOOKUP('Ответы на форму (1)'!BI22,УровниЧастоты2,2,FALSE)</f>
        <v>2</v>
      </c>
      <c r="BG22">
        <f>VLOOKUP('Ответы на форму (1)'!BJ22,УровниЧастоты2,2,FALSE)</f>
        <v>2</v>
      </c>
      <c r="BH22">
        <f>VLOOKUP('Ответы на форму (1)'!BK22,УровниЧастоты2,2,FALSE)</f>
        <v>2</v>
      </c>
      <c r="BI22" t="str">
        <f t="shared" si="0"/>
        <v>Y</v>
      </c>
      <c r="BJ22" t="str">
        <f t="shared" si="1"/>
        <v>:-(</v>
      </c>
      <c r="BK22" t="str">
        <f t="shared" si="2"/>
        <v>%-[</v>
      </c>
    </row>
    <row r="23" spans="1:63" x14ac:dyDescent="0.35">
      <c r="A23">
        <f>IF('Ответы на форму (1)'!B23="М",1,0)</f>
        <v>1</v>
      </c>
      <c r="B23">
        <f>'Ответы на форму (1)'!C23</f>
        <v>47</v>
      </c>
      <c r="C23">
        <f>'Ответы на форму (1)'!D23</f>
        <v>2</v>
      </c>
      <c r="D23">
        <f>'Ответы на форму (1)'!E23</f>
        <v>8</v>
      </c>
      <c r="E23" t="str">
        <f>VLOOKUP('Ответы на форму (1)'!F23,УровниУспевания,2,FALSE)</f>
        <v>средне</v>
      </c>
      <c r="F23">
        <f>'Ответы на форму (1)'!G23</f>
        <v>7</v>
      </c>
      <c r="G23">
        <f>IF('Ответы на форму (1)'!H23="",0,1)</f>
        <v>0</v>
      </c>
      <c r="H23">
        <f>'Ответы на форму (1)'!I23</f>
        <v>8</v>
      </c>
      <c r="I23" t="str">
        <f>VLOOKUP('Ответы на форму (1)'!J23,УровниУспевания,2,FALSE)</f>
        <v>хорошо</v>
      </c>
      <c r="J23">
        <f>'Ответы на форму (1)'!K23</f>
        <v>6</v>
      </c>
      <c r="K23">
        <f>VLOOKUP('Ответы на форму (1)'!L23,УровниСогласия,2,FALSE)</f>
        <v>1</v>
      </c>
      <c r="L23">
        <f>VLOOKUP('Ответы на форму (1)'!M23,УровниСогласия,2,FALSE)</f>
        <v>2</v>
      </c>
      <c r="M23">
        <f>VLOOKUP('Ответы на форму (1)'!N23,УровниСогласия,2,FALSE)</f>
        <v>1</v>
      </c>
      <c r="N23">
        <f>VLOOKUP('Ответы на форму (1)'!O23,УровниСогласия,2,FALSE)</f>
        <v>1</v>
      </c>
      <c r="O23">
        <f>VLOOKUP('Ответы на форму (1)'!P23,УровниСогласия,2,FALSE)</f>
        <v>1</v>
      </c>
      <c r="P23">
        <f>VLOOKUP('Ответы на форму (1)'!Q23,УровниСогласия,2,FALSE)</f>
        <v>1</v>
      </c>
      <c r="Q23">
        <f>VLOOKUP('Ответы на форму (1)'!R23,УровниСогласия,2,FALSE)</f>
        <v>3</v>
      </c>
      <c r="R23">
        <f>'Ответы на форму (1)'!S23</f>
        <v>7</v>
      </c>
      <c r="S23">
        <f>VLOOKUP('Ответы на форму (1)'!T23,УровниСогласия,2,FALSE)</f>
        <v>3</v>
      </c>
      <c r="T23">
        <f>VLOOKUP('Ответы на форму (1)'!U23,УровниСогласия,2,FALSE)</f>
        <v>3</v>
      </c>
      <c r="U23">
        <f>VLOOKUP('Ответы на форму (1)'!V23,УровниСогласия,2,FALSE)</f>
        <v>1</v>
      </c>
      <c r="V23">
        <f>VLOOKUP('Ответы на форму (1)'!W23,УровниСогласия,2,FALSE)</f>
        <v>2</v>
      </c>
      <c r="W23">
        <f>VLOOKUP('Ответы на форму (1)'!X23,УровниСогласия,2,FALSE)</f>
        <v>3</v>
      </c>
      <c r="X23">
        <f>VLOOKUP('Ответы на форму (1)'!Y23,УровниСогласия,2,FALSE)</f>
        <v>3</v>
      </c>
      <c r="Y23">
        <f>VLOOKUP('Ответы на форму (1)'!Z23,УровниСогласия,2,FALSE)</f>
        <v>3</v>
      </c>
      <c r="Z23">
        <f>VLOOKUP('Ответы на форму (1)'!AA23,УровниСогласия,2,FALSE)</f>
        <v>3</v>
      </c>
      <c r="AA23">
        <f>VLOOKUP('Ответы на форму (1)'!AB23,УровниСогласия,2,FALSE)</f>
        <v>3</v>
      </c>
      <c r="AB23">
        <f>VLOOKUP('Ответы на форму (1)'!AC23,УровниСогласия,2,FALSE)</f>
        <v>2</v>
      </c>
      <c r="AC23">
        <f>VLOOKUP('Ответы на форму (1)'!AD23,УровниСогласия,2,FALSE)</f>
        <v>2</v>
      </c>
      <c r="AD23">
        <f>VLOOKUP('Ответы на форму (1)'!AE23,УровниКоличества,2,FALSE)</f>
        <v>2</v>
      </c>
      <c r="AE23">
        <f>VLOOKUP('Ответы на форму (1)'!AF23,УровниКоличества,2,FALSE)</f>
        <v>2</v>
      </c>
      <c r="AF23">
        <f>VLOOKUP('Ответы на форму (1)'!AG23,УровниКоличества,2,FALSE)</f>
        <v>1</v>
      </c>
      <c r="AG23">
        <f>VLOOKUP('Ответы на форму (1)'!AH23,УровниКоличества,2,FALSE)</f>
        <v>1</v>
      </c>
      <c r="AH23">
        <f>VLOOKUP('Ответы на форму (1)'!AI23,УровниКоличества,2,FALSE)</f>
        <v>3</v>
      </c>
      <c r="AI23">
        <f>VLOOKUP('Ответы на форму (1)'!AJ23,УровниНенависти,2,FALSE)</f>
        <v>0</v>
      </c>
      <c r="AJ23">
        <f>VLOOKUP('Ответы на форму (1)'!AK23,УровниНенависти,2,FALSE)</f>
        <v>0</v>
      </c>
      <c r="AK23">
        <f>VLOOKUP('Ответы на форму (1)'!AL23,УровниНенависти,2,FALSE)</f>
        <v>-1</v>
      </c>
      <c r="AL23">
        <f>VLOOKUP('Ответы на форму (1)'!AM23,УровниНенависти,2,FALSE)</f>
        <v>0</v>
      </c>
      <c r="AM23">
        <f>VLOOKUP('Ответы на форму (1)'!AN23,УровниНенависти,2,FALSE)</f>
        <v>-1</v>
      </c>
      <c r="AN23">
        <f>VLOOKUP('Ответы на форму (1)'!AO23,УровниНенависти,2,FALSE)</f>
        <v>0</v>
      </c>
      <c r="AO23">
        <f>VLOOKUP('Ответы на форму (1)'!AP23,УровниНенависти,2,FALSE)</f>
        <v>0</v>
      </c>
      <c r="AP23">
        <f>VLOOKUP('Ответы на форму (1)'!AQ23,УровниНенависти,2,FALSE)</f>
        <v>0</v>
      </c>
      <c r="AQ23">
        <f>VLOOKUP('Ответы на форму (1)'!AT23,УровниЧастоты,2,FALSE)</f>
        <v>0</v>
      </c>
      <c r="AR23">
        <f>VLOOKUP('Ответы на форму (1)'!AU23,УровниЧастоты,2,FALSE)</f>
        <v>3</v>
      </c>
      <c r="AS23">
        <f>VLOOKUP('Ответы на форму (1)'!AV23,УровниЧастоты,2,FALSE)</f>
        <v>3</v>
      </c>
      <c r="AT23">
        <f>VLOOKUP('Ответы на форму (1)'!AW23,УровниЧастоты,2,FALSE)</f>
        <v>3</v>
      </c>
      <c r="AU23">
        <f>VLOOKUP('Ответы на форму (1)'!AX23,УровниЧастоты,2,FALSE)</f>
        <v>2</v>
      </c>
      <c r="AV23">
        <f>VLOOKUP('Ответы на форму (1)'!AY23,УровниЧастоты,2,FALSE)</f>
        <v>2</v>
      </c>
      <c r="AW23">
        <f>VLOOKUP('Ответы на форму (1)'!AZ23,УровниЧастоты,2,FALSE)</f>
        <v>2</v>
      </c>
      <c r="AX23">
        <f>VLOOKUP('Ответы на форму (1)'!BA23,УровниЧастоты,2,FALSE)</f>
        <v>2</v>
      </c>
      <c r="AY23">
        <f>VLOOKUP('Ответы на форму (1)'!BB23,УровниЧастоты,2,FALSE)</f>
        <v>1</v>
      </c>
      <c r="AZ23">
        <f>VLOOKUP('Ответы на форму (1)'!BC23,УровниЧастоты,2,FALSE)</f>
        <v>0</v>
      </c>
      <c r="BA23">
        <f>VLOOKUP('Ответы на форму (1)'!BD23,УровниЧастоты,2,FALSE)</f>
        <v>3</v>
      </c>
      <c r="BB23">
        <f>VLOOKUP('Ответы на форму (1)'!BE23,УровниУспокоения,2,FALSE)</f>
        <v>3</v>
      </c>
      <c r="BC23">
        <f>VLOOKUP('Ответы на форму (1)'!BF23,УровниЧастоты2,2,FALSE)</f>
        <v>2</v>
      </c>
      <c r="BD23">
        <f>VLOOKUP('Ответы на форму (1)'!BG23,УровниЧастоты2,2,FALSE)</f>
        <v>2</v>
      </c>
      <c r="BE23">
        <f>VLOOKUP('Ответы на форму (1)'!BH23,УровниЧастоты2,2,FALSE)</f>
        <v>1</v>
      </c>
      <c r="BF23">
        <f>VLOOKUP('Ответы на форму (1)'!BI23,УровниЧастоты2,2,FALSE)</f>
        <v>1</v>
      </c>
      <c r="BG23">
        <f>VLOOKUP('Ответы на форму (1)'!BJ23,УровниЧастоты2,2,FALSE)</f>
        <v>0</v>
      </c>
      <c r="BH23">
        <f>VLOOKUP('Ответы на форму (1)'!BK23,УровниЧастоты2,2,FALSE)</f>
        <v>0</v>
      </c>
      <c r="BI23" t="str">
        <f t="shared" si="0"/>
        <v>X</v>
      </c>
      <c r="BJ23" t="str">
        <f t="shared" si="1"/>
        <v>:-)</v>
      </c>
      <c r="BK23" t="str">
        <f t="shared" si="2"/>
        <v>:-\</v>
      </c>
    </row>
    <row r="24" spans="1:63" x14ac:dyDescent="0.35">
      <c r="A24">
        <f>IF('Ответы на форму (1)'!B24="М",1,0)</f>
        <v>1</v>
      </c>
      <c r="B24">
        <f>'Ответы на форму (1)'!C24</f>
        <v>33</v>
      </c>
      <c r="C24">
        <f>'Ответы на форму (1)'!D24</f>
        <v>2</v>
      </c>
      <c r="D24">
        <f>'Ответы на форму (1)'!E24</f>
        <v>7</v>
      </c>
      <c r="E24" t="str">
        <f>VLOOKUP('Ответы на форму (1)'!F24,УровниУспевания,2,FALSE)</f>
        <v>средне</v>
      </c>
      <c r="F24">
        <f>'Ответы на форму (1)'!G24</f>
        <v>7</v>
      </c>
      <c r="G24">
        <f>IF('Ответы на форму (1)'!H24="",0,1)</f>
        <v>0</v>
      </c>
      <c r="H24">
        <f>'Ответы на форму (1)'!I24</f>
        <v>9</v>
      </c>
      <c r="I24" t="str">
        <f>VLOOKUP('Ответы на форму (1)'!J24,УровниУспевания,2,FALSE)</f>
        <v>хорошо</v>
      </c>
      <c r="J24">
        <f>'Ответы на форму (1)'!K24</f>
        <v>9</v>
      </c>
      <c r="K24">
        <f>VLOOKUP('Ответы на форму (1)'!L24,УровниСогласия,2,FALSE)</f>
        <v>2</v>
      </c>
      <c r="L24">
        <f>VLOOKUP('Ответы на форму (1)'!M24,УровниСогласия,2,FALSE)</f>
        <v>3</v>
      </c>
      <c r="M24">
        <f>VLOOKUP('Ответы на форму (1)'!N24,УровниСогласия,2,FALSE)</f>
        <v>3</v>
      </c>
      <c r="N24">
        <f>VLOOKUP('Ответы на форму (1)'!O24,УровниСогласия,2,FALSE)</f>
        <v>1</v>
      </c>
      <c r="O24">
        <f>VLOOKUP('Ответы на форму (1)'!P24,УровниСогласия,2,FALSE)</f>
        <v>1</v>
      </c>
      <c r="P24">
        <f>VLOOKUP('Ответы на форму (1)'!Q24,УровниСогласия,2,FALSE)</f>
        <v>1</v>
      </c>
      <c r="Q24">
        <f>VLOOKUP('Ответы на форму (1)'!R24,УровниСогласия,2,FALSE)</f>
        <v>1</v>
      </c>
      <c r="R24">
        <f>'Ответы на форму (1)'!S24</f>
        <v>4</v>
      </c>
      <c r="S24">
        <f>VLOOKUP('Ответы на форму (1)'!T24,УровниСогласия,2,FALSE)</f>
        <v>2</v>
      </c>
      <c r="T24">
        <f>VLOOKUP('Ответы на форму (1)'!U24,УровниСогласия,2,FALSE)</f>
        <v>2</v>
      </c>
      <c r="U24">
        <f>VLOOKUP('Ответы на форму (1)'!V24,УровниСогласия,2,FALSE)</f>
        <v>1</v>
      </c>
      <c r="V24">
        <f>VLOOKUP('Ответы на форму (1)'!W24,УровниСогласия,2,FALSE)</f>
        <v>1</v>
      </c>
      <c r="W24">
        <f>VLOOKUP('Ответы на форму (1)'!X24,УровниСогласия,2,FALSE)</f>
        <v>1</v>
      </c>
      <c r="X24">
        <f>VLOOKUP('Ответы на форму (1)'!Y24,УровниСогласия,2,FALSE)</f>
        <v>3</v>
      </c>
      <c r="Y24">
        <f>VLOOKUP('Ответы на форму (1)'!Z24,УровниСогласия,2,FALSE)</f>
        <v>3</v>
      </c>
      <c r="Z24">
        <f>VLOOKUP('Ответы на форму (1)'!AA24,УровниСогласия,2,FALSE)</f>
        <v>3</v>
      </c>
      <c r="AA24">
        <f>VLOOKUP('Ответы на форму (1)'!AB24,УровниСогласия,2,FALSE)</f>
        <v>3</v>
      </c>
      <c r="AB24">
        <f>VLOOKUP('Ответы на форму (1)'!AC24,УровниСогласия,2,FALSE)</f>
        <v>1</v>
      </c>
      <c r="AC24">
        <f>VLOOKUP('Ответы на форму (1)'!AD24,УровниСогласия,2,FALSE)</f>
        <v>3</v>
      </c>
      <c r="AD24">
        <f>VLOOKUP('Ответы на форму (1)'!AE24,УровниКоличества,2,FALSE)</f>
        <v>1</v>
      </c>
      <c r="AE24">
        <f>VLOOKUP('Ответы на форму (1)'!AF24,УровниКоличества,2,FALSE)</f>
        <v>3</v>
      </c>
      <c r="AF24">
        <f>VLOOKUP('Ответы на форму (1)'!AG24,УровниКоличества,2,FALSE)</f>
        <v>1</v>
      </c>
      <c r="AG24">
        <f>VLOOKUP('Ответы на форму (1)'!AH24,УровниКоличества,2,FALSE)</f>
        <v>1</v>
      </c>
      <c r="AH24">
        <f>VLOOKUP('Ответы на форму (1)'!AI24,УровниКоличества,2,FALSE)</f>
        <v>1</v>
      </c>
      <c r="AI24">
        <f>VLOOKUP('Ответы на форму (1)'!AJ24,УровниНенависти,2,FALSE)</f>
        <v>0</v>
      </c>
      <c r="AJ24">
        <f>VLOOKUP('Ответы на форму (1)'!AK24,УровниНенависти,2,FALSE)</f>
        <v>0</v>
      </c>
      <c r="AK24">
        <f>VLOOKUP('Ответы на форму (1)'!AL24,УровниНенависти,2,FALSE)</f>
        <v>0</v>
      </c>
      <c r="AL24">
        <f>VLOOKUP('Ответы на форму (1)'!AM24,УровниНенависти,2,FALSE)</f>
        <v>0</v>
      </c>
      <c r="AM24">
        <f>VLOOKUP('Ответы на форму (1)'!AN24,УровниНенависти,2,FALSE)</f>
        <v>0</v>
      </c>
      <c r="AN24">
        <f>VLOOKUP('Ответы на форму (1)'!AO24,УровниНенависти,2,FALSE)</f>
        <v>0</v>
      </c>
      <c r="AO24">
        <f>VLOOKUP('Ответы на форму (1)'!AP24,УровниНенависти,2,FALSE)</f>
        <v>0</v>
      </c>
      <c r="AP24">
        <f>VLOOKUP('Ответы на форму (1)'!AQ24,УровниНенависти,2,FALSE)</f>
        <v>0</v>
      </c>
      <c r="AQ24">
        <f>VLOOKUP('Ответы на форму (1)'!AT24,УровниЧастоты,2,FALSE)</f>
        <v>2</v>
      </c>
      <c r="AR24">
        <f>VLOOKUP('Ответы на форму (1)'!AU24,УровниЧастоты,2,FALSE)</f>
        <v>4</v>
      </c>
      <c r="AS24">
        <f>VLOOKUP('Ответы на форму (1)'!AV24,УровниЧастоты,2,FALSE)</f>
        <v>2</v>
      </c>
      <c r="AT24">
        <f>VLOOKUP('Ответы на форму (1)'!AW24,УровниЧастоты,2,FALSE)</f>
        <v>4</v>
      </c>
      <c r="AU24">
        <f>VLOOKUP('Ответы на форму (1)'!AX24,УровниЧастоты,2,FALSE)</f>
        <v>4</v>
      </c>
      <c r="AV24">
        <f>VLOOKUP('Ответы на форму (1)'!AY24,УровниЧастоты,2,FALSE)</f>
        <v>4</v>
      </c>
      <c r="AW24">
        <f>VLOOKUP('Ответы на форму (1)'!AZ24,УровниЧастоты,2,FALSE)</f>
        <v>0</v>
      </c>
      <c r="AX24">
        <f>VLOOKUP('Ответы на форму (1)'!BA24,УровниЧастоты,2,FALSE)</f>
        <v>2</v>
      </c>
      <c r="AY24">
        <f>VLOOKUP('Ответы на форму (1)'!BB24,УровниЧастоты,2,FALSE)</f>
        <v>0</v>
      </c>
      <c r="AZ24">
        <f>VLOOKUP('Ответы на форму (1)'!BC24,УровниЧастоты,2,FALSE)</f>
        <v>0</v>
      </c>
      <c r="BA24">
        <f>VLOOKUP('Ответы на форму (1)'!BD24,УровниЧастоты,2,FALSE)</f>
        <v>4</v>
      </c>
      <c r="BB24">
        <f>VLOOKUP('Ответы на форму (1)'!BE24,УровниУспокоения,2,FALSE)</f>
        <v>3</v>
      </c>
      <c r="BC24">
        <f>VLOOKUP('Ответы на форму (1)'!BF24,УровниЧастоты2,2,FALSE)</f>
        <v>1</v>
      </c>
      <c r="BD24">
        <f>VLOOKUP('Ответы на форму (1)'!BG24,УровниЧастоты2,2,FALSE)</f>
        <v>2</v>
      </c>
      <c r="BE24">
        <f>VLOOKUP('Ответы на форму (1)'!BH24,УровниЧастоты2,2,FALSE)</f>
        <v>1</v>
      </c>
      <c r="BF24">
        <f>VLOOKUP('Ответы на форму (1)'!BI24,УровниЧастоты2,2,FALSE)</f>
        <v>0</v>
      </c>
      <c r="BG24">
        <f>VLOOKUP('Ответы на форму (1)'!BJ24,УровниЧастоты2,2,FALSE)</f>
        <v>0</v>
      </c>
      <c r="BH24">
        <f>VLOOKUP('Ответы на форму (1)'!BK24,УровниЧастоты2,2,FALSE)</f>
        <v>1</v>
      </c>
      <c r="BI24" t="str">
        <f t="shared" si="0"/>
        <v>Y</v>
      </c>
      <c r="BJ24" t="str">
        <f t="shared" si="1"/>
        <v>:-)</v>
      </c>
      <c r="BK24" t="str">
        <f t="shared" si="2"/>
        <v>:-)</v>
      </c>
    </row>
    <row r="25" spans="1:63" x14ac:dyDescent="0.35">
      <c r="A25">
        <f>IF('Ответы на форму (1)'!B25="М",1,0)</f>
        <v>1</v>
      </c>
      <c r="B25">
        <f>'Ответы на форму (1)'!C25</f>
        <v>33</v>
      </c>
      <c r="C25">
        <f>'Ответы на форму (1)'!D25</f>
        <v>3</v>
      </c>
      <c r="D25">
        <f>'Ответы на форму (1)'!E25</f>
        <v>8</v>
      </c>
      <c r="E25" t="str">
        <f>VLOOKUP('Ответы на форму (1)'!F25,УровниУспевания,2,FALSE)</f>
        <v>средне</v>
      </c>
      <c r="F25">
        <f>'Ответы на форму (1)'!G25</f>
        <v>5</v>
      </c>
      <c r="G25">
        <f>IF('Ответы на форму (1)'!H25="",0,1)</f>
        <v>0</v>
      </c>
      <c r="H25">
        <f>'Ответы на форму (1)'!I25</f>
        <v>9</v>
      </c>
      <c r="I25" t="str">
        <f>VLOOKUP('Ответы на форму (1)'!J25,УровниУспевания,2,FALSE)</f>
        <v>хорошо</v>
      </c>
      <c r="J25">
        <f>'Ответы на форму (1)'!K25</f>
        <v>9</v>
      </c>
      <c r="K25">
        <f>VLOOKUP('Ответы на форму (1)'!L25,УровниСогласия,2,FALSE)</f>
        <v>1</v>
      </c>
      <c r="L25">
        <f>VLOOKUP('Ответы на форму (1)'!M25,УровниСогласия,2,FALSE)</f>
        <v>1</v>
      </c>
      <c r="M25">
        <f>VLOOKUP('Ответы на форму (1)'!N25,УровниСогласия,2,FALSE)</f>
        <v>1</v>
      </c>
      <c r="N25">
        <f>VLOOKUP('Ответы на форму (1)'!O25,УровниСогласия,2,FALSE)</f>
        <v>1</v>
      </c>
      <c r="O25">
        <f>VLOOKUP('Ответы на форму (1)'!P25,УровниСогласия,2,FALSE)</f>
        <v>1</v>
      </c>
      <c r="P25">
        <f>VLOOKUP('Ответы на форму (1)'!Q25,УровниСогласия,2,FALSE)</f>
        <v>3</v>
      </c>
      <c r="Q25">
        <f>VLOOKUP('Ответы на форму (1)'!R25,УровниСогласия,2,FALSE)</f>
        <v>1</v>
      </c>
      <c r="R25">
        <f>'Ответы на форму (1)'!S25</f>
        <v>3</v>
      </c>
      <c r="S25">
        <f>VLOOKUP('Ответы на форму (1)'!T25,УровниСогласия,2,FALSE)</f>
        <v>1</v>
      </c>
      <c r="T25">
        <f>VLOOKUP('Ответы на форму (1)'!U25,УровниСогласия,2,FALSE)</f>
        <v>1</v>
      </c>
      <c r="U25">
        <f>VLOOKUP('Ответы на форму (1)'!V25,УровниСогласия,2,FALSE)</f>
        <v>2</v>
      </c>
      <c r="V25">
        <f>VLOOKUP('Ответы на форму (1)'!W25,УровниСогласия,2,FALSE)</f>
        <v>2</v>
      </c>
      <c r="W25">
        <f>VLOOKUP('Ответы на форму (1)'!X25,УровниСогласия,2,FALSE)</f>
        <v>1</v>
      </c>
      <c r="X25">
        <f>VLOOKUP('Ответы на форму (1)'!Y25,УровниСогласия,2,FALSE)</f>
        <v>1</v>
      </c>
      <c r="Y25">
        <f>VLOOKUP('Ответы на форму (1)'!Z25,УровниСогласия,2,FALSE)</f>
        <v>2</v>
      </c>
      <c r="Z25">
        <f>VLOOKUP('Ответы на форму (1)'!AA25,УровниСогласия,2,FALSE)</f>
        <v>3</v>
      </c>
      <c r="AA25">
        <f>VLOOKUP('Ответы на форму (1)'!AB25,УровниСогласия,2,FALSE)</f>
        <v>3</v>
      </c>
      <c r="AB25">
        <f>VLOOKUP('Ответы на форму (1)'!AC25,УровниСогласия,2,FALSE)</f>
        <v>1</v>
      </c>
      <c r="AC25">
        <f>VLOOKUP('Ответы на форму (1)'!AD25,УровниСогласия,2,FALSE)</f>
        <v>1</v>
      </c>
      <c r="AD25">
        <f>VLOOKUP('Ответы на форму (1)'!AE25,УровниКоличества,2,FALSE)</f>
        <v>3</v>
      </c>
      <c r="AE25">
        <f>VLOOKUP('Ответы на форму (1)'!AF25,УровниКоличества,2,FALSE)</f>
        <v>3</v>
      </c>
      <c r="AF25">
        <f>VLOOKUP('Ответы на форму (1)'!AG25,УровниКоличества,2,FALSE)</f>
        <v>1</v>
      </c>
      <c r="AG25">
        <f>VLOOKUP('Ответы на форму (1)'!AH25,УровниКоличества,2,FALSE)</f>
        <v>1</v>
      </c>
      <c r="AH25">
        <f>VLOOKUP('Ответы на форму (1)'!AI25,УровниКоличества,2,FALSE)</f>
        <v>2</v>
      </c>
      <c r="AI25">
        <f>VLOOKUP('Ответы на форму (1)'!AJ25,УровниНенависти,2,FALSE)</f>
        <v>0</v>
      </c>
      <c r="AJ25">
        <f>VLOOKUP('Ответы на форму (1)'!AK25,УровниНенависти,2,FALSE)</f>
        <v>0</v>
      </c>
      <c r="AK25">
        <f>VLOOKUP('Ответы на форму (1)'!AL25,УровниНенависти,2,FALSE)</f>
        <v>0</v>
      </c>
      <c r="AL25">
        <f>VLOOKUP('Ответы на форму (1)'!AM25,УровниНенависти,2,FALSE)</f>
        <v>0</v>
      </c>
      <c r="AM25">
        <f>VLOOKUP('Ответы на форму (1)'!AN25,УровниНенависти,2,FALSE)</f>
        <v>0</v>
      </c>
      <c r="AN25">
        <f>VLOOKUP('Ответы на форму (1)'!AO25,УровниНенависти,2,FALSE)</f>
        <v>0</v>
      </c>
      <c r="AO25">
        <f>VLOOKUP('Ответы на форму (1)'!AP25,УровниНенависти,2,FALSE)</f>
        <v>-1</v>
      </c>
      <c r="AP25">
        <f>VLOOKUP('Ответы на форму (1)'!AQ25,УровниНенависти,2,FALSE)</f>
        <v>1</v>
      </c>
      <c r="AQ25">
        <f>VLOOKUP('Ответы на форму (1)'!AT25,УровниЧастоты,2,FALSE)</f>
        <v>3</v>
      </c>
      <c r="AR25">
        <f>VLOOKUP('Ответы на форму (1)'!AU25,УровниЧастоты,2,FALSE)</f>
        <v>2</v>
      </c>
      <c r="AS25">
        <f>VLOOKUP('Ответы на форму (1)'!AV25,УровниЧастоты,2,FALSE)</f>
        <v>3</v>
      </c>
      <c r="AT25">
        <f>VLOOKUP('Ответы на форму (1)'!AW25,УровниЧастоты,2,FALSE)</f>
        <v>3</v>
      </c>
      <c r="AU25">
        <f>VLOOKUP('Ответы на форму (1)'!AX25,УровниЧастоты,2,FALSE)</f>
        <v>4</v>
      </c>
      <c r="AV25">
        <f>VLOOKUP('Ответы на форму (1)'!AY25,УровниЧастоты,2,FALSE)</f>
        <v>1</v>
      </c>
      <c r="AW25">
        <f>VLOOKUP('Ответы на форму (1)'!AZ25,УровниЧастоты,2,FALSE)</f>
        <v>0</v>
      </c>
      <c r="AX25">
        <f>VLOOKUP('Ответы на форму (1)'!BA25,УровниЧастоты,2,FALSE)</f>
        <v>2</v>
      </c>
      <c r="AY25">
        <f>VLOOKUP('Ответы на форму (1)'!BB25,УровниЧастоты,2,FALSE)</f>
        <v>1</v>
      </c>
      <c r="AZ25">
        <f>VLOOKUP('Ответы на форму (1)'!BC25,УровниЧастоты,2,FALSE)</f>
        <v>4</v>
      </c>
      <c r="BA25">
        <f>VLOOKUP('Ответы на форму (1)'!BD25,УровниЧастоты,2,FALSE)</f>
        <v>3</v>
      </c>
      <c r="BB25">
        <f>VLOOKUP('Ответы на форму (1)'!BE25,УровниУспокоения,2,FALSE)</f>
        <v>5</v>
      </c>
      <c r="BC25">
        <f>VLOOKUP('Ответы на форму (1)'!BF25,УровниЧастоты2,2,FALSE)</f>
        <v>1</v>
      </c>
      <c r="BD25">
        <f>VLOOKUP('Ответы на форму (1)'!BG25,УровниЧастоты2,2,FALSE)</f>
        <v>2</v>
      </c>
      <c r="BE25">
        <f>VLOOKUP('Ответы на форму (1)'!BH25,УровниЧастоты2,2,FALSE)</f>
        <v>2</v>
      </c>
      <c r="BF25">
        <f>VLOOKUP('Ответы на форму (1)'!BI25,УровниЧастоты2,2,FALSE)</f>
        <v>0</v>
      </c>
      <c r="BG25">
        <f>VLOOKUP('Ответы на форму (1)'!BJ25,УровниЧастоты2,2,FALSE)</f>
        <v>0</v>
      </c>
      <c r="BH25">
        <f>VLOOKUP('Ответы на форму (1)'!BK25,УровниЧастоты2,2,FALSE)</f>
        <v>2</v>
      </c>
      <c r="BI25" t="str">
        <f t="shared" si="0"/>
        <v>Y</v>
      </c>
      <c r="BJ25" t="str">
        <f t="shared" si="1"/>
        <v>:-)</v>
      </c>
      <c r="BK25" t="str">
        <f t="shared" si="2"/>
        <v>:-)</v>
      </c>
    </row>
    <row r="26" spans="1:63" x14ac:dyDescent="0.35">
      <c r="A26">
        <f>IF('Ответы на форму (1)'!B26="М",1,0)</f>
        <v>1</v>
      </c>
      <c r="B26">
        <f>'Ответы на форму (1)'!C26</f>
        <v>22</v>
      </c>
      <c r="C26">
        <f>'Ответы на форму (1)'!D26</f>
        <v>6</v>
      </c>
      <c r="D26">
        <f>'Ответы на форму (1)'!E26</f>
        <v>8</v>
      </c>
      <c r="E26" t="str">
        <f>VLOOKUP('Ответы на форму (1)'!F26,УровниУспевания,2,FALSE)</f>
        <v>средне</v>
      </c>
      <c r="F26">
        <f>'Ответы на форму (1)'!G26</f>
        <v>1</v>
      </c>
      <c r="G26">
        <f>IF('Ответы на форму (1)'!H26="",0,1)</f>
        <v>0</v>
      </c>
      <c r="H26">
        <f>'Ответы на форму (1)'!I26</f>
        <v>8</v>
      </c>
      <c r="I26" t="str">
        <f>VLOOKUP('Ответы на форму (1)'!J26,УровниУспевания,2,FALSE)</f>
        <v>средне</v>
      </c>
      <c r="J26">
        <f>'Ответы на форму (1)'!K26</f>
        <v>10</v>
      </c>
      <c r="K26">
        <f>VLOOKUP('Ответы на форму (1)'!L26,УровниСогласия,2,FALSE)</f>
        <v>1</v>
      </c>
      <c r="L26">
        <f>VLOOKUP('Ответы на форму (1)'!M26,УровниСогласия,2,FALSE)</f>
        <v>1</v>
      </c>
      <c r="M26">
        <f>VLOOKUP('Ответы на форму (1)'!N26,УровниСогласия,2,FALSE)</f>
        <v>1</v>
      </c>
      <c r="N26">
        <f>VLOOKUP('Ответы на форму (1)'!O26,УровниСогласия,2,FALSE)</f>
        <v>1</v>
      </c>
      <c r="O26">
        <f>VLOOKUP('Ответы на форму (1)'!P26,УровниСогласия,2,FALSE)</f>
        <v>2</v>
      </c>
      <c r="P26">
        <f>VLOOKUP('Ответы на форму (1)'!Q26,УровниСогласия,2,FALSE)</f>
        <v>1</v>
      </c>
      <c r="Q26">
        <f>VLOOKUP('Ответы на форму (1)'!R26,УровниСогласия,2,FALSE)</f>
        <v>3</v>
      </c>
      <c r="R26">
        <f>'Ответы на форму (1)'!S26</f>
        <v>5</v>
      </c>
      <c r="S26">
        <f>VLOOKUP('Ответы на форму (1)'!T26,УровниСогласия,2,FALSE)</f>
        <v>3</v>
      </c>
      <c r="T26">
        <f>VLOOKUP('Ответы на форму (1)'!U26,УровниСогласия,2,FALSE)</f>
        <v>3</v>
      </c>
      <c r="U26">
        <f>VLOOKUP('Ответы на форму (1)'!V26,УровниСогласия,2,FALSE)</f>
        <v>3</v>
      </c>
      <c r="V26">
        <f>VLOOKUP('Ответы на форму (1)'!W26,УровниСогласия,2,FALSE)</f>
        <v>1</v>
      </c>
      <c r="W26">
        <f>VLOOKUP('Ответы на форму (1)'!X26,УровниСогласия,2,FALSE)</f>
        <v>1</v>
      </c>
      <c r="X26">
        <f>VLOOKUP('Ответы на форму (1)'!Y26,УровниСогласия,2,FALSE)</f>
        <v>2</v>
      </c>
      <c r="Y26">
        <f>VLOOKUP('Ответы на форму (1)'!Z26,УровниСогласия,2,FALSE)</f>
        <v>2</v>
      </c>
      <c r="Z26">
        <f>VLOOKUP('Ответы на форму (1)'!AA26,УровниСогласия,2,FALSE)</f>
        <v>3</v>
      </c>
      <c r="AA26">
        <f>VLOOKUP('Ответы на форму (1)'!AB26,УровниСогласия,2,FALSE)</f>
        <v>3</v>
      </c>
      <c r="AB26">
        <f>VLOOKUP('Ответы на форму (1)'!AC26,УровниСогласия,2,FALSE)</f>
        <v>2</v>
      </c>
      <c r="AC26">
        <f>VLOOKUP('Ответы на форму (1)'!AD26,УровниСогласия,2,FALSE)</f>
        <v>2</v>
      </c>
      <c r="AD26">
        <f>VLOOKUP('Ответы на форму (1)'!AE26,УровниКоличества,2,FALSE)</f>
        <v>2</v>
      </c>
      <c r="AE26">
        <f>VLOOKUP('Ответы на форму (1)'!AF26,УровниКоличества,2,FALSE)</f>
        <v>2</v>
      </c>
      <c r="AF26">
        <f>VLOOKUP('Ответы на форму (1)'!AG26,УровниКоличества,2,FALSE)</f>
        <v>1</v>
      </c>
      <c r="AG26">
        <f>VLOOKUP('Ответы на форму (1)'!AH26,УровниКоличества,2,FALSE)</f>
        <v>1</v>
      </c>
      <c r="AH26">
        <f>VLOOKUP('Ответы на форму (1)'!AI26,УровниКоличества,2,FALSE)</f>
        <v>2</v>
      </c>
      <c r="AI26">
        <f>VLOOKUP('Ответы на форму (1)'!AJ26,УровниНенависти,2,FALSE)</f>
        <v>-1</v>
      </c>
      <c r="AJ26">
        <f>VLOOKUP('Ответы на форму (1)'!AK26,УровниНенависти,2,FALSE)</f>
        <v>-1</v>
      </c>
      <c r="AK26">
        <f>VLOOKUP('Ответы на форму (1)'!AL26,УровниНенависти,2,FALSE)</f>
        <v>-1</v>
      </c>
      <c r="AL26">
        <f>VLOOKUP('Ответы на форму (1)'!AM26,УровниНенависти,2,FALSE)</f>
        <v>-1</v>
      </c>
      <c r="AM26">
        <f>VLOOKUP('Ответы на форму (1)'!AN26,УровниНенависти,2,FALSE)</f>
        <v>0</v>
      </c>
      <c r="AN26">
        <f>VLOOKUP('Ответы на форму (1)'!AO26,УровниНенависти,2,FALSE)</f>
        <v>-1</v>
      </c>
      <c r="AO26">
        <f>VLOOKUP('Ответы на форму (1)'!AP26,УровниНенависти,2,FALSE)</f>
        <v>-1</v>
      </c>
      <c r="AP26">
        <f>VLOOKUP('Ответы на форму (1)'!AQ26,УровниНенависти,2,FALSE)</f>
        <v>-1</v>
      </c>
      <c r="AQ26">
        <f>VLOOKUP('Ответы на форму (1)'!AT26,УровниЧастоты,2,FALSE)</f>
        <v>1</v>
      </c>
      <c r="AR26">
        <f>VLOOKUP('Ответы на форму (1)'!AU26,УровниЧастоты,2,FALSE)</f>
        <v>3</v>
      </c>
      <c r="AS26">
        <f>VLOOKUP('Ответы на форму (1)'!AV26,УровниЧастоты,2,FALSE)</f>
        <v>0</v>
      </c>
      <c r="AT26">
        <f>VLOOKUP('Ответы на форму (1)'!AW26,УровниЧастоты,2,FALSE)</f>
        <v>1</v>
      </c>
      <c r="AU26">
        <f>VLOOKUP('Ответы на форму (1)'!AX26,УровниЧастоты,2,FALSE)</f>
        <v>1</v>
      </c>
      <c r="AV26">
        <f>VLOOKUP('Ответы на форму (1)'!AY26,УровниЧастоты,2,FALSE)</f>
        <v>3</v>
      </c>
      <c r="AW26">
        <f>VLOOKUP('Ответы на форму (1)'!AZ26,УровниЧастоты,2,FALSE)</f>
        <v>1</v>
      </c>
      <c r="AX26">
        <f>VLOOKUP('Ответы на форму (1)'!BA26,УровниЧастоты,2,FALSE)</f>
        <v>1</v>
      </c>
      <c r="AY26">
        <f>VLOOKUP('Ответы на форму (1)'!BB26,УровниЧастоты,2,FALSE)</f>
        <v>0</v>
      </c>
      <c r="AZ26">
        <f>VLOOKUP('Ответы на форму (1)'!BC26,УровниЧастоты,2,FALSE)</f>
        <v>1</v>
      </c>
      <c r="BA26">
        <f>VLOOKUP('Ответы на форму (1)'!BD26,УровниЧастоты,2,FALSE)</f>
        <v>0</v>
      </c>
      <c r="BB26">
        <f>VLOOKUP('Ответы на форму (1)'!BE26,УровниУспокоения,2,FALSE)</f>
        <v>3</v>
      </c>
      <c r="BC26">
        <f>VLOOKUP('Ответы на форму (1)'!BF26,УровниЧастоты2,2,FALSE)</f>
        <v>0</v>
      </c>
      <c r="BD26">
        <f>VLOOKUP('Ответы на форму (1)'!BG26,УровниЧастоты2,2,FALSE)</f>
        <v>0</v>
      </c>
      <c r="BE26">
        <f>VLOOKUP('Ответы на форму (1)'!BH26,УровниЧастоты2,2,FALSE)</f>
        <v>0</v>
      </c>
      <c r="BF26">
        <f>VLOOKUP('Ответы на форму (1)'!BI26,УровниЧастоты2,2,FALSE)</f>
        <v>2</v>
      </c>
      <c r="BG26">
        <f>VLOOKUP('Ответы на форму (1)'!BJ26,УровниЧастоты2,2,FALSE)</f>
        <v>1</v>
      </c>
      <c r="BH26">
        <f>VLOOKUP('Ответы на форму (1)'!BK26,УровниЧастоты2,2,FALSE)</f>
        <v>2</v>
      </c>
      <c r="BI26" t="str">
        <f t="shared" si="0"/>
        <v>Y</v>
      </c>
      <c r="BJ26" t="str">
        <f t="shared" si="1"/>
        <v>:-)</v>
      </c>
      <c r="BK26" t="str">
        <f t="shared" si="2"/>
        <v>:-\</v>
      </c>
    </row>
    <row r="27" spans="1:63" x14ac:dyDescent="0.35">
      <c r="A27">
        <f>IF('Ответы на форму (1)'!B27="М",1,0)</f>
        <v>0</v>
      </c>
      <c r="B27">
        <f>'Ответы на форму (1)'!C27</f>
        <v>32</v>
      </c>
      <c r="C27">
        <f>'Ответы на форму (1)'!D27</f>
        <v>5</v>
      </c>
      <c r="D27">
        <f>'Ответы на форму (1)'!E27</f>
        <v>10</v>
      </c>
      <c r="E27" t="str">
        <f>VLOOKUP('Ответы на форму (1)'!F27,УровниУспевания,2,FALSE)</f>
        <v>средне</v>
      </c>
      <c r="F27">
        <f>'Ответы на форму (1)'!G27</f>
        <v>5</v>
      </c>
      <c r="G27">
        <f>IF('Ответы на форму (1)'!H27="",0,1)</f>
        <v>0</v>
      </c>
      <c r="H27">
        <f>'Ответы на форму (1)'!I27</f>
        <v>7</v>
      </c>
      <c r="I27" t="str">
        <f>VLOOKUP('Ответы на форму (1)'!J27,УровниУспевания,2,FALSE)</f>
        <v>средне</v>
      </c>
      <c r="J27">
        <f>'Ответы на форму (1)'!K27</f>
        <v>7</v>
      </c>
      <c r="K27">
        <f>VLOOKUP('Ответы на форму (1)'!L27,УровниСогласия,2,FALSE)</f>
        <v>2</v>
      </c>
      <c r="L27">
        <f>VLOOKUP('Ответы на форму (1)'!M27,УровниСогласия,2,FALSE)</f>
        <v>2</v>
      </c>
      <c r="M27">
        <f>VLOOKUP('Ответы на форму (1)'!N27,УровниСогласия,2,FALSE)</f>
        <v>3</v>
      </c>
      <c r="N27">
        <f>VLOOKUP('Ответы на форму (1)'!O27,УровниСогласия,2,FALSE)</f>
        <v>1</v>
      </c>
      <c r="O27">
        <f>VLOOKUP('Ответы на форму (1)'!P27,УровниСогласия,2,FALSE)</f>
        <v>1</v>
      </c>
      <c r="P27">
        <f>VLOOKUP('Ответы на форму (1)'!Q27,УровниСогласия,2,FALSE)</f>
        <v>2</v>
      </c>
      <c r="Q27">
        <f>VLOOKUP('Ответы на форму (1)'!R27,УровниСогласия,2,FALSE)</f>
        <v>3</v>
      </c>
      <c r="R27">
        <f>'Ответы на форму (1)'!S27</f>
        <v>8</v>
      </c>
      <c r="S27">
        <f>VLOOKUP('Ответы на форму (1)'!T27,УровниСогласия,2,FALSE)</f>
        <v>2</v>
      </c>
      <c r="T27">
        <f>VLOOKUP('Ответы на форму (1)'!U27,УровниСогласия,2,FALSE)</f>
        <v>3</v>
      </c>
      <c r="U27">
        <f>VLOOKUP('Ответы на форму (1)'!V27,УровниСогласия,2,FALSE)</f>
        <v>3</v>
      </c>
      <c r="V27">
        <f>VLOOKUP('Ответы на форму (1)'!W27,УровниСогласия,2,FALSE)</f>
        <v>1</v>
      </c>
      <c r="W27">
        <f>VLOOKUP('Ответы на форму (1)'!X27,УровниСогласия,2,FALSE)</f>
        <v>3</v>
      </c>
      <c r="X27">
        <f>VLOOKUP('Ответы на форму (1)'!Y27,УровниСогласия,2,FALSE)</f>
        <v>1</v>
      </c>
      <c r="Y27">
        <f>VLOOKUP('Ответы на форму (1)'!Z27,УровниСогласия,2,FALSE)</f>
        <v>3</v>
      </c>
      <c r="Z27">
        <f>VLOOKUP('Ответы на форму (1)'!AA27,УровниСогласия,2,FALSE)</f>
        <v>3</v>
      </c>
      <c r="AA27">
        <f>VLOOKUP('Ответы на форму (1)'!AB27,УровниСогласия,2,FALSE)</f>
        <v>3</v>
      </c>
      <c r="AB27">
        <f>VLOOKUP('Ответы на форму (1)'!AC27,УровниСогласия,2,FALSE)</f>
        <v>1</v>
      </c>
      <c r="AC27">
        <f>VLOOKUP('Ответы на форму (1)'!AD27,УровниСогласия,2,FALSE)</f>
        <v>3</v>
      </c>
      <c r="AD27">
        <f>VLOOKUP('Ответы на форму (1)'!AE27,УровниКоличества,2,FALSE)</f>
        <v>3</v>
      </c>
      <c r="AE27">
        <f>VLOOKUP('Ответы на форму (1)'!AF27,УровниКоличества,2,FALSE)</f>
        <v>3</v>
      </c>
      <c r="AF27">
        <f>VLOOKUP('Ответы на форму (1)'!AG27,УровниКоличества,2,FALSE)</f>
        <v>2</v>
      </c>
      <c r="AG27">
        <f>VLOOKUP('Ответы на форму (1)'!AH27,УровниКоличества,2,FALSE)</f>
        <v>3</v>
      </c>
      <c r="AH27">
        <f>VLOOKUP('Ответы на форму (1)'!AI27,УровниКоличества,2,FALSE)</f>
        <v>1</v>
      </c>
      <c r="AI27">
        <f>VLOOKUP('Ответы на форму (1)'!AJ27,УровниНенависти,2,FALSE)</f>
        <v>0</v>
      </c>
      <c r="AJ27">
        <f>VLOOKUP('Ответы на форму (1)'!AK27,УровниНенависти,2,FALSE)</f>
        <v>0</v>
      </c>
      <c r="AK27">
        <f>VLOOKUP('Ответы на форму (1)'!AL27,УровниНенависти,2,FALSE)</f>
        <v>0</v>
      </c>
      <c r="AL27">
        <f>VLOOKUP('Ответы на форму (1)'!AM27,УровниНенависти,2,FALSE)</f>
        <v>0</v>
      </c>
      <c r="AM27">
        <f>VLOOKUP('Ответы на форму (1)'!AN27,УровниНенависти,2,FALSE)</f>
        <v>0</v>
      </c>
      <c r="AN27">
        <f>VLOOKUP('Ответы на форму (1)'!AO27,УровниНенависти,2,FALSE)</f>
        <v>0</v>
      </c>
      <c r="AO27">
        <f>VLOOKUP('Ответы на форму (1)'!AP27,УровниНенависти,2,FALSE)</f>
        <v>0</v>
      </c>
      <c r="AP27">
        <f>VLOOKUP('Ответы на форму (1)'!AQ27,УровниНенависти,2,FALSE)</f>
        <v>0</v>
      </c>
      <c r="AQ27">
        <f>VLOOKUP('Ответы на форму (1)'!AT27,УровниЧастоты,2,FALSE)</f>
        <v>4</v>
      </c>
      <c r="AR27">
        <f>VLOOKUP('Ответы на форму (1)'!AU27,УровниЧастоты,2,FALSE)</f>
        <v>4</v>
      </c>
      <c r="AS27">
        <f>VLOOKUP('Ответы на форму (1)'!AV27,УровниЧастоты,2,FALSE)</f>
        <v>4</v>
      </c>
      <c r="AT27">
        <f>VLOOKUP('Ответы на форму (1)'!AW27,УровниЧастоты,2,FALSE)</f>
        <v>3</v>
      </c>
      <c r="AU27">
        <f>VLOOKUP('Ответы на форму (1)'!AX27,УровниЧастоты,2,FALSE)</f>
        <v>2</v>
      </c>
      <c r="AV27">
        <f>VLOOKUP('Ответы на форму (1)'!AY27,УровниЧастоты,2,FALSE)</f>
        <v>4</v>
      </c>
      <c r="AW27">
        <f>VLOOKUP('Ответы на форму (1)'!AZ27,УровниЧастоты,2,FALSE)</f>
        <v>0</v>
      </c>
      <c r="AX27">
        <f>VLOOKUP('Ответы на форму (1)'!BA27,УровниЧастоты,2,FALSE)</f>
        <v>4</v>
      </c>
      <c r="AY27">
        <f>VLOOKUP('Ответы на форму (1)'!BB27,УровниЧастоты,2,FALSE)</f>
        <v>2</v>
      </c>
      <c r="AZ27">
        <f>VLOOKUP('Ответы на форму (1)'!BC27,УровниЧастоты,2,FALSE)</f>
        <v>1</v>
      </c>
      <c r="BA27">
        <f>VLOOKUP('Ответы на форму (1)'!BD27,УровниЧастоты,2,FALSE)</f>
        <v>4</v>
      </c>
      <c r="BB27">
        <f>VLOOKUP('Ответы на форму (1)'!BE27,УровниУспокоения,2,FALSE)</f>
        <v>2</v>
      </c>
      <c r="BC27">
        <f>VLOOKUP('Ответы на форму (1)'!BF27,УровниЧастоты2,2,FALSE)</f>
        <v>1</v>
      </c>
      <c r="BD27">
        <f>VLOOKUP('Ответы на форму (1)'!BG27,УровниЧастоты2,2,FALSE)</f>
        <v>0</v>
      </c>
      <c r="BE27">
        <f>VLOOKUP('Ответы на форму (1)'!BH27,УровниЧастоты2,2,FALSE)</f>
        <v>2</v>
      </c>
      <c r="BF27">
        <f>VLOOKUP('Ответы на форму (1)'!BI27,УровниЧастоты2,2,FALSE)</f>
        <v>2</v>
      </c>
      <c r="BG27">
        <f>VLOOKUP('Ответы на форму (1)'!BJ27,УровниЧастоты2,2,FALSE)</f>
        <v>0</v>
      </c>
      <c r="BH27">
        <f>VLOOKUP('Ответы на форму (1)'!BK27,УровниЧастоты2,2,FALSE)</f>
        <v>1</v>
      </c>
      <c r="BI27" t="str">
        <f t="shared" si="0"/>
        <v>Y</v>
      </c>
      <c r="BJ27" t="str">
        <f t="shared" si="1"/>
        <v>:-)</v>
      </c>
      <c r="BK27" t="str">
        <f t="shared" si="2"/>
        <v>%-[</v>
      </c>
    </row>
    <row r="28" spans="1:63" x14ac:dyDescent="0.35">
      <c r="A28">
        <f>IF('Ответы на форму (1)'!B28="М",1,0)</f>
        <v>1</v>
      </c>
      <c r="B28">
        <f>'Ответы на форму (1)'!C28</f>
        <v>30</v>
      </c>
      <c r="C28">
        <f>'Ответы на форму (1)'!D28</f>
        <v>5</v>
      </c>
      <c r="D28">
        <f>'Ответы на форму (1)'!E28</f>
        <v>3</v>
      </c>
      <c r="E28" t="str">
        <f>VLOOKUP('Ответы на форму (1)'!F28,УровниУспевания,2,FALSE)</f>
        <v>средне</v>
      </c>
      <c r="F28">
        <f>'Ответы на форму (1)'!G28</f>
        <v>3</v>
      </c>
      <c r="G28">
        <f>IF('Ответы на форму (1)'!H28="",0,1)</f>
        <v>0</v>
      </c>
      <c r="H28">
        <f>'Ответы на форму (1)'!I28</f>
        <v>8</v>
      </c>
      <c r="I28" t="str">
        <f>VLOOKUP('Ответы на форму (1)'!J28,УровниУспевания,2,FALSE)</f>
        <v>средне</v>
      </c>
      <c r="J28">
        <f>'Ответы на форму (1)'!K28</f>
        <v>7</v>
      </c>
      <c r="K28">
        <f>VLOOKUP('Ответы на форму (1)'!L28,УровниСогласия,2,FALSE)</f>
        <v>1</v>
      </c>
      <c r="L28">
        <f>VLOOKUP('Ответы на форму (1)'!M28,УровниСогласия,2,FALSE)</f>
        <v>1</v>
      </c>
      <c r="M28">
        <f>VLOOKUP('Ответы на форму (1)'!N28,УровниСогласия,2,FALSE)</f>
        <v>1</v>
      </c>
      <c r="N28">
        <f>VLOOKUP('Ответы на форму (1)'!O28,УровниСогласия,2,FALSE)</f>
        <v>1</v>
      </c>
      <c r="O28">
        <f>VLOOKUP('Ответы на форму (1)'!P28,УровниСогласия,2,FALSE)</f>
        <v>1</v>
      </c>
      <c r="P28">
        <f>VLOOKUP('Ответы на форму (1)'!Q28,УровниСогласия,2,FALSE)</f>
        <v>1</v>
      </c>
      <c r="Q28">
        <f>VLOOKUP('Ответы на форму (1)'!R28,УровниСогласия,2,FALSE)</f>
        <v>3</v>
      </c>
      <c r="R28">
        <f>'Ответы на форму (1)'!S28</f>
        <v>2</v>
      </c>
      <c r="S28">
        <f>VLOOKUP('Ответы на форму (1)'!T28,УровниСогласия,2,FALSE)</f>
        <v>2</v>
      </c>
      <c r="T28">
        <f>VLOOKUP('Ответы на форму (1)'!U28,УровниСогласия,2,FALSE)</f>
        <v>3</v>
      </c>
      <c r="U28">
        <f>VLOOKUP('Ответы на форму (1)'!V28,УровниСогласия,2,FALSE)</f>
        <v>1</v>
      </c>
      <c r="V28">
        <f>VLOOKUP('Ответы на форму (1)'!W28,УровниСогласия,2,FALSE)</f>
        <v>1</v>
      </c>
      <c r="W28">
        <f>VLOOKUP('Ответы на форму (1)'!X28,УровниСогласия,2,FALSE)</f>
        <v>1</v>
      </c>
      <c r="X28">
        <f>VLOOKUP('Ответы на форму (1)'!Y28,УровниСогласия,2,FALSE)</f>
        <v>2</v>
      </c>
      <c r="Y28">
        <f>VLOOKUP('Ответы на форму (1)'!Z28,УровниСогласия,2,FALSE)</f>
        <v>2</v>
      </c>
      <c r="Z28">
        <f>VLOOKUP('Ответы на форму (1)'!AA28,УровниСогласия,2,FALSE)</f>
        <v>3</v>
      </c>
      <c r="AA28">
        <f>VLOOKUP('Ответы на форму (1)'!AB28,УровниСогласия,2,FALSE)</f>
        <v>3</v>
      </c>
      <c r="AB28">
        <f>VLOOKUP('Ответы на форму (1)'!AC28,УровниСогласия,2,FALSE)</f>
        <v>1</v>
      </c>
      <c r="AC28">
        <f>VLOOKUP('Ответы на форму (1)'!AD28,УровниСогласия,2,FALSE)</f>
        <v>3</v>
      </c>
      <c r="AD28">
        <f>VLOOKUP('Ответы на форму (1)'!AE28,УровниКоличества,2,FALSE)</f>
        <v>3</v>
      </c>
      <c r="AE28">
        <f>VLOOKUP('Ответы на форму (1)'!AF28,УровниКоличества,2,FALSE)</f>
        <v>2</v>
      </c>
      <c r="AF28">
        <f>VLOOKUP('Ответы на форму (1)'!AG28,УровниКоличества,2,FALSE)</f>
        <v>1</v>
      </c>
      <c r="AG28">
        <f>VLOOKUP('Ответы на форму (1)'!AH28,УровниКоличества,2,FALSE)</f>
        <v>1</v>
      </c>
      <c r="AH28">
        <f>VLOOKUP('Ответы на форму (1)'!AI28,УровниКоличества,2,FALSE)</f>
        <v>1</v>
      </c>
      <c r="AI28">
        <f>VLOOKUP('Ответы на форму (1)'!AJ28,УровниНенависти,2,FALSE)</f>
        <v>0</v>
      </c>
      <c r="AJ28">
        <f>VLOOKUP('Ответы на форму (1)'!AK28,УровниНенависти,2,FALSE)</f>
        <v>0</v>
      </c>
      <c r="AK28">
        <f>VLOOKUP('Ответы на форму (1)'!AL28,УровниНенависти,2,FALSE)</f>
        <v>0</v>
      </c>
      <c r="AL28">
        <f>VLOOKUP('Ответы на форму (1)'!AM28,УровниНенависти,2,FALSE)</f>
        <v>0</v>
      </c>
      <c r="AM28">
        <f>VLOOKUP('Ответы на форму (1)'!AN28,УровниНенависти,2,FALSE)</f>
        <v>0</v>
      </c>
      <c r="AN28">
        <f>VLOOKUP('Ответы на форму (1)'!AO28,УровниНенависти,2,FALSE)</f>
        <v>0</v>
      </c>
      <c r="AO28">
        <f>VLOOKUP('Ответы на форму (1)'!AP28,УровниНенависти,2,FALSE)</f>
        <v>0</v>
      </c>
      <c r="AP28">
        <f>VLOOKUP('Ответы на форму (1)'!AQ28,УровниНенависти,2,FALSE)</f>
        <v>0</v>
      </c>
      <c r="AQ28">
        <f>VLOOKUP('Ответы на форму (1)'!AT28,УровниЧастоты,2,FALSE)</f>
        <v>1</v>
      </c>
      <c r="AR28">
        <f>VLOOKUP('Ответы на форму (1)'!AU28,УровниЧастоты,2,FALSE)</f>
        <v>3</v>
      </c>
      <c r="AS28">
        <f>VLOOKUP('Ответы на форму (1)'!AV28,УровниЧастоты,2,FALSE)</f>
        <v>3</v>
      </c>
      <c r="AT28">
        <f>VLOOKUP('Ответы на форму (1)'!AW28,УровниЧастоты,2,FALSE)</f>
        <v>3</v>
      </c>
      <c r="AU28">
        <f>VLOOKUP('Ответы на форму (1)'!AX28,УровниЧастоты,2,FALSE)</f>
        <v>2</v>
      </c>
      <c r="AV28">
        <f>VLOOKUP('Ответы на форму (1)'!AY28,УровниЧастоты,2,FALSE)</f>
        <v>3</v>
      </c>
      <c r="AW28">
        <f>VLOOKUP('Ответы на форму (1)'!AZ28,УровниЧастоты,2,FALSE)</f>
        <v>0</v>
      </c>
      <c r="AX28">
        <f>VLOOKUP('Ответы на форму (1)'!BA28,УровниЧастоты,2,FALSE)</f>
        <v>1</v>
      </c>
      <c r="AY28">
        <f>VLOOKUP('Ответы на форму (1)'!BB28,УровниЧастоты,2,FALSE)</f>
        <v>1</v>
      </c>
      <c r="AZ28">
        <f>VLOOKUP('Ответы на форму (1)'!BC28,УровниЧастоты,2,FALSE)</f>
        <v>2</v>
      </c>
      <c r="BA28">
        <f>VLOOKUP('Ответы на форму (1)'!BD28,УровниЧастоты,2,FALSE)</f>
        <v>3</v>
      </c>
      <c r="BB28">
        <f>VLOOKUP('Ответы на форму (1)'!BE28,УровниУспокоения,2,FALSE)</f>
        <v>4</v>
      </c>
      <c r="BC28">
        <f>VLOOKUP('Ответы на форму (1)'!BF28,УровниЧастоты2,2,FALSE)</f>
        <v>0</v>
      </c>
      <c r="BD28">
        <f>VLOOKUP('Ответы на форму (1)'!BG28,УровниЧастоты2,2,FALSE)</f>
        <v>2</v>
      </c>
      <c r="BE28">
        <f>VLOOKUP('Ответы на форму (1)'!BH28,УровниЧастоты2,2,FALSE)</f>
        <v>2</v>
      </c>
      <c r="BF28">
        <f>VLOOKUP('Ответы на форму (1)'!BI28,УровниЧастоты2,2,FALSE)</f>
        <v>0</v>
      </c>
      <c r="BG28">
        <f>VLOOKUP('Ответы на форму (1)'!BJ28,УровниЧастоты2,2,FALSE)</f>
        <v>0</v>
      </c>
      <c r="BH28">
        <f>VLOOKUP('Ответы на форму (1)'!BK28,УровниЧастоты2,2,FALSE)</f>
        <v>1</v>
      </c>
      <c r="BI28" t="str">
        <f t="shared" si="0"/>
        <v>Y</v>
      </c>
      <c r="BJ28" t="str">
        <f t="shared" si="1"/>
        <v>:-(</v>
      </c>
      <c r="BK28" t="str">
        <f t="shared" si="2"/>
        <v>:-)</v>
      </c>
    </row>
    <row r="29" spans="1:63" x14ac:dyDescent="0.35">
      <c r="A29">
        <f>IF('Ответы на форму (1)'!B29="М",1,0)</f>
        <v>1</v>
      </c>
      <c r="B29">
        <f>'Ответы на форму (1)'!C29</f>
        <v>27</v>
      </c>
      <c r="C29">
        <f>'Ответы на форму (1)'!D29</f>
        <v>2</v>
      </c>
      <c r="D29">
        <f>'Ответы на форму (1)'!E29</f>
        <v>0</v>
      </c>
      <c r="E29" t="str">
        <f>VLOOKUP('Ответы на форму (1)'!F29,УровниУспевания,2,FALSE)</f>
        <v>плохо</v>
      </c>
      <c r="F29">
        <f>'Ответы на форму (1)'!G29</f>
        <v>3</v>
      </c>
      <c r="G29">
        <f>IF('Ответы на форму (1)'!H29="",0,1)</f>
        <v>0</v>
      </c>
      <c r="H29">
        <f>'Ответы на форму (1)'!I29</f>
        <v>8</v>
      </c>
      <c r="I29" t="str">
        <f>VLOOKUP('Ответы на форму (1)'!J29,УровниУспевания,2,FALSE)</f>
        <v>средне</v>
      </c>
      <c r="J29">
        <f>'Ответы на форму (1)'!K29</f>
        <v>8</v>
      </c>
      <c r="K29">
        <f>VLOOKUP('Ответы на форму (1)'!L29,УровниСогласия,2,FALSE)</f>
        <v>3</v>
      </c>
      <c r="L29">
        <f>VLOOKUP('Ответы на форму (1)'!M29,УровниСогласия,2,FALSE)</f>
        <v>3</v>
      </c>
      <c r="M29">
        <f>VLOOKUP('Ответы на форму (1)'!N29,УровниСогласия,2,FALSE)</f>
        <v>3</v>
      </c>
      <c r="N29">
        <f>VLOOKUP('Ответы на форму (1)'!O29,УровниСогласия,2,FALSE)</f>
        <v>3</v>
      </c>
      <c r="O29">
        <f>VLOOKUP('Ответы на форму (1)'!P29,УровниСогласия,2,FALSE)</f>
        <v>2</v>
      </c>
      <c r="P29">
        <f>VLOOKUP('Ответы на форму (1)'!Q29,УровниСогласия,2,FALSE)</f>
        <v>3</v>
      </c>
      <c r="Q29">
        <f>VLOOKUP('Ответы на форму (1)'!R29,УровниСогласия,2,FALSE)</f>
        <v>3</v>
      </c>
      <c r="R29">
        <f>'Ответы на форму (1)'!S29</f>
        <v>7</v>
      </c>
      <c r="S29">
        <f>VLOOKUP('Ответы на форму (1)'!T29,УровниСогласия,2,FALSE)</f>
        <v>3</v>
      </c>
      <c r="T29">
        <f>VLOOKUP('Ответы на форму (1)'!U29,УровниСогласия,2,FALSE)</f>
        <v>3</v>
      </c>
      <c r="U29">
        <f>VLOOKUP('Ответы на форму (1)'!V29,УровниСогласия,2,FALSE)</f>
        <v>1</v>
      </c>
      <c r="V29">
        <f>VLOOKUP('Ответы на форму (1)'!W29,УровниСогласия,2,FALSE)</f>
        <v>1</v>
      </c>
      <c r="W29">
        <f>VLOOKUP('Ответы на форму (1)'!X29,УровниСогласия,2,FALSE)</f>
        <v>3</v>
      </c>
      <c r="X29">
        <f>VLOOKUP('Ответы на форму (1)'!Y29,УровниСогласия,2,FALSE)</f>
        <v>2</v>
      </c>
      <c r="Y29">
        <f>VLOOKUP('Ответы на форму (1)'!Z29,УровниСогласия,2,FALSE)</f>
        <v>3</v>
      </c>
      <c r="Z29">
        <f>VLOOKUP('Ответы на форму (1)'!AA29,УровниСогласия,2,FALSE)</f>
        <v>3</v>
      </c>
      <c r="AA29">
        <f>VLOOKUP('Ответы на форму (1)'!AB29,УровниСогласия,2,FALSE)</f>
        <v>3</v>
      </c>
      <c r="AB29">
        <f>VLOOKUP('Ответы на форму (1)'!AC29,УровниСогласия,2,FALSE)</f>
        <v>1</v>
      </c>
      <c r="AC29">
        <f>VLOOKUP('Ответы на форму (1)'!AD29,УровниСогласия,2,FALSE)</f>
        <v>3</v>
      </c>
      <c r="AD29">
        <f>VLOOKUP('Ответы на форму (1)'!AE29,УровниКоличества,2,FALSE)</f>
        <v>3</v>
      </c>
      <c r="AE29">
        <f>VLOOKUP('Ответы на форму (1)'!AF29,УровниКоличества,2,FALSE)</f>
        <v>3</v>
      </c>
      <c r="AF29">
        <f>VLOOKUP('Ответы на форму (1)'!AG29,УровниКоличества,2,FALSE)</f>
        <v>1</v>
      </c>
      <c r="AG29">
        <f>VLOOKUP('Ответы на форму (1)'!AH29,УровниКоличества,2,FALSE)</f>
        <v>2</v>
      </c>
      <c r="AH29">
        <f>VLOOKUP('Ответы на форму (1)'!AI29,УровниКоличества,2,FALSE)</f>
        <v>3</v>
      </c>
      <c r="AI29">
        <f>VLOOKUP('Ответы на форму (1)'!AJ29,УровниНенависти,2,FALSE)</f>
        <v>0</v>
      </c>
      <c r="AJ29">
        <f>VLOOKUP('Ответы на форму (1)'!AK29,УровниНенависти,2,FALSE)</f>
        <v>0</v>
      </c>
      <c r="AK29">
        <f>VLOOKUP('Ответы на форму (1)'!AL29,УровниНенависти,2,FALSE)</f>
        <v>0</v>
      </c>
      <c r="AL29">
        <f>VLOOKUP('Ответы на форму (1)'!AM29,УровниНенависти,2,FALSE)</f>
        <v>0</v>
      </c>
      <c r="AM29">
        <f>VLOOKUP('Ответы на форму (1)'!AN29,УровниНенависти,2,FALSE)</f>
        <v>0</v>
      </c>
      <c r="AN29">
        <f>VLOOKUP('Ответы на форму (1)'!AO29,УровниНенависти,2,FALSE)</f>
        <v>0</v>
      </c>
      <c r="AO29">
        <f>VLOOKUP('Ответы на форму (1)'!AP29,УровниНенависти,2,FALSE)</f>
        <v>0</v>
      </c>
      <c r="AP29">
        <f>VLOOKUP('Ответы на форму (1)'!AQ29,УровниНенависти,2,FALSE)</f>
        <v>0</v>
      </c>
      <c r="AQ29">
        <f>VLOOKUP('Ответы на форму (1)'!AT29,УровниЧастоты,2,FALSE)</f>
        <v>3</v>
      </c>
      <c r="AR29">
        <f>VLOOKUP('Ответы на форму (1)'!AU29,УровниЧастоты,2,FALSE)</f>
        <v>3</v>
      </c>
      <c r="AS29">
        <f>VLOOKUP('Ответы на форму (1)'!AV29,УровниЧастоты,2,FALSE)</f>
        <v>0</v>
      </c>
      <c r="AT29">
        <f>VLOOKUP('Ответы на форму (1)'!AW29,УровниЧастоты,2,FALSE)</f>
        <v>0</v>
      </c>
      <c r="AU29">
        <f>VLOOKUP('Ответы на форму (1)'!AX29,УровниЧастоты,2,FALSE)</f>
        <v>0</v>
      </c>
      <c r="AV29">
        <f>VLOOKUP('Ответы на форму (1)'!AY29,УровниЧастоты,2,FALSE)</f>
        <v>0</v>
      </c>
      <c r="AW29">
        <f>VLOOKUP('Ответы на форму (1)'!AZ29,УровниЧастоты,2,FALSE)</f>
        <v>2</v>
      </c>
      <c r="AX29">
        <f>VLOOKUP('Ответы на форму (1)'!BA29,УровниЧастоты,2,FALSE)</f>
        <v>0</v>
      </c>
      <c r="AY29">
        <f>VLOOKUP('Ответы на форму (1)'!BB29,УровниЧастоты,2,FALSE)</f>
        <v>0</v>
      </c>
      <c r="AZ29">
        <f>VLOOKUP('Ответы на форму (1)'!BC29,УровниЧастоты,2,FALSE)</f>
        <v>0</v>
      </c>
      <c r="BA29">
        <f>VLOOKUP('Ответы на форму (1)'!BD29,УровниЧастоты,2,FALSE)</f>
        <v>3</v>
      </c>
      <c r="BB29">
        <f>VLOOKUP('Ответы на форму (1)'!BE29,УровниУспокоения,2,FALSE)</f>
        <v>5</v>
      </c>
      <c r="BC29">
        <f>VLOOKUP('Ответы на форму (1)'!BF29,УровниЧастоты2,2,FALSE)</f>
        <v>0</v>
      </c>
      <c r="BD29">
        <f>VLOOKUP('Ответы на форму (1)'!BG29,УровниЧастоты2,2,FALSE)</f>
        <v>0</v>
      </c>
      <c r="BE29">
        <f>VLOOKUP('Ответы на форму (1)'!BH29,УровниЧастоты2,2,FALSE)</f>
        <v>0</v>
      </c>
      <c r="BF29">
        <f>VLOOKUP('Ответы на форму (1)'!BI29,УровниЧастоты2,2,FALSE)</f>
        <v>2</v>
      </c>
      <c r="BG29">
        <f>VLOOKUP('Ответы на форму (1)'!BJ29,УровниЧастоты2,2,FALSE)</f>
        <v>2</v>
      </c>
      <c r="BH29">
        <f>VLOOKUP('Ответы на форму (1)'!BK29,УровниЧастоты2,2,FALSE)</f>
        <v>2</v>
      </c>
      <c r="BI29" t="str">
        <f t="shared" si="0"/>
        <v>Y</v>
      </c>
      <c r="BJ29" t="str">
        <f t="shared" si="1"/>
        <v>:-(</v>
      </c>
      <c r="BK29" t="str">
        <f t="shared" si="2"/>
        <v>:-\</v>
      </c>
    </row>
    <row r="30" spans="1:63" x14ac:dyDescent="0.35">
      <c r="A30">
        <f>IF('Ответы на форму (1)'!B30="М",1,0)</f>
        <v>1</v>
      </c>
      <c r="B30">
        <f>'Ответы на форму (1)'!C30</f>
        <v>30</v>
      </c>
      <c r="C30">
        <f>'Ответы на форму (1)'!D30</f>
        <v>2</v>
      </c>
      <c r="D30">
        <f>'Ответы на форму (1)'!E30</f>
        <v>7</v>
      </c>
      <c r="E30" t="str">
        <f>VLOOKUP('Ответы на форму (1)'!F30,УровниУспевания,2,FALSE)</f>
        <v>средне</v>
      </c>
      <c r="F30">
        <f>'Ответы на форму (1)'!G30</f>
        <v>7</v>
      </c>
      <c r="G30">
        <f>IF('Ответы на форму (1)'!H30="",0,1)</f>
        <v>0</v>
      </c>
      <c r="H30">
        <f>'Ответы на форму (1)'!I30</f>
        <v>5</v>
      </c>
      <c r="I30" t="str">
        <f>VLOOKUP('Ответы на форму (1)'!J30,УровниУспевания,2,FALSE)</f>
        <v>хорошо</v>
      </c>
      <c r="J30">
        <f>'Ответы на форму (1)'!K30</f>
        <v>8</v>
      </c>
      <c r="K30">
        <f>VLOOKUP('Ответы на форму (1)'!L30,УровниСогласия,2,FALSE)</f>
        <v>2</v>
      </c>
      <c r="L30">
        <f>VLOOKUP('Ответы на форму (1)'!M30,УровниСогласия,2,FALSE)</f>
        <v>1</v>
      </c>
      <c r="M30">
        <f>VLOOKUP('Ответы на форму (1)'!N30,УровниСогласия,2,FALSE)</f>
        <v>3</v>
      </c>
      <c r="N30">
        <f>VLOOKUP('Ответы на форму (1)'!O30,УровниСогласия,2,FALSE)</f>
        <v>1</v>
      </c>
      <c r="O30">
        <f>VLOOKUP('Ответы на форму (1)'!P30,УровниСогласия,2,FALSE)</f>
        <v>1</v>
      </c>
      <c r="P30">
        <f>VLOOKUP('Ответы на форму (1)'!Q30,УровниСогласия,2,FALSE)</f>
        <v>2</v>
      </c>
      <c r="Q30">
        <f>VLOOKUP('Ответы на форму (1)'!R30,УровниСогласия,2,FALSE)</f>
        <v>1</v>
      </c>
      <c r="R30">
        <f>'Ответы на форму (1)'!S30</f>
        <v>5</v>
      </c>
      <c r="S30">
        <f>VLOOKUP('Ответы на форму (1)'!T30,УровниСогласия,2,FALSE)</f>
        <v>2</v>
      </c>
      <c r="T30">
        <f>VLOOKUP('Ответы на форму (1)'!U30,УровниСогласия,2,FALSE)</f>
        <v>3</v>
      </c>
      <c r="U30">
        <f>VLOOKUP('Ответы на форму (1)'!V30,УровниСогласия,2,FALSE)</f>
        <v>2</v>
      </c>
      <c r="V30">
        <f>VLOOKUP('Ответы на форму (1)'!W30,УровниСогласия,2,FALSE)</f>
        <v>1</v>
      </c>
      <c r="W30">
        <f>VLOOKUP('Ответы на форму (1)'!X30,УровниСогласия,2,FALSE)</f>
        <v>2</v>
      </c>
      <c r="X30">
        <f>VLOOKUP('Ответы на форму (1)'!Y30,УровниСогласия,2,FALSE)</f>
        <v>3</v>
      </c>
      <c r="Y30">
        <f>VLOOKUP('Ответы на форму (1)'!Z30,УровниСогласия,2,FALSE)</f>
        <v>2</v>
      </c>
      <c r="Z30">
        <f>VLOOKUP('Ответы на форму (1)'!AA30,УровниСогласия,2,FALSE)</f>
        <v>3</v>
      </c>
      <c r="AA30">
        <f>VLOOKUP('Ответы на форму (1)'!AB30,УровниСогласия,2,FALSE)</f>
        <v>3</v>
      </c>
      <c r="AB30">
        <f>VLOOKUP('Ответы на форму (1)'!AC30,УровниСогласия,2,FALSE)</f>
        <v>1</v>
      </c>
      <c r="AC30">
        <f>VLOOKUP('Ответы на форму (1)'!AD30,УровниСогласия,2,FALSE)</f>
        <v>3</v>
      </c>
      <c r="AD30">
        <f>VLOOKUP('Ответы на форму (1)'!AE30,УровниКоличества,2,FALSE)</f>
        <v>1</v>
      </c>
      <c r="AE30">
        <f>VLOOKUP('Ответы на форму (1)'!AF30,УровниКоличества,2,FALSE)</f>
        <v>2</v>
      </c>
      <c r="AF30">
        <f>VLOOKUP('Ответы на форму (1)'!AG30,УровниКоличества,2,FALSE)</f>
        <v>1</v>
      </c>
      <c r="AG30">
        <f>VLOOKUP('Ответы на форму (1)'!AH30,УровниКоличества,2,FALSE)</f>
        <v>2</v>
      </c>
      <c r="AH30">
        <f>VLOOKUP('Ответы на форму (1)'!AI30,УровниКоличества,2,FALSE)</f>
        <v>3</v>
      </c>
      <c r="AI30">
        <f>VLOOKUP('Ответы на форму (1)'!AJ30,УровниНенависти,2,FALSE)</f>
        <v>1</v>
      </c>
      <c r="AJ30">
        <f>VLOOKUP('Ответы на форму (1)'!AK30,УровниНенависти,2,FALSE)</f>
        <v>1</v>
      </c>
      <c r="AK30">
        <f>VLOOKUP('Ответы на форму (1)'!AL30,УровниНенависти,2,FALSE)</f>
        <v>0</v>
      </c>
      <c r="AL30">
        <f>VLOOKUP('Ответы на форму (1)'!AM30,УровниНенависти,2,FALSE)</f>
        <v>1</v>
      </c>
      <c r="AM30">
        <f>VLOOKUP('Ответы на форму (1)'!AN30,УровниНенависти,2,FALSE)</f>
        <v>0</v>
      </c>
      <c r="AN30">
        <f>VLOOKUP('Ответы на форму (1)'!AO30,УровниНенависти,2,FALSE)</f>
        <v>1</v>
      </c>
      <c r="AO30">
        <f>VLOOKUP('Ответы на форму (1)'!AP30,УровниНенависти,2,FALSE)</f>
        <v>0</v>
      </c>
      <c r="AP30">
        <f>VLOOKUP('Ответы на форму (1)'!AQ30,УровниНенависти,2,FALSE)</f>
        <v>0</v>
      </c>
      <c r="AQ30">
        <f>VLOOKUP('Ответы на форму (1)'!AT30,УровниЧастоты,2,FALSE)</f>
        <v>1</v>
      </c>
      <c r="AR30">
        <f>VLOOKUP('Ответы на форму (1)'!AU30,УровниЧастоты,2,FALSE)</f>
        <v>3</v>
      </c>
      <c r="AS30">
        <f>VLOOKUP('Ответы на форму (1)'!AV30,УровниЧастоты,2,FALSE)</f>
        <v>3</v>
      </c>
      <c r="AT30">
        <f>VLOOKUP('Ответы на форму (1)'!AW30,УровниЧастоты,2,FALSE)</f>
        <v>2</v>
      </c>
      <c r="AU30">
        <f>VLOOKUP('Ответы на форму (1)'!AX30,УровниЧастоты,2,FALSE)</f>
        <v>4</v>
      </c>
      <c r="AV30">
        <f>VLOOKUP('Ответы на форму (1)'!AY30,УровниЧастоты,2,FALSE)</f>
        <v>4</v>
      </c>
      <c r="AW30">
        <f>VLOOKUP('Ответы на форму (1)'!AZ30,УровниЧастоты,2,FALSE)</f>
        <v>1</v>
      </c>
      <c r="AX30">
        <f>VLOOKUP('Ответы на форму (1)'!BA30,УровниЧастоты,2,FALSE)</f>
        <v>2</v>
      </c>
      <c r="AY30">
        <f>VLOOKUP('Ответы на форму (1)'!BB30,УровниЧастоты,2,FALSE)</f>
        <v>4</v>
      </c>
      <c r="AZ30">
        <f>VLOOKUP('Ответы на форму (1)'!BC30,УровниЧастоты,2,FALSE)</f>
        <v>4</v>
      </c>
      <c r="BA30">
        <f>VLOOKUP('Ответы на форму (1)'!BD30,УровниЧастоты,2,FALSE)</f>
        <v>4</v>
      </c>
      <c r="BB30">
        <f>VLOOKUP('Ответы на форму (1)'!BE30,УровниУспокоения,2,FALSE)</f>
        <v>2</v>
      </c>
      <c r="BC30">
        <f>VLOOKUP('Ответы на форму (1)'!BF30,УровниЧастоты2,2,FALSE)</f>
        <v>1</v>
      </c>
      <c r="BD30">
        <f>VLOOKUP('Ответы на форму (1)'!BG30,УровниЧастоты2,2,FALSE)</f>
        <v>2</v>
      </c>
      <c r="BE30">
        <f>VLOOKUP('Ответы на форму (1)'!BH30,УровниЧастоты2,2,FALSE)</f>
        <v>2</v>
      </c>
      <c r="BF30">
        <f>VLOOKUP('Ответы на форму (1)'!BI30,УровниЧастоты2,2,FALSE)</f>
        <v>1</v>
      </c>
      <c r="BG30">
        <f>VLOOKUP('Ответы на форму (1)'!BJ30,УровниЧастоты2,2,FALSE)</f>
        <v>1</v>
      </c>
      <c r="BH30">
        <f>VLOOKUP('Ответы на форму (1)'!BK30,УровниЧастоты2,2,FALSE)</f>
        <v>2</v>
      </c>
      <c r="BI30" t="str">
        <f t="shared" si="0"/>
        <v>Y</v>
      </c>
      <c r="BJ30" t="str">
        <f t="shared" si="1"/>
        <v>:-)</v>
      </c>
      <c r="BK30" t="str">
        <f t="shared" si="2"/>
        <v>:-\</v>
      </c>
    </row>
    <row r="31" spans="1:63" x14ac:dyDescent="0.35">
      <c r="A31">
        <f>IF('Ответы на форму (1)'!B31="М",1,0)</f>
        <v>0</v>
      </c>
      <c r="B31">
        <f>'Ответы на форму (1)'!C31</f>
        <v>29</v>
      </c>
      <c r="C31">
        <f>'Ответы на форму (1)'!D31</f>
        <v>3</v>
      </c>
      <c r="D31">
        <f>'Ответы на форму (1)'!E31</f>
        <v>8</v>
      </c>
      <c r="E31" t="str">
        <f>VLOOKUP('Ответы на форму (1)'!F31,УровниУспевания,2,FALSE)</f>
        <v>плохо</v>
      </c>
      <c r="F31">
        <f>'Ответы на форму (1)'!G31</f>
        <v>5</v>
      </c>
      <c r="G31">
        <f>IF('Ответы на форму (1)'!H31="",0,1)</f>
        <v>0</v>
      </c>
      <c r="H31">
        <f>'Ответы на форму (1)'!I31</f>
        <v>8</v>
      </c>
      <c r="I31" t="str">
        <f>VLOOKUP('Ответы на форму (1)'!J31,УровниУспевания,2,FALSE)</f>
        <v>хорошо</v>
      </c>
      <c r="J31">
        <f>'Ответы на форму (1)'!K31</f>
        <v>8</v>
      </c>
      <c r="K31">
        <f>VLOOKUP('Ответы на форму (1)'!L31,УровниСогласия,2,FALSE)</f>
        <v>3</v>
      </c>
      <c r="L31">
        <f>VLOOKUP('Ответы на форму (1)'!M31,УровниСогласия,2,FALSE)</f>
        <v>2</v>
      </c>
      <c r="M31">
        <f>VLOOKUP('Ответы на форму (1)'!N31,УровниСогласия,2,FALSE)</f>
        <v>1</v>
      </c>
      <c r="N31">
        <f>VLOOKUP('Ответы на форму (1)'!O31,УровниСогласия,2,FALSE)</f>
        <v>1</v>
      </c>
      <c r="O31">
        <f>VLOOKUP('Ответы на форму (1)'!P31,УровниСогласия,2,FALSE)</f>
        <v>1</v>
      </c>
      <c r="P31">
        <f>VLOOKUP('Ответы на форму (1)'!Q31,УровниСогласия,2,FALSE)</f>
        <v>1</v>
      </c>
      <c r="Q31">
        <f>VLOOKUP('Ответы на форму (1)'!R31,УровниСогласия,2,FALSE)</f>
        <v>3</v>
      </c>
      <c r="R31">
        <f>'Ответы на форму (1)'!S31</f>
        <v>0</v>
      </c>
      <c r="S31">
        <f>VLOOKUP('Ответы на форму (1)'!T31,УровниСогласия,2,FALSE)</f>
        <v>1</v>
      </c>
      <c r="T31">
        <f>VLOOKUP('Ответы на форму (1)'!U31,УровниСогласия,2,FALSE)</f>
        <v>1</v>
      </c>
      <c r="U31">
        <f>VLOOKUP('Ответы на форму (1)'!V31,УровниСогласия,2,FALSE)</f>
        <v>1</v>
      </c>
      <c r="V31">
        <f>VLOOKUP('Ответы на форму (1)'!W31,УровниСогласия,2,FALSE)</f>
        <v>2</v>
      </c>
      <c r="W31">
        <f>VLOOKUP('Ответы на форму (1)'!X31,УровниСогласия,2,FALSE)</f>
        <v>1</v>
      </c>
      <c r="X31">
        <f>VLOOKUP('Ответы на форму (1)'!Y31,УровниСогласия,2,FALSE)</f>
        <v>2</v>
      </c>
      <c r="Y31">
        <f>VLOOKUP('Ответы на форму (1)'!Z31,УровниСогласия,2,FALSE)</f>
        <v>3</v>
      </c>
      <c r="Z31">
        <f>VLOOKUP('Ответы на форму (1)'!AA31,УровниСогласия,2,FALSE)</f>
        <v>3</v>
      </c>
      <c r="AA31">
        <f>VLOOKUP('Ответы на форму (1)'!AB31,УровниСогласия,2,FALSE)</f>
        <v>3</v>
      </c>
      <c r="AB31">
        <f>VLOOKUP('Ответы на форму (1)'!AC31,УровниСогласия,2,FALSE)</f>
        <v>1</v>
      </c>
      <c r="AC31">
        <f>VLOOKUP('Ответы на форму (1)'!AD31,УровниСогласия,2,FALSE)</f>
        <v>3</v>
      </c>
      <c r="AD31">
        <f>VLOOKUP('Ответы на форму (1)'!AE31,УровниКоличества,2,FALSE)</f>
        <v>3</v>
      </c>
      <c r="AE31">
        <f>VLOOKUP('Ответы на форму (1)'!AF31,УровниКоличества,2,FALSE)</f>
        <v>2</v>
      </c>
      <c r="AF31">
        <f>VLOOKUP('Ответы на форму (1)'!AG31,УровниКоличества,2,FALSE)</f>
        <v>1</v>
      </c>
      <c r="AG31">
        <f>VLOOKUP('Ответы на форму (1)'!AH31,УровниКоличества,2,FALSE)</f>
        <v>2</v>
      </c>
      <c r="AH31">
        <f>VLOOKUP('Ответы на форму (1)'!AI31,УровниКоличества,2,FALSE)</f>
        <v>2</v>
      </c>
      <c r="AI31">
        <f>VLOOKUP('Ответы на форму (1)'!AJ31,УровниНенависти,2,FALSE)</f>
        <v>0</v>
      </c>
      <c r="AJ31">
        <f>VLOOKUP('Ответы на форму (1)'!AK31,УровниНенависти,2,FALSE)</f>
        <v>0</v>
      </c>
      <c r="AK31">
        <f>VLOOKUP('Ответы на форму (1)'!AL31,УровниНенависти,2,FALSE)</f>
        <v>0</v>
      </c>
      <c r="AL31">
        <f>VLOOKUP('Ответы на форму (1)'!AM31,УровниНенависти,2,FALSE)</f>
        <v>0</v>
      </c>
      <c r="AM31">
        <f>VLOOKUP('Ответы на форму (1)'!AN31,УровниНенависти,2,FALSE)</f>
        <v>0</v>
      </c>
      <c r="AN31">
        <f>VLOOKUP('Ответы на форму (1)'!AO31,УровниНенависти,2,FALSE)</f>
        <v>1</v>
      </c>
      <c r="AO31">
        <f>VLOOKUP('Ответы на форму (1)'!AP31,УровниНенависти,2,FALSE)</f>
        <v>1</v>
      </c>
      <c r="AP31">
        <f>VLOOKUP('Ответы на форму (1)'!AQ31,УровниНенависти,2,FALSE)</f>
        <v>1</v>
      </c>
      <c r="AQ31">
        <f>VLOOKUP('Ответы на форму (1)'!AT31,УровниЧастоты,2,FALSE)</f>
        <v>1</v>
      </c>
      <c r="AR31">
        <f>VLOOKUP('Ответы на форму (1)'!AU31,УровниЧастоты,2,FALSE)</f>
        <v>4</v>
      </c>
      <c r="AS31">
        <f>VLOOKUP('Ответы на форму (1)'!AV31,УровниЧастоты,2,FALSE)</f>
        <v>3</v>
      </c>
      <c r="AT31">
        <f>VLOOKUP('Ответы на форму (1)'!AW31,УровниЧастоты,2,FALSE)</f>
        <v>1</v>
      </c>
      <c r="AU31">
        <f>VLOOKUP('Ответы на форму (1)'!AX31,УровниЧастоты,2,FALSE)</f>
        <v>1</v>
      </c>
      <c r="AV31">
        <f>VLOOKUP('Ответы на форму (1)'!AY31,УровниЧастоты,2,FALSE)</f>
        <v>0</v>
      </c>
      <c r="AW31">
        <f>VLOOKUP('Ответы на форму (1)'!AZ31,УровниЧастоты,2,FALSE)</f>
        <v>0</v>
      </c>
      <c r="AX31">
        <f>VLOOKUP('Ответы на форму (1)'!BA31,УровниЧастоты,2,FALSE)</f>
        <v>3</v>
      </c>
      <c r="AY31">
        <f>VLOOKUP('Ответы на форму (1)'!BB31,УровниЧастоты,2,FALSE)</f>
        <v>0</v>
      </c>
      <c r="AZ31">
        <f>VLOOKUP('Ответы на форму (1)'!BC31,УровниЧастоты,2,FALSE)</f>
        <v>3</v>
      </c>
      <c r="BA31">
        <f>VLOOKUP('Ответы на форму (1)'!BD31,УровниЧастоты,2,FALSE)</f>
        <v>4</v>
      </c>
      <c r="BB31">
        <f>VLOOKUP('Ответы на форму (1)'!BE31,УровниУспокоения,2,FALSE)</f>
        <v>4</v>
      </c>
      <c r="BC31">
        <f>VLOOKUP('Ответы на форму (1)'!BF31,УровниЧастоты2,2,FALSE)</f>
        <v>0</v>
      </c>
      <c r="BD31">
        <f>VLOOKUP('Ответы на форму (1)'!BG31,УровниЧастоты2,2,FALSE)</f>
        <v>2</v>
      </c>
      <c r="BE31">
        <f>VLOOKUP('Ответы на форму (1)'!BH31,УровниЧастоты2,2,FALSE)</f>
        <v>0</v>
      </c>
      <c r="BF31">
        <f>VLOOKUP('Ответы на форму (1)'!BI31,УровниЧастоты2,2,FALSE)</f>
        <v>1</v>
      </c>
      <c r="BG31">
        <f>VLOOKUP('Ответы на форму (1)'!BJ31,УровниЧастоты2,2,FALSE)</f>
        <v>1</v>
      </c>
      <c r="BH31">
        <f>VLOOKUP('Ответы на форму (1)'!BK31,УровниЧастоты2,2,FALSE)</f>
        <v>2</v>
      </c>
      <c r="BI31" t="str">
        <f t="shared" si="0"/>
        <v>Y</v>
      </c>
      <c r="BJ31" t="str">
        <f t="shared" si="1"/>
        <v>:-)</v>
      </c>
      <c r="BK31" t="str">
        <f t="shared" si="2"/>
        <v>:-)</v>
      </c>
    </row>
    <row r="32" spans="1:63" x14ac:dyDescent="0.35">
      <c r="A32">
        <f>IF('Ответы на форму (1)'!B32="М",1,0)</f>
        <v>1</v>
      </c>
      <c r="B32">
        <f>'Ответы на форму (1)'!C32</f>
        <v>25</v>
      </c>
      <c r="C32">
        <f>'Ответы на форму (1)'!D32</f>
        <v>2</v>
      </c>
      <c r="D32">
        <f>'Ответы на форму (1)'!E32</f>
        <v>6</v>
      </c>
      <c r="E32" t="str">
        <f>VLOOKUP('Ответы на форму (1)'!F32,УровниУспевания,2,FALSE)</f>
        <v>плохо</v>
      </c>
      <c r="F32">
        <f>'Ответы на форму (1)'!G32</f>
        <v>3</v>
      </c>
      <c r="G32">
        <f>IF('Ответы на форму (1)'!H32="",0,1)</f>
        <v>0</v>
      </c>
      <c r="H32">
        <f>'Ответы на форму (1)'!I32</f>
        <v>9</v>
      </c>
      <c r="I32" t="str">
        <f>VLOOKUP('Ответы на форму (1)'!J32,УровниУспевания,2,FALSE)</f>
        <v>хорошо</v>
      </c>
      <c r="J32">
        <f>'Ответы на форму (1)'!K32</f>
        <v>9</v>
      </c>
      <c r="K32">
        <f>VLOOKUP('Ответы на форму (1)'!L32,УровниСогласия,2,FALSE)</f>
        <v>3</v>
      </c>
      <c r="L32">
        <f>VLOOKUP('Ответы на форму (1)'!M32,УровниСогласия,2,FALSE)</f>
        <v>3</v>
      </c>
      <c r="M32">
        <f>VLOOKUP('Ответы на форму (1)'!N32,УровниСогласия,2,FALSE)</f>
        <v>3</v>
      </c>
      <c r="N32">
        <f>VLOOKUP('Ответы на форму (1)'!O32,УровниСогласия,2,FALSE)</f>
        <v>2</v>
      </c>
      <c r="O32">
        <f>VLOOKUP('Ответы на форму (1)'!P32,УровниСогласия,2,FALSE)</f>
        <v>1</v>
      </c>
      <c r="P32">
        <f>VLOOKUP('Ответы на форму (1)'!Q32,УровниСогласия,2,FALSE)</f>
        <v>1</v>
      </c>
      <c r="Q32">
        <f>VLOOKUP('Ответы на форму (1)'!R32,УровниСогласия,2,FALSE)</f>
        <v>3</v>
      </c>
      <c r="R32">
        <f>'Ответы на форму (1)'!S32</f>
        <v>3</v>
      </c>
      <c r="S32">
        <f>VLOOKUP('Ответы на форму (1)'!T32,УровниСогласия,2,FALSE)</f>
        <v>3</v>
      </c>
      <c r="T32">
        <f>VLOOKUP('Ответы на форму (1)'!U32,УровниСогласия,2,FALSE)</f>
        <v>3</v>
      </c>
      <c r="U32">
        <f>VLOOKUP('Ответы на форму (1)'!V32,УровниСогласия,2,FALSE)</f>
        <v>3</v>
      </c>
      <c r="V32">
        <f>VLOOKUP('Ответы на форму (1)'!W32,УровниСогласия,2,FALSE)</f>
        <v>2</v>
      </c>
      <c r="W32">
        <f>VLOOKUP('Ответы на форму (1)'!X32,УровниСогласия,2,FALSE)</f>
        <v>1</v>
      </c>
      <c r="X32">
        <f>VLOOKUP('Ответы на форму (1)'!Y32,УровниСогласия,2,FALSE)</f>
        <v>2</v>
      </c>
      <c r="Y32">
        <f>VLOOKUP('Ответы на форму (1)'!Z32,УровниСогласия,2,FALSE)</f>
        <v>3</v>
      </c>
      <c r="Z32">
        <f>VLOOKUP('Ответы на форму (1)'!AA32,УровниСогласия,2,FALSE)</f>
        <v>3</v>
      </c>
      <c r="AA32">
        <f>VLOOKUP('Ответы на форму (1)'!AB32,УровниСогласия,2,FALSE)</f>
        <v>3</v>
      </c>
      <c r="AB32">
        <f>VLOOKUP('Ответы на форму (1)'!AC32,УровниСогласия,2,FALSE)</f>
        <v>2</v>
      </c>
      <c r="AC32">
        <f>VLOOKUP('Ответы на форму (1)'!AD32,УровниСогласия,2,FALSE)</f>
        <v>3</v>
      </c>
      <c r="AD32">
        <f>VLOOKUP('Ответы на форму (1)'!AE32,УровниКоличества,2,FALSE)</f>
        <v>1</v>
      </c>
      <c r="AE32">
        <f>VLOOKUP('Ответы на форму (1)'!AF32,УровниКоличества,2,FALSE)</f>
        <v>3</v>
      </c>
      <c r="AF32">
        <f>VLOOKUP('Ответы на форму (1)'!AG32,УровниКоличества,2,FALSE)</f>
        <v>1</v>
      </c>
      <c r="AG32">
        <f>VLOOKUP('Ответы на форму (1)'!AH32,УровниКоличества,2,FALSE)</f>
        <v>1</v>
      </c>
      <c r="AH32">
        <f>VLOOKUP('Ответы на форму (1)'!AI32,УровниКоличества,2,FALSE)</f>
        <v>2</v>
      </c>
      <c r="AI32">
        <f>VLOOKUP('Ответы на форму (1)'!AJ32,УровниНенависти,2,FALSE)</f>
        <v>0</v>
      </c>
      <c r="AJ32">
        <f>VLOOKUP('Ответы на форму (1)'!AK32,УровниНенависти,2,FALSE)</f>
        <v>0</v>
      </c>
      <c r="AK32">
        <f>VLOOKUP('Ответы на форму (1)'!AL32,УровниНенависти,2,FALSE)</f>
        <v>-1</v>
      </c>
      <c r="AL32">
        <f>VLOOKUP('Ответы на форму (1)'!AM32,УровниНенависти,2,FALSE)</f>
        <v>-1</v>
      </c>
      <c r="AM32">
        <f>VLOOKUP('Ответы на форму (1)'!AN32,УровниНенависти,2,FALSE)</f>
        <v>0</v>
      </c>
      <c r="AN32">
        <f>VLOOKUP('Ответы на форму (1)'!AO32,УровниНенависти,2,FALSE)</f>
        <v>-1</v>
      </c>
      <c r="AO32">
        <f>VLOOKUP('Ответы на форму (1)'!AP32,УровниНенависти,2,FALSE)</f>
        <v>-1</v>
      </c>
      <c r="AP32">
        <f>VLOOKUP('Ответы на форму (1)'!AQ32,УровниНенависти,2,FALSE)</f>
        <v>-1</v>
      </c>
      <c r="AQ32">
        <f>VLOOKUP('Ответы на форму (1)'!AT32,УровниЧастоты,2,FALSE)</f>
        <v>1</v>
      </c>
      <c r="AR32">
        <f>VLOOKUP('Ответы на форму (1)'!AU32,УровниЧастоты,2,FALSE)</f>
        <v>1</v>
      </c>
      <c r="AS32">
        <f>VLOOKUP('Ответы на форму (1)'!AV32,УровниЧастоты,2,FALSE)</f>
        <v>2</v>
      </c>
      <c r="AT32">
        <f>VLOOKUP('Ответы на форму (1)'!AW32,УровниЧастоты,2,FALSE)</f>
        <v>0</v>
      </c>
      <c r="AU32">
        <f>VLOOKUP('Ответы на форму (1)'!AX32,УровниЧастоты,2,FALSE)</f>
        <v>1</v>
      </c>
      <c r="AV32">
        <f>VLOOKUP('Ответы на форму (1)'!AY32,УровниЧастоты,2,FALSE)</f>
        <v>4</v>
      </c>
      <c r="AW32">
        <f>VLOOKUP('Ответы на форму (1)'!AZ32,УровниЧастоты,2,FALSE)</f>
        <v>0</v>
      </c>
      <c r="AX32">
        <f>VLOOKUP('Ответы на форму (1)'!BA32,УровниЧастоты,2,FALSE)</f>
        <v>1</v>
      </c>
      <c r="AY32">
        <f>VLOOKUP('Ответы на форму (1)'!BB32,УровниЧастоты,2,FALSE)</f>
        <v>0</v>
      </c>
      <c r="AZ32">
        <f>VLOOKUP('Ответы на форму (1)'!BC32,УровниЧастоты,2,FALSE)</f>
        <v>0</v>
      </c>
      <c r="BA32">
        <f>VLOOKUP('Ответы на форму (1)'!BD32,УровниЧастоты,2,FALSE)</f>
        <v>2</v>
      </c>
      <c r="BB32">
        <f>VLOOKUP('Ответы на форму (1)'!BE32,УровниУспокоения,2,FALSE)</f>
        <v>5</v>
      </c>
      <c r="BC32">
        <f>VLOOKUP('Ответы на форму (1)'!BF32,УровниЧастоты2,2,FALSE)</f>
        <v>1</v>
      </c>
      <c r="BD32">
        <f>VLOOKUP('Ответы на форму (1)'!BG32,УровниЧастоты2,2,FALSE)</f>
        <v>1</v>
      </c>
      <c r="BE32">
        <f>VLOOKUP('Ответы на форму (1)'!BH32,УровниЧастоты2,2,FALSE)</f>
        <v>2</v>
      </c>
      <c r="BF32">
        <f>VLOOKUP('Ответы на форму (1)'!BI32,УровниЧастоты2,2,FALSE)</f>
        <v>1</v>
      </c>
      <c r="BG32">
        <f>VLOOKUP('Ответы на форму (1)'!BJ32,УровниЧастоты2,2,FALSE)</f>
        <v>1</v>
      </c>
      <c r="BH32">
        <f>VLOOKUP('Ответы на форму (1)'!BK32,УровниЧастоты2,2,FALSE)</f>
        <v>2</v>
      </c>
      <c r="BI32" t="str">
        <f t="shared" si="0"/>
        <v>Y</v>
      </c>
      <c r="BJ32" t="str">
        <f t="shared" si="1"/>
        <v>:-)</v>
      </c>
      <c r="BK32" t="str">
        <f t="shared" si="2"/>
        <v>:-)</v>
      </c>
    </row>
    <row r="33" spans="1:63" x14ac:dyDescent="0.35">
      <c r="A33">
        <f>IF('Ответы на форму (1)'!B33="М",1,0)</f>
        <v>0</v>
      </c>
      <c r="B33">
        <f>'Ответы на форму (1)'!C33</f>
        <v>39</v>
      </c>
      <c r="C33">
        <f>'Ответы на форму (1)'!D33</f>
        <v>5</v>
      </c>
      <c r="D33">
        <f>'Ответы на форму (1)'!E33</f>
        <v>8</v>
      </c>
      <c r="E33" t="str">
        <f>VLOOKUP('Ответы на форму (1)'!F33,УровниУспевания,2,FALSE)</f>
        <v>хорошо</v>
      </c>
      <c r="F33">
        <f>'Ответы на форму (1)'!G33</f>
        <v>10</v>
      </c>
      <c r="G33">
        <f>IF('Ответы на форму (1)'!H33="",0,1)</f>
        <v>0</v>
      </c>
      <c r="H33">
        <f>'Ответы на форму (1)'!I33</f>
        <v>8</v>
      </c>
      <c r="I33" t="str">
        <f>VLOOKUP('Ответы на форму (1)'!J33,УровниУспевания,2,FALSE)</f>
        <v>хорошо</v>
      </c>
      <c r="J33">
        <f>'Ответы на форму (1)'!K33</f>
        <v>9</v>
      </c>
      <c r="K33">
        <f>VLOOKUP('Ответы на форму (1)'!L33,УровниСогласия,2,FALSE)</f>
        <v>3</v>
      </c>
      <c r="L33">
        <f>VLOOKUP('Ответы на форму (1)'!M33,УровниСогласия,2,FALSE)</f>
        <v>3</v>
      </c>
      <c r="M33">
        <f>VLOOKUP('Ответы на форму (1)'!N33,УровниСогласия,2,FALSE)</f>
        <v>3</v>
      </c>
      <c r="N33">
        <f>VLOOKUP('Ответы на форму (1)'!O33,УровниСогласия,2,FALSE)</f>
        <v>1</v>
      </c>
      <c r="O33">
        <f>VLOOKUP('Ответы на форму (1)'!P33,УровниСогласия,2,FALSE)</f>
        <v>1</v>
      </c>
      <c r="P33">
        <f>VLOOKUP('Ответы на форму (1)'!Q33,УровниСогласия,2,FALSE)</f>
        <v>3</v>
      </c>
      <c r="Q33">
        <f>VLOOKUP('Ответы на форму (1)'!R33,УровниСогласия,2,FALSE)</f>
        <v>1</v>
      </c>
      <c r="R33">
        <f>'Ответы на форму (1)'!S33</f>
        <v>2</v>
      </c>
      <c r="S33">
        <f>VLOOKUP('Ответы на форму (1)'!T33,УровниСогласия,2,FALSE)</f>
        <v>1</v>
      </c>
      <c r="T33">
        <f>VLOOKUP('Ответы на форму (1)'!U33,УровниСогласия,2,FALSE)</f>
        <v>1</v>
      </c>
      <c r="U33">
        <f>VLOOKUP('Ответы на форму (1)'!V33,УровниСогласия,2,FALSE)</f>
        <v>1</v>
      </c>
      <c r="V33">
        <f>VLOOKUP('Ответы на форму (1)'!W33,УровниСогласия,2,FALSE)</f>
        <v>1</v>
      </c>
      <c r="W33">
        <f>VLOOKUP('Ответы на форму (1)'!X33,УровниСогласия,2,FALSE)</f>
        <v>1</v>
      </c>
      <c r="X33">
        <f>VLOOKUP('Ответы на форму (1)'!Y33,УровниСогласия,2,FALSE)</f>
        <v>3</v>
      </c>
      <c r="Y33">
        <f>VLOOKUP('Ответы на форму (1)'!Z33,УровниСогласия,2,FALSE)</f>
        <v>1</v>
      </c>
      <c r="Z33">
        <f>VLOOKUP('Ответы на форму (1)'!AA33,УровниСогласия,2,FALSE)</f>
        <v>3</v>
      </c>
      <c r="AA33">
        <f>VLOOKUP('Ответы на форму (1)'!AB33,УровниСогласия,2,FALSE)</f>
        <v>2</v>
      </c>
      <c r="AB33">
        <f>VLOOKUP('Ответы на форму (1)'!AC33,УровниСогласия,2,FALSE)</f>
        <v>1</v>
      </c>
      <c r="AC33">
        <f>VLOOKUP('Ответы на форму (1)'!AD33,УровниСогласия,2,FALSE)</f>
        <v>1</v>
      </c>
      <c r="AD33">
        <f>VLOOKUP('Ответы на форму (1)'!AE33,УровниКоличества,2,FALSE)</f>
        <v>3</v>
      </c>
      <c r="AE33">
        <f>VLOOKUP('Ответы на форму (1)'!AF33,УровниКоличества,2,FALSE)</f>
        <v>1</v>
      </c>
      <c r="AF33">
        <f>VLOOKUP('Ответы на форму (1)'!AG33,УровниКоличества,2,FALSE)</f>
        <v>1</v>
      </c>
      <c r="AG33">
        <f>VLOOKUP('Ответы на форму (1)'!AH33,УровниКоличества,2,FALSE)</f>
        <v>1</v>
      </c>
      <c r="AH33">
        <f>VLOOKUP('Ответы на форму (1)'!AI33,УровниКоличества,2,FALSE)</f>
        <v>3</v>
      </c>
      <c r="AI33">
        <f>VLOOKUP('Ответы на форму (1)'!AJ33,УровниНенависти,2,FALSE)</f>
        <v>1</v>
      </c>
      <c r="AJ33">
        <f>VLOOKUP('Ответы на форму (1)'!AK33,УровниНенависти,2,FALSE)</f>
        <v>1</v>
      </c>
      <c r="AK33">
        <f>VLOOKUP('Ответы на форму (1)'!AL33,УровниНенависти,2,FALSE)</f>
        <v>1</v>
      </c>
      <c r="AL33">
        <f>VLOOKUP('Ответы на форму (1)'!AM33,УровниНенависти,2,FALSE)</f>
        <v>1</v>
      </c>
      <c r="AM33">
        <f>VLOOKUP('Ответы на форму (1)'!AN33,УровниНенависти,2,FALSE)</f>
        <v>1</v>
      </c>
      <c r="AN33">
        <f>VLOOKUP('Ответы на форму (1)'!AO33,УровниНенависти,2,FALSE)</f>
        <v>1</v>
      </c>
      <c r="AO33">
        <f>VLOOKUP('Ответы на форму (1)'!AP33,УровниНенависти,2,FALSE)</f>
        <v>1</v>
      </c>
      <c r="AP33">
        <f>VLOOKUP('Ответы на форму (1)'!AQ33,УровниНенависти,2,FALSE)</f>
        <v>1</v>
      </c>
      <c r="AQ33">
        <f>VLOOKUP('Ответы на форму (1)'!AT33,УровниЧастоты,2,FALSE)</f>
        <v>1</v>
      </c>
      <c r="AR33">
        <f>VLOOKUP('Ответы на форму (1)'!AU33,УровниЧастоты,2,FALSE)</f>
        <v>3</v>
      </c>
      <c r="AS33">
        <f>VLOOKUP('Ответы на форму (1)'!AV33,УровниЧастоты,2,FALSE)</f>
        <v>1</v>
      </c>
      <c r="AT33">
        <f>VLOOKUP('Ответы на форму (1)'!AW33,УровниЧастоты,2,FALSE)</f>
        <v>1</v>
      </c>
      <c r="AU33">
        <f>VLOOKUP('Ответы на форму (1)'!AX33,УровниЧастоты,2,FALSE)</f>
        <v>1</v>
      </c>
      <c r="AV33">
        <f>VLOOKUP('Ответы на форму (1)'!AY33,УровниЧастоты,2,FALSE)</f>
        <v>1</v>
      </c>
      <c r="AW33">
        <f>VLOOKUP('Ответы на форму (1)'!AZ33,УровниЧастоты,2,FALSE)</f>
        <v>0</v>
      </c>
      <c r="AX33">
        <f>VLOOKUP('Ответы на форму (1)'!BA33,УровниЧастоты,2,FALSE)</f>
        <v>1</v>
      </c>
      <c r="AY33">
        <f>VLOOKUP('Ответы на форму (1)'!BB33,УровниЧастоты,2,FALSE)</f>
        <v>1</v>
      </c>
      <c r="AZ33">
        <f>VLOOKUP('Ответы на форму (1)'!BC33,УровниЧастоты,2,FALSE)</f>
        <v>2</v>
      </c>
      <c r="BA33">
        <f>VLOOKUP('Ответы на форму (1)'!BD33,УровниЧастоты,2,FALSE)</f>
        <v>2</v>
      </c>
      <c r="BB33">
        <f>VLOOKUP('Ответы на форму (1)'!BE33,УровниУспокоения,2,FALSE)</f>
        <v>3</v>
      </c>
      <c r="BC33">
        <f>VLOOKUP('Ответы на форму (1)'!BF33,УровниЧастоты2,2,FALSE)</f>
        <v>2</v>
      </c>
      <c r="BD33">
        <f>VLOOKUP('Ответы на форму (1)'!BG33,УровниЧастоты2,2,FALSE)</f>
        <v>2</v>
      </c>
      <c r="BE33">
        <f>VLOOKUP('Ответы на форму (1)'!BH33,УровниЧастоты2,2,FALSE)</f>
        <v>2</v>
      </c>
      <c r="BF33">
        <f>VLOOKUP('Ответы на форму (1)'!BI33,УровниЧастоты2,2,FALSE)</f>
        <v>0</v>
      </c>
      <c r="BG33">
        <f>VLOOKUP('Ответы на форму (1)'!BJ33,УровниЧастоты2,2,FALSE)</f>
        <v>0</v>
      </c>
      <c r="BH33">
        <f>VLOOKUP('Ответы на форму (1)'!BK33,УровниЧастоты2,2,FALSE)</f>
        <v>0</v>
      </c>
      <c r="BI33" t="str">
        <f t="shared" si="0"/>
        <v>X</v>
      </c>
      <c r="BJ33" t="str">
        <f t="shared" si="1"/>
        <v>:-)</v>
      </c>
      <c r="BK33" t="str">
        <f t="shared" si="2"/>
        <v>:-)</v>
      </c>
    </row>
    <row r="34" spans="1:63" x14ac:dyDescent="0.35">
      <c r="A34">
        <f>IF('Ответы на форму (1)'!B34="М",1,0)</f>
        <v>1</v>
      </c>
      <c r="B34">
        <f>'Ответы на форму (1)'!C34</f>
        <v>34</v>
      </c>
      <c r="C34">
        <f>'Ответы на форму (1)'!D34</f>
        <v>4</v>
      </c>
      <c r="D34">
        <f>'Ответы на форму (1)'!E34</f>
        <v>7</v>
      </c>
      <c r="E34" t="str">
        <f>VLOOKUP('Ответы на форму (1)'!F34,УровниУспевания,2,FALSE)</f>
        <v>плохо</v>
      </c>
      <c r="F34">
        <f>'Ответы на форму (1)'!G34</f>
        <v>4</v>
      </c>
      <c r="G34">
        <f>IF('Ответы на форму (1)'!H34="",0,1)</f>
        <v>0</v>
      </c>
      <c r="H34">
        <f>'Ответы на форму (1)'!I34</f>
        <v>8</v>
      </c>
      <c r="I34" t="str">
        <f>VLOOKUP('Ответы на форму (1)'!J34,УровниУспевания,2,FALSE)</f>
        <v>средне</v>
      </c>
      <c r="J34">
        <f>'Ответы на форму (1)'!K34</f>
        <v>6</v>
      </c>
      <c r="K34">
        <f>VLOOKUP('Ответы на форму (1)'!L34,УровниСогласия,2,FALSE)</f>
        <v>2</v>
      </c>
      <c r="L34">
        <f>VLOOKUP('Ответы на форму (1)'!M34,УровниСогласия,2,FALSE)</f>
        <v>2</v>
      </c>
      <c r="M34">
        <f>VLOOKUP('Ответы на форму (1)'!N34,УровниСогласия,2,FALSE)</f>
        <v>2</v>
      </c>
      <c r="N34">
        <f>VLOOKUP('Ответы на форму (1)'!O34,УровниСогласия,2,FALSE)</f>
        <v>2</v>
      </c>
      <c r="O34">
        <f>VLOOKUP('Ответы на форму (1)'!P34,УровниСогласия,2,FALSE)</f>
        <v>3</v>
      </c>
      <c r="P34">
        <f>VLOOKUP('Ответы на форму (1)'!Q34,УровниСогласия,2,FALSE)</f>
        <v>2</v>
      </c>
      <c r="Q34">
        <f>VLOOKUP('Ответы на форму (1)'!R34,УровниСогласия,2,FALSE)</f>
        <v>3</v>
      </c>
      <c r="R34">
        <f>'Ответы на форму (1)'!S34</f>
        <v>3</v>
      </c>
      <c r="S34">
        <f>VLOOKUP('Ответы на форму (1)'!T34,УровниСогласия,2,FALSE)</f>
        <v>2</v>
      </c>
      <c r="T34">
        <f>VLOOKUP('Ответы на форму (1)'!U34,УровниСогласия,2,FALSE)</f>
        <v>1</v>
      </c>
      <c r="U34">
        <f>VLOOKUP('Ответы на форму (1)'!V34,УровниСогласия,2,FALSE)</f>
        <v>2</v>
      </c>
      <c r="V34">
        <f>VLOOKUP('Ответы на форму (1)'!W34,УровниСогласия,2,FALSE)</f>
        <v>2</v>
      </c>
      <c r="W34">
        <f>VLOOKUP('Ответы на форму (1)'!X34,УровниСогласия,2,FALSE)</f>
        <v>3</v>
      </c>
      <c r="X34">
        <f>VLOOKUP('Ответы на форму (1)'!Y34,УровниСогласия,2,FALSE)</f>
        <v>1</v>
      </c>
      <c r="Y34">
        <f>VLOOKUP('Ответы на форму (1)'!Z34,УровниСогласия,2,FALSE)</f>
        <v>2</v>
      </c>
      <c r="Z34">
        <f>VLOOKUP('Ответы на форму (1)'!AA34,УровниСогласия,2,FALSE)</f>
        <v>3</v>
      </c>
      <c r="AA34">
        <f>VLOOKUP('Ответы на форму (1)'!AB34,УровниСогласия,2,FALSE)</f>
        <v>3</v>
      </c>
      <c r="AB34">
        <f>VLOOKUP('Ответы на форму (1)'!AC34,УровниСогласия,2,FALSE)</f>
        <v>3</v>
      </c>
      <c r="AC34">
        <f>VLOOKUP('Ответы на форму (1)'!AD34,УровниСогласия,2,FALSE)</f>
        <v>1</v>
      </c>
      <c r="AD34">
        <f>VLOOKUP('Ответы на форму (1)'!AE34,УровниКоличества,2,FALSE)</f>
        <v>2</v>
      </c>
      <c r="AE34">
        <f>VLOOKUP('Ответы на форму (1)'!AF34,УровниКоличества,2,FALSE)</f>
        <v>1</v>
      </c>
      <c r="AF34">
        <f>VLOOKUP('Ответы на форму (1)'!AG34,УровниКоличества,2,FALSE)</f>
        <v>1</v>
      </c>
      <c r="AG34">
        <f>VLOOKUP('Ответы на форму (1)'!AH34,УровниКоличества,2,FALSE)</f>
        <v>1</v>
      </c>
      <c r="AH34">
        <f>VLOOKUP('Ответы на форму (1)'!AI34,УровниКоличества,2,FALSE)</f>
        <v>1</v>
      </c>
      <c r="AI34">
        <f>VLOOKUP('Ответы на форму (1)'!AJ34,УровниНенависти,2,FALSE)</f>
        <v>0</v>
      </c>
      <c r="AJ34">
        <f>VLOOKUP('Ответы на форму (1)'!AK34,УровниНенависти,2,FALSE)</f>
        <v>0</v>
      </c>
      <c r="AK34">
        <f>VLOOKUP('Ответы на форму (1)'!AL34,УровниНенависти,2,FALSE)</f>
        <v>0</v>
      </c>
      <c r="AL34">
        <f>VLOOKUP('Ответы на форму (1)'!AM34,УровниНенависти,2,FALSE)</f>
        <v>0</v>
      </c>
      <c r="AM34">
        <f>VLOOKUP('Ответы на форму (1)'!AN34,УровниНенависти,2,FALSE)</f>
        <v>0</v>
      </c>
      <c r="AN34">
        <f>VLOOKUP('Ответы на форму (1)'!AO34,УровниНенависти,2,FALSE)</f>
        <v>0</v>
      </c>
      <c r="AO34">
        <f>VLOOKUP('Ответы на форму (1)'!AP34,УровниНенависти,2,FALSE)</f>
        <v>-1</v>
      </c>
      <c r="AP34">
        <f>VLOOKUP('Ответы на форму (1)'!AQ34,УровниНенависти,2,FALSE)</f>
        <v>-1</v>
      </c>
      <c r="AQ34">
        <f>VLOOKUP('Ответы на форму (1)'!AT34,УровниЧастоты,2,FALSE)</f>
        <v>1</v>
      </c>
      <c r="AR34">
        <f>VLOOKUP('Ответы на форму (1)'!AU34,УровниЧастоты,2,FALSE)</f>
        <v>3</v>
      </c>
      <c r="AS34">
        <f>VLOOKUP('Ответы на форму (1)'!AV34,УровниЧастоты,2,FALSE)</f>
        <v>2</v>
      </c>
      <c r="AT34">
        <f>VLOOKUP('Ответы на форму (1)'!AW34,УровниЧастоты,2,FALSE)</f>
        <v>3</v>
      </c>
      <c r="AU34">
        <f>VLOOKUP('Ответы на форму (1)'!AX34,УровниЧастоты,2,FALSE)</f>
        <v>4</v>
      </c>
      <c r="AV34">
        <f>VLOOKUP('Ответы на форму (1)'!AY34,УровниЧастоты,2,FALSE)</f>
        <v>4</v>
      </c>
      <c r="AW34">
        <f>VLOOKUP('Ответы на форму (1)'!AZ34,УровниЧастоты,2,FALSE)</f>
        <v>0</v>
      </c>
      <c r="AX34">
        <f>VLOOKUP('Ответы на форму (1)'!BA34,УровниЧастоты,2,FALSE)</f>
        <v>3</v>
      </c>
      <c r="AY34">
        <f>VLOOKUP('Ответы на форму (1)'!BB34,УровниЧастоты,2,FALSE)</f>
        <v>1</v>
      </c>
      <c r="AZ34">
        <f>VLOOKUP('Ответы на форму (1)'!BC34,УровниЧастоты,2,FALSE)</f>
        <v>1</v>
      </c>
      <c r="BA34">
        <f>VLOOKUP('Ответы на форму (1)'!BD34,УровниЧастоты,2,FALSE)</f>
        <v>3</v>
      </c>
      <c r="BB34">
        <f>VLOOKUP('Ответы на форму (1)'!BE34,УровниУспокоения,2,FALSE)</f>
        <v>2</v>
      </c>
      <c r="BC34">
        <f>VLOOKUP('Ответы на форму (1)'!BF34,УровниЧастоты2,2,FALSE)</f>
        <v>0</v>
      </c>
      <c r="BD34">
        <f>VLOOKUP('Ответы на форму (1)'!BG34,УровниЧастоты2,2,FALSE)</f>
        <v>2</v>
      </c>
      <c r="BE34">
        <f>VLOOKUP('Ответы на форму (1)'!BH34,УровниЧастоты2,2,FALSE)</f>
        <v>1</v>
      </c>
      <c r="BF34">
        <f>VLOOKUP('Ответы на форму (1)'!BI34,УровниЧастоты2,2,FALSE)</f>
        <v>0</v>
      </c>
      <c r="BG34">
        <f>VLOOKUP('Ответы на форму (1)'!BJ34,УровниЧастоты2,2,FALSE)</f>
        <v>2</v>
      </c>
      <c r="BH34">
        <f>VLOOKUP('Ответы на форму (1)'!BK34,УровниЧастоты2,2,FALSE)</f>
        <v>2</v>
      </c>
      <c r="BI34" t="str">
        <f t="shared" si="0"/>
        <v>Y</v>
      </c>
      <c r="BJ34" t="str">
        <f t="shared" si="1"/>
        <v>:-)</v>
      </c>
      <c r="BK34" t="str">
        <f t="shared" si="2"/>
        <v>:-)</v>
      </c>
    </row>
    <row r="35" spans="1:63" x14ac:dyDescent="0.35">
      <c r="A35">
        <f>IF('Ответы на форму (1)'!B35="М",1,0)</f>
        <v>0</v>
      </c>
      <c r="B35">
        <f>'Ответы на форму (1)'!C35</f>
        <v>36</v>
      </c>
      <c r="C35">
        <f>'Ответы на форму (1)'!D35</f>
        <v>5</v>
      </c>
      <c r="D35">
        <f>'Ответы на форму (1)'!E35</f>
        <v>9</v>
      </c>
      <c r="E35" t="str">
        <f>VLOOKUP('Ответы на форму (1)'!F35,УровниУспевания,2,FALSE)</f>
        <v>средне</v>
      </c>
      <c r="F35">
        <f>'Ответы на форму (1)'!G35</f>
        <v>5</v>
      </c>
      <c r="G35">
        <f>IF('Ответы на форму (1)'!H35="",0,1)</f>
        <v>0</v>
      </c>
      <c r="H35">
        <f>'Ответы на форму (1)'!I35</f>
        <v>9</v>
      </c>
      <c r="I35" t="str">
        <f>VLOOKUP('Ответы на форму (1)'!J35,УровниУспевания,2,FALSE)</f>
        <v>хорошо</v>
      </c>
      <c r="J35">
        <f>'Ответы на форму (1)'!K35</f>
        <v>8</v>
      </c>
      <c r="K35">
        <f>VLOOKUP('Ответы на форму (1)'!L35,УровниСогласия,2,FALSE)</f>
        <v>3</v>
      </c>
      <c r="L35">
        <f>VLOOKUP('Ответы на форму (1)'!M35,УровниСогласия,2,FALSE)</f>
        <v>3</v>
      </c>
      <c r="M35">
        <f>VLOOKUP('Ответы на форму (1)'!N35,УровниСогласия,2,FALSE)</f>
        <v>3</v>
      </c>
      <c r="N35">
        <f>VLOOKUP('Ответы на форму (1)'!O35,УровниСогласия,2,FALSE)</f>
        <v>2</v>
      </c>
      <c r="O35">
        <f>VLOOKUP('Ответы на форму (1)'!P35,УровниСогласия,2,FALSE)</f>
        <v>2</v>
      </c>
      <c r="P35">
        <f>VLOOKUP('Ответы на форму (1)'!Q35,УровниСогласия,2,FALSE)</f>
        <v>3</v>
      </c>
      <c r="Q35">
        <f>VLOOKUP('Ответы на форму (1)'!R35,УровниСогласия,2,FALSE)</f>
        <v>3</v>
      </c>
      <c r="R35">
        <f>'Ответы на форму (1)'!S35</f>
        <v>8</v>
      </c>
      <c r="S35">
        <f>VLOOKUP('Ответы на форму (1)'!T35,УровниСогласия,2,FALSE)</f>
        <v>1</v>
      </c>
      <c r="T35">
        <f>VLOOKUP('Ответы на форму (1)'!U35,УровниСогласия,2,FALSE)</f>
        <v>1</v>
      </c>
      <c r="U35">
        <f>VLOOKUP('Ответы на форму (1)'!V35,УровниСогласия,2,FALSE)</f>
        <v>3</v>
      </c>
      <c r="V35">
        <f>VLOOKUP('Ответы на форму (1)'!W35,УровниСогласия,2,FALSE)</f>
        <v>1</v>
      </c>
      <c r="W35">
        <f>VLOOKUP('Ответы на форму (1)'!X35,УровниСогласия,2,FALSE)</f>
        <v>1</v>
      </c>
      <c r="X35">
        <f>VLOOKUP('Ответы на форму (1)'!Y35,УровниСогласия,2,FALSE)</f>
        <v>2</v>
      </c>
      <c r="Y35">
        <f>VLOOKUP('Ответы на форму (1)'!Z35,УровниСогласия,2,FALSE)</f>
        <v>3</v>
      </c>
      <c r="Z35">
        <f>VLOOKUP('Ответы на форму (1)'!AA35,УровниСогласия,2,FALSE)</f>
        <v>3</v>
      </c>
      <c r="AA35">
        <f>VLOOKUP('Ответы на форму (1)'!AB35,УровниСогласия,2,FALSE)</f>
        <v>3</v>
      </c>
      <c r="AB35">
        <f>VLOOKUP('Ответы на форму (1)'!AC35,УровниСогласия,2,FALSE)</f>
        <v>1</v>
      </c>
      <c r="AC35">
        <f>VLOOKUP('Ответы на форму (1)'!AD35,УровниСогласия,2,FALSE)</f>
        <v>3</v>
      </c>
      <c r="AD35">
        <f>VLOOKUP('Ответы на форму (1)'!AE35,УровниКоличества,2,FALSE)</f>
        <v>3</v>
      </c>
      <c r="AE35">
        <f>VLOOKUP('Ответы на форму (1)'!AF35,УровниКоличества,2,FALSE)</f>
        <v>3</v>
      </c>
      <c r="AF35">
        <f>VLOOKUP('Ответы на форму (1)'!AG35,УровниКоличества,2,FALSE)</f>
        <v>3</v>
      </c>
      <c r="AG35">
        <f>VLOOKUP('Ответы на форму (1)'!AH35,УровниКоличества,2,FALSE)</f>
        <v>1</v>
      </c>
      <c r="AH35">
        <f>VLOOKUP('Ответы на форму (1)'!AI35,УровниКоличества,2,FALSE)</f>
        <v>3</v>
      </c>
      <c r="AI35">
        <f>VLOOKUP('Ответы на форму (1)'!AJ35,УровниНенависти,2,FALSE)</f>
        <v>0</v>
      </c>
      <c r="AJ35">
        <f>VLOOKUP('Ответы на форму (1)'!AK35,УровниНенависти,2,FALSE)</f>
        <v>0</v>
      </c>
      <c r="AK35">
        <f>VLOOKUP('Ответы на форму (1)'!AL35,УровниНенависти,2,FALSE)</f>
        <v>0</v>
      </c>
      <c r="AL35">
        <f>VLOOKUP('Ответы на форму (1)'!AM35,УровниНенависти,2,FALSE)</f>
        <v>0</v>
      </c>
      <c r="AM35">
        <f>VLOOKUP('Ответы на форму (1)'!AN35,УровниНенависти,2,FALSE)</f>
        <v>0</v>
      </c>
      <c r="AN35">
        <f>VLOOKUP('Ответы на форму (1)'!AO35,УровниНенависти,2,FALSE)</f>
        <v>0</v>
      </c>
      <c r="AO35">
        <f>VLOOKUP('Ответы на форму (1)'!AP35,УровниНенависти,2,FALSE)</f>
        <v>0</v>
      </c>
      <c r="AP35">
        <f>VLOOKUP('Ответы на форму (1)'!AQ35,УровниНенависти,2,FALSE)</f>
        <v>0</v>
      </c>
      <c r="AQ35">
        <f>VLOOKUP('Ответы на форму (1)'!AT35,УровниЧастоты,2,FALSE)</f>
        <v>3</v>
      </c>
      <c r="AR35">
        <f>VLOOKUP('Ответы на форму (1)'!AU35,УровниЧастоты,2,FALSE)</f>
        <v>4</v>
      </c>
      <c r="AS35">
        <f>VLOOKUP('Ответы на форму (1)'!AV35,УровниЧастоты,2,FALSE)</f>
        <v>3</v>
      </c>
      <c r="AT35">
        <f>VLOOKUP('Ответы на форму (1)'!AW35,УровниЧастоты,2,FALSE)</f>
        <v>4</v>
      </c>
      <c r="AU35">
        <f>VLOOKUP('Ответы на форму (1)'!AX35,УровниЧастоты,2,FALSE)</f>
        <v>4</v>
      </c>
      <c r="AV35">
        <f>VLOOKUP('Ответы на форму (1)'!AY35,УровниЧастоты,2,FALSE)</f>
        <v>2</v>
      </c>
      <c r="AW35">
        <f>VLOOKUP('Ответы на форму (1)'!AZ35,УровниЧастоты,2,FALSE)</f>
        <v>1</v>
      </c>
      <c r="AX35">
        <f>VLOOKUP('Ответы на форму (1)'!BA35,УровниЧастоты,2,FALSE)</f>
        <v>4</v>
      </c>
      <c r="AY35">
        <f>VLOOKUP('Ответы на форму (1)'!BB35,УровниЧастоты,2,FALSE)</f>
        <v>1</v>
      </c>
      <c r="AZ35">
        <f>VLOOKUP('Ответы на форму (1)'!BC35,УровниЧастоты,2,FALSE)</f>
        <v>2</v>
      </c>
      <c r="BA35">
        <f>VLOOKUP('Ответы на форму (1)'!BD35,УровниЧастоты,2,FALSE)</f>
        <v>3</v>
      </c>
      <c r="BB35">
        <f>VLOOKUP('Ответы на форму (1)'!BE35,УровниУспокоения,2,FALSE)</f>
        <v>4</v>
      </c>
      <c r="BC35">
        <f>VLOOKUP('Ответы на форму (1)'!BF35,УровниЧастоты2,2,FALSE)</f>
        <v>0</v>
      </c>
      <c r="BD35">
        <f>VLOOKUP('Ответы на форму (1)'!BG35,УровниЧастоты2,2,FALSE)</f>
        <v>0</v>
      </c>
      <c r="BE35">
        <f>VLOOKUP('Ответы на форму (1)'!BH35,УровниЧастоты2,2,FALSE)</f>
        <v>2</v>
      </c>
      <c r="BF35">
        <f>VLOOKUP('Ответы на форму (1)'!BI35,УровниЧастоты2,2,FALSE)</f>
        <v>2</v>
      </c>
      <c r="BG35">
        <f>VLOOKUP('Ответы на форму (1)'!BJ35,УровниЧастоты2,2,FALSE)</f>
        <v>1</v>
      </c>
      <c r="BH35">
        <f>VLOOKUP('Ответы на форму (1)'!BK35,УровниЧастоты2,2,FALSE)</f>
        <v>1</v>
      </c>
      <c r="BI35" t="str">
        <f t="shared" si="0"/>
        <v>X</v>
      </c>
      <c r="BJ35" t="str">
        <f t="shared" si="1"/>
        <v>:-)</v>
      </c>
      <c r="BK35" t="str">
        <f t="shared" si="2"/>
        <v>%-[</v>
      </c>
    </row>
    <row r="36" spans="1:63" x14ac:dyDescent="0.35">
      <c r="A36">
        <f>IF('Ответы на форму (1)'!B36="М",1,0)</f>
        <v>0</v>
      </c>
      <c r="B36">
        <f>'Ответы на форму (1)'!C36</f>
        <v>35</v>
      </c>
      <c r="C36">
        <f>'Ответы на форму (1)'!D36</f>
        <v>5</v>
      </c>
      <c r="D36">
        <f>'Ответы на форму (1)'!E36</f>
        <v>8</v>
      </c>
      <c r="E36" t="str">
        <f>VLOOKUP('Ответы на форму (1)'!F36,УровниУспевания,2,FALSE)</f>
        <v>хорошо</v>
      </c>
      <c r="F36">
        <f>'Ответы на форму (1)'!G36</f>
        <v>10</v>
      </c>
      <c r="G36">
        <f>IF('Ответы на форму (1)'!H36="",0,1)</f>
        <v>0</v>
      </c>
      <c r="H36">
        <f>'Ответы на форму (1)'!I36</f>
        <v>4</v>
      </c>
      <c r="I36" t="str">
        <f>VLOOKUP('Ответы на форму (1)'!J36,УровниУспевания,2,FALSE)</f>
        <v>средне</v>
      </c>
      <c r="J36">
        <f>'Ответы на форму (1)'!K36</f>
        <v>3</v>
      </c>
      <c r="K36">
        <f>VLOOKUP('Ответы на форму (1)'!L36,УровниСогласия,2,FALSE)</f>
        <v>3</v>
      </c>
      <c r="L36">
        <f>VLOOKUP('Ответы на форму (1)'!M36,УровниСогласия,2,FALSE)</f>
        <v>3</v>
      </c>
      <c r="M36">
        <f>VLOOKUP('Ответы на форму (1)'!N36,УровниСогласия,2,FALSE)</f>
        <v>1</v>
      </c>
      <c r="N36">
        <f>VLOOKUP('Ответы на форму (1)'!O36,УровниСогласия,2,FALSE)</f>
        <v>3</v>
      </c>
      <c r="O36">
        <f>VLOOKUP('Ответы на форму (1)'!P36,УровниСогласия,2,FALSE)</f>
        <v>1</v>
      </c>
      <c r="P36">
        <f>VLOOKUP('Ответы на форму (1)'!Q36,УровниСогласия,2,FALSE)</f>
        <v>3</v>
      </c>
      <c r="Q36">
        <f>VLOOKUP('Ответы на форму (1)'!R36,УровниСогласия,2,FALSE)</f>
        <v>1</v>
      </c>
      <c r="R36">
        <f>'Ответы на форму (1)'!S36</f>
        <v>3</v>
      </c>
      <c r="S36">
        <f>VLOOKUP('Ответы на форму (1)'!T36,УровниСогласия,2,FALSE)</f>
        <v>3</v>
      </c>
      <c r="T36">
        <f>VLOOKUP('Ответы на форму (1)'!U36,УровниСогласия,2,FALSE)</f>
        <v>1</v>
      </c>
      <c r="U36">
        <f>VLOOKUP('Ответы на форму (1)'!V36,УровниСогласия,2,FALSE)</f>
        <v>2</v>
      </c>
      <c r="V36">
        <f>VLOOKUP('Ответы на форму (1)'!W36,УровниСогласия,2,FALSE)</f>
        <v>2</v>
      </c>
      <c r="W36">
        <f>VLOOKUP('Ответы на форму (1)'!X36,УровниСогласия,2,FALSE)</f>
        <v>3</v>
      </c>
      <c r="X36">
        <f>VLOOKUP('Ответы на форму (1)'!Y36,УровниСогласия,2,FALSE)</f>
        <v>3</v>
      </c>
      <c r="Y36">
        <f>VLOOKUP('Ответы на форму (1)'!Z36,УровниСогласия,2,FALSE)</f>
        <v>1</v>
      </c>
      <c r="Z36">
        <f>VLOOKUP('Ответы на форму (1)'!AA36,УровниСогласия,2,FALSE)</f>
        <v>2</v>
      </c>
      <c r="AA36">
        <f>VLOOKUP('Ответы на форму (1)'!AB36,УровниСогласия,2,FALSE)</f>
        <v>3</v>
      </c>
      <c r="AB36">
        <f>VLOOKUP('Ответы на форму (1)'!AC36,УровниСогласия,2,FALSE)</f>
        <v>1</v>
      </c>
      <c r="AC36">
        <f>VLOOKUP('Ответы на форму (1)'!AD36,УровниСогласия,2,FALSE)</f>
        <v>3</v>
      </c>
      <c r="AD36">
        <f>VLOOKUP('Ответы на форму (1)'!AE36,УровниКоличества,2,FALSE)</f>
        <v>1</v>
      </c>
      <c r="AE36">
        <f>VLOOKUP('Ответы на форму (1)'!AF36,УровниКоличества,2,FALSE)</f>
        <v>2</v>
      </c>
      <c r="AF36">
        <f>VLOOKUP('Ответы на форму (1)'!AG36,УровниКоличества,2,FALSE)</f>
        <v>2</v>
      </c>
      <c r="AG36">
        <f>VLOOKUP('Ответы на форму (1)'!AH36,УровниКоличества,2,FALSE)</f>
        <v>1</v>
      </c>
      <c r="AH36">
        <f>VLOOKUP('Ответы на форму (1)'!AI36,УровниКоличества,2,FALSE)</f>
        <v>3</v>
      </c>
      <c r="AI36">
        <f>VLOOKUP('Ответы на форму (1)'!AJ36,УровниНенависти,2,FALSE)</f>
        <v>0</v>
      </c>
      <c r="AJ36">
        <f>VLOOKUP('Ответы на форму (1)'!AK36,УровниНенависти,2,FALSE)</f>
        <v>0</v>
      </c>
      <c r="AK36">
        <f>VLOOKUP('Ответы на форму (1)'!AL36,УровниНенависти,2,FALSE)</f>
        <v>0</v>
      </c>
      <c r="AL36">
        <f>VLOOKUP('Ответы на форму (1)'!AM36,УровниНенависти,2,FALSE)</f>
        <v>1</v>
      </c>
      <c r="AM36">
        <f>VLOOKUP('Ответы на форму (1)'!AN36,УровниНенависти,2,FALSE)</f>
        <v>-1</v>
      </c>
      <c r="AN36">
        <f>VLOOKUP('Ответы на форму (1)'!AO36,УровниНенависти,2,FALSE)</f>
        <v>0</v>
      </c>
      <c r="AO36">
        <f>VLOOKUP('Ответы на форму (1)'!AP36,УровниНенависти,2,FALSE)</f>
        <v>0</v>
      </c>
      <c r="AP36">
        <f>VLOOKUP('Ответы на форму (1)'!AQ36,УровниНенависти,2,FALSE)</f>
        <v>-1</v>
      </c>
      <c r="AQ36">
        <f>VLOOKUP('Ответы на форму (1)'!AT36,УровниЧастоты,2,FALSE)</f>
        <v>2</v>
      </c>
      <c r="AR36">
        <f>VLOOKUP('Ответы на форму (1)'!AU36,УровниЧастоты,2,FALSE)</f>
        <v>2</v>
      </c>
      <c r="AS36">
        <f>VLOOKUP('Ответы на форму (1)'!AV36,УровниЧастоты,2,FALSE)</f>
        <v>1</v>
      </c>
      <c r="AT36">
        <f>VLOOKUP('Ответы на форму (1)'!AW36,УровниЧастоты,2,FALSE)</f>
        <v>3</v>
      </c>
      <c r="AU36">
        <f>VLOOKUP('Ответы на форму (1)'!AX36,УровниЧастоты,2,FALSE)</f>
        <v>3</v>
      </c>
      <c r="AV36">
        <f>VLOOKUP('Ответы на форму (1)'!AY36,УровниЧастоты,2,FALSE)</f>
        <v>4</v>
      </c>
      <c r="AW36">
        <f>VLOOKUP('Ответы на форму (1)'!AZ36,УровниЧастоты,2,FALSE)</f>
        <v>1</v>
      </c>
      <c r="AX36">
        <f>VLOOKUP('Ответы на форму (1)'!BA36,УровниЧастоты,2,FALSE)</f>
        <v>2</v>
      </c>
      <c r="AY36">
        <f>VLOOKUP('Ответы на форму (1)'!BB36,УровниЧастоты,2,FALSE)</f>
        <v>0</v>
      </c>
      <c r="AZ36">
        <f>VLOOKUP('Ответы на форму (1)'!BC36,УровниЧастоты,2,FALSE)</f>
        <v>1</v>
      </c>
      <c r="BA36">
        <f>VLOOKUP('Ответы на форму (1)'!BD36,УровниЧастоты,2,FALSE)</f>
        <v>3</v>
      </c>
      <c r="BB36">
        <f>VLOOKUP('Ответы на форму (1)'!BE36,УровниУспокоения,2,FALSE)</f>
        <v>2</v>
      </c>
      <c r="BC36">
        <f>VLOOKUP('Ответы на форму (1)'!BF36,УровниЧастоты2,2,FALSE)</f>
        <v>1</v>
      </c>
      <c r="BD36">
        <f>VLOOKUP('Ответы на форму (1)'!BG36,УровниЧастоты2,2,FALSE)</f>
        <v>0</v>
      </c>
      <c r="BE36">
        <f>VLOOKUP('Ответы на форму (1)'!BH36,УровниЧастоты2,2,FALSE)</f>
        <v>0</v>
      </c>
      <c r="BF36">
        <f>VLOOKUP('Ответы на форму (1)'!BI36,УровниЧастоты2,2,FALSE)</f>
        <v>1</v>
      </c>
      <c r="BG36">
        <f>VLOOKUP('Ответы на форму (1)'!BJ36,УровниЧастоты2,2,FALSE)</f>
        <v>1</v>
      </c>
      <c r="BH36">
        <f>VLOOKUP('Ответы на форму (1)'!BK36,УровниЧастоты2,2,FALSE)</f>
        <v>2</v>
      </c>
      <c r="BI36" t="str">
        <f t="shared" si="0"/>
        <v>X</v>
      </c>
      <c r="BJ36" t="str">
        <f t="shared" si="1"/>
        <v>:-)</v>
      </c>
      <c r="BK36" t="str">
        <f t="shared" si="2"/>
        <v>:-)</v>
      </c>
    </row>
    <row r="37" spans="1:63" x14ac:dyDescent="0.35">
      <c r="A37">
        <f>IF('Ответы на форму (1)'!B37="М",1,0)</f>
        <v>1</v>
      </c>
      <c r="B37">
        <f>'Ответы на форму (1)'!C37</f>
        <v>34</v>
      </c>
      <c r="C37">
        <f>'Ответы на форму (1)'!D37</f>
        <v>4</v>
      </c>
      <c r="D37">
        <f>'Ответы на форму (1)'!E37</f>
        <v>9</v>
      </c>
      <c r="E37" t="str">
        <f>VLOOKUP('Ответы на форму (1)'!F37,УровниУспевания,2,FALSE)</f>
        <v>средне</v>
      </c>
      <c r="F37">
        <f>'Ответы на форму (1)'!G37</f>
        <v>4</v>
      </c>
      <c r="G37">
        <f>IF('Ответы на форму (1)'!H37="",0,1)</f>
        <v>0</v>
      </c>
      <c r="H37">
        <f>'Ответы на форму (1)'!I37</f>
        <v>9</v>
      </c>
      <c r="I37" t="str">
        <f>VLOOKUP('Ответы на форму (1)'!J37,УровниУспевания,2,FALSE)</f>
        <v>средне</v>
      </c>
      <c r="J37">
        <f>'Ответы на форму (1)'!K37</f>
        <v>7</v>
      </c>
      <c r="K37">
        <f>VLOOKUP('Ответы на форму (1)'!L37,УровниСогласия,2,FALSE)</f>
        <v>3</v>
      </c>
      <c r="L37">
        <f>VLOOKUP('Ответы на форму (1)'!M37,УровниСогласия,2,FALSE)</f>
        <v>2</v>
      </c>
      <c r="M37">
        <f>VLOOKUP('Ответы на форму (1)'!N37,УровниСогласия,2,FALSE)</f>
        <v>1</v>
      </c>
      <c r="N37">
        <f>VLOOKUP('Ответы на форму (1)'!O37,УровниСогласия,2,FALSE)</f>
        <v>1</v>
      </c>
      <c r="O37">
        <f>VLOOKUP('Ответы на форму (1)'!P37,УровниСогласия,2,FALSE)</f>
        <v>1</v>
      </c>
      <c r="P37">
        <f>VLOOKUP('Ответы на форму (1)'!Q37,УровниСогласия,2,FALSE)</f>
        <v>3</v>
      </c>
      <c r="Q37">
        <f>VLOOKUP('Ответы на форму (1)'!R37,УровниСогласия,2,FALSE)</f>
        <v>3</v>
      </c>
      <c r="R37">
        <f>'Ответы на форму (1)'!S37</f>
        <v>7</v>
      </c>
      <c r="S37">
        <f>VLOOKUP('Ответы на форму (1)'!T37,УровниСогласия,2,FALSE)</f>
        <v>1</v>
      </c>
      <c r="T37">
        <f>VLOOKUP('Ответы на форму (1)'!U37,УровниСогласия,2,FALSE)</f>
        <v>1</v>
      </c>
      <c r="U37">
        <f>VLOOKUP('Ответы на форму (1)'!V37,УровниСогласия,2,FALSE)</f>
        <v>1</v>
      </c>
      <c r="V37">
        <f>VLOOKUP('Ответы на форму (1)'!W37,УровниСогласия,2,FALSE)</f>
        <v>3</v>
      </c>
      <c r="W37">
        <f>VLOOKUP('Ответы на форму (1)'!X37,УровниСогласия,2,FALSE)</f>
        <v>1</v>
      </c>
      <c r="X37">
        <f>VLOOKUP('Ответы на форму (1)'!Y37,УровниСогласия,2,FALSE)</f>
        <v>3</v>
      </c>
      <c r="Y37">
        <f>VLOOKUP('Ответы на форму (1)'!Z37,УровниСогласия,2,FALSE)</f>
        <v>1</v>
      </c>
      <c r="Z37">
        <f>VLOOKUP('Ответы на форму (1)'!AA37,УровниСогласия,2,FALSE)</f>
        <v>3</v>
      </c>
      <c r="AA37">
        <f>VLOOKUP('Ответы на форму (1)'!AB37,УровниСогласия,2,FALSE)</f>
        <v>3</v>
      </c>
      <c r="AB37">
        <f>VLOOKUP('Ответы на форму (1)'!AC37,УровниСогласия,2,FALSE)</f>
        <v>2</v>
      </c>
      <c r="AC37">
        <f>VLOOKUP('Ответы на форму (1)'!AD37,УровниСогласия,2,FALSE)</f>
        <v>3</v>
      </c>
      <c r="AD37">
        <f>VLOOKUP('Ответы на форму (1)'!AE37,УровниКоличества,2,FALSE)</f>
        <v>3</v>
      </c>
      <c r="AE37">
        <f>VLOOKUP('Ответы на форму (1)'!AF37,УровниКоличества,2,FALSE)</f>
        <v>3</v>
      </c>
      <c r="AF37">
        <f>VLOOKUP('Ответы на форму (1)'!AG37,УровниКоличества,2,FALSE)</f>
        <v>2</v>
      </c>
      <c r="AG37">
        <f>VLOOKUP('Ответы на форму (1)'!AH37,УровниКоличества,2,FALSE)</f>
        <v>1</v>
      </c>
      <c r="AH37">
        <f>VLOOKUP('Ответы на форму (1)'!AI37,УровниКоличества,2,FALSE)</f>
        <v>2</v>
      </c>
      <c r="AI37">
        <f>VLOOKUP('Ответы на форму (1)'!AJ37,УровниНенависти,2,FALSE)</f>
        <v>0</v>
      </c>
      <c r="AJ37">
        <f>VLOOKUP('Ответы на форму (1)'!AK37,УровниНенависти,2,FALSE)</f>
        <v>0</v>
      </c>
      <c r="AK37">
        <f>VLOOKUP('Ответы на форму (1)'!AL37,УровниНенависти,2,FALSE)</f>
        <v>0</v>
      </c>
      <c r="AL37">
        <f>VLOOKUP('Ответы на форму (1)'!AM37,УровниНенависти,2,FALSE)</f>
        <v>0</v>
      </c>
      <c r="AM37">
        <f>VLOOKUP('Ответы на форму (1)'!AN37,УровниНенависти,2,FALSE)</f>
        <v>0</v>
      </c>
      <c r="AN37">
        <f>VLOOKUP('Ответы на форму (1)'!AO37,УровниНенависти,2,FALSE)</f>
        <v>1</v>
      </c>
      <c r="AO37">
        <f>VLOOKUP('Ответы на форму (1)'!AP37,УровниНенависти,2,FALSE)</f>
        <v>0</v>
      </c>
      <c r="AP37">
        <f>VLOOKUP('Ответы на форму (1)'!AQ37,УровниНенависти,2,FALSE)</f>
        <v>1</v>
      </c>
      <c r="AQ37">
        <f>VLOOKUP('Ответы на форму (1)'!AT37,УровниЧастоты,2,FALSE)</f>
        <v>2</v>
      </c>
      <c r="AR37">
        <f>VLOOKUP('Ответы на форму (1)'!AU37,УровниЧастоты,2,FALSE)</f>
        <v>3</v>
      </c>
      <c r="AS37">
        <f>VLOOKUP('Ответы на форму (1)'!AV37,УровниЧастоты,2,FALSE)</f>
        <v>3</v>
      </c>
      <c r="AT37">
        <f>VLOOKUP('Ответы на форму (1)'!AW37,УровниЧастоты,2,FALSE)</f>
        <v>3</v>
      </c>
      <c r="AU37">
        <f>VLOOKUP('Ответы на форму (1)'!AX37,УровниЧастоты,2,FALSE)</f>
        <v>3</v>
      </c>
      <c r="AV37">
        <f>VLOOKUP('Ответы на форму (1)'!AY37,УровниЧастоты,2,FALSE)</f>
        <v>3</v>
      </c>
      <c r="AW37">
        <f>VLOOKUP('Ответы на форму (1)'!AZ37,УровниЧастоты,2,FALSE)</f>
        <v>1</v>
      </c>
      <c r="AX37">
        <f>VLOOKUP('Ответы на форму (1)'!BA37,УровниЧастоты,2,FALSE)</f>
        <v>3</v>
      </c>
      <c r="AY37">
        <f>VLOOKUP('Ответы на форму (1)'!BB37,УровниЧастоты,2,FALSE)</f>
        <v>1</v>
      </c>
      <c r="AZ37">
        <f>VLOOKUP('Ответы на форму (1)'!BC37,УровниЧастоты,2,FALSE)</f>
        <v>3</v>
      </c>
      <c r="BA37">
        <f>VLOOKUP('Ответы на форму (1)'!BD37,УровниЧастоты,2,FALSE)</f>
        <v>3</v>
      </c>
      <c r="BB37">
        <f>VLOOKUP('Ответы на форму (1)'!BE37,УровниУспокоения,2,FALSE)</f>
        <v>2</v>
      </c>
      <c r="BC37">
        <f>VLOOKUP('Ответы на форму (1)'!BF37,УровниЧастоты2,2,FALSE)</f>
        <v>0</v>
      </c>
      <c r="BD37">
        <f>VLOOKUP('Ответы на форму (1)'!BG37,УровниЧастоты2,2,FALSE)</f>
        <v>0</v>
      </c>
      <c r="BE37">
        <f>VLOOKUP('Ответы на форму (1)'!BH37,УровниЧастоты2,2,FALSE)</f>
        <v>1</v>
      </c>
      <c r="BF37">
        <f>VLOOKUP('Ответы на форму (1)'!BI37,УровниЧастоты2,2,FALSE)</f>
        <v>1</v>
      </c>
      <c r="BG37">
        <f>VLOOKUP('Ответы на форму (1)'!BJ37,УровниЧастоты2,2,FALSE)</f>
        <v>1</v>
      </c>
      <c r="BH37">
        <f>VLOOKUP('Ответы на форму (1)'!BK37,УровниЧастоты2,2,FALSE)</f>
        <v>1</v>
      </c>
      <c r="BI37" t="str">
        <f t="shared" si="0"/>
        <v>Y</v>
      </c>
      <c r="BJ37" t="str">
        <f t="shared" si="1"/>
        <v>:-)</v>
      </c>
      <c r="BK37" t="str">
        <f t="shared" si="2"/>
        <v>:-\</v>
      </c>
    </row>
    <row r="38" spans="1:63" x14ac:dyDescent="0.35">
      <c r="A38">
        <f>IF('Ответы на форму (1)'!B38="М",1,0)</f>
        <v>1</v>
      </c>
      <c r="B38">
        <f>'Ответы на форму (1)'!C38</f>
        <v>38</v>
      </c>
      <c r="C38">
        <f>'Ответы на форму (1)'!D38</f>
        <v>6</v>
      </c>
      <c r="D38">
        <f>'Ответы на форму (1)'!E38</f>
        <v>6</v>
      </c>
      <c r="E38" t="str">
        <f>VLOOKUP('Ответы на форму (1)'!F38,УровниУспевания,2,FALSE)</f>
        <v>хорошо</v>
      </c>
      <c r="F38">
        <f>'Ответы на форму (1)'!G38</f>
        <v>8</v>
      </c>
      <c r="G38">
        <f>IF('Ответы на форму (1)'!H38="",0,1)</f>
        <v>0</v>
      </c>
      <c r="H38">
        <f>'Ответы на форму (1)'!I38</f>
        <v>4</v>
      </c>
      <c r="I38" t="str">
        <f>VLOOKUP('Ответы на форму (1)'!J38,УровниУспевания,2,FALSE)</f>
        <v>хорошо</v>
      </c>
      <c r="J38">
        <f>'Ответы на форму (1)'!K38</f>
        <v>9</v>
      </c>
      <c r="K38">
        <f>VLOOKUP('Ответы на форму (1)'!L38,УровниСогласия,2,FALSE)</f>
        <v>1</v>
      </c>
      <c r="L38">
        <f>VLOOKUP('Ответы на форму (1)'!M38,УровниСогласия,2,FALSE)</f>
        <v>1</v>
      </c>
      <c r="M38">
        <f>VLOOKUP('Ответы на форму (1)'!N38,УровниСогласия,2,FALSE)</f>
        <v>1</v>
      </c>
      <c r="N38">
        <f>VLOOKUP('Ответы на форму (1)'!O38,УровниСогласия,2,FALSE)</f>
        <v>1</v>
      </c>
      <c r="O38">
        <f>VLOOKUP('Ответы на форму (1)'!P38,УровниСогласия,2,FALSE)</f>
        <v>1</v>
      </c>
      <c r="P38">
        <f>VLOOKUP('Ответы на форму (1)'!Q38,УровниСогласия,2,FALSE)</f>
        <v>3</v>
      </c>
      <c r="Q38">
        <f>VLOOKUP('Ответы на форму (1)'!R38,УровниСогласия,2,FALSE)</f>
        <v>3</v>
      </c>
      <c r="R38">
        <f>'Ответы на форму (1)'!S38</f>
        <v>7</v>
      </c>
      <c r="S38">
        <f>VLOOKUP('Ответы на форму (1)'!T38,УровниСогласия,2,FALSE)</f>
        <v>3</v>
      </c>
      <c r="T38">
        <f>VLOOKUP('Ответы на форму (1)'!U38,УровниСогласия,2,FALSE)</f>
        <v>3</v>
      </c>
      <c r="U38">
        <f>VLOOKUP('Ответы на форму (1)'!V38,УровниСогласия,2,FALSE)</f>
        <v>3</v>
      </c>
      <c r="V38">
        <f>VLOOKUP('Ответы на форму (1)'!W38,УровниСогласия,2,FALSE)</f>
        <v>3</v>
      </c>
      <c r="W38">
        <f>VLOOKUP('Ответы на форму (1)'!X38,УровниСогласия,2,FALSE)</f>
        <v>1</v>
      </c>
      <c r="X38">
        <f>VLOOKUP('Ответы на форму (1)'!Y38,УровниСогласия,2,FALSE)</f>
        <v>3</v>
      </c>
      <c r="Y38">
        <f>VLOOKUP('Ответы на форму (1)'!Z38,УровниСогласия,2,FALSE)</f>
        <v>1</v>
      </c>
      <c r="Z38">
        <f>VLOOKUP('Ответы на форму (1)'!AA38,УровниСогласия,2,FALSE)</f>
        <v>3</v>
      </c>
      <c r="AA38">
        <f>VLOOKUP('Ответы на форму (1)'!AB38,УровниСогласия,2,FALSE)</f>
        <v>3</v>
      </c>
      <c r="AB38">
        <f>VLOOKUP('Ответы на форму (1)'!AC38,УровниСогласия,2,FALSE)</f>
        <v>2</v>
      </c>
      <c r="AC38">
        <f>VLOOKUP('Ответы на форму (1)'!AD38,УровниСогласия,2,FALSE)</f>
        <v>2</v>
      </c>
      <c r="AD38">
        <f>VLOOKUP('Ответы на форму (1)'!AE38,УровниКоличества,2,FALSE)</f>
        <v>3</v>
      </c>
      <c r="AE38">
        <f>VLOOKUP('Ответы на форму (1)'!AF38,УровниКоличества,2,FALSE)</f>
        <v>3</v>
      </c>
      <c r="AF38">
        <f>VLOOKUP('Ответы на форму (1)'!AG38,УровниКоличества,2,FALSE)</f>
        <v>1</v>
      </c>
      <c r="AG38">
        <f>VLOOKUP('Ответы на форму (1)'!AH38,УровниКоличества,2,FALSE)</f>
        <v>3</v>
      </c>
      <c r="AH38">
        <f>VLOOKUP('Ответы на форму (1)'!AI38,УровниКоличества,2,FALSE)</f>
        <v>3</v>
      </c>
      <c r="AI38">
        <f>VLOOKUP('Ответы на форму (1)'!AJ38,УровниНенависти,2,FALSE)</f>
        <v>0</v>
      </c>
      <c r="AJ38">
        <f>VLOOKUP('Ответы на форму (1)'!AK38,УровниНенависти,2,FALSE)</f>
        <v>0</v>
      </c>
      <c r="AK38">
        <f>VLOOKUP('Ответы на форму (1)'!AL38,УровниНенависти,2,FALSE)</f>
        <v>0</v>
      </c>
      <c r="AL38">
        <f>VLOOKUP('Ответы на форму (1)'!AM38,УровниНенависти,2,FALSE)</f>
        <v>0</v>
      </c>
      <c r="AM38">
        <f>VLOOKUP('Ответы на форму (1)'!AN38,УровниНенависти,2,FALSE)</f>
        <v>-1</v>
      </c>
      <c r="AN38">
        <f>VLOOKUP('Ответы на форму (1)'!AO38,УровниНенависти,2,FALSE)</f>
        <v>0</v>
      </c>
      <c r="AO38">
        <f>VLOOKUP('Ответы на форму (1)'!AP38,УровниНенависти,2,FALSE)</f>
        <v>0</v>
      </c>
      <c r="AP38">
        <f>VLOOKUP('Ответы на форму (1)'!AQ38,УровниНенависти,2,FALSE)</f>
        <v>0</v>
      </c>
      <c r="AQ38">
        <f>VLOOKUP('Ответы на форму (1)'!AT38,УровниЧастоты,2,FALSE)</f>
        <v>4</v>
      </c>
      <c r="AR38">
        <f>VLOOKUP('Ответы на форму (1)'!AU38,УровниЧастоты,2,FALSE)</f>
        <v>3</v>
      </c>
      <c r="AS38">
        <f>VLOOKUP('Ответы на форму (1)'!AV38,УровниЧастоты,2,FALSE)</f>
        <v>3</v>
      </c>
      <c r="AT38">
        <f>VLOOKUP('Ответы на форму (1)'!AW38,УровниЧастоты,2,FALSE)</f>
        <v>3</v>
      </c>
      <c r="AU38">
        <f>VLOOKUP('Ответы на форму (1)'!AX38,УровниЧастоты,2,FALSE)</f>
        <v>3</v>
      </c>
      <c r="AV38">
        <f>VLOOKUP('Ответы на форму (1)'!AY38,УровниЧастоты,2,FALSE)</f>
        <v>0</v>
      </c>
      <c r="AW38">
        <f>VLOOKUP('Ответы на форму (1)'!AZ38,УровниЧастоты,2,FALSE)</f>
        <v>2</v>
      </c>
      <c r="AX38">
        <f>VLOOKUP('Ответы на форму (1)'!BA38,УровниЧастоты,2,FALSE)</f>
        <v>4</v>
      </c>
      <c r="AY38">
        <f>VLOOKUP('Ответы на форму (1)'!BB38,УровниЧастоты,2,FALSE)</f>
        <v>0</v>
      </c>
      <c r="AZ38">
        <f>VLOOKUP('Ответы на форму (1)'!BC38,УровниЧастоты,2,FALSE)</f>
        <v>4</v>
      </c>
      <c r="BA38">
        <f>VLOOKUP('Ответы на форму (1)'!BD38,УровниЧастоты,2,FALSE)</f>
        <v>3</v>
      </c>
      <c r="BB38">
        <f>VLOOKUP('Ответы на форму (1)'!BE38,УровниУспокоения,2,FALSE)</f>
        <v>4</v>
      </c>
      <c r="BC38">
        <f>VLOOKUP('Ответы на форму (1)'!BF38,УровниЧастоты2,2,FALSE)</f>
        <v>2</v>
      </c>
      <c r="BD38">
        <f>VLOOKUP('Ответы на форму (1)'!BG38,УровниЧастоты2,2,FALSE)</f>
        <v>2</v>
      </c>
      <c r="BE38">
        <f>VLOOKUP('Ответы на форму (1)'!BH38,УровниЧастоты2,2,FALSE)</f>
        <v>2</v>
      </c>
      <c r="BF38">
        <f>VLOOKUP('Ответы на форму (1)'!BI38,УровниЧастоты2,2,FALSE)</f>
        <v>1</v>
      </c>
      <c r="BG38">
        <f>VLOOKUP('Ответы на форму (1)'!BJ38,УровниЧастоты2,2,FALSE)</f>
        <v>1</v>
      </c>
      <c r="BH38">
        <f>VLOOKUP('Ответы на форму (1)'!BK38,УровниЧастоты2,2,FALSE)</f>
        <v>1</v>
      </c>
      <c r="BI38" t="str">
        <f t="shared" si="0"/>
        <v>X</v>
      </c>
      <c r="BJ38" t="str">
        <f t="shared" si="1"/>
        <v>:-)</v>
      </c>
      <c r="BK38" t="str">
        <f t="shared" si="2"/>
        <v>:-\</v>
      </c>
    </row>
    <row r="39" spans="1:63" x14ac:dyDescent="0.35">
      <c r="A39">
        <f>IF('Ответы на форму (1)'!B39="М",1,0)</f>
        <v>0</v>
      </c>
      <c r="B39">
        <f>'Ответы на форму (1)'!C39</f>
        <v>36</v>
      </c>
      <c r="C39">
        <f>'Ответы на форму (1)'!D39</f>
        <v>6</v>
      </c>
      <c r="D39">
        <f>'Ответы на форму (1)'!E39</f>
        <v>8</v>
      </c>
      <c r="E39" t="str">
        <f>VLOOKUP('Ответы на форму (1)'!F39,УровниУспевания,2,FALSE)</f>
        <v>средне</v>
      </c>
      <c r="F39">
        <f>'Ответы на форму (1)'!G39</f>
        <v>5</v>
      </c>
      <c r="G39">
        <f>IF('Ответы на форму (1)'!H39="",0,1)</f>
        <v>0</v>
      </c>
      <c r="H39">
        <f>'Ответы на форму (1)'!I39</f>
        <v>6</v>
      </c>
      <c r="I39" t="str">
        <f>VLOOKUP('Ответы на форму (1)'!J39,УровниУспевания,2,FALSE)</f>
        <v>плохо</v>
      </c>
      <c r="J39">
        <f>'Ответы на форму (1)'!K39</f>
        <v>3</v>
      </c>
      <c r="K39">
        <f>VLOOKUP('Ответы на форму (1)'!L39,УровниСогласия,2,FALSE)</f>
        <v>2</v>
      </c>
      <c r="L39">
        <f>VLOOKUP('Ответы на форму (1)'!M39,УровниСогласия,2,FALSE)</f>
        <v>3</v>
      </c>
      <c r="M39">
        <f>VLOOKUP('Ответы на форму (1)'!N39,УровниСогласия,2,FALSE)</f>
        <v>2</v>
      </c>
      <c r="N39">
        <f>VLOOKUP('Ответы на форму (1)'!O39,УровниСогласия,2,FALSE)</f>
        <v>3</v>
      </c>
      <c r="O39">
        <f>VLOOKUP('Ответы на форму (1)'!P39,УровниСогласия,2,FALSE)</f>
        <v>1</v>
      </c>
      <c r="P39">
        <f>VLOOKUP('Ответы на форму (1)'!Q39,УровниСогласия,2,FALSE)</f>
        <v>3</v>
      </c>
      <c r="Q39">
        <f>VLOOKUP('Ответы на форму (1)'!R39,УровниСогласия,2,FALSE)</f>
        <v>1</v>
      </c>
      <c r="R39">
        <f>'Ответы на форму (1)'!S39</f>
        <v>6</v>
      </c>
      <c r="S39">
        <f>VLOOKUP('Ответы на форму (1)'!T39,УровниСогласия,2,FALSE)</f>
        <v>2</v>
      </c>
      <c r="T39">
        <f>VLOOKUP('Ответы на форму (1)'!U39,УровниСогласия,2,FALSE)</f>
        <v>3</v>
      </c>
      <c r="U39">
        <f>VLOOKUP('Ответы на форму (1)'!V39,УровниСогласия,2,FALSE)</f>
        <v>2</v>
      </c>
      <c r="V39">
        <f>VLOOKUP('Ответы на форму (1)'!W39,УровниСогласия,2,FALSE)</f>
        <v>1</v>
      </c>
      <c r="W39">
        <f>VLOOKUP('Ответы на форму (1)'!X39,УровниСогласия,2,FALSE)</f>
        <v>1</v>
      </c>
      <c r="X39">
        <f>VLOOKUP('Ответы на форму (1)'!Y39,УровниСогласия,2,FALSE)</f>
        <v>3</v>
      </c>
      <c r="Y39">
        <f>VLOOKUP('Ответы на форму (1)'!Z39,УровниСогласия,2,FALSE)</f>
        <v>3</v>
      </c>
      <c r="Z39">
        <f>VLOOKUP('Ответы на форму (1)'!AA39,УровниСогласия,2,FALSE)</f>
        <v>3</v>
      </c>
      <c r="AA39">
        <f>VLOOKUP('Ответы на форму (1)'!AB39,УровниСогласия,2,FALSE)</f>
        <v>3</v>
      </c>
      <c r="AB39">
        <f>VLOOKUP('Ответы на форму (1)'!AC39,УровниСогласия,2,FALSE)</f>
        <v>1</v>
      </c>
      <c r="AC39">
        <f>VLOOKUP('Ответы на форму (1)'!AD39,УровниСогласия,2,FALSE)</f>
        <v>3</v>
      </c>
      <c r="AD39">
        <f>VLOOKUP('Ответы на форму (1)'!AE39,УровниКоличества,2,FALSE)</f>
        <v>3</v>
      </c>
      <c r="AE39">
        <f>VLOOKUP('Ответы на форму (1)'!AF39,УровниКоличества,2,FALSE)</f>
        <v>2</v>
      </c>
      <c r="AF39">
        <f>VLOOKUP('Ответы на форму (1)'!AG39,УровниКоличества,2,FALSE)</f>
        <v>2</v>
      </c>
      <c r="AG39">
        <f>VLOOKUP('Ответы на форму (1)'!AH39,УровниКоличества,2,FALSE)</f>
        <v>1</v>
      </c>
      <c r="AH39">
        <f>VLOOKUP('Ответы на форму (1)'!AI39,УровниКоличества,2,FALSE)</f>
        <v>3</v>
      </c>
      <c r="AI39">
        <f>VLOOKUP('Ответы на форму (1)'!AJ39,УровниНенависти,2,FALSE)</f>
        <v>1</v>
      </c>
      <c r="AJ39">
        <f>VLOOKUP('Ответы на форму (1)'!AK39,УровниНенависти,2,FALSE)</f>
        <v>0</v>
      </c>
      <c r="AK39">
        <f>VLOOKUP('Ответы на форму (1)'!AL39,УровниНенависти,2,FALSE)</f>
        <v>0</v>
      </c>
      <c r="AL39">
        <f>VLOOKUP('Ответы на форму (1)'!AM39,УровниНенависти,2,FALSE)</f>
        <v>1</v>
      </c>
      <c r="AM39">
        <f>VLOOKUP('Ответы на форму (1)'!AN39,УровниНенависти,2,FALSE)</f>
        <v>0</v>
      </c>
      <c r="AN39">
        <f>VLOOKUP('Ответы на форму (1)'!AO39,УровниНенависти,2,FALSE)</f>
        <v>1</v>
      </c>
      <c r="AO39">
        <f>VLOOKUP('Ответы на форму (1)'!AP39,УровниНенависти,2,FALSE)</f>
        <v>0</v>
      </c>
      <c r="AP39">
        <f>VLOOKUP('Ответы на форму (1)'!AQ39,УровниНенависти,2,FALSE)</f>
        <v>1</v>
      </c>
      <c r="AQ39">
        <f>VLOOKUP('Ответы на форму (1)'!AT39,УровниЧастоты,2,FALSE)</f>
        <v>4</v>
      </c>
      <c r="AR39">
        <f>VLOOKUP('Ответы на форму (1)'!AU39,УровниЧастоты,2,FALSE)</f>
        <v>4</v>
      </c>
      <c r="AS39">
        <f>VLOOKUP('Ответы на форму (1)'!AV39,УровниЧастоты,2,FALSE)</f>
        <v>4</v>
      </c>
      <c r="AT39">
        <f>VLOOKUP('Ответы на форму (1)'!AW39,УровниЧастоты,2,FALSE)</f>
        <v>4</v>
      </c>
      <c r="AU39">
        <f>VLOOKUP('Ответы на форму (1)'!AX39,УровниЧастоты,2,FALSE)</f>
        <v>1</v>
      </c>
      <c r="AV39">
        <f>VLOOKUP('Ответы на форму (1)'!AY39,УровниЧастоты,2,FALSE)</f>
        <v>2</v>
      </c>
      <c r="AW39">
        <f>VLOOKUP('Ответы на форму (1)'!AZ39,УровниЧастоты,2,FALSE)</f>
        <v>0</v>
      </c>
      <c r="AX39">
        <f>VLOOKUP('Ответы на форму (1)'!BA39,УровниЧастоты,2,FALSE)</f>
        <v>4</v>
      </c>
      <c r="AY39">
        <f>VLOOKUP('Ответы на форму (1)'!BB39,УровниЧастоты,2,FALSE)</f>
        <v>2</v>
      </c>
      <c r="AZ39">
        <f>VLOOKUP('Ответы на форму (1)'!BC39,УровниЧастоты,2,FALSE)</f>
        <v>0</v>
      </c>
      <c r="BA39">
        <f>VLOOKUP('Ответы на форму (1)'!BD39,УровниЧастоты,2,FALSE)</f>
        <v>3</v>
      </c>
      <c r="BB39">
        <f>VLOOKUP('Ответы на форму (1)'!BE39,УровниУспокоения,2,FALSE)</f>
        <v>4</v>
      </c>
      <c r="BC39">
        <f>VLOOKUP('Ответы на форму (1)'!BF39,УровниЧастоты2,2,FALSE)</f>
        <v>0</v>
      </c>
      <c r="BD39">
        <f>VLOOKUP('Ответы на форму (1)'!BG39,УровниЧастоты2,2,FALSE)</f>
        <v>0</v>
      </c>
      <c r="BE39">
        <f>VLOOKUP('Ответы на форму (1)'!BH39,УровниЧастоты2,2,FALSE)</f>
        <v>0</v>
      </c>
      <c r="BF39">
        <f>VLOOKUP('Ответы на форму (1)'!BI39,УровниЧастоты2,2,FALSE)</f>
        <v>2</v>
      </c>
      <c r="BG39">
        <f>VLOOKUP('Ответы на форму (1)'!BJ39,УровниЧастоты2,2,FALSE)</f>
        <v>2</v>
      </c>
      <c r="BH39">
        <f>VLOOKUP('Ответы на форму (1)'!BK39,УровниЧастоты2,2,FALSE)</f>
        <v>2</v>
      </c>
      <c r="BI39" t="str">
        <f t="shared" si="0"/>
        <v>X</v>
      </c>
      <c r="BJ39" t="str">
        <f t="shared" si="1"/>
        <v>:-)</v>
      </c>
      <c r="BK39" t="str">
        <f t="shared" si="2"/>
        <v>:-\</v>
      </c>
    </row>
    <row r="40" spans="1:63" x14ac:dyDescent="0.35">
      <c r="A40">
        <f>IF('Ответы на форму (1)'!B40="М",1,0)</f>
        <v>1</v>
      </c>
      <c r="B40">
        <f>'Ответы на форму (1)'!C40</f>
        <v>38</v>
      </c>
      <c r="C40">
        <f>'Ответы на форму (1)'!D40</f>
        <v>7</v>
      </c>
      <c r="D40">
        <f>'Ответы на форму (1)'!E40</f>
        <v>3</v>
      </c>
      <c r="E40" t="str">
        <f>VLOOKUP('Ответы на форму (1)'!F40,УровниУспевания,2,FALSE)</f>
        <v>средне</v>
      </c>
      <c r="F40">
        <f>'Ответы на форму (1)'!G40</f>
        <v>5</v>
      </c>
      <c r="G40">
        <f>IF('Ответы на форму (1)'!H40="",0,1)</f>
        <v>0</v>
      </c>
      <c r="H40">
        <f>'Ответы на форму (1)'!I40</f>
        <v>7</v>
      </c>
      <c r="I40" t="str">
        <f>VLOOKUP('Ответы на форму (1)'!J40,УровниУспевания,2,FALSE)</f>
        <v>хорошо</v>
      </c>
      <c r="J40">
        <f>'Ответы на форму (1)'!K40</f>
        <v>8</v>
      </c>
      <c r="K40">
        <f>VLOOKUP('Ответы на форму (1)'!L40,УровниСогласия,2,FALSE)</f>
        <v>3</v>
      </c>
      <c r="L40">
        <f>VLOOKUP('Ответы на форму (1)'!M40,УровниСогласия,2,FALSE)</f>
        <v>3</v>
      </c>
      <c r="M40">
        <f>VLOOKUP('Ответы на форму (1)'!N40,УровниСогласия,2,FALSE)</f>
        <v>2</v>
      </c>
      <c r="N40">
        <f>VLOOKUP('Ответы на форму (1)'!O40,УровниСогласия,2,FALSE)</f>
        <v>1</v>
      </c>
      <c r="O40">
        <f>VLOOKUP('Ответы на форму (1)'!P40,УровниСогласия,2,FALSE)</f>
        <v>2</v>
      </c>
      <c r="P40">
        <f>VLOOKUP('Ответы на форму (1)'!Q40,УровниСогласия,2,FALSE)</f>
        <v>3</v>
      </c>
      <c r="Q40">
        <f>VLOOKUP('Ответы на форму (1)'!R40,УровниСогласия,2,FALSE)</f>
        <v>2</v>
      </c>
      <c r="R40">
        <f>'Ответы на форму (1)'!S40</f>
        <v>7</v>
      </c>
      <c r="S40">
        <f>VLOOKUP('Ответы на форму (1)'!T40,УровниСогласия,2,FALSE)</f>
        <v>3</v>
      </c>
      <c r="T40">
        <f>VLOOKUP('Ответы на форму (1)'!U40,УровниСогласия,2,FALSE)</f>
        <v>2</v>
      </c>
      <c r="U40">
        <f>VLOOKUP('Ответы на форму (1)'!V40,УровниСогласия,2,FALSE)</f>
        <v>1</v>
      </c>
      <c r="V40">
        <f>VLOOKUP('Ответы на форму (1)'!W40,УровниСогласия,2,FALSE)</f>
        <v>1</v>
      </c>
      <c r="W40">
        <f>VLOOKUP('Ответы на форму (1)'!X40,УровниСогласия,2,FALSE)</f>
        <v>1</v>
      </c>
      <c r="X40">
        <f>VLOOKUP('Ответы на форму (1)'!Y40,УровниСогласия,2,FALSE)</f>
        <v>3</v>
      </c>
      <c r="Y40">
        <f>VLOOKUP('Ответы на форму (1)'!Z40,УровниСогласия,2,FALSE)</f>
        <v>3</v>
      </c>
      <c r="Z40">
        <f>VLOOKUP('Ответы на форму (1)'!AA40,УровниСогласия,2,FALSE)</f>
        <v>3</v>
      </c>
      <c r="AA40">
        <f>VLOOKUP('Ответы на форму (1)'!AB40,УровниСогласия,2,FALSE)</f>
        <v>3</v>
      </c>
      <c r="AB40">
        <f>VLOOKUP('Ответы на форму (1)'!AC40,УровниСогласия,2,FALSE)</f>
        <v>1</v>
      </c>
      <c r="AC40">
        <f>VLOOKUP('Ответы на форму (1)'!AD40,УровниСогласия,2,FALSE)</f>
        <v>3</v>
      </c>
      <c r="AD40">
        <f>VLOOKUP('Ответы на форму (1)'!AE40,УровниКоличества,2,FALSE)</f>
        <v>2</v>
      </c>
      <c r="AE40">
        <f>VLOOKUP('Ответы на форму (1)'!AF40,УровниКоличества,2,FALSE)</f>
        <v>1</v>
      </c>
      <c r="AF40">
        <f>VLOOKUP('Ответы на форму (1)'!AG40,УровниКоличества,2,FALSE)</f>
        <v>1</v>
      </c>
      <c r="AG40">
        <f>VLOOKUP('Ответы на форму (1)'!AH40,УровниКоличества,2,FALSE)</f>
        <v>1</v>
      </c>
      <c r="AH40">
        <f>VLOOKUP('Ответы на форму (1)'!AI40,УровниКоличества,2,FALSE)</f>
        <v>1</v>
      </c>
      <c r="AI40">
        <f>VLOOKUP('Ответы на форму (1)'!AJ40,УровниНенависти,2,FALSE)</f>
        <v>0</v>
      </c>
      <c r="AJ40">
        <f>VLOOKUP('Ответы на форму (1)'!AK40,УровниНенависти,2,FALSE)</f>
        <v>0</v>
      </c>
      <c r="AK40">
        <f>VLOOKUP('Ответы на форму (1)'!AL40,УровниНенависти,2,FALSE)</f>
        <v>0</v>
      </c>
      <c r="AL40">
        <f>VLOOKUP('Ответы на форму (1)'!AM40,УровниНенависти,2,FALSE)</f>
        <v>0</v>
      </c>
      <c r="AM40">
        <f>VLOOKUP('Ответы на форму (1)'!AN40,УровниНенависти,2,FALSE)</f>
        <v>0</v>
      </c>
      <c r="AN40">
        <f>VLOOKUP('Ответы на форму (1)'!AO40,УровниНенависти,2,FALSE)</f>
        <v>0</v>
      </c>
      <c r="AO40">
        <f>VLOOKUP('Ответы на форму (1)'!AP40,УровниНенависти,2,FALSE)</f>
        <v>0</v>
      </c>
      <c r="AP40">
        <f>VLOOKUP('Ответы на форму (1)'!AQ40,УровниНенависти,2,FALSE)</f>
        <v>-1</v>
      </c>
      <c r="AQ40">
        <f>VLOOKUP('Ответы на форму (1)'!AT40,УровниЧастоты,2,FALSE)</f>
        <v>3</v>
      </c>
      <c r="AR40">
        <f>VLOOKUP('Ответы на форму (1)'!AU40,УровниЧастоты,2,FALSE)</f>
        <v>3</v>
      </c>
      <c r="AS40">
        <f>VLOOKUP('Ответы на форму (1)'!AV40,УровниЧастоты,2,FALSE)</f>
        <v>2</v>
      </c>
      <c r="AT40">
        <f>VLOOKUP('Ответы на форму (1)'!AW40,УровниЧастоты,2,FALSE)</f>
        <v>3</v>
      </c>
      <c r="AU40">
        <f>VLOOKUP('Ответы на форму (1)'!AX40,УровниЧастоты,2,FALSE)</f>
        <v>3</v>
      </c>
      <c r="AV40">
        <f>VLOOKUP('Ответы на форму (1)'!AY40,УровниЧастоты,2,FALSE)</f>
        <v>3</v>
      </c>
      <c r="AW40">
        <f>VLOOKUP('Ответы на форму (1)'!AZ40,УровниЧастоты,2,FALSE)</f>
        <v>1</v>
      </c>
      <c r="AX40">
        <f>VLOOKUP('Ответы на форму (1)'!BA40,УровниЧастоты,2,FALSE)</f>
        <v>1</v>
      </c>
      <c r="AY40">
        <f>VLOOKUP('Ответы на форму (1)'!BB40,УровниЧастоты,2,FALSE)</f>
        <v>3</v>
      </c>
      <c r="AZ40">
        <f>VLOOKUP('Ответы на форму (1)'!BC40,УровниЧастоты,2,FALSE)</f>
        <v>1</v>
      </c>
      <c r="BA40">
        <f>VLOOKUP('Ответы на форму (1)'!BD40,УровниЧастоты,2,FALSE)</f>
        <v>2</v>
      </c>
      <c r="BB40">
        <f>VLOOKUP('Ответы на форму (1)'!BE40,УровниУспокоения,2,FALSE)</f>
        <v>4</v>
      </c>
      <c r="BC40">
        <f>VLOOKUP('Ответы на форму (1)'!BF40,УровниЧастоты2,2,FALSE)</f>
        <v>0</v>
      </c>
      <c r="BD40">
        <f>VLOOKUP('Ответы на форму (1)'!BG40,УровниЧастоты2,2,FALSE)</f>
        <v>2</v>
      </c>
      <c r="BE40">
        <f>VLOOKUP('Ответы на форму (1)'!BH40,УровниЧастоты2,2,FALSE)</f>
        <v>1</v>
      </c>
      <c r="BF40">
        <f>VLOOKUP('Ответы на форму (1)'!BI40,УровниЧастоты2,2,FALSE)</f>
        <v>0</v>
      </c>
      <c r="BG40">
        <f>VLOOKUP('Ответы на форму (1)'!BJ40,УровниЧастоты2,2,FALSE)</f>
        <v>0</v>
      </c>
      <c r="BH40">
        <f>VLOOKUP('Ответы на форму (1)'!BK40,УровниЧастоты2,2,FALSE)</f>
        <v>1</v>
      </c>
      <c r="BI40" t="str">
        <f t="shared" si="0"/>
        <v>X</v>
      </c>
      <c r="BJ40" t="str">
        <f t="shared" si="1"/>
        <v>:-(</v>
      </c>
      <c r="BK40" t="str">
        <f t="shared" si="2"/>
        <v>:-\</v>
      </c>
    </row>
    <row r="41" spans="1:63" x14ac:dyDescent="0.35">
      <c r="A41">
        <f>IF('Ответы на форму (1)'!B41="М",1,0)</f>
        <v>1</v>
      </c>
      <c r="B41">
        <f>'Ответы на форму (1)'!C41</f>
        <v>28</v>
      </c>
      <c r="C41">
        <f>'Ответы на форму (1)'!D41</f>
        <v>5</v>
      </c>
      <c r="D41">
        <f>'Ответы на форму (1)'!E41</f>
        <v>6</v>
      </c>
      <c r="E41" t="str">
        <f>VLOOKUP('Ответы на форму (1)'!F41,УровниУспевания,2,FALSE)</f>
        <v>средне</v>
      </c>
      <c r="F41">
        <f>'Ответы на форму (1)'!G41</f>
        <v>3</v>
      </c>
      <c r="G41">
        <f>IF('Ответы на форму (1)'!H41="",0,1)</f>
        <v>0</v>
      </c>
      <c r="H41">
        <f>'Ответы на форму (1)'!I41</f>
        <v>6</v>
      </c>
      <c r="I41" t="str">
        <f>VLOOKUP('Ответы на форму (1)'!J41,УровниУспевания,2,FALSE)</f>
        <v>средне</v>
      </c>
      <c r="J41">
        <f>'Ответы на форму (1)'!K41</f>
        <v>2</v>
      </c>
      <c r="K41">
        <f>VLOOKUP('Ответы на форму (1)'!L41,УровниСогласия,2,FALSE)</f>
        <v>2</v>
      </c>
      <c r="L41">
        <f>VLOOKUP('Ответы на форму (1)'!M41,УровниСогласия,2,FALSE)</f>
        <v>2</v>
      </c>
      <c r="M41">
        <f>VLOOKUP('Ответы на форму (1)'!N41,УровниСогласия,2,FALSE)</f>
        <v>3</v>
      </c>
      <c r="N41">
        <f>VLOOKUP('Ответы на форму (1)'!O41,УровниСогласия,2,FALSE)</f>
        <v>3</v>
      </c>
      <c r="O41">
        <f>VLOOKUP('Ответы на форму (1)'!P41,УровниСогласия,2,FALSE)</f>
        <v>1</v>
      </c>
      <c r="P41">
        <f>VLOOKUP('Ответы на форму (1)'!Q41,УровниСогласия,2,FALSE)</f>
        <v>3</v>
      </c>
      <c r="Q41">
        <f>VLOOKUP('Ответы на форму (1)'!R41,УровниСогласия,2,FALSE)</f>
        <v>1</v>
      </c>
      <c r="R41">
        <f>'Ответы на форму (1)'!S41</f>
        <v>6</v>
      </c>
      <c r="S41">
        <f>VLOOKUP('Ответы на форму (1)'!T41,УровниСогласия,2,FALSE)</f>
        <v>3</v>
      </c>
      <c r="T41">
        <f>VLOOKUP('Ответы на форму (1)'!U41,УровниСогласия,2,FALSE)</f>
        <v>3</v>
      </c>
      <c r="U41">
        <f>VLOOKUP('Ответы на форму (1)'!V41,УровниСогласия,2,FALSE)</f>
        <v>3</v>
      </c>
      <c r="V41">
        <f>VLOOKUP('Ответы на форму (1)'!W41,УровниСогласия,2,FALSE)</f>
        <v>1</v>
      </c>
      <c r="W41">
        <f>VLOOKUP('Ответы на форму (1)'!X41,УровниСогласия,2,FALSE)</f>
        <v>3</v>
      </c>
      <c r="X41">
        <f>VLOOKUP('Ответы на форму (1)'!Y41,УровниСогласия,2,FALSE)</f>
        <v>2</v>
      </c>
      <c r="Y41">
        <f>VLOOKUP('Ответы на форму (1)'!Z41,УровниСогласия,2,FALSE)</f>
        <v>2</v>
      </c>
      <c r="Z41">
        <f>VLOOKUP('Ответы на форму (1)'!AA41,УровниСогласия,2,FALSE)</f>
        <v>3</v>
      </c>
      <c r="AA41">
        <f>VLOOKUP('Ответы на форму (1)'!AB41,УровниСогласия,2,FALSE)</f>
        <v>3</v>
      </c>
      <c r="AB41">
        <f>VLOOKUP('Ответы на форму (1)'!AC41,УровниСогласия,2,FALSE)</f>
        <v>3</v>
      </c>
      <c r="AC41">
        <f>VLOOKUP('Ответы на форму (1)'!AD41,УровниСогласия,2,FALSE)</f>
        <v>1</v>
      </c>
      <c r="AD41">
        <f>VLOOKUP('Ответы на форму (1)'!AE41,УровниКоличества,2,FALSE)</f>
        <v>2</v>
      </c>
      <c r="AE41">
        <f>VLOOKUP('Ответы на форму (1)'!AF41,УровниКоличества,2,FALSE)</f>
        <v>3</v>
      </c>
      <c r="AF41">
        <f>VLOOKUP('Ответы на форму (1)'!AG41,УровниКоличества,2,FALSE)</f>
        <v>1</v>
      </c>
      <c r="AG41">
        <f>VLOOKUP('Ответы на форму (1)'!AH41,УровниКоличества,2,FALSE)</f>
        <v>1</v>
      </c>
      <c r="AH41">
        <f>VLOOKUP('Ответы на форму (1)'!AI41,УровниКоличества,2,FALSE)</f>
        <v>1</v>
      </c>
      <c r="AI41">
        <f>VLOOKUP('Ответы на форму (1)'!AJ41,УровниНенависти,2,FALSE)</f>
        <v>0</v>
      </c>
      <c r="AJ41">
        <f>VLOOKUP('Ответы на форму (1)'!AK41,УровниНенависти,2,FALSE)</f>
        <v>0</v>
      </c>
      <c r="AK41">
        <f>VLOOKUP('Ответы на форму (1)'!AL41,УровниНенависти,2,FALSE)</f>
        <v>0</v>
      </c>
      <c r="AL41">
        <f>VLOOKUP('Ответы на форму (1)'!AM41,УровниНенависти,2,FALSE)</f>
        <v>1</v>
      </c>
      <c r="AM41">
        <f>VLOOKUP('Ответы на форму (1)'!AN41,УровниНенависти,2,FALSE)</f>
        <v>0</v>
      </c>
      <c r="AN41">
        <f>VLOOKUP('Ответы на форму (1)'!AO41,УровниНенависти,2,FALSE)</f>
        <v>1</v>
      </c>
      <c r="AO41">
        <f>VLOOKUP('Ответы на форму (1)'!AP41,УровниНенависти,2,FALSE)</f>
        <v>0</v>
      </c>
      <c r="AP41">
        <f>VLOOKUP('Ответы на форму (1)'!AQ41,УровниНенависти,2,FALSE)</f>
        <v>1</v>
      </c>
      <c r="AQ41">
        <f>VLOOKUP('Ответы на форму (1)'!AT41,УровниЧастоты,2,FALSE)</f>
        <v>0</v>
      </c>
      <c r="AR41">
        <f>VLOOKUP('Ответы на форму (1)'!AU41,УровниЧастоты,2,FALSE)</f>
        <v>1</v>
      </c>
      <c r="AS41">
        <f>VLOOKUP('Ответы на форму (1)'!AV41,УровниЧастоты,2,FALSE)</f>
        <v>1</v>
      </c>
      <c r="AT41">
        <f>VLOOKUP('Ответы на форму (1)'!AW41,УровниЧастоты,2,FALSE)</f>
        <v>2</v>
      </c>
      <c r="AU41">
        <f>VLOOKUP('Ответы на форму (1)'!AX41,УровниЧастоты,2,FALSE)</f>
        <v>3</v>
      </c>
      <c r="AV41">
        <f>VLOOKUP('Ответы на форму (1)'!AY41,УровниЧастоты,2,FALSE)</f>
        <v>3</v>
      </c>
      <c r="AW41">
        <f>VLOOKUP('Ответы на форму (1)'!AZ41,УровниЧастоты,2,FALSE)</f>
        <v>1</v>
      </c>
      <c r="AX41">
        <f>VLOOKUP('Ответы на форму (1)'!BA41,УровниЧастоты,2,FALSE)</f>
        <v>2</v>
      </c>
      <c r="AY41">
        <f>VLOOKUP('Ответы на форму (1)'!BB41,УровниЧастоты,2,FALSE)</f>
        <v>1</v>
      </c>
      <c r="AZ41">
        <f>VLOOKUP('Ответы на форму (1)'!BC41,УровниЧастоты,2,FALSE)</f>
        <v>3</v>
      </c>
      <c r="BA41">
        <f>VLOOKUP('Ответы на форму (1)'!BD41,УровниЧастоты,2,FALSE)</f>
        <v>2</v>
      </c>
      <c r="BB41">
        <f>VLOOKUP('Ответы на форму (1)'!BE41,УровниУспокоения,2,FALSE)</f>
        <v>3</v>
      </c>
      <c r="BC41">
        <f>VLOOKUP('Ответы на форму (1)'!BF41,УровниЧастоты2,2,FALSE)</f>
        <v>0</v>
      </c>
      <c r="BD41">
        <f>VLOOKUP('Ответы на форму (1)'!BG41,УровниЧастоты2,2,FALSE)</f>
        <v>2</v>
      </c>
      <c r="BE41">
        <f>VLOOKUP('Ответы на форму (1)'!BH41,УровниЧастоты2,2,FALSE)</f>
        <v>0</v>
      </c>
      <c r="BF41">
        <f>VLOOKUP('Ответы на форму (1)'!BI41,УровниЧастоты2,2,FALSE)</f>
        <v>0</v>
      </c>
      <c r="BG41">
        <f>VLOOKUP('Ответы на форму (1)'!BJ41,УровниЧастоты2,2,FALSE)</f>
        <v>0</v>
      </c>
      <c r="BH41">
        <f>VLOOKUP('Ответы на форму (1)'!BK41,УровниЧастоты2,2,FALSE)</f>
        <v>1</v>
      </c>
      <c r="BI41" t="str">
        <f t="shared" si="0"/>
        <v>Y</v>
      </c>
      <c r="BJ41" t="str">
        <f t="shared" si="1"/>
        <v>:-)</v>
      </c>
      <c r="BK41" t="str">
        <f t="shared" si="2"/>
        <v>:-\</v>
      </c>
    </row>
    <row r="42" spans="1:63" x14ac:dyDescent="0.35">
      <c r="A42">
        <f>IF('Ответы на форму (1)'!B42="М",1,0)</f>
        <v>0</v>
      </c>
      <c r="B42">
        <f>'Ответы на форму (1)'!C42</f>
        <v>40</v>
      </c>
      <c r="C42">
        <f>'Ответы на форму (1)'!D42</f>
        <v>3</v>
      </c>
      <c r="D42">
        <f>'Ответы на форму (1)'!E42</f>
        <v>8</v>
      </c>
      <c r="E42" t="str">
        <f>VLOOKUP('Ответы на форму (1)'!F42,УровниУспевания,2,FALSE)</f>
        <v>средне</v>
      </c>
      <c r="F42">
        <f>'Ответы на форму (1)'!G42</f>
        <v>3</v>
      </c>
      <c r="G42">
        <f>IF('Ответы на форму (1)'!H42="",0,1)</f>
        <v>0</v>
      </c>
      <c r="H42">
        <f>'Ответы на форму (1)'!I42</f>
        <v>8</v>
      </c>
      <c r="I42" t="str">
        <f>VLOOKUP('Ответы на форму (1)'!J42,УровниУспевания,2,FALSE)</f>
        <v>средне</v>
      </c>
      <c r="J42">
        <f>'Ответы на форму (1)'!K42</f>
        <v>0</v>
      </c>
      <c r="K42">
        <f>VLOOKUP('Ответы на форму (1)'!L42,УровниСогласия,2,FALSE)</f>
        <v>3</v>
      </c>
      <c r="L42">
        <f>VLOOKUP('Ответы на форму (1)'!M42,УровниСогласия,2,FALSE)</f>
        <v>3</v>
      </c>
      <c r="M42">
        <f>VLOOKUP('Ответы на форму (1)'!N42,УровниСогласия,2,FALSE)</f>
        <v>3</v>
      </c>
      <c r="N42">
        <f>VLOOKUP('Ответы на форму (1)'!O42,УровниСогласия,2,FALSE)</f>
        <v>3</v>
      </c>
      <c r="O42">
        <f>VLOOKUP('Ответы на форму (1)'!P42,УровниСогласия,2,FALSE)</f>
        <v>3</v>
      </c>
      <c r="P42">
        <f>VLOOKUP('Ответы на форму (1)'!Q42,УровниСогласия,2,FALSE)</f>
        <v>3</v>
      </c>
      <c r="Q42">
        <f>VLOOKUP('Ответы на форму (1)'!R42,УровниСогласия,2,FALSE)</f>
        <v>1</v>
      </c>
      <c r="R42">
        <f>'Ответы на форму (1)'!S42</f>
        <v>4</v>
      </c>
      <c r="S42">
        <f>VLOOKUP('Ответы на форму (1)'!T42,УровниСогласия,2,FALSE)</f>
        <v>1</v>
      </c>
      <c r="T42">
        <f>VLOOKUP('Ответы на форму (1)'!U42,УровниСогласия,2,FALSE)</f>
        <v>2</v>
      </c>
      <c r="U42">
        <f>VLOOKUP('Ответы на форму (1)'!V42,УровниСогласия,2,FALSE)</f>
        <v>2</v>
      </c>
      <c r="V42">
        <f>VLOOKUP('Ответы на форму (1)'!W42,УровниСогласия,2,FALSE)</f>
        <v>1</v>
      </c>
      <c r="W42">
        <f>VLOOKUP('Ответы на форму (1)'!X42,УровниСогласия,2,FALSE)</f>
        <v>1</v>
      </c>
      <c r="X42">
        <f>VLOOKUP('Ответы на форму (1)'!Y42,УровниСогласия,2,FALSE)</f>
        <v>3</v>
      </c>
      <c r="Y42">
        <f>VLOOKUP('Ответы на форму (1)'!Z42,УровниСогласия,2,FALSE)</f>
        <v>3</v>
      </c>
      <c r="Z42">
        <f>VLOOKUP('Ответы на форму (1)'!AA42,УровниСогласия,2,FALSE)</f>
        <v>1</v>
      </c>
      <c r="AA42">
        <f>VLOOKUP('Ответы на форму (1)'!AB42,УровниСогласия,2,FALSE)</f>
        <v>2</v>
      </c>
      <c r="AB42">
        <f>VLOOKUP('Ответы на форму (1)'!AC42,УровниСогласия,2,FALSE)</f>
        <v>2</v>
      </c>
      <c r="AC42">
        <f>VLOOKUP('Ответы на форму (1)'!AD42,УровниСогласия,2,FALSE)</f>
        <v>3</v>
      </c>
      <c r="AD42">
        <f>VLOOKUP('Ответы на форму (1)'!AE42,УровниКоличества,2,FALSE)</f>
        <v>3</v>
      </c>
      <c r="AE42">
        <f>VLOOKUP('Ответы на форму (1)'!AF42,УровниКоличества,2,FALSE)</f>
        <v>3</v>
      </c>
      <c r="AF42">
        <f>VLOOKUP('Ответы на форму (1)'!AG42,УровниКоличества,2,FALSE)</f>
        <v>3</v>
      </c>
      <c r="AG42">
        <f>VLOOKUP('Ответы на форму (1)'!AH42,УровниКоличества,2,FALSE)</f>
        <v>2</v>
      </c>
      <c r="AH42">
        <f>VLOOKUP('Ответы на форму (1)'!AI42,УровниКоличества,2,FALSE)</f>
        <v>2</v>
      </c>
      <c r="AI42">
        <f>VLOOKUP('Ответы на форму (1)'!AJ42,УровниНенависти,2,FALSE)</f>
        <v>1</v>
      </c>
      <c r="AJ42">
        <f>VLOOKUP('Ответы на форму (1)'!AK42,УровниНенависти,2,FALSE)</f>
        <v>1</v>
      </c>
      <c r="AK42">
        <f>VLOOKUP('Ответы на форму (1)'!AL42,УровниНенависти,2,FALSE)</f>
        <v>1</v>
      </c>
      <c r="AL42">
        <f>VLOOKUP('Ответы на форму (1)'!AM42,УровниНенависти,2,FALSE)</f>
        <v>1</v>
      </c>
      <c r="AM42">
        <f>VLOOKUP('Ответы на форму (1)'!AN42,УровниНенависти,2,FALSE)</f>
        <v>0</v>
      </c>
      <c r="AN42">
        <f>VLOOKUP('Ответы на форму (1)'!AO42,УровниНенависти,2,FALSE)</f>
        <v>0</v>
      </c>
      <c r="AO42">
        <f>VLOOKUP('Ответы на форму (1)'!AP42,УровниНенависти,2,FALSE)</f>
        <v>0</v>
      </c>
      <c r="AP42">
        <f>VLOOKUP('Ответы на форму (1)'!AQ42,УровниНенависти,2,FALSE)</f>
        <v>0</v>
      </c>
      <c r="AQ42">
        <f>VLOOKUP('Ответы на форму (1)'!AT42,УровниЧастоты,2,FALSE)</f>
        <v>0</v>
      </c>
      <c r="AR42">
        <f>VLOOKUP('Ответы на форму (1)'!AU42,УровниЧастоты,2,FALSE)</f>
        <v>4</v>
      </c>
      <c r="AS42">
        <f>VLOOKUP('Ответы на форму (1)'!AV42,УровниЧастоты,2,FALSE)</f>
        <v>4</v>
      </c>
      <c r="AT42">
        <f>VLOOKUP('Ответы на форму (1)'!AW42,УровниЧастоты,2,FALSE)</f>
        <v>4</v>
      </c>
      <c r="AU42">
        <f>VLOOKUP('Ответы на форму (1)'!AX42,УровниЧастоты,2,FALSE)</f>
        <v>4</v>
      </c>
      <c r="AV42">
        <f>VLOOKUP('Ответы на форму (1)'!AY42,УровниЧастоты,2,FALSE)</f>
        <v>0</v>
      </c>
      <c r="AW42">
        <f>VLOOKUP('Ответы на форму (1)'!AZ42,УровниЧастоты,2,FALSE)</f>
        <v>2</v>
      </c>
      <c r="AX42">
        <f>VLOOKUP('Ответы на форму (1)'!BA42,УровниЧастоты,2,FALSE)</f>
        <v>4</v>
      </c>
      <c r="AY42">
        <f>VLOOKUP('Ответы на форму (1)'!BB42,УровниЧастоты,2,FALSE)</f>
        <v>1</v>
      </c>
      <c r="AZ42">
        <f>VLOOKUP('Ответы на форму (1)'!BC42,УровниЧастоты,2,FALSE)</f>
        <v>3</v>
      </c>
      <c r="BA42">
        <f>VLOOKUP('Ответы на форму (1)'!BD42,УровниЧастоты,2,FALSE)</f>
        <v>4</v>
      </c>
      <c r="BB42">
        <f>VLOOKUP('Ответы на форму (1)'!BE42,УровниУспокоения,2,FALSE)</f>
        <v>5</v>
      </c>
      <c r="BC42">
        <f>VLOOKUP('Ответы на форму (1)'!BF42,УровниЧастоты2,2,FALSE)</f>
        <v>0</v>
      </c>
      <c r="BD42">
        <f>VLOOKUP('Ответы на форму (1)'!BG42,УровниЧастоты2,2,FALSE)</f>
        <v>2</v>
      </c>
      <c r="BE42">
        <f>VLOOKUP('Ответы на форму (1)'!BH42,УровниЧастоты2,2,FALSE)</f>
        <v>1</v>
      </c>
      <c r="BF42">
        <f>VLOOKUP('Ответы на форму (1)'!BI42,УровниЧастоты2,2,FALSE)</f>
        <v>1</v>
      </c>
      <c r="BG42">
        <f>VLOOKUP('Ответы на форму (1)'!BJ42,УровниЧастоты2,2,FALSE)</f>
        <v>0</v>
      </c>
      <c r="BH42">
        <f>VLOOKUP('Ответы на форму (1)'!BK42,УровниЧастоты2,2,FALSE)</f>
        <v>1</v>
      </c>
      <c r="BI42" t="str">
        <f t="shared" si="0"/>
        <v>X</v>
      </c>
      <c r="BJ42" t="str">
        <f t="shared" si="1"/>
        <v>:-)</v>
      </c>
      <c r="BK42" t="str">
        <f t="shared" si="2"/>
        <v>:-)</v>
      </c>
    </row>
    <row r="43" spans="1:63" x14ac:dyDescent="0.35">
      <c r="A43">
        <f>IF('Ответы на форму (1)'!B43="М",1,0)</f>
        <v>0</v>
      </c>
      <c r="B43">
        <f>'Ответы на форму (1)'!C43</f>
        <v>28</v>
      </c>
      <c r="C43">
        <f>'Ответы на форму (1)'!D43</f>
        <v>2</v>
      </c>
      <c r="D43">
        <f>'Ответы на форму (1)'!E43</f>
        <v>3</v>
      </c>
      <c r="E43" t="str">
        <f>VLOOKUP('Ответы на форму (1)'!F43,УровниУспевания,2,FALSE)</f>
        <v>плохо</v>
      </c>
      <c r="F43">
        <f>'Ответы на форму (1)'!G43</f>
        <v>4</v>
      </c>
      <c r="G43">
        <f>IF('Ответы на форму (1)'!H43="",0,1)</f>
        <v>0</v>
      </c>
      <c r="H43">
        <f>'Ответы на форму (1)'!I43</f>
        <v>6</v>
      </c>
      <c r="I43" t="str">
        <f>VLOOKUP('Ответы на форму (1)'!J43,УровниУспевания,2,FALSE)</f>
        <v>средне</v>
      </c>
      <c r="J43">
        <f>'Ответы на форму (1)'!K43</f>
        <v>6</v>
      </c>
      <c r="K43">
        <f>VLOOKUP('Ответы на форму (1)'!L43,УровниСогласия,2,FALSE)</f>
        <v>2</v>
      </c>
      <c r="L43">
        <f>VLOOKUP('Ответы на форму (1)'!M43,УровниСогласия,2,FALSE)</f>
        <v>3</v>
      </c>
      <c r="M43">
        <f>VLOOKUP('Ответы на форму (1)'!N43,УровниСогласия,2,FALSE)</f>
        <v>3</v>
      </c>
      <c r="N43">
        <f>VLOOKUP('Ответы на форму (1)'!O43,УровниСогласия,2,FALSE)</f>
        <v>3</v>
      </c>
      <c r="O43">
        <f>VLOOKUP('Ответы на форму (1)'!P43,УровниСогласия,2,FALSE)</f>
        <v>3</v>
      </c>
      <c r="P43">
        <f>VLOOKUP('Ответы на форму (1)'!Q43,УровниСогласия,2,FALSE)</f>
        <v>3</v>
      </c>
      <c r="Q43">
        <f>VLOOKUP('Ответы на форму (1)'!R43,УровниСогласия,2,FALSE)</f>
        <v>3</v>
      </c>
      <c r="R43">
        <f>'Ответы на форму (1)'!S43</f>
        <v>6</v>
      </c>
      <c r="S43">
        <f>VLOOKUP('Ответы на форму (1)'!T43,УровниСогласия,2,FALSE)</f>
        <v>1</v>
      </c>
      <c r="T43">
        <f>VLOOKUP('Ответы на форму (1)'!U43,УровниСогласия,2,FALSE)</f>
        <v>1</v>
      </c>
      <c r="U43">
        <f>VLOOKUP('Ответы на форму (1)'!V43,УровниСогласия,2,FALSE)</f>
        <v>1</v>
      </c>
      <c r="V43">
        <f>VLOOKUP('Ответы на форму (1)'!W43,УровниСогласия,2,FALSE)</f>
        <v>1</v>
      </c>
      <c r="W43">
        <f>VLOOKUP('Ответы на форму (1)'!X43,УровниСогласия,2,FALSE)</f>
        <v>1</v>
      </c>
      <c r="X43">
        <f>VLOOKUP('Ответы на форму (1)'!Y43,УровниСогласия,2,FALSE)</f>
        <v>2</v>
      </c>
      <c r="Y43">
        <f>VLOOKUP('Ответы на форму (1)'!Z43,УровниСогласия,2,FALSE)</f>
        <v>1</v>
      </c>
      <c r="Z43">
        <f>VLOOKUP('Ответы на форму (1)'!AA43,УровниСогласия,2,FALSE)</f>
        <v>3</v>
      </c>
      <c r="AA43">
        <f>VLOOKUP('Ответы на форму (1)'!AB43,УровниСогласия,2,FALSE)</f>
        <v>3</v>
      </c>
      <c r="AB43">
        <f>VLOOKUP('Ответы на форму (1)'!AC43,УровниСогласия,2,FALSE)</f>
        <v>1</v>
      </c>
      <c r="AC43">
        <f>VLOOKUP('Ответы на форму (1)'!AD43,УровниСогласия,2,FALSE)</f>
        <v>3</v>
      </c>
      <c r="AD43">
        <f>VLOOKUP('Ответы на форму (1)'!AE43,УровниКоличества,2,FALSE)</f>
        <v>2</v>
      </c>
      <c r="AE43">
        <f>VLOOKUP('Ответы на форму (1)'!AF43,УровниКоличества,2,FALSE)</f>
        <v>1</v>
      </c>
      <c r="AF43">
        <f>VLOOKUP('Ответы на форму (1)'!AG43,УровниКоличества,2,FALSE)</f>
        <v>1</v>
      </c>
      <c r="AG43">
        <f>VLOOKUP('Ответы на форму (1)'!AH43,УровниКоличества,2,FALSE)</f>
        <v>3</v>
      </c>
      <c r="AH43">
        <f>VLOOKUP('Ответы на форму (1)'!AI43,УровниКоличества,2,FALSE)</f>
        <v>3</v>
      </c>
      <c r="AI43">
        <f>VLOOKUP('Ответы на форму (1)'!AJ43,УровниНенависти,2,FALSE)</f>
        <v>0</v>
      </c>
      <c r="AJ43">
        <f>VLOOKUP('Ответы на форму (1)'!AK43,УровниНенависти,2,FALSE)</f>
        <v>0</v>
      </c>
      <c r="AK43">
        <f>VLOOKUP('Ответы на форму (1)'!AL43,УровниНенависти,2,FALSE)</f>
        <v>0</v>
      </c>
      <c r="AL43">
        <f>VLOOKUP('Ответы на форму (1)'!AM43,УровниНенависти,2,FALSE)</f>
        <v>-1</v>
      </c>
      <c r="AM43">
        <f>VLOOKUP('Ответы на форму (1)'!AN43,УровниНенависти,2,FALSE)</f>
        <v>0</v>
      </c>
      <c r="AN43">
        <f>VLOOKUP('Ответы на форму (1)'!AO43,УровниНенависти,2,FALSE)</f>
        <v>1</v>
      </c>
      <c r="AO43">
        <f>VLOOKUP('Ответы на форму (1)'!AP43,УровниНенависти,2,FALSE)</f>
        <v>0</v>
      </c>
      <c r="AP43">
        <f>VLOOKUP('Ответы на форму (1)'!AQ43,УровниНенависти,2,FALSE)</f>
        <v>0</v>
      </c>
      <c r="AQ43">
        <f>VLOOKUP('Ответы на форму (1)'!AT43,УровниЧастоты,2,FALSE)</f>
        <v>3</v>
      </c>
      <c r="AR43">
        <f>VLOOKUP('Ответы на форму (1)'!AU43,УровниЧастоты,2,FALSE)</f>
        <v>3</v>
      </c>
      <c r="AS43">
        <f>VLOOKUP('Ответы на форму (1)'!AV43,УровниЧастоты,2,FALSE)</f>
        <v>1</v>
      </c>
      <c r="AT43">
        <f>VLOOKUP('Ответы на форму (1)'!AW43,УровниЧастоты,2,FALSE)</f>
        <v>4</v>
      </c>
      <c r="AU43">
        <f>VLOOKUP('Ответы на форму (1)'!AX43,УровниЧастоты,2,FALSE)</f>
        <v>4</v>
      </c>
      <c r="AV43">
        <f>VLOOKUP('Ответы на форму (1)'!AY43,УровниЧастоты,2,FALSE)</f>
        <v>4</v>
      </c>
      <c r="AW43">
        <f>VLOOKUP('Ответы на форму (1)'!AZ43,УровниЧастоты,2,FALSE)</f>
        <v>0</v>
      </c>
      <c r="AX43">
        <f>VLOOKUP('Ответы на форму (1)'!BA43,УровниЧастоты,2,FALSE)</f>
        <v>3</v>
      </c>
      <c r="AY43">
        <f>VLOOKUP('Ответы на форму (1)'!BB43,УровниЧастоты,2,FALSE)</f>
        <v>1</v>
      </c>
      <c r="AZ43">
        <f>VLOOKUP('Ответы на форму (1)'!BC43,УровниЧастоты,2,FALSE)</f>
        <v>0</v>
      </c>
      <c r="BA43">
        <f>VLOOKUP('Ответы на форму (1)'!BD43,УровниЧастоты,2,FALSE)</f>
        <v>4</v>
      </c>
      <c r="BB43">
        <f>VLOOKUP('Ответы на форму (1)'!BE43,УровниУспокоения,2,FALSE)</f>
        <v>2</v>
      </c>
      <c r="BC43">
        <f>VLOOKUP('Ответы на форму (1)'!BF43,УровниЧастоты2,2,FALSE)</f>
        <v>2</v>
      </c>
      <c r="BD43">
        <f>VLOOKUP('Ответы на форму (1)'!BG43,УровниЧастоты2,2,FALSE)</f>
        <v>2</v>
      </c>
      <c r="BE43">
        <f>VLOOKUP('Ответы на форму (1)'!BH43,УровниЧастоты2,2,FALSE)</f>
        <v>0</v>
      </c>
      <c r="BF43">
        <f>VLOOKUP('Ответы на форму (1)'!BI43,УровниЧастоты2,2,FALSE)</f>
        <v>1</v>
      </c>
      <c r="BG43">
        <f>VLOOKUP('Ответы на форму (1)'!BJ43,УровниЧастоты2,2,FALSE)</f>
        <v>2</v>
      </c>
      <c r="BH43">
        <f>VLOOKUP('Ответы на форму (1)'!BK43,УровниЧастоты2,2,FALSE)</f>
        <v>2</v>
      </c>
      <c r="BI43" t="str">
        <f t="shared" si="0"/>
        <v>Y</v>
      </c>
      <c r="BJ43" t="str">
        <f t="shared" si="1"/>
        <v>:-(</v>
      </c>
      <c r="BK43" t="str">
        <f t="shared" si="2"/>
        <v>:-\</v>
      </c>
    </row>
    <row r="44" spans="1:63" x14ac:dyDescent="0.35">
      <c r="A44">
        <f>IF('Ответы на форму (1)'!B44="М",1,0)</f>
        <v>1</v>
      </c>
      <c r="B44">
        <f>'Ответы на форму (1)'!C44</f>
        <v>30</v>
      </c>
      <c r="C44">
        <f>'Ответы на форму (1)'!D44</f>
        <v>2</v>
      </c>
      <c r="D44">
        <f>'Ответы на форму (1)'!E44</f>
        <v>6</v>
      </c>
      <c r="E44" t="str">
        <f>VLOOKUP('Ответы на форму (1)'!F44,УровниУспевания,2,FALSE)</f>
        <v>средне</v>
      </c>
      <c r="F44">
        <f>'Ответы на форму (1)'!G44</f>
        <v>7</v>
      </c>
      <c r="G44">
        <f>IF('Ответы на форму (1)'!H44="",0,1)</f>
        <v>0</v>
      </c>
      <c r="H44">
        <f>'Ответы на форму (1)'!I44</f>
        <v>6</v>
      </c>
      <c r="I44" t="str">
        <f>VLOOKUP('Ответы на форму (1)'!J44,УровниУспевания,2,FALSE)</f>
        <v>хорошо</v>
      </c>
      <c r="J44">
        <f>'Ответы на форму (1)'!K44</f>
        <v>9</v>
      </c>
      <c r="K44">
        <f>VLOOKUP('Ответы на форму (1)'!L44,УровниСогласия,2,FALSE)</f>
        <v>3</v>
      </c>
      <c r="L44">
        <f>VLOOKUP('Ответы на форму (1)'!M44,УровниСогласия,2,FALSE)</f>
        <v>2</v>
      </c>
      <c r="M44">
        <f>VLOOKUP('Ответы на форму (1)'!N44,УровниСогласия,2,FALSE)</f>
        <v>2</v>
      </c>
      <c r="N44">
        <f>VLOOKUP('Ответы на форму (1)'!O44,УровниСогласия,2,FALSE)</f>
        <v>3</v>
      </c>
      <c r="O44">
        <f>VLOOKUP('Ответы на форму (1)'!P44,УровниСогласия,2,FALSE)</f>
        <v>3</v>
      </c>
      <c r="P44">
        <f>VLOOKUP('Ответы на форму (1)'!Q44,УровниСогласия,2,FALSE)</f>
        <v>3</v>
      </c>
      <c r="Q44">
        <f>VLOOKUP('Ответы на форму (1)'!R44,УровниСогласия,2,FALSE)</f>
        <v>1</v>
      </c>
      <c r="R44">
        <f>'Ответы на форму (1)'!S44</f>
        <v>2</v>
      </c>
      <c r="S44">
        <f>VLOOKUP('Ответы на форму (1)'!T44,УровниСогласия,2,FALSE)</f>
        <v>1</v>
      </c>
      <c r="T44">
        <f>VLOOKUP('Ответы на форму (1)'!U44,УровниСогласия,2,FALSE)</f>
        <v>2</v>
      </c>
      <c r="U44">
        <f>VLOOKUP('Ответы на форму (1)'!V44,УровниСогласия,2,FALSE)</f>
        <v>2</v>
      </c>
      <c r="V44">
        <f>VLOOKUP('Ответы на форму (1)'!W44,УровниСогласия,2,FALSE)</f>
        <v>1</v>
      </c>
      <c r="W44">
        <f>VLOOKUP('Ответы на форму (1)'!X44,УровниСогласия,2,FALSE)</f>
        <v>1</v>
      </c>
      <c r="X44">
        <f>VLOOKUP('Ответы на форму (1)'!Y44,УровниСогласия,2,FALSE)</f>
        <v>2</v>
      </c>
      <c r="Y44">
        <f>VLOOKUP('Ответы на форму (1)'!Z44,УровниСогласия,2,FALSE)</f>
        <v>3</v>
      </c>
      <c r="Z44">
        <f>VLOOKUP('Ответы на форму (1)'!AA44,УровниСогласия,2,FALSE)</f>
        <v>3</v>
      </c>
      <c r="AA44">
        <f>VLOOKUP('Ответы на форму (1)'!AB44,УровниСогласия,2,FALSE)</f>
        <v>3</v>
      </c>
      <c r="AB44">
        <f>VLOOKUP('Ответы на форму (1)'!AC44,УровниСогласия,2,FALSE)</f>
        <v>1</v>
      </c>
      <c r="AC44">
        <f>VLOOKUP('Ответы на форму (1)'!AD44,УровниСогласия,2,FALSE)</f>
        <v>2</v>
      </c>
      <c r="AD44">
        <f>VLOOKUP('Ответы на форму (1)'!AE44,УровниКоличества,2,FALSE)</f>
        <v>3</v>
      </c>
      <c r="AE44">
        <f>VLOOKUP('Ответы на форму (1)'!AF44,УровниКоличества,2,FALSE)</f>
        <v>3</v>
      </c>
      <c r="AF44">
        <f>VLOOKUP('Ответы на форму (1)'!AG44,УровниКоличества,2,FALSE)</f>
        <v>1</v>
      </c>
      <c r="AG44">
        <f>VLOOKUP('Ответы на форму (1)'!AH44,УровниКоличества,2,FALSE)</f>
        <v>1</v>
      </c>
      <c r="AH44">
        <f>VLOOKUP('Ответы на форму (1)'!AI44,УровниКоличества,2,FALSE)</f>
        <v>1</v>
      </c>
      <c r="AI44">
        <f>VLOOKUP('Ответы на форму (1)'!AJ44,УровниНенависти,2,FALSE)</f>
        <v>0</v>
      </c>
      <c r="AJ44">
        <f>VLOOKUP('Ответы на форму (1)'!AK44,УровниНенависти,2,FALSE)</f>
        <v>0</v>
      </c>
      <c r="AK44">
        <f>VLOOKUP('Ответы на форму (1)'!AL44,УровниНенависти,2,FALSE)</f>
        <v>0</v>
      </c>
      <c r="AL44">
        <f>VLOOKUP('Ответы на форму (1)'!AM44,УровниНенависти,2,FALSE)</f>
        <v>-1</v>
      </c>
      <c r="AM44">
        <f>VLOOKUP('Ответы на форму (1)'!AN44,УровниНенависти,2,FALSE)</f>
        <v>-1</v>
      </c>
      <c r="AN44">
        <f>VLOOKUP('Ответы на форму (1)'!AO44,УровниНенависти,2,FALSE)</f>
        <v>0</v>
      </c>
      <c r="AO44">
        <f>VLOOKUP('Ответы на форму (1)'!AP44,УровниНенависти,2,FALSE)</f>
        <v>0</v>
      </c>
      <c r="AP44">
        <f>VLOOKUP('Ответы на форму (1)'!AQ44,УровниНенависти,2,FALSE)</f>
        <v>0</v>
      </c>
      <c r="AQ44">
        <f>VLOOKUP('Ответы на форму (1)'!AT44,УровниЧастоты,2,FALSE)</f>
        <v>1</v>
      </c>
      <c r="AR44">
        <f>VLOOKUP('Ответы на форму (1)'!AU44,УровниЧастоты,2,FALSE)</f>
        <v>4</v>
      </c>
      <c r="AS44">
        <f>VLOOKUP('Ответы на форму (1)'!AV44,УровниЧастоты,2,FALSE)</f>
        <v>3</v>
      </c>
      <c r="AT44">
        <f>VLOOKUP('Ответы на форму (1)'!AW44,УровниЧастоты,2,FALSE)</f>
        <v>4</v>
      </c>
      <c r="AU44">
        <f>VLOOKUP('Ответы на форму (1)'!AX44,УровниЧастоты,2,FALSE)</f>
        <v>4</v>
      </c>
      <c r="AV44">
        <f>VLOOKUP('Ответы на форму (1)'!AY44,УровниЧастоты,2,FALSE)</f>
        <v>4</v>
      </c>
      <c r="AW44">
        <f>VLOOKUP('Ответы на форму (1)'!AZ44,УровниЧастоты,2,FALSE)</f>
        <v>0</v>
      </c>
      <c r="AX44">
        <f>VLOOKUP('Ответы на форму (1)'!BA44,УровниЧастоты,2,FALSE)</f>
        <v>3</v>
      </c>
      <c r="AY44">
        <f>VLOOKUP('Ответы на форму (1)'!BB44,УровниЧастоты,2,FALSE)</f>
        <v>3</v>
      </c>
      <c r="AZ44">
        <f>VLOOKUP('Ответы на форму (1)'!BC44,УровниЧастоты,2,FALSE)</f>
        <v>3</v>
      </c>
      <c r="BA44">
        <f>VLOOKUP('Ответы на форму (1)'!BD44,УровниЧастоты,2,FALSE)</f>
        <v>2</v>
      </c>
      <c r="BB44">
        <f>VLOOKUP('Ответы на форму (1)'!BE44,УровниУспокоения,2,FALSE)</f>
        <v>5</v>
      </c>
      <c r="BC44">
        <f>VLOOKUP('Ответы на форму (1)'!BF44,УровниЧастоты2,2,FALSE)</f>
        <v>0</v>
      </c>
      <c r="BD44">
        <f>VLOOKUP('Ответы на форму (1)'!BG44,УровниЧастоты2,2,FALSE)</f>
        <v>2</v>
      </c>
      <c r="BE44">
        <f>VLOOKUP('Ответы на форму (1)'!BH44,УровниЧастоты2,2,FALSE)</f>
        <v>0</v>
      </c>
      <c r="BF44">
        <f>VLOOKUP('Ответы на форму (1)'!BI44,УровниЧастоты2,2,FALSE)</f>
        <v>0</v>
      </c>
      <c r="BG44">
        <f>VLOOKUP('Ответы на форму (1)'!BJ44,УровниЧастоты2,2,FALSE)</f>
        <v>2</v>
      </c>
      <c r="BH44">
        <f>VLOOKUP('Ответы на форму (1)'!BK44,УровниЧастоты2,2,FALSE)</f>
        <v>1</v>
      </c>
      <c r="BI44" t="str">
        <f t="shared" si="0"/>
        <v>Y</v>
      </c>
      <c r="BJ44" t="str">
        <f t="shared" si="1"/>
        <v>:-)</v>
      </c>
      <c r="BK44" t="str">
        <f t="shared" si="2"/>
        <v>:-)</v>
      </c>
    </row>
    <row r="45" spans="1:63" x14ac:dyDescent="0.35">
      <c r="A45">
        <f>IF('Ответы на форму (1)'!B45="М",1,0)</f>
        <v>0</v>
      </c>
      <c r="B45">
        <f>'Ответы на форму (1)'!C45</f>
        <v>29</v>
      </c>
      <c r="C45">
        <f>'Ответы на форму (1)'!D45</f>
        <v>2</v>
      </c>
      <c r="D45">
        <f>'Ответы на форму (1)'!E45</f>
        <v>7</v>
      </c>
      <c r="E45" t="str">
        <f>VLOOKUP('Ответы на форму (1)'!F45,УровниУспевания,2,FALSE)</f>
        <v>средне</v>
      </c>
      <c r="F45">
        <f>'Ответы на форму (1)'!G45</f>
        <v>6</v>
      </c>
      <c r="G45">
        <f>IF('Ответы на форму (1)'!H45="",0,1)</f>
        <v>0</v>
      </c>
      <c r="H45">
        <f>'Ответы на форму (1)'!I45</f>
        <v>5</v>
      </c>
      <c r="I45" t="str">
        <f>VLOOKUP('Ответы на форму (1)'!J45,УровниУспевания,2,FALSE)</f>
        <v>средне</v>
      </c>
      <c r="J45">
        <f>'Ответы на форму (1)'!K45</f>
        <v>8</v>
      </c>
      <c r="K45">
        <f>VLOOKUP('Ответы на форму (1)'!L45,УровниСогласия,2,FALSE)</f>
        <v>3</v>
      </c>
      <c r="L45">
        <f>VLOOKUP('Ответы на форму (1)'!M45,УровниСогласия,2,FALSE)</f>
        <v>3</v>
      </c>
      <c r="M45">
        <f>VLOOKUP('Ответы на форму (1)'!N45,УровниСогласия,2,FALSE)</f>
        <v>2</v>
      </c>
      <c r="N45">
        <f>VLOOKUP('Ответы на форму (1)'!O45,УровниСогласия,2,FALSE)</f>
        <v>1</v>
      </c>
      <c r="O45">
        <f>VLOOKUP('Ответы на форму (1)'!P45,УровниСогласия,2,FALSE)</f>
        <v>2</v>
      </c>
      <c r="P45">
        <f>VLOOKUP('Ответы на форму (1)'!Q45,УровниСогласия,2,FALSE)</f>
        <v>1</v>
      </c>
      <c r="Q45">
        <f>VLOOKUP('Ответы на форму (1)'!R45,УровниСогласия,2,FALSE)</f>
        <v>3</v>
      </c>
      <c r="R45">
        <f>'Ответы на форму (1)'!S45</f>
        <v>8</v>
      </c>
      <c r="S45">
        <f>VLOOKUP('Ответы на форму (1)'!T45,УровниСогласия,2,FALSE)</f>
        <v>2</v>
      </c>
      <c r="T45">
        <f>VLOOKUP('Ответы на форму (1)'!U45,УровниСогласия,2,FALSE)</f>
        <v>1</v>
      </c>
      <c r="U45">
        <f>VLOOKUP('Ответы на форму (1)'!V45,УровниСогласия,2,FALSE)</f>
        <v>3</v>
      </c>
      <c r="V45">
        <f>VLOOKUP('Ответы на форму (1)'!W45,УровниСогласия,2,FALSE)</f>
        <v>2</v>
      </c>
      <c r="W45">
        <f>VLOOKUP('Ответы на форму (1)'!X45,УровниСогласия,2,FALSE)</f>
        <v>1</v>
      </c>
      <c r="X45">
        <f>VLOOKUP('Ответы на форму (1)'!Y45,УровниСогласия,2,FALSE)</f>
        <v>1</v>
      </c>
      <c r="Y45">
        <f>VLOOKUP('Ответы на форму (1)'!Z45,УровниСогласия,2,FALSE)</f>
        <v>3</v>
      </c>
      <c r="Z45">
        <f>VLOOKUP('Ответы на форму (1)'!AA45,УровниСогласия,2,FALSE)</f>
        <v>3</v>
      </c>
      <c r="AA45">
        <f>VLOOKUP('Ответы на форму (1)'!AB45,УровниСогласия,2,FALSE)</f>
        <v>3</v>
      </c>
      <c r="AB45">
        <f>VLOOKUP('Ответы на форму (1)'!AC45,УровниСогласия,2,FALSE)</f>
        <v>1</v>
      </c>
      <c r="AC45">
        <f>VLOOKUP('Ответы на форму (1)'!AD45,УровниСогласия,2,FALSE)</f>
        <v>3</v>
      </c>
      <c r="AD45">
        <f>VLOOKUP('Ответы на форму (1)'!AE45,УровниКоличества,2,FALSE)</f>
        <v>3</v>
      </c>
      <c r="AE45">
        <f>VLOOKUP('Ответы на форму (1)'!AF45,УровниКоличества,2,FALSE)</f>
        <v>3</v>
      </c>
      <c r="AF45">
        <f>VLOOKUP('Ответы на форму (1)'!AG45,УровниКоличества,2,FALSE)</f>
        <v>2</v>
      </c>
      <c r="AG45">
        <f>VLOOKUP('Ответы на форму (1)'!AH45,УровниКоличества,2,FALSE)</f>
        <v>2</v>
      </c>
      <c r="AH45">
        <f>VLOOKUP('Ответы на форму (1)'!AI45,УровниКоличества,2,FALSE)</f>
        <v>2</v>
      </c>
      <c r="AI45">
        <f>VLOOKUP('Ответы на форму (1)'!AJ45,УровниНенависти,2,FALSE)</f>
        <v>0</v>
      </c>
      <c r="AJ45">
        <f>VLOOKUP('Ответы на форму (1)'!AK45,УровниНенависти,2,FALSE)</f>
        <v>0</v>
      </c>
      <c r="AK45">
        <f>VLOOKUP('Ответы на форму (1)'!AL45,УровниНенависти,2,FALSE)</f>
        <v>0</v>
      </c>
      <c r="AL45">
        <f>VLOOKUP('Ответы на форму (1)'!AM45,УровниНенависти,2,FALSE)</f>
        <v>0</v>
      </c>
      <c r="AM45">
        <f>VLOOKUP('Ответы на форму (1)'!AN45,УровниНенависти,2,FALSE)</f>
        <v>0</v>
      </c>
      <c r="AN45">
        <f>VLOOKUP('Ответы на форму (1)'!AO45,УровниНенависти,2,FALSE)</f>
        <v>0</v>
      </c>
      <c r="AO45">
        <f>VLOOKUP('Ответы на форму (1)'!AP45,УровниНенависти,2,FALSE)</f>
        <v>0</v>
      </c>
      <c r="AP45">
        <f>VLOOKUP('Ответы на форму (1)'!AQ45,УровниНенависти,2,FALSE)</f>
        <v>0</v>
      </c>
      <c r="AQ45">
        <f>VLOOKUP('Ответы на форму (1)'!AT45,УровниЧастоты,2,FALSE)</f>
        <v>4</v>
      </c>
      <c r="AR45">
        <f>VLOOKUP('Ответы на форму (1)'!AU45,УровниЧастоты,2,FALSE)</f>
        <v>3</v>
      </c>
      <c r="AS45">
        <f>VLOOKUP('Ответы на форму (1)'!AV45,УровниЧастоты,2,FALSE)</f>
        <v>2</v>
      </c>
      <c r="AT45">
        <f>VLOOKUP('Ответы на форму (1)'!AW45,УровниЧастоты,2,FALSE)</f>
        <v>2</v>
      </c>
      <c r="AU45">
        <f>VLOOKUP('Ответы на форму (1)'!AX45,УровниЧастоты,2,FALSE)</f>
        <v>3</v>
      </c>
      <c r="AV45">
        <f>VLOOKUP('Ответы на форму (1)'!AY45,УровниЧастоты,2,FALSE)</f>
        <v>1</v>
      </c>
      <c r="AW45">
        <f>VLOOKUP('Ответы на форму (1)'!AZ45,УровниЧастоты,2,FALSE)</f>
        <v>0</v>
      </c>
      <c r="AX45">
        <f>VLOOKUP('Ответы на форму (1)'!BA45,УровниЧастоты,2,FALSE)</f>
        <v>2</v>
      </c>
      <c r="AY45">
        <f>VLOOKUP('Ответы на форму (1)'!BB45,УровниЧастоты,2,FALSE)</f>
        <v>2</v>
      </c>
      <c r="AZ45">
        <f>VLOOKUP('Ответы на форму (1)'!BC45,УровниЧастоты,2,FALSE)</f>
        <v>0</v>
      </c>
      <c r="BA45">
        <f>VLOOKUP('Ответы на форму (1)'!BD45,УровниЧастоты,2,FALSE)</f>
        <v>1</v>
      </c>
      <c r="BB45">
        <f>VLOOKUP('Ответы на форму (1)'!BE45,УровниУспокоения,2,FALSE)</f>
        <v>3</v>
      </c>
      <c r="BC45">
        <f>VLOOKUP('Ответы на форму (1)'!BF45,УровниЧастоты2,2,FALSE)</f>
        <v>1</v>
      </c>
      <c r="BD45">
        <f>VLOOKUP('Ответы на форму (1)'!BG45,УровниЧастоты2,2,FALSE)</f>
        <v>2</v>
      </c>
      <c r="BE45">
        <f>VLOOKUP('Ответы на форму (1)'!BH45,УровниЧастоты2,2,FALSE)</f>
        <v>1</v>
      </c>
      <c r="BF45">
        <f>VLOOKUP('Ответы на форму (1)'!BI45,УровниЧастоты2,2,FALSE)</f>
        <v>1</v>
      </c>
      <c r="BG45">
        <f>VLOOKUP('Ответы на форму (1)'!BJ45,УровниЧастоты2,2,FALSE)</f>
        <v>0</v>
      </c>
      <c r="BH45">
        <f>VLOOKUP('Ответы на форму (1)'!BK45,УровниЧастоты2,2,FALSE)</f>
        <v>0</v>
      </c>
      <c r="BI45" t="str">
        <f t="shared" si="0"/>
        <v>Y</v>
      </c>
      <c r="BJ45" t="str">
        <f t="shared" si="1"/>
        <v>:-)</v>
      </c>
      <c r="BK45" t="str">
        <f t="shared" si="2"/>
        <v>%-[</v>
      </c>
    </row>
    <row r="46" spans="1:63" x14ac:dyDescent="0.35">
      <c r="A46">
        <f>IF('Ответы на форму (1)'!B46="М",1,0)</f>
        <v>1</v>
      </c>
      <c r="B46">
        <f>'Ответы на форму (1)'!C46</f>
        <v>32</v>
      </c>
      <c r="C46">
        <f>'Ответы на форму (1)'!D46</f>
        <v>4</v>
      </c>
      <c r="D46">
        <f>'Ответы на форму (1)'!E46</f>
        <v>8</v>
      </c>
      <c r="E46" t="str">
        <f>VLOOKUP('Ответы на форму (1)'!F46,УровниУспевания,2,FALSE)</f>
        <v>хорошо</v>
      </c>
      <c r="F46">
        <f>'Ответы на форму (1)'!G46</f>
        <v>7</v>
      </c>
      <c r="G46">
        <f>IF('Ответы на форму (1)'!H46="",0,1)</f>
        <v>0</v>
      </c>
      <c r="H46">
        <f>'Ответы на форму (1)'!I46</f>
        <v>9</v>
      </c>
      <c r="I46" t="str">
        <f>VLOOKUP('Ответы на форму (1)'!J46,УровниУспевания,2,FALSE)</f>
        <v>хорошо</v>
      </c>
      <c r="J46">
        <f>'Ответы на форму (1)'!K46</f>
        <v>9</v>
      </c>
      <c r="K46">
        <f>VLOOKUP('Ответы на форму (1)'!L46,УровниСогласия,2,FALSE)</f>
        <v>3</v>
      </c>
      <c r="L46">
        <f>VLOOKUP('Ответы на форму (1)'!M46,УровниСогласия,2,FALSE)</f>
        <v>3</v>
      </c>
      <c r="M46">
        <f>VLOOKUP('Ответы на форму (1)'!N46,УровниСогласия,2,FALSE)</f>
        <v>3</v>
      </c>
      <c r="N46">
        <f>VLOOKUP('Ответы на форму (1)'!O46,УровниСогласия,2,FALSE)</f>
        <v>1</v>
      </c>
      <c r="O46">
        <f>VLOOKUP('Ответы на форму (1)'!P46,УровниСогласия,2,FALSE)</f>
        <v>3</v>
      </c>
      <c r="P46">
        <f>VLOOKUP('Ответы на форму (1)'!Q46,УровниСогласия,2,FALSE)</f>
        <v>1</v>
      </c>
      <c r="Q46">
        <f>VLOOKUP('Ответы на форму (1)'!R46,УровниСогласия,2,FALSE)</f>
        <v>3</v>
      </c>
      <c r="R46">
        <f>'Ответы на форму (1)'!S46</f>
        <v>3</v>
      </c>
      <c r="S46">
        <f>VLOOKUP('Ответы на форму (1)'!T46,УровниСогласия,2,FALSE)</f>
        <v>1</v>
      </c>
      <c r="T46">
        <f>VLOOKUP('Ответы на форму (1)'!U46,УровниСогласия,2,FALSE)</f>
        <v>1</v>
      </c>
      <c r="U46">
        <f>VLOOKUP('Ответы на форму (1)'!V46,УровниСогласия,2,FALSE)</f>
        <v>1</v>
      </c>
      <c r="V46">
        <f>VLOOKUP('Ответы на форму (1)'!W46,УровниСогласия,2,FALSE)</f>
        <v>1</v>
      </c>
      <c r="W46">
        <f>VLOOKUP('Ответы на форму (1)'!X46,УровниСогласия,2,FALSE)</f>
        <v>1</v>
      </c>
      <c r="X46">
        <f>VLOOKUP('Ответы на форму (1)'!Y46,УровниСогласия,2,FALSE)</f>
        <v>1</v>
      </c>
      <c r="Y46">
        <f>VLOOKUP('Ответы на форму (1)'!Z46,УровниСогласия,2,FALSE)</f>
        <v>3</v>
      </c>
      <c r="Z46">
        <f>VLOOKUP('Ответы на форму (1)'!AA46,УровниСогласия,2,FALSE)</f>
        <v>3</v>
      </c>
      <c r="AA46">
        <f>VLOOKUP('Ответы на форму (1)'!AB46,УровниСогласия,2,FALSE)</f>
        <v>1</v>
      </c>
      <c r="AB46">
        <f>VLOOKUP('Ответы на форму (1)'!AC46,УровниСогласия,2,FALSE)</f>
        <v>1</v>
      </c>
      <c r="AC46">
        <f>VLOOKUP('Ответы на форму (1)'!AD46,УровниСогласия,2,FALSE)</f>
        <v>1</v>
      </c>
      <c r="AD46">
        <f>VLOOKUP('Ответы на форму (1)'!AE46,УровниКоличества,2,FALSE)</f>
        <v>1</v>
      </c>
      <c r="AE46">
        <f>VLOOKUP('Ответы на форму (1)'!AF46,УровниКоличества,2,FALSE)</f>
        <v>3</v>
      </c>
      <c r="AF46">
        <f>VLOOKUP('Ответы на форму (1)'!AG46,УровниКоличества,2,FALSE)</f>
        <v>1</v>
      </c>
      <c r="AG46">
        <f>VLOOKUP('Ответы на форму (1)'!AH46,УровниКоличества,2,FALSE)</f>
        <v>2</v>
      </c>
      <c r="AH46">
        <f>VLOOKUP('Ответы на форму (1)'!AI46,УровниКоличества,2,FALSE)</f>
        <v>2</v>
      </c>
      <c r="AI46">
        <f>VLOOKUP('Ответы на форму (1)'!AJ46,УровниНенависти,2,FALSE)</f>
        <v>1</v>
      </c>
      <c r="AJ46">
        <f>VLOOKUP('Ответы на форму (1)'!AK46,УровниНенависти,2,FALSE)</f>
        <v>0</v>
      </c>
      <c r="AK46">
        <f>VLOOKUP('Ответы на форму (1)'!AL46,УровниНенависти,2,FALSE)</f>
        <v>0</v>
      </c>
      <c r="AL46">
        <f>VLOOKUP('Ответы на форму (1)'!AM46,УровниНенависти,2,FALSE)</f>
        <v>1</v>
      </c>
      <c r="AM46">
        <f>VLOOKUP('Ответы на форму (1)'!AN46,УровниНенависти,2,FALSE)</f>
        <v>0</v>
      </c>
      <c r="AN46">
        <f>VLOOKUP('Ответы на форму (1)'!AO46,УровниНенависти,2,FALSE)</f>
        <v>0</v>
      </c>
      <c r="AO46">
        <f>VLOOKUP('Ответы на форму (1)'!AP46,УровниНенависти,2,FALSE)</f>
        <v>1</v>
      </c>
      <c r="AP46">
        <f>VLOOKUP('Ответы на форму (1)'!AQ46,УровниНенависти,2,FALSE)</f>
        <v>1</v>
      </c>
      <c r="AQ46">
        <f>VLOOKUP('Ответы на форму (1)'!AT46,УровниЧастоты,2,FALSE)</f>
        <v>2</v>
      </c>
      <c r="AR46">
        <f>VLOOKUP('Ответы на форму (1)'!AU46,УровниЧастоты,2,FALSE)</f>
        <v>3</v>
      </c>
      <c r="AS46">
        <f>VLOOKUP('Ответы на форму (1)'!AV46,УровниЧастоты,2,FALSE)</f>
        <v>2</v>
      </c>
      <c r="AT46">
        <f>VLOOKUP('Ответы на форму (1)'!AW46,УровниЧастоты,2,FALSE)</f>
        <v>1</v>
      </c>
      <c r="AU46">
        <f>VLOOKUP('Ответы на форму (1)'!AX46,УровниЧастоты,2,FALSE)</f>
        <v>2</v>
      </c>
      <c r="AV46">
        <f>VLOOKUP('Ответы на форму (1)'!AY46,УровниЧастоты,2,FALSE)</f>
        <v>3</v>
      </c>
      <c r="AW46">
        <f>VLOOKUP('Ответы на форму (1)'!AZ46,УровниЧастоты,2,FALSE)</f>
        <v>1</v>
      </c>
      <c r="AX46">
        <f>VLOOKUP('Ответы на форму (1)'!BA46,УровниЧастоты,2,FALSE)</f>
        <v>3</v>
      </c>
      <c r="AY46">
        <f>VLOOKUP('Ответы на форму (1)'!BB46,УровниЧастоты,2,FALSE)</f>
        <v>3</v>
      </c>
      <c r="AZ46">
        <f>VLOOKUP('Ответы на форму (1)'!BC46,УровниЧастоты,2,FALSE)</f>
        <v>2</v>
      </c>
      <c r="BA46">
        <f>VLOOKUP('Ответы на форму (1)'!BD46,УровниЧастоты,2,FALSE)</f>
        <v>4</v>
      </c>
      <c r="BB46">
        <f>VLOOKUP('Ответы на форму (1)'!BE46,УровниУспокоения,2,FALSE)</f>
        <v>4</v>
      </c>
      <c r="BC46">
        <f>VLOOKUP('Ответы на форму (1)'!BF46,УровниЧастоты2,2,FALSE)</f>
        <v>2</v>
      </c>
      <c r="BD46">
        <f>VLOOKUP('Ответы на форму (1)'!BG46,УровниЧастоты2,2,FALSE)</f>
        <v>1</v>
      </c>
      <c r="BE46">
        <f>VLOOKUP('Ответы на форму (1)'!BH46,УровниЧастоты2,2,FALSE)</f>
        <v>1</v>
      </c>
      <c r="BF46">
        <f>VLOOKUP('Ответы на форму (1)'!BI46,УровниЧастоты2,2,FALSE)</f>
        <v>1</v>
      </c>
      <c r="BG46">
        <f>VLOOKUP('Ответы на форму (1)'!BJ46,УровниЧастоты2,2,FALSE)</f>
        <v>0</v>
      </c>
      <c r="BH46">
        <f>VLOOKUP('Ответы на форму (1)'!BK46,УровниЧастоты2,2,FALSE)</f>
        <v>1</v>
      </c>
      <c r="BI46" t="str">
        <f t="shared" si="0"/>
        <v>Y</v>
      </c>
      <c r="BJ46" t="str">
        <f t="shared" si="1"/>
        <v>:-)</v>
      </c>
      <c r="BK46" t="str">
        <f t="shared" si="2"/>
        <v>:-)</v>
      </c>
    </row>
    <row r="47" spans="1:63" x14ac:dyDescent="0.35">
      <c r="A47">
        <f>IF('Ответы на форму (1)'!B47="М",1,0)</f>
        <v>0</v>
      </c>
      <c r="B47">
        <f>'Ответы на форму (1)'!C47</f>
        <v>29</v>
      </c>
      <c r="C47">
        <f>'Ответы на форму (1)'!D47</f>
        <v>4</v>
      </c>
      <c r="D47">
        <f>'Ответы на форму (1)'!E47</f>
        <v>7</v>
      </c>
      <c r="E47" t="str">
        <f>VLOOKUP('Ответы на форму (1)'!F47,УровниУспевания,2,FALSE)</f>
        <v>средне</v>
      </c>
      <c r="F47">
        <f>'Ответы на форму (1)'!G47</f>
        <v>4</v>
      </c>
      <c r="G47">
        <f>IF('Ответы на форму (1)'!H47="",0,1)</f>
        <v>0</v>
      </c>
      <c r="H47">
        <f>'Ответы на форму (1)'!I47</f>
        <v>7</v>
      </c>
      <c r="I47" t="str">
        <f>VLOOKUP('Ответы на форму (1)'!J47,УровниУспевания,2,FALSE)</f>
        <v>средне</v>
      </c>
      <c r="J47">
        <f>'Ответы на форму (1)'!K47</f>
        <v>6</v>
      </c>
      <c r="K47">
        <f>VLOOKUP('Ответы на форму (1)'!L47,УровниСогласия,2,FALSE)</f>
        <v>3</v>
      </c>
      <c r="L47">
        <f>VLOOKUP('Ответы на форму (1)'!M47,УровниСогласия,2,FALSE)</f>
        <v>1</v>
      </c>
      <c r="M47">
        <f>VLOOKUP('Ответы на форму (1)'!N47,УровниСогласия,2,FALSE)</f>
        <v>2</v>
      </c>
      <c r="N47">
        <f>VLOOKUP('Ответы на форму (1)'!O47,УровниСогласия,2,FALSE)</f>
        <v>3</v>
      </c>
      <c r="O47">
        <f>VLOOKUP('Ответы на форму (1)'!P47,УровниСогласия,2,FALSE)</f>
        <v>3</v>
      </c>
      <c r="P47">
        <f>VLOOKUP('Ответы на форму (1)'!Q47,УровниСогласия,2,FALSE)</f>
        <v>1</v>
      </c>
      <c r="Q47">
        <f>VLOOKUP('Ответы на форму (1)'!R47,УровниСогласия,2,FALSE)</f>
        <v>2</v>
      </c>
      <c r="R47">
        <f>'Ответы на форму (1)'!S47</f>
        <v>7</v>
      </c>
      <c r="S47">
        <f>VLOOKUP('Ответы на форму (1)'!T47,УровниСогласия,2,FALSE)</f>
        <v>3</v>
      </c>
      <c r="T47">
        <f>VLOOKUP('Ответы на форму (1)'!U47,УровниСогласия,2,FALSE)</f>
        <v>3</v>
      </c>
      <c r="U47">
        <f>VLOOKUP('Ответы на форму (1)'!V47,УровниСогласия,2,FALSE)</f>
        <v>2</v>
      </c>
      <c r="V47">
        <f>VLOOKUP('Ответы на форму (1)'!W47,УровниСогласия,2,FALSE)</f>
        <v>2</v>
      </c>
      <c r="W47">
        <f>VLOOKUP('Ответы на форму (1)'!X47,УровниСогласия,2,FALSE)</f>
        <v>1</v>
      </c>
      <c r="X47">
        <f>VLOOKUP('Ответы на форму (1)'!Y47,УровниСогласия,2,FALSE)</f>
        <v>1</v>
      </c>
      <c r="Y47">
        <f>VLOOKUP('Ответы на форму (1)'!Z47,УровниСогласия,2,FALSE)</f>
        <v>2</v>
      </c>
      <c r="Z47">
        <f>VLOOKUP('Ответы на форму (1)'!AA47,УровниСогласия,2,FALSE)</f>
        <v>3</v>
      </c>
      <c r="AA47">
        <f>VLOOKUP('Ответы на форму (1)'!AB47,УровниСогласия,2,FALSE)</f>
        <v>3</v>
      </c>
      <c r="AB47">
        <f>VLOOKUP('Ответы на форму (1)'!AC47,УровниСогласия,2,FALSE)</f>
        <v>1</v>
      </c>
      <c r="AC47">
        <f>VLOOKUP('Ответы на форму (1)'!AD47,УровниСогласия,2,FALSE)</f>
        <v>3</v>
      </c>
      <c r="AD47">
        <f>VLOOKUP('Ответы на форму (1)'!AE47,УровниКоличества,2,FALSE)</f>
        <v>1</v>
      </c>
      <c r="AE47">
        <f>VLOOKUP('Ответы на форму (1)'!AF47,УровниКоличества,2,FALSE)</f>
        <v>3</v>
      </c>
      <c r="AF47">
        <f>VLOOKUP('Ответы на форму (1)'!AG47,УровниКоличества,2,FALSE)</f>
        <v>2</v>
      </c>
      <c r="AG47">
        <f>VLOOKUP('Ответы на форму (1)'!AH47,УровниКоличества,2,FALSE)</f>
        <v>3</v>
      </c>
      <c r="AH47">
        <f>VLOOKUP('Ответы на форму (1)'!AI47,УровниКоличества,2,FALSE)</f>
        <v>1</v>
      </c>
      <c r="AI47">
        <f>VLOOKUP('Ответы на форму (1)'!AJ47,УровниНенависти,2,FALSE)</f>
        <v>0</v>
      </c>
      <c r="AJ47">
        <f>VLOOKUP('Ответы на форму (1)'!AK47,УровниНенависти,2,FALSE)</f>
        <v>0</v>
      </c>
      <c r="AK47">
        <f>VLOOKUP('Ответы на форму (1)'!AL47,УровниНенависти,2,FALSE)</f>
        <v>0</v>
      </c>
      <c r="AL47">
        <f>VLOOKUP('Ответы на форму (1)'!AM47,УровниНенависти,2,FALSE)</f>
        <v>1</v>
      </c>
      <c r="AM47">
        <f>VLOOKUP('Ответы на форму (1)'!AN47,УровниНенависти,2,FALSE)</f>
        <v>0</v>
      </c>
      <c r="AN47">
        <f>VLOOKUP('Ответы на форму (1)'!AO47,УровниНенависти,2,FALSE)</f>
        <v>0</v>
      </c>
      <c r="AO47">
        <f>VLOOKUP('Ответы на форму (1)'!AP47,УровниНенависти,2,FALSE)</f>
        <v>0</v>
      </c>
      <c r="AP47">
        <f>VLOOKUP('Ответы на форму (1)'!AQ47,УровниНенависти,2,FALSE)</f>
        <v>1</v>
      </c>
      <c r="AQ47">
        <f>VLOOKUP('Ответы на форму (1)'!AT47,УровниЧастоты,2,FALSE)</f>
        <v>4</v>
      </c>
      <c r="AR47">
        <f>VLOOKUP('Ответы на форму (1)'!AU47,УровниЧастоты,2,FALSE)</f>
        <v>3</v>
      </c>
      <c r="AS47">
        <f>VLOOKUP('Ответы на форму (1)'!AV47,УровниЧастоты,2,FALSE)</f>
        <v>2</v>
      </c>
      <c r="AT47">
        <f>VLOOKUP('Ответы на форму (1)'!AW47,УровниЧастоты,2,FALSE)</f>
        <v>4</v>
      </c>
      <c r="AU47">
        <f>VLOOKUP('Ответы на форму (1)'!AX47,УровниЧастоты,2,FALSE)</f>
        <v>4</v>
      </c>
      <c r="AV47">
        <f>VLOOKUP('Ответы на форму (1)'!AY47,УровниЧастоты,2,FALSE)</f>
        <v>3</v>
      </c>
      <c r="AW47">
        <f>VLOOKUP('Ответы на форму (1)'!AZ47,УровниЧастоты,2,FALSE)</f>
        <v>3</v>
      </c>
      <c r="AX47">
        <f>VLOOKUP('Ответы на форму (1)'!BA47,УровниЧастоты,2,FALSE)</f>
        <v>4</v>
      </c>
      <c r="AY47">
        <f>VLOOKUP('Ответы на форму (1)'!BB47,УровниЧастоты,2,FALSE)</f>
        <v>1</v>
      </c>
      <c r="AZ47">
        <f>VLOOKUP('Ответы на форму (1)'!BC47,УровниЧастоты,2,FALSE)</f>
        <v>2</v>
      </c>
      <c r="BA47">
        <f>VLOOKUP('Ответы на форму (1)'!BD47,УровниЧастоты,2,FALSE)</f>
        <v>2</v>
      </c>
      <c r="BB47">
        <f>VLOOKUP('Ответы на форму (1)'!BE47,УровниУспокоения,2,FALSE)</f>
        <v>4</v>
      </c>
      <c r="BC47">
        <f>VLOOKUP('Ответы на форму (1)'!BF47,УровниЧастоты2,2,FALSE)</f>
        <v>1</v>
      </c>
      <c r="BD47">
        <f>VLOOKUP('Ответы на форму (1)'!BG47,УровниЧастоты2,2,FALSE)</f>
        <v>2</v>
      </c>
      <c r="BE47">
        <f>VLOOKUP('Ответы на форму (1)'!BH47,УровниЧастоты2,2,FALSE)</f>
        <v>0</v>
      </c>
      <c r="BF47">
        <f>VLOOKUP('Ответы на форму (1)'!BI47,УровниЧастоты2,2,FALSE)</f>
        <v>1</v>
      </c>
      <c r="BG47">
        <f>VLOOKUP('Ответы на форму (1)'!BJ47,УровниЧастоты2,2,FALSE)</f>
        <v>1</v>
      </c>
      <c r="BH47">
        <f>VLOOKUP('Ответы на форму (1)'!BK47,УровниЧастоты2,2,FALSE)</f>
        <v>1</v>
      </c>
      <c r="BI47" t="str">
        <f t="shared" si="0"/>
        <v>Y</v>
      </c>
      <c r="BJ47" t="str">
        <f t="shared" si="1"/>
        <v>:-)</v>
      </c>
      <c r="BK47" t="str">
        <f t="shared" si="2"/>
        <v>:-\</v>
      </c>
    </row>
    <row r="48" spans="1:63" x14ac:dyDescent="0.35">
      <c r="A48">
        <f>IF('Ответы на форму (1)'!B48="М",1,0)</f>
        <v>0</v>
      </c>
      <c r="B48">
        <f>'Ответы на форму (1)'!C48</f>
        <v>38</v>
      </c>
      <c r="C48">
        <f>'Ответы на форму (1)'!D48</f>
        <v>6</v>
      </c>
      <c r="D48">
        <f>'Ответы на форму (1)'!E48</f>
        <v>6</v>
      </c>
      <c r="E48" t="str">
        <f>VLOOKUP('Ответы на форму (1)'!F48,УровниУспевания,2,FALSE)</f>
        <v>плохо</v>
      </c>
      <c r="F48">
        <f>'Ответы на форму (1)'!G48</f>
        <v>6</v>
      </c>
      <c r="G48">
        <f>IF('Ответы на форму (1)'!H48="",0,1)</f>
        <v>0</v>
      </c>
      <c r="H48">
        <f>'Ответы на форму (1)'!I48</f>
        <v>8</v>
      </c>
      <c r="I48" t="str">
        <f>VLOOKUP('Ответы на форму (1)'!J48,УровниУспевания,2,FALSE)</f>
        <v>средне</v>
      </c>
      <c r="J48">
        <f>'Ответы на форму (1)'!K48</f>
        <v>8</v>
      </c>
      <c r="K48">
        <f>VLOOKUP('Ответы на форму (1)'!L48,УровниСогласия,2,FALSE)</f>
        <v>3</v>
      </c>
      <c r="L48">
        <f>VLOOKUP('Ответы на форму (1)'!M48,УровниСогласия,2,FALSE)</f>
        <v>3</v>
      </c>
      <c r="M48">
        <f>VLOOKUP('Ответы на форму (1)'!N48,УровниСогласия,2,FALSE)</f>
        <v>3</v>
      </c>
      <c r="N48">
        <f>VLOOKUP('Ответы на форму (1)'!O48,УровниСогласия,2,FALSE)</f>
        <v>3</v>
      </c>
      <c r="O48">
        <f>VLOOKUP('Ответы на форму (1)'!P48,УровниСогласия,2,FALSE)</f>
        <v>2</v>
      </c>
      <c r="P48">
        <f>VLOOKUP('Ответы на форму (1)'!Q48,УровниСогласия,2,FALSE)</f>
        <v>3</v>
      </c>
      <c r="Q48">
        <f>VLOOKUP('Ответы на форму (1)'!R48,УровниСогласия,2,FALSE)</f>
        <v>3</v>
      </c>
      <c r="R48">
        <f>'Ответы на форму (1)'!S48</f>
        <v>6</v>
      </c>
      <c r="S48">
        <f>VLOOKUP('Ответы на форму (1)'!T48,УровниСогласия,2,FALSE)</f>
        <v>2</v>
      </c>
      <c r="T48">
        <f>VLOOKUP('Ответы на форму (1)'!U48,УровниСогласия,2,FALSE)</f>
        <v>2</v>
      </c>
      <c r="U48">
        <f>VLOOKUP('Ответы на форму (1)'!V48,УровниСогласия,2,FALSE)</f>
        <v>3</v>
      </c>
      <c r="V48">
        <f>VLOOKUP('Ответы на форму (1)'!W48,УровниСогласия,2,FALSE)</f>
        <v>1</v>
      </c>
      <c r="W48">
        <f>VLOOKUP('Ответы на форму (1)'!X48,УровниСогласия,2,FALSE)</f>
        <v>3</v>
      </c>
      <c r="X48">
        <f>VLOOKUP('Ответы на форму (1)'!Y48,УровниСогласия,2,FALSE)</f>
        <v>1</v>
      </c>
      <c r="Y48">
        <f>VLOOKUP('Ответы на форму (1)'!Z48,УровниСогласия,2,FALSE)</f>
        <v>3</v>
      </c>
      <c r="Z48">
        <f>VLOOKUP('Ответы на форму (1)'!AA48,УровниСогласия,2,FALSE)</f>
        <v>3</v>
      </c>
      <c r="AA48">
        <f>VLOOKUP('Ответы на форму (1)'!AB48,УровниСогласия,2,FALSE)</f>
        <v>3</v>
      </c>
      <c r="AB48">
        <f>VLOOKUP('Ответы на форму (1)'!AC48,УровниСогласия,2,FALSE)</f>
        <v>3</v>
      </c>
      <c r="AC48">
        <f>VLOOKUP('Ответы на форму (1)'!AD48,УровниСогласия,2,FALSE)</f>
        <v>3</v>
      </c>
      <c r="AD48">
        <f>VLOOKUP('Ответы на форму (1)'!AE48,УровниКоличества,2,FALSE)</f>
        <v>2</v>
      </c>
      <c r="AE48">
        <f>VLOOKUP('Ответы на форму (1)'!AF48,УровниКоличества,2,FALSE)</f>
        <v>3</v>
      </c>
      <c r="AF48">
        <f>VLOOKUP('Ответы на форму (1)'!AG48,УровниКоличества,2,FALSE)</f>
        <v>1</v>
      </c>
      <c r="AG48">
        <f>VLOOKUP('Ответы на форму (1)'!AH48,УровниКоличества,2,FALSE)</f>
        <v>3</v>
      </c>
      <c r="AH48">
        <f>VLOOKUP('Ответы на форму (1)'!AI48,УровниКоличества,2,FALSE)</f>
        <v>2</v>
      </c>
      <c r="AI48">
        <f>VLOOKUP('Ответы на форму (1)'!AJ48,УровниНенависти,2,FALSE)</f>
        <v>0</v>
      </c>
      <c r="AJ48">
        <f>VLOOKUP('Ответы на форму (1)'!AK48,УровниНенависти,2,FALSE)</f>
        <v>1</v>
      </c>
      <c r="AK48">
        <f>VLOOKUP('Ответы на форму (1)'!AL48,УровниНенависти,2,FALSE)</f>
        <v>0</v>
      </c>
      <c r="AL48">
        <f>VLOOKUP('Ответы на форму (1)'!AM48,УровниНенависти,2,FALSE)</f>
        <v>0</v>
      </c>
      <c r="AM48">
        <f>VLOOKUP('Ответы на форму (1)'!AN48,УровниНенависти,2,FALSE)</f>
        <v>0</v>
      </c>
      <c r="AN48">
        <f>VLOOKUP('Ответы на форму (1)'!AO48,УровниНенависти,2,FALSE)</f>
        <v>0</v>
      </c>
      <c r="AO48">
        <f>VLOOKUP('Ответы на форму (1)'!AP48,УровниНенависти,2,FALSE)</f>
        <v>1</v>
      </c>
      <c r="AP48">
        <f>VLOOKUP('Ответы на форму (1)'!AQ48,УровниНенависти,2,FALSE)</f>
        <v>0</v>
      </c>
      <c r="AQ48">
        <f>VLOOKUP('Ответы на форму (1)'!AT48,УровниЧастоты,2,FALSE)</f>
        <v>1</v>
      </c>
      <c r="AR48">
        <f>VLOOKUP('Ответы на форму (1)'!AU48,УровниЧастоты,2,FALSE)</f>
        <v>4</v>
      </c>
      <c r="AS48">
        <f>VLOOKUP('Ответы на форму (1)'!AV48,УровниЧастоты,2,FALSE)</f>
        <v>4</v>
      </c>
      <c r="AT48">
        <f>VLOOKUP('Ответы на форму (1)'!AW48,УровниЧастоты,2,FALSE)</f>
        <v>4</v>
      </c>
      <c r="AU48">
        <f>VLOOKUP('Ответы на форму (1)'!AX48,УровниЧастоты,2,FALSE)</f>
        <v>4</v>
      </c>
      <c r="AV48">
        <f>VLOOKUP('Ответы на форму (1)'!AY48,УровниЧастоты,2,FALSE)</f>
        <v>3</v>
      </c>
      <c r="AW48">
        <f>VLOOKUP('Ответы на форму (1)'!AZ48,УровниЧастоты,2,FALSE)</f>
        <v>1</v>
      </c>
      <c r="AX48">
        <f>VLOOKUP('Ответы на форму (1)'!BA48,УровниЧастоты,2,FALSE)</f>
        <v>4</v>
      </c>
      <c r="AY48">
        <f>VLOOKUP('Ответы на форму (1)'!BB48,УровниЧастоты,2,FALSE)</f>
        <v>3</v>
      </c>
      <c r="AZ48">
        <f>VLOOKUP('Ответы на форму (1)'!BC48,УровниЧастоты,2,FALSE)</f>
        <v>3</v>
      </c>
      <c r="BA48">
        <f>VLOOKUP('Ответы на форму (1)'!BD48,УровниЧастоты,2,FALSE)</f>
        <v>4</v>
      </c>
      <c r="BB48">
        <f>VLOOKUP('Ответы на форму (1)'!BE48,УровниУспокоения,2,FALSE)</f>
        <v>4</v>
      </c>
      <c r="BC48">
        <f>VLOOKUP('Ответы на форму (1)'!BF48,УровниЧастоты2,2,FALSE)</f>
        <v>0</v>
      </c>
      <c r="BD48">
        <f>VLOOKUP('Ответы на форму (1)'!BG48,УровниЧастоты2,2,FALSE)</f>
        <v>0</v>
      </c>
      <c r="BE48">
        <f>VLOOKUP('Ответы на форму (1)'!BH48,УровниЧастоты2,2,FALSE)</f>
        <v>1</v>
      </c>
      <c r="BF48">
        <f>VLOOKUP('Ответы на форму (1)'!BI48,УровниЧастоты2,2,FALSE)</f>
        <v>2</v>
      </c>
      <c r="BG48">
        <f>VLOOKUP('Ответы на форму (1)'!BJ48,УровниЧастоты2,2,FALSE)</f>
        <v>1</v>
      </c>
      <c r="BH48">
        <f>VLOOKUP('Ответы на форму (1)'!BK48,УровниЧастоты2,2,FALSE)</f>
        <v>1</v>
      </c>
      <c r="BI48" t="str">
        <f t="shared" si="0"/>
        <v>X</v>
      </c>
      <c r="BJ48" t="str">
        <f t="shared" si="1"/>
        <v>:-)</v>
      </c>
      <c r="BK48" t="str">
        <f t="shared" si="2"/>
        <v>:-\</v>
      </c>
    </row>
    <row r="49" spans="1:63" x14ac:dyDescent="0.35">
      <c r="A49">
        <f>IF('Ответы на форму (1)'!B49="М",1,0)</f>
        <v>1</v>
      </c>
      <c r="B49">
        <f>'Ответы на форму (1)'!C49</f>
        <v>31</v>
      </c>
      <c r="C49">
        <f>'Ответы на форму (1)'!D49</f>
        <v>4</v>
      </c>
      <c r="D49">
        <f>'Ответы на форму (1)'!E49</f>
        <v>9</v>
      </c>
      <c r="E49" t="str">
        <f>VLOOKUP('Ответы на форму (1)'!F49,УровниУспевания,2,FALSE)</f>
        <v>хорошо</v>
      </c>
      <c r="F49">
        <f>'Ответы на форму (1)'!G49</f>
        <v>7</v>
      </c>
      <c r="G49">
        <f>IF('Ответы на форму (1)'!H49="",0,1)</f>
        <v>0</v>
      </c>
      <c r="H49">
        <f>'Ответы на форму (1)'!I49</f>
        <v>8</v>
      </c>
      <c r="I49" t="str">
        <f>VLOOKUP('Ответы на форму (1)'!J49,УровниУспевания,2,FALSE)</f>
        <v>хорошо</v>
      </c>
      <c r="J49">
        <f>'Ответы на форму (1)'!K49</f>
        <v>7</v>
      </c>
      <c r="K49">
        <f>VLOOKUP('Ответы на форму (1)'!L49,УровниСогласия,2,FALSE)</f>
        <v>1</v>
      </c>
      <c r="L49">
        <f>VLOOKUP('Ответы на форму (1)'!M49,УровниСогласия,2,FALSE)</f>
        <v>1</v>
      </c>
      <c r="M49">
        <f>VLOOKUP('Ответы на форму (1)'!N49,УровниСогласия,2,FALSE)</f>
        <v>1</v>
      </c>
      <c r="N49">
        <f>VLOOKUP('Ответы на форму (1)'!O49,УровниСогласия,2,FALSE)</f>
        <v>1</v>
      </c>
      <c r="O49">
        <f>VLOOKUP('Ответы на форму (1)'!P49,УровниСогласия,2,FALSE)</f>
        <v>1</v>
      </c>
      <c r="P49">
        <f>VLOOKUP('Ответы на форму (1)'!Q49,УровниСогласия,2,FALSE)</f>
        <v>1</v>
      </c>
      <c r="Q49">
        <f>VLOOKUP('Ответы на форму (1)'!R49,УровниСогласия,2,FALSE)</f>
        <v>3</v>
      </c>
      <c r="R49">
        <f>'Ответы на форму (1)'!S49</f>
        <v>6</v>
      </c>
      <c r="S49">
        <f>VLOOKUP('Ответы на форму (1)'!T49,УровниСогласия,2,FALSE)</f>
        <v>2</v>
      </c>
      <c r="T49">
        <f>VLOOKUP('Ответы на форму (1)'!U49,УровниСогласия,2,FALSE)</f>
        <v>3</v>
      </c>
      <c r="U49">
        <f>VLOOKUP('Ответы на форму (1)'!V49,УровниСогласия,2,FALSE)</f>
        <v>1</v>
      </c>
      <c r="V49">
        <f>VLOOKUP('Ответы на форму (1)'!W49,УровниСогласия,2,FALSE)</f>
        <v>1</v>
      </c>
      <c r="W49">
        <f>VLOOKUP('Ответы на форму (1)'!X49,УровниСогласия,2,FALSE)</f>
        <v>3</v>
      </c>
      <c r="X49">
        <f>VLOOKUP('Ответы на форму (1)'!Y49,УровниСогласия,2,FALSE)</f>
        <v>3</v>
      </c>
      <c r="Y49">
        <f>VLOOKUP('Ответы на форму (1)'!Z49,УровниСогласия,2,FALSE)</f>
        <v>3</v>
      </c>
      <c r="Z49">
        <f>VLOOKUP('Ответы на форму (1)'!AA49,УровниСогласия,2,FALSE)</f>
        <v>3</v>
      </c>
      <c r="AA49">
        <f>VLOOKUP('Ответы на форму (1)'!AB49,УровниСогласия,2,FALSE)</f>
        <v>3</v>
      </c>
      <c r="AB49">
        <f>VLOOKUP('Ответы на форму (1)'!AC49,УровниСогласия,2,FALSE)</f>
        <v>1</v>
      </c>
      <c r="AC49">
        <f>VLOOKUP('Ответы на форму (1)'!AD49,УровниСогласия,2,FALSE)</f>
        <v>3</v>
      </c>
      <c r="AD49">
        <f>VLOOKUP('Ответы на форму (1)'!AE49,УровниКоличества,2,FALSE)</f>
        <v>1</v>
      </c>
      <c r="AE49">
        <f>VLOOKUP('Ответы на форму (1)'!AF49,УровниКоличества,2,FALSE)</f>
        <v>1</v>
      </c>
      <c r="AF49">
        <f>VLOOKUP('Ответы на форму (1)'!AG49,УровниКоличества,2,FALSE)</f>
        <v>1</v>
      </c>
      <c r="AG49">
        <f>VLOOKUP('Ответы на форму (1)'!AH49,УровниКоличества,2,FALSE)</f>
        <v>1</v>
      </c>
      <c r="AH49">
        <f>VLOOKUP('Ответы на форму (1)'!AI49,УровниКоличества,2,FALSE)</f>
        <v>2</v>
      </c>
      <c r="AI49">
        <f>VLOOKUP('Ответы на форму (1)'!AJ49,УровниНенависти,2,FALSE)</f>
        <v>-1</v>
      </c>
      <c r="AJ49">
        <f>VLOOKUP('Ответы на форму (1)'!AK49,УровниНенависти,2,FALSE)</f>
        <v>0</v>
      </c>
      <c r="AK49">
        <f>VLOOKUP('Ответы на форму (1)'!AL49,УровниНенависти,2,FALSE)</f>
        <v>0</v>
      </c>
      <c r="AL49">
        <f>VLOOKUP('Ответы на форму (1)'!AM49,УровниНенависти,2,FALSE)</f>
        <v>0</v>
      </c>
      <c r="AM49">
        <f>VLOOKUP('Ответы на форму (1)'!AN49,УровниНенависти,2,FALSE)</f>
        <v>0</v>
      </c>
      <c r="AN49">
        <f>VLOOKUP('Ответы на форму (1)'!AO49,УровниНенависти,2,FALSE)</f>
        <v>0</v>
      </c>
      <c r="AO49">
        <f>VLOOKUP('Ответы на форму (1)'!AP49,УровниНенависти,2,FALSE)</f>
        <v>-1</v>
      </c>
      <c r="AP49">
        <f>VLOOKUP('Ответы на форму (1)'!AQ49,УровниНенависти,2,FALSE)</f>
        <v>-1</v>
      </c>
      <c r="AQ49">
        <f>VLOOKUP('Ответы на форму (1)'!AT49,УровниЧастоты,2,FALSE)</f>
        <v>1</v>
      </c>
      <c r="AR49">
        <f>VLOOKUP('Ответы на форму (1)'!AU49,УровниЧастоты,2,FALSE)</f>
        <v>3</v>
      </c>
      <c r="AS49">
        <f>VLOOKUP('Ответы на форму (1)'!AV49,УровниЧастоты,2,FALSE)</f>
        <v>2</v>
      </c>
      <c r="AT49">
        <f>VLOOKUP('Ответы на форму (1)'!AW49,УровниЧастоты,2,FALSE)</f>
        <v>1</v>
      </c>
      <c r="AU49">
        <f>VLOOKUP('Ответы на форму (1)'!AX49,УровниЧастоты,2,FALSE)</f>
        <v>4</v>
      </c>
      <c r="AV49">
        <f>VLOOKUP('Ответы на форму (1)'!AY49,УровниЧастоты,2,FALSE)</f>
        <v>3</v>
      </c>
      <c r="AW49">
        <f>VLOOKUP('Ответы на форму (1)'!AZ49,УровниЧастоты,2,FALSE)</f>
        <v>0</v>
      </c>
      <c r="AX49">
        <f>VLOOKUP('Ответы на форму (1)'!BA49,УровниЧастоты,2,FALSE)</f>
        <v>4</v>
      </c>
      <c r="AY49">
        <f>VLOOKUP('Ответы на форму (1)'!BB49,УровниЧастоты,2,FALSE)</f>
        <v>1</v>
      </c>
      <c r="AZ49">
        <f>VLOOKUP('Ответы на форму (1)'!BC49,УровниЧастоты,2,FALSE)</f>
        <v>4</v>
      </c>
      <c r="BA49">
        <f>VLOOKUP('Ответы на форму (1)'!BD49,УровниЧастоты,2,FALSE)</f>
        <v>4</v>
      </c>
      <c r="BB49">
        <f>VLOOKUP('Ответы на форму (1)'!BE49,УровниУспокоения,2,FALSE)</f>
        <v>3</v>
      </c>
      <c r="BC49">
        <f>VLOOKUP('Ответы на форму (1)'!BF49,УровниЧастоты2,2,FALSE)</f>
        <v>2</v>
      </c>
      <c r="BD49">
        <f>VLOOKUP('Ответы на форму (1)'!BG49,УровниЧастоты2,2,FALSE)</f>
        <v>2</v>
      </c>
      <c r="BE49">
        <f>VLOOKUP('Ответы на форму (1)'!BH49,УровниЧастоты2,2,FALSE)</f>
        <v>1</v>
      </c>
      <c r="BF49">
        <f>VLOOKUP('Ответы на форму (1)'!BI49,УровниЧастоты2,2,FALSE)</f>
        <v>0</v>
      </c>
      <c r="BG49">
        <f>VLOOKUP('Ответы на форму (1)'!BJ49,УровниЧастоты2,2,FALSE)</f>
        <v>0</v>
      </c>
      <c r="BH49">
        <f>VLOOKUP('Ответы на форму (1)'!BK49,УровниЧастоты2,2,FALSE)</f>
        <v>0</v>
      </c>
      <c r="BI49" t="str">
        <f t="shared" si="0"/>
        <v>Y</v>
      </c>
      <c r="BJ49" t="str">
        <f t="shared" si="1"/>
        <v>:-)</v>
      </c>
      <c r="BK49" t="str">
        <f t="shared" si="2"/>
        <v>:-\</v>
      </c>
    </row>
    <row r="50" spans="1:63" x14ac:dyDescent="0.35">
      <c r="A50">
        <f>IF('Ответы на форму (1)'!B50="М",1,0)</f>
        <v>0</v>
      </c>
      <c r="B50">
        <f>'Ответы на форму (1)'!C50</f>
        <v>42</v>
      </c>
      <c r="C50">
        <f>'Ответы на форму (1)'!D50</f>
        <v>4</v>
      </c>
      <c r="D50">
        <f>'Ответы на форму (1)'!E50</f>
        <v>7</v>
      </c>
      <c r="E50" t="str">
        <f>VLOOKUP('Ответы на форму (1)'!F50,УровниУспевания,2,FALSE)</f>
        <v>плохо</v>
      </c>
      <c r="F50">
        <f>'Ответы на форму (1)'!G50</f>
        <v>3</v>
      </c>
      <c r="G50">
        <f>IF('Ответы на форму (1)'!H50="",0,1)</f>
        <v>0</v>
      </c>
      <c r="H50">
        <f>'Ответы на форму (1)'!I50</f>
        <v>9</v>
      </c>
      <c r="I50" t="str">
        <f>VLOOKUP('Ответы на форму (1)'!J50,УровниУспевания,2,FALSE)</f>
        <v>средне</v>
      </c>
      <c r="J50">
        <f>'Ответы на форму (1)'!K50</f>
        <v>5</v>
      </c>
      <c r="K50">
        <f>VLOOKUP('Ответы на форму (1)'!L50,УровниСогласия,2,FALSE)</f>
        <v>3</v>
      </c>
      <c r="L50">
        <f>VLOOKUP('Ответы на форму (1)'!M50,УровниСогласия,2,FALSE)</f>
        <v>3</v>
      </c>
      <c r="M50">
        <f>VLOOKUP('Ответы на форму (1)'!N50,УровниСогласия,2,FALSE)</f>
        <v>3</v>
      </c>
      <c r="N50">
        <f>VLOOKUP('Ответы на форму (1)'!O50,УровниСогласия,2,FALSE)</f>
        <v>1</v>
      </c>
      <c r="O50">
        <f>VLOOKUP('Ответы на форму (1)'!P50,УровниСогласия,2,FALSE)</f>
        <v>3</v>
      </c>
      <c r="P50">
        <f>VLOOKUP('Ответы на форму (1)'!Q50,УровниСогласия,2,FALSE)</f>
        <v>3</v>
      </c>
      <c r="Q50">
        <f>VLOOKUP('Ответы на форму (1)'!R50,УровниСогласия,2,FALSE)</f>
        <v>1</v>
      </c>
      <c r="R50">
        <f>'Ответы на форму (1)'!S50</f>
        <v>3</v>
      </c>
      <c r="S50">
        <f>VLOOKUP('Ответы на форму (1)'!T50,УровниСогласия,2,FALSE)</f>
        <v>1</v>
      </c>
      <c r="T50">
        <f>VLOOKUP('Ответы на форму (1)'!U50,УровниСогласия,2,FALSE)</f>
        <v>3</v>
      </c>
      <c r="U50">
        <f>VLOOKUP('Ответы на форму (1)'!V50,УровниСогласия,2,FALSE)</f>
        <v>3</v>
      </c>
      <c r="V50">
        <f>VLOOKUP('Ответы на форму (1)'!W50,УровниСогласия,2,FALSE)</f>
        <v>2</v>
      </c>
      <c r="W50">
        <f>VLOOKUP('Ответы на форму (1)'!X50,УровниСогласия,2,FALSE)</f>
        <v>3</v>
      </c>
      <c r="X50">
        <f>VLOOKUP('Ответы на форму (1)'!Y50,УровниСогласия,2,FALSE)</f>
        <v>1</v>
      </c>
      <c r="Y50">
        <f>VLOOKUP('Ответы на форму (1)'!Z50,УровниСогласия,2,FALSE)</f>
        <v>3</v>
      </c>
      <c r="Z50">
        <f>VLOOKUP('Ответы на форму (1)'!AA50,УровниСогласия,2,FALSE)</f>
        <v>3</v>
      </c>
      <c r="AA50">
        <f>VLOOKUP('Ответы на форму (1)'!AB50,УровниСогласия,2,FALSE)</f>
        <v>3</v>
      </c>
      <c r="AB50">
        <f>VLOOKUP('Ответы на форму (1)'!AC50,УровниСогласия,2,FALSE)</f>
        <v>3</v>
      </c>
      <c r="AC50">
        <f>VLOOKUP('Ответы на форму (1)'!AD50,УровниСогласия,2,FALSE)</f>
        <v>2</v>
      </c>
      <c r="AD50">
        <f>VLOOKUP('Ответы на форму (1)'!AE50,УровниКоличества,2,FALSE)</f>
        <v>1</v>
      </c>
      <c r="AE50">
        <f>VLOOKUP('Ответы на форму (1)'!AF50,УровниКоличества,2,FALSE)</f>
        <v>3</v>
      </c>
      <c r="AF50">
        <f>VLOOKUP('Ответы на форму (1)'!AG50,УровниКоличества,2,FALSE)</f>
        <v>1</v>
      </c>
      <c r="AG50">
        <f>VLOOKUP('Ответы на форму (1)'!AH50,УровниКоличества,2,FALSE)</f>
        <v>1</v>
      </c>
      <c r="AH50">
        <f>VLOOKUP('Ответы на форму (1)'!AI50,УровниКоличества,2,FALSE)</f>
        <v>1</v>
      </c>
      <c r="AI50">
        <f>VLOOKUP('Ответы на форму (1)'!AJ50,УровниНенависти,2,FALSE)</f>
        <v>0</v>
      </c>
      <c r="AJ50">
        <f>VLOOKUP('Ответы на форму (1)'!AK50,УровниНенависти,2,FALSE)</f>
        <v>0</v>
      </c>
      <c r="AK50">
        <f>VLOOKUP('Ответы на форму (1)'!AL50,УровниНенависти,2,FALSE)</f>
        <v>0</v>
      </c>
      <c r="AL50">
        <f>VLOOKUP('Ответы на форму (1)'!AM50,УровниНенависти,2,FALSE)</f>
        <v>0</v>
      </c>
      <c r="AM50">
        <f>VLOOKUP('Ответы на форму (1)'!AN50,УровниНенависти,2,FALSE)</f>
        <v>0</v>
      </c>
      <c r="AN50">
        <f>VLOOKUP('Ответы на форму (1)'!AO50,УровниНенависти,2,FALSE)</f>
        <v>0</v>
      </c>
      <c r="AO50">
        <f>VLOOKUP('Ответы на форму (1)'!AP50,УровниНенависти,2,FALSE)</f>
        <v>1</v>
      </c>
      <c r="AP50">
        <f>VLOOKUP('Ответы на форму (1)'!AQ50,УровниНенависти,2,FALSE)</f>
        <v>0</v>
      </c>
      <c r="AQ50">
        <f>VLOOKUP('Ответы на форму (1)'!AT50,УровниЧастоты,2,FALSE)</f>
        <v>2</v>
      </c>
      <c r="AR50">
        <f>VLOOKUP('Ответы на форму (1)'!AU50,УровниЧастоты,2,FALSE)</f>
        <v>4</v>
      </c>
      <c r="AS50">
        <f>VLOOKUP('Ответы на форму (1)'!AV50,УровниЧастоты,2,FALSE)</f>
        <v>3</v>
      </c>
      <c r="AT50">
        <f>VLOOKUP('Ответы на форму (1)'!AW50,УровниЧастоты,2,FALSE)</f>
        <v>3</v>
      </c>
      <c r="AU50">
        <f>VLOOKUP('Ответы на форму (1)'!AX50,УровниЧастоты,2,FALSE)</f>
        <v>4</v>
      </c>
      <c r="AV50">
        <f>VLOOKUP('Ответы на форму (1)'!AY50,УровниЧастоты,2,FALSE)</f>
        <v>3</v>
      </c>
      <c r="AW50">
        <f>VLOOKUP('Ответы на форму (1)'!AZ50,УровниЧастоты,2,FALSE)</f>
        <v>4</v>
      </c>
      <c r="AX50">
        <f>VLOOKUP('Ответы на форму (1)'!BA50,УровниЧастоты,2,FALSE)</f>
        <v>4</v>
      </c>
      <c r="AY50">
        <f>VLOOKUP('Ответы на форму (1)'!BB50,УровниЧастоты,2,FALSE)</f>
        <v>1</v>
      </c>
      <c r="AZ50">
        <f>VLOOKUP('Ответы на форму (1)'!BC50,УровниЧастоты,2,FALSE)</f>
        <v>3</v>
      </c>
      <c r="BA50">
        <f>VLOOKUP('Ответы на форму (1)'!BD50,УровниЧастоты,2,FALSE)</f>
        <v>4</v>
      </c>
      <c r="BB50">
        <f>VLOOKUP('Ответы на форму (1)'!BE50,УровниУспокоения,2,FALSE)</f>
        <v>2</v>
      </c>
      <c r="BC50">
        <f>VLOOKUP('Ответы на форму (1)'!BF50,УровниЧастоты2,2,FALSE)</f>
        <v>2</v>
      </c>
      <c r="BD50">
        <f>VLOOKUP('Ответы на форму (1)'!BG50,УровниЧастоты2,2,FALSE)</f>
        <v>1</v>
      </c>
      <c r="BE50">
        <f>VLOOKUP('Ответы на форму (1)'!BH50,УровниЧастоты2,2,FALSE)</f>
        <v>0</v>
      </c>
      <c r="BF50">
        <f>VLOOKUP('Ответы на форму (1)'!BI50,УровниЧастоты2,2,FALSE)</f>
        <v>2</v>
      </c>
      <c r="BG50">
        <f>VLOOKUP('Ответы на форму (1)'!BJ50,УровниЧастоты2,2,FALSE)</f>
        <v>2</v>
      </c>
      <c r="BH50">
        <f>VLOOKUP('Ответы на форму (1)'!BK50,УровниЧастоты2,2,FALSE)</f>
        <v>2</v>
      </c>
      <c r="BI50" t="str">
        <f t="shared" si="0"/>
        <v>X</v>
      </c>
      <c r="BJ50" t="str">
        <f t="shared" si="1"/>
        <v>:-)</v>
      </c>
      <c r="BK50" t="str">
        <f t="shared" si="2"/>
        <v>:-)</v>
      </c>
    </row>
    <row r="51" spans="1:63" x14ac:dyDescent="0.35">
      <c r="A51">
        <f>IF('Ответы на форму (1)'!B51="М",1,0)</f>
        <v>0</v>
      </c>
      <c r="B51">
        <f>'Ответы на форму (1)'!C51</f>
        <v>28</v>
      </c>
      <c r="C51">
        <f>'Ответы на форму (1)'!D51</f>
        <v>3</v>
      </c>
      <c r="D51">
        <f>'Ответы на форму (1)'!E51</f>
        <v>8</v>
      </c>
      <c r="E51" t="str">
        <f>VLOOKUP('Ответы на форму (1)'!F51,УровниУспевания,2,FALSE)</f>
        <v>средне</v>
      </c>
      <c r="F51">
        <f>'Ответы на форму (1)'!G51</f>
        <v>5</v>
      </c>
      <c r="G51">
        <f>IF('Ответы на форму (1)'!H51="",0,1)</f>
        <v>0</v>
      </c>
      <c r="H51">
        <f>'Ответы на форму (1)'!I51</f>
        <v>8</v>
      </c>
      <c r="I51" t="str">
        <f>VLOOKUP('Ответы на форму (1)'!J51,УровниУспевания,2,FALSE)</f>
        <v>средне</v>
      </c>
      <c r="J51">
        <f>'Ответы на форму (1)'!K51</f>
        <v>5</v>
      </c>
      <c r="K51">
        <f>VLOOKUP('Ответы на форму (1)'!L51,УровниСогласия,2,FALSE)</f>
        <v>3</v>
      </c>
      <c r="L51">
        <f>VLOOKUP('Ответы на форму (1)'!M51,УровниСогласия,2,FALSE)</f>
        <v>2</v>
      </c>
      <c r="M51">
        <f>VLOOKUP('Ответы на форму (1)'!N51,УровниСогласия,2,FALSE)</f>
        <v>3</v>
      </c>
      <c r="N51">
        <f>VLOOKUP('Ответы на форму (1)'!O51,УровниСогласия,2,FALSE)</f>
        <v>2</v>
      </c>
      <c r="O51">
        <f>VLOOKUP('Ответы на форму (1)'!P51,УровниСогласия,2,FALSE)</f>
        <v>1</v>
      </c>
      <c r="P51">
        <f>VLOOKUP('Ответы на форму (1)'!Q51,УровниСогласия,2,FALSE)</f>
        <v>1</v>
      </c>
      <c r="Q51">
        <f>VLOOKUP('Ответы на форму (1)'!R51,УровниСогласия,2,FALSE)</f>
        <v>2</v>
      </c>
      <c r="R51">
        <f>'Ответы на форму (1)'!S51</f>
        <v>3</v>
      </c>
      <c r="S51">
        <f>VLOOKUP('Ответы на форму (1)'!T51,УровниСогласия,2,FALSE)</f>
        <v>3</v>
      </c>
      <c r="T51">
        <f>VLOOKUP('Ответы на форму (1)'!U51,УровниСогласия,2,FALSE)</f>
        <v>3</v>
      </c>
      <c r="U51">
        <f>VLOOKUP('Ответы на форму (1)'!V51,УровниСогласия,2,FALSE)</f>
        <v>2</v>
      </c>
      <c r="V51">
        <f>VLOOKUP('Ответы на форму (1)'!W51,УровниСогласия,2,FALSE)</f>
        <v>1</v>
      </c>
      <c r="W51">
        <f>VLOOKUP('Ответы на форму (1)'!X51,УровниСогласия,2,FALSE)</f>
        <v>1</v>
      </c>
      <c r="X51">
        <f>VLOOKUP('Ответы на форму (1)'!Y51,УровниСогласия,2,FALSE)</f>
        <v>1</v>
      </c>
      <c r="Y51">
        <f>VLOOKUP('Ответы на форму (1)'!Z51,УровниСогласия,2,FALSE)</f>
        <v>3</v>
      </c>
      <c r="Z51">
        <f>VLOOKUP('Ответы на форму (1)'!AA51,УровниСогласия,2,FALSE)</f>
        <v>3</v>
      </c>
      <c r="AA51">
        <f>VLOOKUP('Ответы на форму (1)'!AB51,УровниСогласия,2,FALSE)</f>
        <v>3</v>
      </c>
      <c r="AB51">
        <f>VLOOKUP('Ответы на форму (1)'!AC51,УровниСогласия,2,FALSE)</f>
        <v>1</v>
      </c>
      <c r="AC51">
        <f>VLOOKUP('Ответы на форму (1)'!AD51,УровниСогласия,2,FALSE)</f>
        <v>1</v>
      </c>
      <c r="AD51">
        <f>VLOOKUP('Ответы на форму (1)'!AE51,УровниКоличества,2,FALSE)</f>
        <v>1</v>
      </c>
      <c r="AE51">
        <f>VLOOKUP('Ответы на форму (1)'!AF51,УровниКоличества,2,FALSE)</f>
        <v>2</v>
      </c>
      <c r="AF51">
        <f>VLOOKUP('Ответы на форму (1)'!AG51,УровниКоличества,2,FALSE)</f>
        <v>1</v>
      </c>
      <c r="AG51">
        <f>VLOOKUP('Ответы на форму (1)'!AH51,УровниКоличества,2,FALSE)</f>
        <v>3</v>
      </c>
      <c r="AH51">
        <f>VLOOKUP('Ответы на форму (1)'!AI51,УровниКоличества,2,FALSE)</f>
        <v>3</v>
      </c>
      <c r="AI51">
        <f>VLOOKUP('Ответы на форму (1)'!AJ51,УровниНенависти,2,FALSE)</f>
        <v>0</v>
      </c>
      <c r="AJ51">
        <f>VLOOKUP('Ответы на форму (1)'!AK51,УровниНенависти,2,FALSE)</f>
        <v>0</v>
      </c>
      <c r="AK51">
        <f>VLOOKUP('Ответы на форму (1)'!AL51,УровниНенависти,2,FALSE)</f>
        <v>0</v>
      </c>
      <c r="AL51">
        <f>VLOOKUP('Ответы на форму (1)'!AM51,УровниНенависти,2,FALSE)</f>
        <v>1</v>
      </c>
      <c r="AM51">
        <f>VLOOKUP('Ответы на форму (1)'!AN51,УровниНенависти,2,FALSE)</f>
        <v>0</v>
      </c>
      <c r="AN51">
        <f>VLOOKUP('Ответы на форму (1)'!AO51,УровниНенависти,2,FALSE)</f>
        <v>1</v>
      </c>
      <c r="AO51">
        <f>VLOOKUP('Ответы на форму (1)'!AP51,УровниНенависти,2,FALSE)</f>
        <v>0</v>
      </c>
      <c r="AP51">
        <f>VLOOKUP('Ответы на форму (1)'!AQ51,УровниНенависти,2,FALSE)</f>
        <v>0</v>
      </c>
      <c r="AQ51">
        <f>VLOOKUP('Ответы на форму (1)'!AT51,УровниЧастоты,2,FALSE)</f>
        <v>3</v>
      </c>
      <c r="AR51">
        <f>VLOOKUP('Ответы на форму (1)'!AU51,УровниЧастоты,2,FALSE)</f>
        <v>2</v>
      </c>
      <c r="AS51">
        <f>VLOOKUP('Ответы на форму (1)'!AV51,УровниЧастоты,2,FALSE)</f>
        <v>1</v>
      </c>
      <c r="AT51">
        <f>VLOOKUP('Ответы на форму (1)'!AW51,УровниЧастоты,2,FALSE)</f>
        <v>2</v>
      </c>
      <c r="AU51">
        <f>VLOOKUP('Ответы на форму (1)'!AX51,УровниЧастоты,2,FALSE)</f>
        <v>2</v>
      </c>
      <c r="AV51">
        <f>VLOOKUP('Ответы на форму (1)'!AY51,УровниЧастоты,2,FALSE)</f>
        <v>3</v>
      </c>
      <c r="AW51">
        <f>VLOOKUP('Ответы на форму (1)'!AZ51,УровниЧастоты,2,FALSE)</f>
        <v>1</v>
      </c>
      <c r="AX51">
        <f>VLOOKUP('Ответы на форму (1)'!BA51,УровниЧастоты,2,FALSE)</f>
        <v>2</v>
      </c>
      <c r="AY51">
        <f>VLOOKUP('Ответы на форму (1)'!BB51,УровниЧастоты,2,FALSE)</f>
        <v>1</v>
      </c>
      <c r="AZ51">
        <f>VLOOKUP('Ответы на форму (1)'!BC51,УровниЧастоты,2,FALSE)</f>
        <v>1</v>
      </c>
      <c r="BA51">
        <f>VLOOKUP('Ответы на форму (1)'!BD51,УровниЧастоты,2,FALSE)</f>
        <v>2</v>
      </c>
      <c r="BB51">
        <f>VLOOKUP('Ответы на форму (1)'!BE51,УровниУспокоения,2,FALSE)</f>
        <v>1</v>
      </c>
      <c r="BC51">
        <f>VLOOKUP('Ответы на форму (1)'!BF51,УровниЧастоты2,2,FALSE)</f>
        <v>0</v>
      </c>
      <c r="BD51">
        <f>VLOOKUP('Ответы на форму (1)'!BG51,УровниЧастоты2,2,FALSE)</f>
        <v>2</v>
      </c>
      <c r="BE51">
        <f>VLOOKUP('Ответы на форму (1)'!BH51,УровниЧастоты2,2,FALSE)</f>
        <v>1</v>
      </c>
      <c r="BF51">
        <f>VLOOKUP('Ответы на форму (1)'!BI51,УровниЧастоты2,2,FALSE)</f>
        <v>1</v>
      </c>
      <c r="BG51">
        <f>VLOOKUP('Ответы на форму (1)'!BJ51,УровниЧастоты2,2,FALSE)</f>
        <v>1</v>
      </c>
      <c r="BH51">
        <f>VLOOKUP('Ответы на форму (1)'!BK51,УровниЧастоты2,2,FALSE)</f>
        <v>0</v>
      </c>
      <c r="BI51" t="str">
        <f t="shared" si="0"/>
        <v>Y</v>
      </c>
      <c r="BJ51" t="str">
        <f t="shared" si="1"/>
        <v>:-)</v>
      </c>
      <c r="BK51" t="str">
        <f t="shared" si="2"/>
        <v>:-)</v>
      </c>
    </row>
    <row r="52" spans="1:63" x14ac:dyDescent="0.35">
      <c r="A52">
        <f>IF('Ответы на форму (1)'!B52="М",1,0)</f>
        <v>0</v>
      </c>
      <c r="B52">
        <f>'Ответы на форму (1)'!C52</f>
        <v>35</v>
      </c>
      <c r="C52">
        <f>'Ответы на форму (1)'!D52</f>
        <v>8</v>
      </c>
      <c r="D52">
        <f>'Ответы на форму (1)'!E52</f>
        <v>7</v>
      </c>
      <c r="E52" t="str">
        <f>VLOOKUP('Ответы на форму (1)'!F52,УровниУспевания,2,FALSE)</f>
        <v>плохо</v>
      </c>
      <c r="F52">
        <f>'Ответы на форму (1)'!G52</f>
        <v>4</v>
      </c>
      <c r="G52">
        <f>IF('Ответы на форму (1)'!H52="",0,1)</f>
        <v>0</v>
      </c>
      <c r="H52">
        <f>'Ответы на форму (1)'!I52</f>
        <v>6</v>
      </c>
      <c r="I52" t="str">
        <f>VLOOKUP('Ответы на форму (1)'!J52,УровниУспевания,2,FALSE)</f>
        <v>плохо</v>
      </c>
      <c r="J52">
        <f>'Ответы на форму (1)'!K52</f>
        <v>5</v>
      </c>
      <c r="K52">
        <f>VLOOKUP('Ответы на форму (1)'!L52,УровниСогласия,2,FALSE)</f>
        <v>3</v>
      </c>
      <c r="L52">
        <f>VLOOKUP('Ответы на форму (1)'!M52,УровниСогласия,2,FALSE)</f>
        <v>2</v>
      </c>
      <c r="M52">
        <f>VLOOKUP('Ответы на форму (1)'!N52,УровниСогласия,2,FALSE)</f>
        <v>3</v>
      </c>
      <c r="N52">
        <f>VLOOKUP('Ответы на форму (1)'!O52,УровниСогласия,2,FALSE)</f>
        <v>2</v>
      </c>
      <c r="O52">
        <f>VLOOKUP('Ответы на форму (1)'!P52,УровниСогласия,2,FALSE)</f>
        <v>3</v>
      </c>
      <c r="P52">
        <f>VLOOKUP('Ответы на форму (1)'!Q52,УровниСогласия,2,FALSE)</f>
        <v>2</v>
      </c>
      <c r="Q52">
        <f>VLOOKUP('Ответы на форму (1)'!R52,УровниСогласия,2,FALSE)</f>
        <v>3</v>
      </c>
      <c r="R52">
        <f>'Ответы на форму (1)'!S52</f>
        <v>7</v>
      </c>
      <c r="S52">
        <f>VLOOKUP('Ответы на форму (1)'!T52,УровниСогласия,2,FALSE)</f>
        <v>3</v>
      </c>
      <c r="T52">
        <f>VLOOKUP('Ответы на форму (1)'!U52,УровниСогласия,2,FALSE)</f>
        <v>3</v>
      </c>
      <c r="U52">
        <f>VLOOKUP('Ответы на форму (1)'!V52,УровниСогласия,2,FALSE)</f>
        <v>3</v>
      </c>
      <c r="V52">
        <f>VLOOKUP('Ответы на форму (1)'!W52,УровниСогласия,2,FALSE)</f>
        <v>1</v>
      </c>
      <c r="W52">
        <f>VLOOKUP('Ответы на форму (1)'!X52,УровниСогласия,2,FALSE)</f>
        <v>3</v>
      </c>
      <c r="X52">
        <f>VLOOKUP('Ответы на форму (1)'!Y52,УровниСогласия,2,FALSE)</f>
        <v>2</v>
      </c>
      <c r="Y52">
        <f>VLOOKUP('Ответы на форму (1)'!Z52,УровниСогласия,2,FALSE)</f>
        <v>3</v>
      </c>
      <c r="Z52">
        <f>VLOOKUP('Ответы на форму (1)'!AA52,УровниСогласия,2,FALSE)</f>
        <v>3</v>
      </c>
      <c r="AA52">
        <f>VLOOKUP('Ответы на форму (1)'!AB52,УровниСогласия,2,FALSE)</f>
        <v>3</v>
      </c>
      <c r="AB52">
        <f>VLOOKUP('Ответы на форму (1)'!AC52,УровниСогласия,2,FALSE)</f>
        <v>3</v>
      </c>
      <c r="AC52">
        <f>VLOOKUP('Ответы на форму (1)'!AD52,УровниСогласия,2,FALSE)</f>
        <v>3</v>
      </c>
      <c r="AD52">
        <f>VLOOKUP('Ответы на форму (1)'!AE52,УровниКоличества,2,FALSE)</f>
        <v>3</v>
      </c>
      <c r="AE52">
        <f>VLOOKUP('Ответы на форму (1)'!AF52,УровниКоличества,2,FALSE)</f>
        <v>3</v>
      </c>
      <c r="AF52">
        <f>VLOOKUP('Ответы на форму (1)'!AG52,УровниКоличества,2,FALSE)</f>
        <v>2</v>
      </c>
      <c r="AG52">
        <f>VLOOKUP('Ответы на форму (1)'!AH52,УровниКоличества,2,FALSE)</f>
        <v>3</v>
      </c>
      <c r="AH52">
        <f>VLOOKUP('Ответы на форму (1)'!AI52,УровниКоличества,2,FALSE)</f>
        <v>2</v>
      </c>
      <c r="AI52">
        <f>VLOOKUP('Ответы на форму (1)'!AJ52,УровниНенависти,2,FALSE)</f>
        <v>0</v>
      </c>
      <c r="AJ52">
        <f>VLOOKUP('Ответы на форму (1)'!AK52,УровниНенависти,2,FALSE)</f>
        <v>0</v>
      </c>
      <c r="AK52">
        <f>VLOOKUP('Ответы на форму (1)'!AL52,УровниНенависти,2,FALSE)</f>
        <v>0</v>
      </c>
      <c r="AL52">
        <f>VLOOKUP('Ответы на форму (1)'!AM52,УровниНенависти,2,FALSE)</f>
        <v>0</v>
      </c>
      <c r="AM52">
        <f>VLOOKUP('Ответы на форму (1)'!AN52,УровниНенависти,2,FALSE)</f>
        <v>0</v>
      </c>
      <c r="AN52">
        <f>VLOOKUP('Ответы на форму (1)'!AO52,УровниНенависти,2,FALSE)</f>
        <v>0</v>
      </c>
      <c r="AO52">
        <f>VLOOKUP('Ответы на форму (1)'!AP52,УровниНенависти,2,FALSE)</f>
        <v>-1</v>
      </c>
      <c r="AP52">
        <f>VLOOKUP('Ответы на форму (1)'!AQ52,УровниНенависти,2,FALSE)</f>
        <v>0</v>
      </c>
      <c r="AQ52">
        <f>VLOOKUP('Ответы на форму (1)'!AT52,УровниЧастоты,2,FALSE)</f>
        <v>2</v>
      </c>
      <c r="AR52">
        <f>VLOOKUP('Ответы на форму (1)'!AU52,УровниЧастоты,2,FALSE)</f>
        <v>4</v>
      </c>
      <c r="AS52">
        <f>VLOOKUP('Ответы на форму (1)'!AV52,УровниЧастоты,2,FALSE)</f>
        <v>3</v>
      </c>
      <c r="AT52">
        <f>VLOOKUP('Ответы на форму (1)'!AW52,УровниЧастоты,2,FALSE)</f>
        <v>3</v>
      </c>
      <c r="AU52">
        <f>VLOOKUP('Ответы на форму (1)'!AX52,УровниЧастоты,2,FALSE)</f>
        <v>4</v>
      </c>
      <c r="AV52">
        <f>VLOOKUP('Ответы на форму (1)'!AY52,УровниЧастоты,2,FALSE)</f>
        <v>3</v>
      </c>
      <c r="AW52">
        <f>VLOOKUP('Ответы на форму (1)'!AZ52,УровниЧастоты,2,FALSE)</f>
        <v>1</v>
      </c>
      <c r="AX52">
        <f>VLOOKUP('Ответы на форму (1)'!BA52,УровниЧастоты,2,FALSE)</f>
        <v>2</v>
      </c>
      <c r="AY52">
        <f>VLOOKUP('Ответы на форму (1)'!BB52,УровниЧастоты,2,FALSE)</f>
        <v>1</v>
      </c>
      <c r="AZ52">
        <f>VLOOKUP('Ответы на форму (1)'!BC52,УровниЧастоты,2,FALSE)</f>
        <v>4</v>
      </c>
      <c r="BA52">
        <f>VLOOKUP('Ответы на форму (1)'!BD52,УровниЧастоты,2,FALSE)</f>
        <v>4</v>
      </c>
      <c r="BB52">
        <f>VLOOKUP('Ответы на форму (1)'!BE52,УровниУспокоения,2,FALSE)</f>
        <v>5</v>
      </c>
      <c r="BC52">
        <f>VLOOKUP('Ответы на форму (1)'!BF52,УровниЧастоты2,2,FALSE)</f>
        <v>0</v>
      </c>
      <c r="BD52">
        <f>VLOOKUP('Ответы на форму (1)'!BG52,УровниЧастоты2,2,FALSE)</f>
        <v>0</v>
      </c>
      <c r="BE52">
        <f>VLOOKUP('Ответы на форму (1)'!BH52,УровниЧастоты2,2,FALSE)</f>
        <v>1</v>
      </c>
      <c r="BF52">
        <f>VLOOKUP('Ответы на форму (1)'!BI52,УровниЧастоты2,2,FALSE)</f>
        <v>1</v>
      </c>
      <c r="BG52">
        <f>VLOOKUP('Ответы на форму (1)'!BJ52,УровниЧастоты2,2,FALSE)</f>
        <v>1</v>
      </c>
      <c r="BH52">
        <f>VLOOKUP('Ответы на форму (1)'!BK52,УровниЧастоты2,2,FALSE)</f>
        <v>2</v>
      </c>
      <c r="BI52" t="str">
        <f t="shared" si="0"/>
        <v>X</v>
      </c>
      <c r="BJ52" t="str">
        <f t="shared" si="1"/>
        <v>:-)</v>
      </c>
      <c r="BK52" t="str">
        <f t="shared" si="2"/>
        <v>:-\</v>
      </c>
    </row>
    <row r="53" spans="1:63" x14ac:dyDescent="0.35">
      <c r="A53">
        <f>IF('Ответы на форму (1)'!B53="М",1,0)</f>
        <v>1</v>
      </c>
      <c r="B53">
        <f>'Ответы на форму (1)'!C53</f>
        <v>26</v>
      </c>
      <c r="C53">
        <f>'Ответы на форму (1)'!D53</f>
        <v>3</v>
      </c>
      <c r="D53">
        <f>'Ответы на форму (1)'!E53</f>
        <v>7</v>
      </c>
      <c r="E53" t="str">
        <f>VLOOKUP('Ответы на форму (1)'!F53,УровниУспевания,2,FALSE)</f>
        <v>средне</v>
      </c>
      <c r="F53">
        <f>'Ответы на форму (1)'!G53</f>
        <v>8</v>
      </c>
      <c r="G53">
        <f>IF('Ответы на форму (1)'!H53="",0,1)</f>
        <v>0</v>
      </c>
      <c r="H53">
        <f>'Ответы на форму (1)'!I53</f>
        <v>8</v>
      </c>
      <c r="I53" t="str">
        <f>VLOOKUP('Ответы на форму (1)'!J53,УровниУспевания,2,FALSE)</f>
        <v>хорошо</v>
      </c>
      <c r="J53">
        <f>'Ответы на форму (1)'!K53</f>
        <v>8</v>
      </c>
      <c r="K53">
        <f>VLOOKUP('Ответы на форму (1)'!L53,УровниСогласия,2,FALSE)</f>
        <v>1</v>
      </c>
      <c r="L53">
        <f>VLOOKUP('Ответы на форму (1)'!M53,УровниСогласия,2,FALSE)</f>
        <v>1</v>
      </c>
      <c r="M53">
        <f>VLOOKUP('Ответы на форму (1)'!N53,УровниСогласия,2,FALSE)</f>
        <v>3</v>
      </c>
      <c r="N53">
        <f>VLOOKUP('Ответы на форму (1)'!O53,УровниСогласия,2,FALSE)</f>
        <v>1</v>
      </c>
      <c r="O53">
        <f>VLOOKUP('Ответы на форму (1)'!P53,УровниСогласия,2,FALSE)</f>
        <v>1</v>
      </c>
      <c r="P53">
        <f>VLOOKUP('Ответы на форму (1)'!Q53,УровниСогласия,2,FALSE)</f>
        <v>2</v>
      </c>
      <c r="Q53">
        <f>VLOOKUP('Ответы на форму (1)'!R53,УровниСогласия,2,FALSE)</f>
        <v>3</v>
      </c>
      <c r="R53">
        <f>'Ответы на форму (1)'!S53</f>
        <v>8</v>
      </c>
      <c r="S53">
        <f>VLOOKUP('Ответы на форму (1)'!T53,УровниСогласия,2,FALSE)</f>
        <v>2</v>
      </c>
      <c r="T53">
        <f>VLOOKUP('Ответы на форму (1)'!U53,УровниСогласия,2,FALSE)</f>
        <v>3</v>
      </c>
      <c r="U53">
        <f>VLOOKUP('Ответы на форму (1)'!V53,УровниСогласия,2,FALSE)</f>
        <v>2</v>
      </c>
      <c r="V53">
        <f>VLOOKUP('Ответы на форму (1)'!W53,УровниСогласия,2,FALSE)</f>
        <v>1</v>
      </c>
      <c r="W53">
        <f>VLOOKUP('Ответы на форму (1)'!X53,УровниСогласия,2,FALSE)</f>
        <v>1</v>
      </c>
      <c r="X53">
        <f>VLOOKUP('Ответы на форму (1)'!Y53,УровниСогласия,2,FALSE)</f>
        <v>3</v>
      </c>
      <c r="Y53">
        <f>VLOOKUP('Ответы на форму (1)'!Z53,УровниСогласия,2,FALSE)</f>
        <v>1</v>
      </c>
      <c r="Z53">
        <f>VLOOKUP('Ответы на форму (1)'!AA53,УровниСогласия,2,FALSE)</f>
        <v>3</v>
      </c>
      <c r="AA53">
        <f>VLOOKUP('Ответы на форму (1)'!AB53,УровниСогласия,2,FALSE)</f>
        <v>3</v>
      </c>
      <c r="AB53">
        <f>VLOOKUP('Ответы на форму (1)'!AC53,УровниСогласия,2,FALSE)</f>
        <v>1</v>
      </c>
      <c r="AC53">
        <f>VLOOKUP('Ответы на форму (1)'!AD53,УровниСогласия,2,FALSE)</f>
        <v>3</v>
      </c>
      <c r="AD53">
        <f>VLOOKUP('Ответы на форму (1)'!AE53,УровниКоличества,2,FALSE)</f>
        <v>2</v>
      </c>
      <c r="AE53">
        <f>VLOOKUP('Ответы на форму (1)'!AF53,УровниКоличества,2,FALSE)</f>
        <v>3</v>
      </c>
      <c r="AF53">
        <f>VLOOKUP('Ответы на форму (1)'!AG53,УровниКоличества,2,FALSE)</f>
        <v>1</v>
      </c>
      <c r="AG53">
        <f>VLOOKUP('Ответы на форму (1)'!AH53,УровниКоличества,2,FALSE)</f>
        <v>1</v>
      </c>
      <c r="AH53">
        <f>VLOOKUP('Ответы на форму (1)'!AI53,УровниКоличества,2,FALSE)</f>
        <v>2</v>
      </c>
      <c r="AI53">
        <f>VLOOKUP('Ответы на форму (1)'!AJ53,УровниНенависти,2,FALSE)</f>
        <v>1</v>
      </c>
      <c r="AJ53">
        <f>VLOOKUP('Ответы на форму (1)'!AK53,УровниНенависти,2,FALSE)</f>
        <v>0</v>
      </c>
      <c r="AK53">
        <f>VLOOKUP('Ответы на форму (1)'!AL53,УровниНенависти,2,FALSE)</f>
        <v>0</v>
      </c>
      <c r="AL53">
        <f>VLOOKUP('Ответы на форму (1)'!AM53,УровниНенависти,2,FALSE)</f>
        <v>1</v>
      </c>
      <c r="AM53">
        <f>VLOOKUP('Ответы на форму (1)'!AN53,УровниНенависти,2,FALSE)</f>
        <v>0</v>
      </c>
      <c r="AN53">
        <f>VLOOKUP('Ответы на форму (1)'!AO53,УровниНенависти,2,FALSE)</f>
        <v>1</v>
      </c>
      <c r="AO53">
        <f>VLOOKUP('Ответы на форму (1)'!AP53,УровниНенависти,2,FALSE)</f>
        <v>0</v>
      </c>
      <c r="AP53">
        <f>VLOOKUP('Ответы на форму (1)'!AQ53,УровниНенависти,2,FALSE)</f>
        <v>0</v>
      </c>
      <c r="AQ53">
        <f>VLOOKUP('Ответы на форму (1)'!AT53,УровниЧастоты,2,FALSE)</f>
        <v>1</v>
      </c>
      <c r="AR53">
        <f>VLOOKUP('Ответы на форму (1)'!AU53,УровниЧастоты,2,FALSE)</f>
        <v>4</v>
      </c>
      <c r="AS53">
        <f>VLOOKUP('Ответы на форму (1)'!AV53,УровниЧастоты,2,FALSE)</f>
        <v>3</v>
      </c>
      <c r="AT53">
        <f>VLOOKUP('Ответы на форму (1)'!AW53,УровниЧастоты,2,FALSE)</f>
        <v>3</v>
      </c>
      <c r="AU53">
        <f>VLOOKUP('Ответы на форму (1)'!AX53,УровниЧастоты,2,FALSE)</f>
        <v>4</v>
      </c>
      <c r="AV53">
        <f>VLOOKUP('Ответы на форму (1)'!AY53,УровниЧастоты,2,FALSE)</f>
        <v>4</v>
      </c>
      <c r="AW53">
        <f>VLOOKUP('Ответы на форму (1)'!AZ53,УровниЧастоты,2,FALSE)</f>
        <v>0</v>
      </c>
      <c r="AX53">
        <f>VLOOKUP('Ответы на форму (1)'!BA53,УровниЧастоты,2,FALSE)</f>
        <v>4</v>
      </c>
      <c r="AY53">
        <f>VLOOKUP('Ответы на форму (1)'!BB53,УровниЧастоты,2,FALSE)</f>
        <v>4</v>
      </c>
      <c r="AZ53">
        <f>VLOOKUP('Ответы на форму (1)'!BC53,УровниЧастоты,2,FALSE)</f>
        <v>4</v>
      </c>
      <c r="BA53">
        <f>VLOOKUP('Ответы на форму (1)'!BD53,УровниЧастоты,2,FALSE)</f>
        <v>4</v>
      </c>
      <c r="BB53">
        <f>VLOOKUP('Ответы на форму (1)'!BE53,УровниУспокоения,2,FALSE)</f>
        <v>2</v>
      </c>
      <c r="BC53">
        <f>VLOOKUP('Ответы на форму (1)'!BF53,УровниЧастоты2,2,FALSE)</f>
        <v>1</v>
      </c>
      <c r="BD53">
        <f>VLOOKUP('Ответы на форму (1)'!BG53,УровниЧастоты2,2,FALSE)</f>
        <v>1</v>
      </c>
      <c r="BE53">
        <f>VLOOKUP('Ответы на форму (1)'!BH53,УровниЧастоты2,2,FALSE)</f>
        <v>0</v>
      </c>
      <c r="BF53">
        <f>VLOOKUP('Ответы на форму (1)'!BI53,УровниЧастоты2,2,FALSE)</f>
        <v>2</v>
      </c>
      <c r="BG53">
        <f>VLOOKUP('Ответы на форму (1)'!BJ53,УровниЧастоты2,2,FALSE)</f>
        <v>1</v>
      </c>
      <c r="BH53">
        <f>VLOOKUP('Ответы на форму (1)'!BK53,УровниЧастоты2,2,FALSE)</f>
        <v>1</v>
      </c>
      <c r="BI53" t="str">
        <f t="shared" si="0"/>
        <v>Y</v>
      </c>
      <c r="BJ53" t="str">
        <f t="shared" si="1"/>
        <v>:-)</v>
      </c>
      <c r="BK53" t="str">
        <f t="shared" si="2"/>
        <v>%-[</v>
      </c>
    </row>
    <row r="54" spans="1:63" x14ac:dyDescent="0.35">
      <c r="A54">
        <f>IF('Ответы на форму (1)'!B54="М",1,0)</f>
        <v>1</v>
      </c>
      <c r="B54">
        <f>'Ответы на форму (1)'!C54</f>
        <v>41</v>
      </c>
      <c r="C54">
        <f>'Ответы на форму (1)'!D54</f>
        <v>9</v>
      </c>
      <c r="D54">
        <f>'Ответы на форму (1)'!E54</f>
        <v>5</v>
      </c>
      <c r="E54" t="str">
        <f>VLOOKUP('Ответы на форму (1)'!F54,УровниУспевания,2,FALSE)</f>
        <v>средне</v>
      </c>
      <c r="F54">
        <f>'Ответы на форму (1)'!G54</f>
        <v>3</v>
      </c>
      <c r="G54">
        <f>IF('Ответы на форму (1)'!H54="",0,1)</f>
        <v>0</v>
      </c>
      <c r="H54">
        <f>'Ответы на форму (1)'!I54</f>
        <v>7</v>
      </c>
      <c r="I54" t="str">
        <f>VLOOKUP('Ответы на форму (1)'!J54,УровниУспевания,2,FALSE)</f>
        <v>хорошо</v>
      </c>
      <c r="J54">
        <f>'Ответы на форму (1)'!K54</f>
        <v>9</v>
      </c>
      <c r="K54">
        <f>VLOOKUP('Ответы на форму (1)'!L54,УровниСогласия,2,FALSE)</f>
        <v>3</v>
      </c>
      <c r="L54">
        <f>VLOOKUP('Ответы на форму (1)'!M54,УровниСогласия,2,FALSE)</f>
        <v>1</v>
      </c>
      <c r="M54">
        <f>VLOOKUP('Ответы на форму (1)'!N54,УровниСогласия,2,FALSE)</f>
        <v>3</v>
      </c>
      <c r="N54">
        <f>VLOOKUP('Ответы на форму (1)'!O54,УровниСогласия,2,FALSE)</f>
        <v>3</v>
      </c>
      <c r="O54">
        <f>VLOOKUP('Ответы на форму (1)'!P54,УровниСогласия,2,FALSE)</f>
        <v>3</v>
      </c>
      <c r="P54">
        <f>VLOOKUP('Ответы на форму (1)'!Q54,УровниСогласия,2,FALSE)</f>
        <v>2</v>
      </c>
      <c r="Q54">
        <f>VLOOKUP('Ответы на форму (1)'!R54,УровниСогласия,2,FALSE)</f>
        <v>3</v>
      </c>
      <c r="R54">
        <f>'Ответы на форму (1)'!S54</f>
        <v>7</v>
      </c>
      <c r="S54">
        <f>VLOOKUP('Ответы на форму (1)'!T54,УровниСогласия,2,FALSE)</f>
        <v>1</v>
      </c>
      <c r="T54">
        <f>VLOOKUP('Ответы на форму (1)'!U54,УровниСогласия,2,FALSE)</f>
        <v>2</v>
      </c>
      <c r="U54">
        <f>VLOOKUP('Ответы на форму (1)'!V54,УровниСогласия,2,FALSE)</f>
        <v>3</v>
      </c>
      <c r="V54">
        <f>VLOOKUP('Ответы на форму (1)'!W54,УровниСогласия,2,FALSE)</f>
        <v>1</v>
      </c>
      <c r="W54">
        <f>VLOOKUP('Ответы на форму (1)'!X54,УровниСогласия,2,FALSE)</f>
        <v>3</v>
      </c>
      <c r="X54">
        <f>VLOOKUP('Ответы на форму (1)'!Y54,УровниСогласия,2,FALSE)</f>
        <v>3</v>
      </c>
      <c r="Y54">
        <f>VLOOKUP('Ответы на форму (1)'!Z54,УровниСогласия,2,FALSE)</f>
        <v>1</v>
      </c>
      <c r="Z54">
        <f>VLOOKUP('Ответы на форму (1)'!AA54,УровниСогласия,2,FALSE)</f>
        <v>3</v>
      </c>
      <c r="AA54">
        <f>VLOOKUP('Ответы на форму (1)'!AB54,УровниСогласия,2,FALSE)</f>
        <v>3</v>
      </c>
      <c r="AB54">
        <f>VLOOKUP('Ответы на форму (1)'!AC54,УровниСогласия,2,FALSE)</f>
        <v>1</v>
      </c>
      <c r="AC54">
        <f>VLOOKUP('Ответы на форму (1)'!AD54,УровниСогласия,2,FALSE)</f>
        <v>2</v>
      </c>
      <c r="AD54">
        <f>VLOOKUP('Ответы на форму (1)'!AE54,УровниКоличества,2,FALSE)</f>
        <v>2</v>
      </c>
      <c r="AE54">
        <f>VLOOKUP('Ответы на форму (1)'!AF54,УровниКоличества,2,FALSE)</f>
        <v>2</v>
      </c>
      <c r="AF54">
        <f>VLOOKUP('Ответы на форму (1)'!AG54,УровниКоличества,2,FALSE)</f>
        <v>2</v>
      </c>
      <c r="AG54">
        <f>VLOOKUP('Ответы на форму (1)'!AH54,УровниКоличества,2,FALSE)</f>
        <v>2</v>
      </c>
      <c r="AH54">
        <f>VLOOKUP('Ответы на форму (1)'!AI54,УровниКоличества,2,FALSE)</f>
        <v>1</v>
      </c>
      <c r="AI54">
        <f>VLOOKUP('Ответы на форму (1)'!AJ54,УровниНенависти,2,FALSE)</f>
        <v>-1</v>
      </c>
      <c r="AJ54">
        <f>VLOOKUP('Ответы на форму (1)'!AK54,УровниНенависти,2,FALSE)</f>
        <v>-1</v>
      </c>
      <c r="AK54">
        <f>VLOOKUP('Ответы на форму (1)'!AL54,УровниНенависти,2,FALSE)</f>
        <v>-1</v>
      </c>
      <c r="AL54">
        <f>VLOOKUP('Ответы на форму (1)'!AM54,УровниНенависти,2,FALSE)</f>
        <v>-1</v>
      </c>
      <c r="AM54">
        <f>VLOOKUP('Ответы на форму (1)'!AN54,УровниНенависти,2,FALSE)</f>
        <v>-1</v>
      </c>
      <c r="AN54">
        <f>VLOOKUP('Ответы на форму (1)'!AO54,УровниНенависти,2,FALSE)</f>
        <v>-1</v>
      </c>
      <c r="AO54">
        <f>VLOOKUP('Ответы на форму (1)'!AP54,УровниНенависти,2,FALSE)</f>
        <v>-1</v>
      </c>
      <c r="AP54">
        <f>VLOOKUP('Ответы на форму (1)'!AQ54,УровниНенависти,2,FALSE)</f>
        <v>-1</v>
      </c>
      <c r="AQ54">
        <f>VLOOKUP('Ответы на форму (1)'!AT54,УровниЧастоты,2,FALSE)</f>
        <v>1</v>
      </c>
      <c r="AR54">
        <f>VLOOKUP('Ответы на форму (1)'!AU54,УровниЧастоты,2,FALSE)</f>
        <v>1</v>
      </c>
      <c r="AS54">
        <f>VLOOKUP('Ответы на форму (1)'!AV54,УровниЧастоты,2,FALSE)</f>
        <v>2</v>
      </c>
      <c r="AT54">
        <f>VLOOKUP('Ответы на форму (1)'!AW54,УровниЧастоты,2,FALSE)</f>
        <v>2</v>
      </c>
      <c r="AU54">
        <f>VLOOKUP('Ответы на форму (1)'!AX54,УровниЧастоты,2,FALSE)</f>
        <v>2</v>
      </c>
      <c r="AV54">
        <f>VLOOKUP('Ответы на форму (1)'!AY54,УровниЧастоты,2,FALSE)</f>
        <v>1</v>
      </c>
      <c r="AW54">
        <f>VLOOKUP('Ответы на форму (1)'!AZ54,УровниЧастоты,2,FALSE)</f>
        <v>0</v>
      </c>
      <c r="AX54">
        <f>VLOOKUP('Ответы на форму (1)'!BA54,УровниЧастоты,2,FALSE)</f>
        <v>2</v>
      </c>
      <c r="AY54">
        <f>VLOOKUP('Ответы на форму (1)'!BB54,УровниЧастоты,2,FALSE)</f>
        <v>0</v>
      </c>
      <c r="AZ54">
        <f>VLOOKUP('Ответы на форму (1)'!BC54,УровниЧастоты,2,FALSE)</f>
        <v>1</v>
      </c>
      <c r="BA54">
        <f>VLOOKUP('Ответы на форму (1)'!BD54,УровниЧастоты,2,FALSE)</f>
        <v>0</v>
      </c>
      <c r="BB54">
        <f>VLOOKUP('Ответы на форму (1)'!BE54,УровниУспокоения,2,FALSE)</f>
        <v>3</v>
      </c>
      <c r="BC54">
        <f>VLOOKUP('Ответы на форму (1)'!BF54,УровниЧастоты2,2,FALSE)</f>
        <v>1</v>
      </c>
      <c r="BD54">
        <f>VLOOKUP('Ответы на форму (1)'!BG54,УровниЧастоты2,2,FALSE)</f>
        <v>2</v>
      </c>
      <c r="BE54">
        <f>VLOOKUP('Ответы на форму (1)'!BH54,УровниЧастоты2,2,FALSE)</f>
        <v>0</v>
      </c>
      <c r="BF54">
        <f>VLOOKUP('Ответы на форму (1)'!BI54,УровниЧастоты2,2,FALSE)</f>
        <v>1</v>
      </c>
      <c r="BG54">
        <f>VLOOKUP('Ответы на форму (1)'!BJ54,УровниЧастоты2,2,FALSE)</f>
        <v>2</v>
      </c>
      <c r="BH54">
        <f>VLOOKUP('Ответы на форму (1)'!BK54,УровниЧастоты2,2,FALSE)</f>
        <v>2</v>
      </c>
      <c r="BI54" t="str">
        <f t="shared" si="0"/>
        <v>X</v>
      </c>
      <c r="BJ54" t="str">
        <f t="shared" si="1"/>
        <v>:-(</v>
      </c>
      <c r="BK54" t="str">
        <f t="shared" si="2"/>
        <v>:-\</v>
      </c>
    </row>
    <row r="55" spans="1:63" x14ac:dyDescent="0.35">
      <c r="A55">
        <f>IF('Ответы на форму (1)'!B55="М",1,0)</f>
        <v>0</v>
      </c>
      <c r="B55">
        <f>'Ответы на форму (1)'!C55</f>
        <v>47</v>
      </c>
      <c r="C55">
        <f>'Ответы на форму (1)'!D55</f>
        <v>8</v>
      </c>
      <c r="D55">
        <f>'Ответы на форму (1)'!E55</f>
        <v>7</v>
      </c>
      <c r="E55" t="str">
        <f>VLOOKUP('Ответы на форму (1)'!F55,УровниУспевания,2,FALSE)</f>
        <v>хорошо</v>
      </c>
      <c r="F55">
        <f>'Ответы на форму (1)'!G55</f>
        <v>6</v>
      </c>
      <c r="G55">
        <f>IF('Ответы на форму (1)'!H55="",0,1)</f>
        <v>0</v>
      </c>
      <c r="H55">
        <f>'Ответы на форму (1)'!I55</f>
        <v>8</v>
      </c>
      <c r="I55" t="str">
        <f>VLOOKUP('Ответы на форму (1)'!J55,УровниУспевания,2,FALSE)</f>
        <v>хорошо</v>
      </c>
      <c r="J55">
        <f>'Ответы на форму (1)'!K55</f>
        <v>7</v>
      </c>
      <c r="K55">
        <f>VLOOKUP('Ответы на форму (1)'!L55,УровниСогласия,2,FALSE)</f>
        <v>3</v>
      </c>
      <c r="L55">
        <f>VLOOKUP('Ответы на форму (1)'!M55,УровниСогласия,2,FALSE)</f>
        <v>2</v>
      </c>
      <c r="M55">
        <f>VLOOKUP('Ответы на форму (1)'!N55,УровниСогласия,2,FALSE)</f>
        <v>3</v>
      </c>
      <c r="N55">
        <f>VLOOKUP('Ответы на форму (1)'!O55,УровниСогласия,2,FALSE)</f>
        <v>1</v>
      </c>
      <c r="O55">
        <f>VLOOKUP('Ответы на форму (1)'!P55,УровниСогласия,2,FALSE)</f>
        <v>1</v>
      </c>
      <c r="P55">
        <f>VLOOKUP('Ответы на форму (1)'!Q55,УровниСогласия,2,FALSE)</f>
        <v>2</v>
      </c>
      <c r="Q55">
        <f>VLOOKUP('Ответы на форму (1)'!R55,УровниСогласия,2,FALSE)</f>
        <v>3</v>
      </c>
      <c r="R55">
        <f>'Ответы на форму (1)'!S55</f>
        <v>6</v>
      </c>
      <c r="S55">
        <f>VLOOKUP('Ответы на форму (1)'!T55,УровниСогласия,2,FALSE)</f>
        <v>2</v>
      </c>
      <c r="T55">
        <f>VLOOKUP('Ответы на форму (1)'!U55,УровниСогласия,2,FALSE)</f>
        <v>3</v>
      </c>
      <c r="U55">
        <f>VLOOKUP('Ответы на форму (1)'!V55,УровниСогласия,2,FALSE)</f>
        <v>2</v>
      </c>
      <c r="V55">
        <f>VLOOKUP('Ответы на форму (1)'!W55,УровниСогласия,2,FALSE)</f>
        <v>1</v>
      </c>
      <c r="W55">
        <f>VLOOKUP('Ответы на форму (1)'!X55,УровниСогласия,2,FALSE)</f>
        <v>1</v>
      </c>
      <c r="X55">
        <f>VLOOKUP('Ответы на форму (1)'!Y55,УровниСогласия,2,FALSE)</f>
        <v>3</v>
      </c>
      <c r="Y55">
        <f>VLOOKUP('Ответы на форму (1)'!Z55,УровниСогласия,2,FALSE)</f>
        <v>3</v>
      </c>
      <c r="Z55">
        <f>VLOOKUP('Ответы на форму (1)'!AA55,УровниСогласия,2,FALSE)</f>
        <v>3</v>
      </c>
      <c r="AA55">
        <f>VLOOKUP('Ответы на форму (1)'!AB55,УровниСогласия,2,FALSE)</f>
        <v>3</v>
      </c>
      <c r="AB55">
        <f>VLOOKUP('Ответы на форму (1)'!AC55,УровниСогласия,2,FALSE)</f>
        <v>1</v>
      </c>
      <c r="AC55">
        <f>VLOOKUP('Ответы на форму (1)'!AD55,УровниСогласия,2,FALSE)</f>
        <v>2</v>
      </c>
      <c r="AD55">
        <f>VLOOKUP('Ответы на форму (1)'!AE55,УровниКоличества,2,FALSE)</f>
        <v>1</v>
      </c>
      <c r="AE55">
        <f>VLOOKUP('Ответы на форму (1)'!AF55,УровниКоличества,2,FALSE)</f>
        <v>3</v>
      </c>
      <c r="AF55">
        <f>VLOOKUP('Ответы на форму (1)'!AG55,УровниКоличества,2,FALSE)</f>
        <v>1</v>
      </c>
      <c r="AG55">
        <f>VLOOKUP('Ответы на форму (1)'!AH55,УровниКоличества,2,FALSE)</f>
        <v>3</v>
      </c>
      <c r="AH55">
        <f>VLOOKUP('Ответы на форму (1)'!AI55,УровниКоличества,2,FALSE)</f>
        <v>3</v>
      </c>
      <c r="AI55">
        <f>VLOOKUP('Ответы на форму (1)'!AJ55,УровниНенависти,2,FALSE)</f>
        <v>-1</v>
      </c>
      <c r="AJ55">
        <f>VLOOKUP('Ответы на форму (1)'!AK55,УровниНенависти,2,FALSE)</f>
        <v>0</v>
      </c>
      <c r="AK55">
        <f>VLOOKUP('Ответы на форму (1)'!AL55,УровниНенависти,2,FALSE)</f>
        <v>0</v>
      </c>
      <c r="AL55">
        <f>VLOOKUP('Ответы на форму (1)'!AM55,УровниНенависти,2,FALSE)</f>
        <v>-1</v>
      </c>
      <c r="AM55">
        <f>VLOOKUP('Ответы на форму (1)'!AN55,УровниНенависти,2,FALSE)</f>
        <v>0</v>
      </c>
      <c r="AN55">
        <f>VLOOKUP('Ответы на форму (1)'!AO55,УровниНенависти,2,FALSE)</f>
        <v>0</v>
      </c>
      <c r="AO55">
        <f>VLOOKUP('Ответы на форму (1)'!AP55,УровниНенависти,2,FALSE)</f>
        <v>0</v>
      </c>
      <c r="AP55">
        <f>VLOOKUP('Ответы на форму (1)'!AQ55,УровниНенависти,2,FALSE)</f>
        <v>0</v>
      </c>
      <c r="AQ55">
        <f>VLOOKUP('Ответы на форму (1)'!AT55,УровниЧастоты,2,FALSE)</f>
        <v>2</v>
      </c>
      <c r="AR55">
        <f>VLOOKUP('Ответы на форму (1)'!AU55,УровниЧастоты,2,FALSE)</f>
        <v>3</v>
      </c>
      <c r="AS55">
        <f>VLOOKUP('Ответы на форму (1)'!AV55,УровниЧастоты,2,FALSE)</f>
        <v>1</v>
      </c>
      <c r="AT55">
        <f>VLOOKUP('Ответы на форму (1)'!AW55,УровниЧастоты,2,FALSE)</f>
        <v>3</v>
      </c>
      <c r="AU55">
        <f>VLOOKUP('Ответы на форму (1)'!AX55,УровниЧастоты,2,FALSE)</f>
        <v>3</v>
      </c>
      <c r="AV55">
        <f>VLOOKUP('Ответы на форму (1)'!AY55,УровниЧастоты,2,FALSE)</f>
        <v>2</v>
      </c>
      <c r="AW55">
        <f>VLOOKUP('Ответы на форму (1)'!AZ55,УровниЧастоты,2,FALSE)</f>
        <v>1</v>
      </c>
      <c r="AX55">
        <f>VLOOKUP('Ответы на форму (1)'!BA55,УровниЧастоты,2,FALSE)</f>
        <v>3</v>
      </c>
      <c r="AY55">
        <f>VLOOKUP('Ответы на форму (1)'!BB55,УровниЧастоты,2,FALSE)</f>
        <v>1</v>
      </c>
      <c r="AZ55">
        <f>VLOOKUP('Ответы на форму (1)'!BC55,УровниЧастоты,2,FALSE)</f>
        <v>4</v>
      </c>
      <c r="BA55">
        <f>VLOOKUP('Ответы на форму (1)'!BD55,УровниЧастоты,2,FALSE)</f>
        <v>4</v>
      </c>
      <c r="BB55">
        <f>VLOOKUP('Ответы на форму (1)'!BE55,УровниУспокоения,2,FALSE)</f>
        <v>5</v>
      </c>
      <c r="BC55">
        <f>VLOOKUP('Ответы на форму (1)'!BF55,УровниЧастоты2,2,FALSE)</f>
        <v>0</v>
      </c>
      <c r="BD55">
        <f>VLOOKUP('Ответы на форму (1)'!BG55,УровниЧастоты2,2,FALSE)</f>
        <v>2</v>
      </c>
      <c r="BE55">
        <f>VLOOKUP('Ответы на форму (1)'!BH55,УровниЧастоты2,2,FALSE)</f>
        <v>1</v>
      </c>
      <c r="BF55">
        <f>VLOOKUP('Ответы на форму (1)'!BI55,УровниЧастоты2,2,FALSE)</f>
        <v>0</v>
      </c>
      <c r="BG55">
        <f>VLOOKUP('Ответы на форму (1)'!BJ55,УровниЧастоты2,2,FALSE)</f>
        <v>1</v>
      </c>
      <c r="BH55">
        <f>VLOOKUP('Ответы на форму (1)'!BK55,УровниЧастоты2,2,FALSE)</f>
        <v>2</v>
      </c>
      <c r="BI55" t="str">
        <f t="shared" si="0"/>
        <v>X</v>
      </c>
      <c r="BJ55" t="str">
        <f t="shared" si="1"/>
        <v>:-)</v>
      </c>
      <c r="BK55" t="str">
        <f t="shared" si="2"/>
        <v>:-\</v>
      </c>
    </row>
    <row r="56" spans="1:63" x14ac:dyDescent="0.35">
      <c r="A56">
        <f>IF('Ответы на форму (1)'!B56="М",1,0)</f>
        <v>1</v>
      </c>
      <c r="B56">
        <f>'Ответы на форму (1)'!C56</f>
        <v>40</v>
      </c>
      <c r="C56">
        <f>'Ответы на форму (1)'!D56</f>
        <v>9</v>
      </c>
      <c r="D56">
        <f>'Ответы на форму (1)'!E56</f>
        <v>4</v>
      </c>
      <c r="E56" t="str">
        <f>VLOOKUP('Ответы на форму (1)'!F56,УровниУспевания,2,FALSE)</f>
        <v>плохо</v>
      </c>
      <c r="F56">
        <f>'Ответы на форму (1)'!G56</f>
        <v>5</v>
      </c>
      <c r="G56">
        <f>IF('Ответы на форму (1)'!H56="",0,1)</f>
        <v>0</v>
      </c>
      <c r="H56">
        <f>'Ответы на форму (1)'!I56</f>
        <v>5</v>
      </c>
      <c r="I56" t="str">
        <f>VLOOKUP('Ответы на форму (1)'!J56,УровниУспевания,2,FALSE)</f>
        <v>средне</v>
      </c>
      <c r="J56">
        <f>'Ответы на форму (1)'!K56</f>
        <v>6</v>
      </c>
      <c r="K56">
        <f>VLOOKUP('Ответы на форму (1)'!L56,УровниСогласия,2,FALSE)</f>
        <v>2</v>
      </c>
      <c r="L56">
        <f>VLOOKUP('Ответы на форму (1)'!M56,УровниСогласия,2,FALSE)</f>
        <v>1</v>
      </c>
      <c r="M56">
        <f>VLOOKUP('Ответы на форму (1)'!N56,УровниСогласия,2,FALSE)</f>
        <v>2</v>
      </c>
      <c r="N56">
        <f>VLOOKUP('Ответы на форму (1)'!O56,УровниСогласия,2,FALSE)</f>
        <v>2</v>
      </c>
      <c r="O56">
        <f>VLOOKUP('Ответы на форму (1)'!P56,УровниСогласия,2,FALSE)</f>
        <v>1</v>
      </c>
      <c r="P56">
        <f>VLOOKUP('Ответы на форму (1)'!Q56,УровниСогласия,2,FALSE)</f>
        <v>3</v>
      </c>
      <c r="Q56">
        <f>VLOOKUP('Ответы на форму (1)'!R56,УровниСогласия,2,FALSE)</f>
        <v>2</v>
      </c>
      <c r="R56">
        <f>'Ответы на форму (1)'!S56</f>
        <v>8</v>
      </c>
      <c r="S56">
        <f>VLOOKUP('Ответы на форму (1)'!T56,УровниСогласия,2,FALSE)</f>
        <v>3</v>
      </c>
      <c r="T56">
        <f>VLOOKUP('Ответы на форму (1)'!U56,УровниСогласия,2,FALSE)</f>
        <v>2</v>
      </c>
      <c r="U56">
        <f>VLOOKUP('Ответы на форму (1)'!V56,УровниСогласия,2,FALSE)</f>
        <v>2</v>
      </c>
      <c r="V56">
        <f>VLOOKUP('Ответы на форму (1)'!W56,УровниСогласия,2,FALSE)</f>
        <v>1</v>
      </c>
      <c r="W56">
        <f>VLOOKUP('Ответы на форму (1)'!X56,УровниСогласия,2,FALSE)</f>
        <v>3</v>
      </c>
      <c r="X56">
        <f>VLOOKUP('Ответы на форму (1)'!Y56,УровниСогласия,2,FALSE)</f>
        <v>2</v>
      </c>
      <c r="Y56">
        <f>VLOOKUP('Ответы на форму (1)'!Z56,УровниСогласия,2,FALSE)</f>
        <v>3</v>
      </c>
      <c r="Z56">
        <f>VLOOKUP('Ответы на форму (1)'!AA56,УровниСогласия,2,FALSE)</f>
        <v>3</v>
      </c>
      <c r="AA56">
        <f>VLOOKUP('Ответы на форму (1)'!AB56,УровниСогласия,2,FALSE)</f>
        <v>3</v>
      </c>
      <c r="AB56">
        <f>VLOOKUP('Ответы на форму (1)'!AC56,УровниСогласия,2,FALSE)</f>
        <v>2</v>
      </c>
      <c r="AC56">
        <f>VLOOKUP('Ответы на форму (1)'!AD56,УровниСогласия,2,FALSE)</f>
        <v>2</v>
      </c>
      <c r="AD56">
        <f>VLOOKUP('Ответы на форму (1)'!AE56,УровниКоличества,2,FALSE)</f>
        <v>2</v>
      </c>
      <c r="AE56">
        <f>VLOOKUP('Ответы на форму (1)'!AF56,УровниКоличества,2,FALSE)</f>
        <v>3</v>
      </c>
      <c r="AF56">
        <f>VLOOKUP('Ответы на форму (1)'!AG56,УровниКоличества,2,FALSE)</f>
        <v>1</v>
      </c>
      <c r="AG56">
        <f>VLOOKUP('Ответы на форму (1)'!AH56,УровниКоличества,2,FALSE)</f>
        <v>2</v>
      </c>
      <c r="AH56">
        <f>VLOOKUP('Ответы на форму (1)'!AI56,УровниКоличества,2,FALSE)</f>
        <v>3</v>
      </c>
      <c r="AI56">
        <f>VLOOKUP('Ответы на форму (1)'!AJ56,УровниНенависти,2,FALSE)</f>
        <v>0</v>
      </c>
      <c r="AJ56">
        <f>VLOOKUP('Ответы на форму (1)'!AK56,УровниНенависти,2,FALSE)</f>
        <v>-1</v>
      </c>
      <c r="AK56">
        <f>VLOOKUP('Ответы на форму (1)'!AL56,УровниНенависти,2,FALSE)</f>
        <v>-1</v>
      </c>
      <c r="AL56">
        <f>VLOOKUP('Ответы на форму (1)'!AM56,УровниНенависти,2,FALSE)</f>
        <v>0</v>
      </c>
      <c r="AM56">
        <f>VLOOKUP('Ответы на форму (1)'!AN56,УровниНенависти,2,FALSE)</f>
        <v>0</v>
      </c>
      <c r="AN56">
        <f>VLOOKUP('Ответы на форму (1)'!AO56,УровниНенависти,2,FALSE)</f>
        <v>0</v>
      </c>
      <c r="AO56">
        <f>VLOOKUP('Ответы на форму (1)'!AP56,УровниНенависти,2,FALSE)</f>
        <v>0</v>
      </c>
      <c r="AP56">
        <f>VLOOKUP('Ответы на форму (1)'!AQ56,УровниНенависти,2,FALSE)</f>
        <v>-1</v>
      </c>
      <c r="AQ56">
        <f>VLOOKUP('Ответы на форму (1)'!AT56,УровниЧастоты,2,FALSE)</f>
        <v>2</v>
      </c>
      <c r="AR56">
        <f>VLOOKUP('Ответы на форму (1)'!AU56,УровниЧастоты,2,FALSE)</f>
        <v>3</v>
      </c>
      <c r="AS56">
        <f>VLOOKUP('Ответы на форму (1)'!AV56,УровниЧастоты,2,FALSE)</f>
        <v>2</v>
      </c>
      <c r="AT56">
        <f>VLOOKUP('Ответы на форму (1)'!AW56,УровниЧастоты,2,FALSE)</f>
        <v>4</v>
      </c>
      <c r="AU56">
        <f>VLOOKUP('Ответы на форму (1)'!AX56,УровниЧастоты,2,FALSE)</f>
        <v>4</v>
      </c>
      <c r="AV56">
        <f>VLOOKUP('Ответы на форму (1)'!AY56,УровниЧастоты,2,FALSE)</f>
        <v>1</v>
      </c>
      <c r="AW56">
        <f>VLOOKUP('Ответы на форму (1)'!AZ56,УровниЧастоты,2,FALSE)</f>
        <v>2</v>
      </c>
      <c r="AX56">
        <f>VLOOKUP('Ответы на форму (1)'!BA56,УровниЧастоты,2,FALSE)</f>
        <v>2</v>
      </c>
      <c r="AY56">
        <f>VLOOKUP('Ответы на форму (1)'!BB56,УровниЧастоты,2,FALSE)</f>
        <v>0</v>
      </c>
      <c r="AZ56">
        <f>VLOOKUP('Ответы на форму (1)'!BC56,УровниЧастоты,2,FALSE)</f>
        <v>0</v>
      </c>
      <c r="BA56">
        <f>VLOOKUP('Ответы на форму (1)'!BD56,УровниЧастоты,2,FALSE)</f>
        <v>3</v>
      </c>
      <c r="BB56">
        <f>VLOOKUP('Ответы на форму (1)'!BE56,УровниУспокоения,2,FALSE)</f>
        <v>3</v>
      </c>
      <c r="BC56">
        <f>VLOOKUP('Ответы на форму (1)'!BF56,УровниЧастоты2,2,FALSE)</f>
        <v>0</v>
      </c>
      <c r="BD56">
        <f>VLOOKUP('Ответы на форму (1)'!BG56,УровниЧастоты2,2,FALSE)</f>
        <v>1</v>
      </c>
      <c r="BE56">
        <f>VLOOKUP('Ответы на форму (1)'!BH56,УровниЧастоты2,2,FALSE)</f>
        <v>1</v>
      </c>
      <c r="BF56">
        <f>VLOOKUP('Ответы на форму (1)'!BI56,УровниЧастоты2,2,FALSE)</f>
        <v>1</v>
      </c>
      <c r="BG56">
        <f>VLOOKUP('Ответы на форму (1)'!BJ56,УровниЧастоты2,2,FALSE)</f>
        <v>2</v>
      </c>
      <c r="BH56">
        <f>VLOOKUP('Ответы на форму (1)'!BK56,УровниЧастоты2,2,FALSE)</f>
        <v>2</v>
      </c>
      <c r="BI56" t="str">
        <f t="shared" si="0"/>
        <v>X</v>
      </c>
      <c r="BJ56" t="str">
        <f t="shared" si="1"/>
        <v>:-(</v>
      </c>
      <c r="BK56" t="str">
        <f t="shared" si="2"/>
        <v>%-[</v>
      </c>
    </row>
    <row r="57" spans="1:63" x14ac:dyDescent="0.35">
      <c r="A57">
        <f>IF('Ответы на форму (1)'!B57="М",1,0)</f>
        <v>1</v>
      </c>
      <c r="B57">
        <f>'Ответы на форму (1)'!C57</f>
        <v>36</v>
      </c>
      <c r="C57">
        <f>'Ответы на форму (1)'!D57</f>
        <v>3</v>
      </c>
      <c r="D57">
        <f>'Ответы на форму (1)'!E57</f>
        <v>7</v>
      </c>
      <c r="E57" t="str">
        <f>VLOOKUP('Ответы на форму (1)'!F57,УровниУспевания,2,FALSE)</f>
        <v>средне</v>
      </c>
      <c r="F57">
        <f>'Ответы на форму (1)'!G57</f>
        <v>6</v>
      </c>
      <c r="G57">
        <f>IF('Ответы на форму (1)'!H57="",0,1)</f>
        <v>0</v>
      </c>
      <c r="H57">
        <f>'Ответы на форму (1)'!I57</f>
        <v>8</v>
      </c>
      <c r="I57" t="str">
        <f>VLOOKUP('Ответы на форму (1)'!J57,УровниУспевания,2,FALSE)</f>
        <v>хорошо</v>
      </c>
      <c r="J57">
        <f>'Ответы на форму (1)'!K57</f>
        <v>7</v>
      </c>
      <c r="K57">
        <f>VLOOKUP('Ответы на форму (1)'!L57,УровниСогласия,2,FALSE)</f>
        <v>2</v>
      </c>
      <c r="L57">
        <f>VLOOKUP('Ответы на форму (1)'!M57,УровниСогласия,2,FALSE)</f>
        <v>1</v>
      </c>
      <c r="M57">
        <f>VLOOKUP('Ответы на форму (1)'!N57,УровниСогласия,2,FALSE)</f>
        <v>1</v>
      </c>
      <c r="N57">
        <f>VLOOKUP('Ответы на форму (1)'!O57,УровниСогласия,2,FALSE)</f>
        <v>1</v>
      </c>
      <c r="O57">
        <f>VLOOKUP('Ответы на форму (1)'!P57,УровниСогласия,2,FALSE)</f>
        <v>1</v>
      </c>
      <c r="P57">
        <f>VLOOKUP('Ответы на форму (1)'!Q57,УровниСогласия,2,FALSE)</f>
        <v>1</v>
      </c>
      <c r="Q57">
        <f>VLOOKUP('Ответы на форму (1)'!R57,УровниСогласия,2,FALSE)</f>
        <v>3</v>
      </c>
      <c r="R57">
        <f>'Ответы на форму (1)'!S57</f>
        <v>6</v>
      </c>
      <c r="S57">
        <f>VLOOKUP('Ответы на форму (1)'!T57,УровниСогласия,2,FALSE)</f>
        <v>1</v>
      </c>
      <c r="T57">
        <f>VLOOKUP('Ответы на форму (1)'!U57,УровниСогласия,2,FALSE)</f>
        <v>2</v>
      </c>
      <c r="U57">
        <f>VLOOKUP('Ответы на форму (1)'!V57,УровниСогласия,2,FALSE)</f>
        <v>1</v>
      </c>
      <c r="V57">
        <f>VLOOKUP('Ответы на форму (1)'!W57,УровниСогласия,2,FALSE)</f>
        <v>1</v>
      </c>
      <c r="W57">
        <f>VLOOKUP('Ответы на форму (1)'!X57,УровниСогласия,2,FALSE)</f>
        <v>1</v>
      </c>
      <c r="X57">
        <f>VLOOKUP('Ответы на форму (1)'!Y57,УровниСогласия,2,FALSE)</f>
        <v>3</v>
      </c>
      <c r="Y57">
        <f>VLOOKUP('Ответы на форму (1)'!Z57,УровниСогласия,2,FALSE)</f>
        <v>1</v>
      </c>
      <c r="Z57">
        <f>VLOOKUP('Ответы на форму (1)'!AA57,УровниСогласия,2,FALSE)</f>
        <v>3</v>
      </c>
      <c r="AA57">
        <f>VLOOKUP('Ответы на форму (1)'!AB57,УровниСогласия,2,FALSE)</f>
        <v>3</v>
      </c>
      <c r="AB57">
        <f>VLOOKUP('Ответы на форму (1)'!AC57,УровниСогласия,2,FALSE)</f>
        <v>2</v>
      </c>
      <c r="AC57">
        <f>VLOOKUP('Ответы на форму (1)'!AD57,УровниСогласия,2,FALSE)</f>
        <v>1</v>
      </c>
      <c r="AD57">
        <f>VLOOKUP('Ответы на форму (1)'!AE57,УровниКоличества,2,FALSE)</f>
        <v>3</v>
      </c>
      <c r="AE57">
        <f>VLOOKUP('Ответы на форму (1)'!AF57,УровниКоличества,2,FALSE)</f>
        <v>2</v>
      </c>
      <c r="AF57">
        <f>VLOOKUP('Ответы на форму (1)'!AG57,УровниКоличества,2,FALSE)</f>
        <v>1</v>
      </c>
      <c r="AG57">
        <f>VLOOKUP('Ответы на форму (1)'!AH57,УровниКоличества,2,FALSE)</f>
        <v>1</v>
      </c>
      <c r="AH57">
        <f>VLOOKUP('Ответы на форму (1)'!AI57,УровниКоличества,2,FALSE)</f>
        <v>1</v>
      </c>
      <c r="AI57">
        <f>VLOOKUP('Ответы на форму (1)'!AJ57,УровниНенависти,2,FALSE)</f>
        <v>0</v>
      </c>
      <c r="AJ57">
        <f>VLOOKUP('Ответы на форму (1)'!AK57,УровниНенависти,2,FALSE)</f>
        <v>0</v>
      </c>
      <c r="AK57">
        <f>VLOOKUP('Ответы на форму (1)'!AL57,УровниНенависти,2,FALSE)</f>
        <v>0</v>
      </c>
      <c r="AL57">
        <f>VLOOKUP('Ответы на форму (1)'!AM57,УровниНенависти,2,FALSE)</f>
        <v>0</v>
      </c>
      <c r="AM57">
        <f>VLOOKUP('Ответы на форму (1)'!AN57,УровниНенависти,2,FALSE)</f>
        <v>0</v>
      </c>
      <c r="AN57">
        <f>VLOOKUP('Ответы на форму (1)'!AO57,УровниНенависти,2,FALSE)</f>
        <v>0</v>
      </c>
      <c r="AO57">
        <f>VLOOKUP('Ответы на форму (1)'!AP57,УровниНенависти,2,FALSE)</f>
        <v>0</v>
      </c>
      <c r="AP57">
        <f>VLOOKUP('Ответы на форму (1)'!AQ57,УровниНенависти,2,FALSE)</f>
        <v>-1</v>
      </c>
      <c r="AQ57">
        <f>VLOOKUP('Ответы на форму (1)'!AT57,УровниЧастоты,2,FALSE)</f>
        <v>1</v>
      </c>
      <c r="AR57">
        <f>VLOOKUP('Ответы на форму (1)'!AU57,УровниЧастоты,2,FALSE)</f>
        <v>3</v>
      </c>
      <c r="AS57">
        <f>VLOOKUP('Ответы на форму (1)'!AV57,УровниЧастоты,2,FALSE)</f>
        <v>3</v>
      </c>
      <c r="AT57">
        <f>VLOOKUP('Ответы на форму (1)'!AW57,УровниЧастоты,2,FALSE)</f>
        <v>2</v>
      </c>
      <c r="AU57">
        <f>VLOOKUP('Ответы на форму (1)'!AX57,УровниЧастоты,2,FALSE)</f>
        <v>2</v>
      </c>
      <c r="AV57">
        <f>VLOOKUP('Ответы на форму (1)'!AY57,УровниЧастоты,2,FALSE)</f>
        <v>2</v>
      </c>
      <c r="AW57">
        <f>VLOOKUP('Ответы на форму (1)'!AZ57,УровниЧастоты,2,FALSE)</f>
        <v>2</v>
      </c>
      <c r="AX57">
        <f>VLOOKUP('Ответы на форму (1)'!BA57,УровниЧастоты,2,FALSE)</f>
        <v>3</v>
      </c>
      <c r="AY57">
        <f>VLOOKUP('Ответы на форму (1)'!BB57,УровниЧастоты,2,FALSE)</f>
        <v>4</v>
      </c>
      <c r="AZ57">
        <f>VLOOKUP('Ответы на форму (1)'!BC57,УровниЧастоты,2,FALSE)</f>
        <v>3</v>
      </c>
      <c r="BA57">
        <f>VLOOKUP('Ответы на форму (1)'!BD57,УровниЧастоты,2,FALSE)</f>
        <v>2</v>
      </c>
      <c r="BB57">
        <f>VLOOKUP('Ответы на форму (1)'!BE57,УровниУспокоения,2,FALSE)</f>
        <v>2</v>
      </c>
      <c r="BC57">
        <f>VLOOKUP('Ответы на форму (1)'!BF57,УровниЧастоты2,2,FALSE)</f>
        <v>2</v>
      </c>
      <c r="BD57">
        <f>VLOOKUP('Ответы на форму (1)'!BG57,УровниЧастоты2,2,FALSE)</f>
        <v>2</v>
      </c>
      <c r="BE57">
        <f>VLOOKUP('Ответы на форму (1)'!BH57,УровниЧастоты2,2,FALSE)</f>
        <v>2</v>
      </c>
      <c r="BF57">
        <f>VLOOKUP('Ответы на форму (1)'!BI57,УровниЧастоты2,2,FALSE)</f>
        <v>0</v>
      </c>
      <c r="BG57">
        <f>VLOOKUP('Ответы на форму (1)'!BJ57,УровниЧастоты2,2,FALSE)</f>
        <v>0</v>
      </c>
      <c r="BH57">
        <f>VLOOKUP('Ответы на форму (1)'!BK57,УровниЧастоты2,2,FALSE)</f>
        <v>0</v>
      </c>
      <c r="BI57" t="str">
        <f t="shared" si="0"/>
        <v>X</v>
      </c>
      <c r="BJ57" t="str">
        <f t="shared" si="1"/>
        <v>:-)</v>
      </c>
      <c r="BK57" t="str">
        <f t="shared" si="2"/>
        <v>:-\</v>
      </c>
    </row>
    <row r="58" spans="1:63" x14ac:dyDescent="0.35">
      <c r="A58">
        <f>IF('Ответы на форму (1)'!B58="М",1,0)</f>
        <v>0</v>
      </c>
      <c r="B58">
        <f>'Ответы на форму (1)'!C58</f>
        <v>43</v>
      </c>
      <c r="C58">
        <f>'Ответы на форму (1)'!D58</f>
        <v>11</v>
      </c>
      <c r="D58">
        <f>'Ответы на форму (1)'!E58</f>
        <v>5</v>
      </c>
      <c r="E58" t="str">
        <f>VLOOKUP('Ответы на форму (1)'!F58,УровниУспевания,2,FALSE)</f>
        <v>средне</v>
      </c>
      <c r="F58">
        <f>'Ответы на форму (1)'!G58</f>
        <v>7</v>
      </c>
      <c r="G58">
        <f>IF('Ответы на форму (1)'!H58="",0,1)</f>
        <v>0</v>
      </c>
      <c r="H58">
        <f>'Ответы на форму (1)'!I58</f>
        <v>9</v>
      </c>
      <c r="I58" t="str">
        <f>VLOOKUP('Ответы на форму (1)'!J58,УровниУспевания,2,FALSE)</f>
        <v>хорошо</v>
      </c>
      <c r="J58">
        <f>'Ответы на форму (1)'!K58</f>
        <v>7</v>
      </c>
      <c r="K58">
        <f>VLOOKUP('Ответы на форму (1)'!L58,УровниСогласия,2,FALSE)</f>
        <v>3</v>
      </c>
      <c r="L58">
        <f>VLOOKUP('Ответы на форму (1)'!M58,УровниСогласия,2,FALSE)</f>
        <v>2</v>
      </c>
      <c r="M58">
        <f>VLOOKUP('Ответы на форму (1)'!N58,УровниСогласия,2,FALSE)</f>
        <v>3</v>
      </c>
      <c r="N58">
        <f>VLOOKUP('Ответы на форму (1)'!O58,УровниСогласия,2,FALSE)</f>
        <v>2</v>
      </c>
      <c r="O58">
        <f>VLOOKUP('Ответы на форму (1)'!P58,УровниСогласия,2,FALSE)</f>
        <v>2</v>
      </c>
      <c r="P58">
        <f>VLOOKUP('Ответы на форму (1)'!Q58,УровниСогласия,2,FALSE)</f>
        <v>2</v>
      </c>
      <c r="Q58">
        <f>VLOOKUP('Ответы на форму (1)'!R58,УровниСогласия,2,FALSE)</f>
        <v>2</v>
      </c>
      <c r="R58">
        <f>'Ответы на форму (1)'!S58</f>
        <v>6</v>
      </c>
      <c r="S58">
        <f>VLOOKUP('Ответы на форму (1)'!T58,УровниСогласия,2,FALSE)</f>
        <v>2</v>
      </c>
      <c r="T58">
        <f>VLOOKUP('Ответы на форму (1)'!U58,УровниСогласия,2,FALSE)</f>
        <v>3</v>
      </c>
      <c r="U58">
        <f>VLOOKUP('Ответы на форму (1)'!V58,УровниСогласия,2,FALSE)</f>
        <v>3</v>
      </c>
      <c r="V58">
        <f>VLOOKUP('Ответы на форму (1)'!W58,УровниСогласия,2,FALSE)</f>
        <v>2</v>
      </c>
      <c r="W58">
        <f>VLOOKUP('Ответы на форму (1)'!X58,УровниСогласия,2,FALSE)</f>
        <v>1</v>
      </c>
      <c r="X58">
        <f>VLOOKUP('Ответы на форму (1)'!Y58,УровниСогласия,2,FALSE)</f>
        <v>2</v>
      </c>
      <c r="Y58">
        <f>VLOOKUP('Ответы на форму (1)'!Z58,УровниСогласия,2,FALSE)</f>
        <v>2</v>
      </c>
      <c r="Z58">
        <f>VLOOKUP('Ответы на форму (1)'!AA58,УровниСогласия,2,FALSE)</f>
        <v>3</v>
      </c>
      <c r="AA58">
        <f>VLOOKUP('Ответы на форму (1)'!AB58,УровниСогласия,2,FALSE)</f>
        <v>3</v>
      </c>
      <c r="AB58">
        <f>VLOOKUP('Ответы на форму (1)'!AC58,УровниСогласия,2,FALSE)</f>
        <v>1</v>
      </c>
      <c r="AC58">
        <f>VLOOKUP('Ответы на форму (1)'!AD58,УровниСогласия,2,FALSE)</f>
        <v>2</v>
      </c>
      <c r="AD58">
        <f>VLOOKUP('Ответы на форму (1)'!AE58,УровниКоличества,2,FALSE)</f>
        <v>2</v>
      </c>
      <c r="AE58">
        <f>VLOOKUP('Ответы на форму (1)'!AF58,УровниКоличества,2,FALSE)</f>
        <v>3</v>
      </c>
      <c r="AF58">
        <f>VLOOKUP('Ответы на форму (1)'!AG58,УровниКоличества,2,FALSE)</f>
        <v>2</v>
      </c>
      <c r="AG58">
        <f>VLOOKUP('Ответы на форму (1)'!AH58,УровниКоличества,2,FALSE)</f>
        <v>2</v>
      </c>
      <c r="AH58">
        <f>VLOOKUP('Ответы на форму (1)'!AI58,УровниКоличества,2,FALSE)</f>
        <v>2</v>
      </c>
      <c r="AI58">
        <f>VLOOKUP('Ответы на форму (1)'!AJ58,УровниНенависти,2,FALSE)</f>
        <v>0</v>
      </c>
      <c r="AJ58">
        <f>VLOOKUP('Ответы на форму (1)'!AK58,УровниНенависти,2,FALSE)</f>
        <v>0</v>
      </c>
      <c r="AK58">
        <f>VLOOKUP('Ответы на форму (1)'!AL58,УровниНенависти,2,FALSE)</f>
        <v>0</v>
      </c>
      <c r="AL58">
        <f>VLOOKUP('Ответы на форму (1)'!AM58,УровниНенависти,2,FALSE)</f>
        <v>0</v>
      </c>
      <c r="AM58">
        <f>VLOOKUP('Ответы на форму (1)'!AN58,УровниНенависти,2,FALSE)</f>
        <v>0</v>
      </c>
      <c r="AN58">
        <f>VLOOKUP('Ответы на форму (1)'!AO58,УровниНенависти,2,FALSE)</f>
        <v>0</v>
      </c>
      <c r="AO58">
        <f>VLOOKUP('Ответы на форму (1)'!AP58,УровниНенависти,2,FALSE)</f>
        <v>0</v>
      </c>
      <c r="AP58">
        <f>VLOOKUP('Ответы на форму (1)'!AQ58,УровниНенависти,2,FALSE)</f>
        <v>0</v>
      </c>
      <c r="AQ58">
        <f>VLOOKUP('Ответы на форму (1)'!AT58,УровниЧастоты,2,FALSE)</f>
        <v>0</v>
      </c>
      <c r="AR58">
        <f>VLOOKUP('Ответы на форму (1)'!AU58,УровниЧастоты,2,FALSE)</f>
        <v>1</v>
      </c>
      <c r="AS58">
        <f>VLOOKUP('Ответы на форму (1)'!AV58,УровниЧастоты,2,FALSE)</f>
        <v>2</v>
      </c>
      <c r="AT58">
        <f>VLOOKUP('Ответы на форму (1)'!AW58,УровниЧастоты,2,FALSE)</f>
        <v>0</v>
      </c>
      <c r="AU58">
        <f>VLOOKUP('Ответы на форму (1)'!AX58,УровниЧастоты,2,FALSE)</f>
        <v>3</v>
      </c>
      <c r="AV58">
        <f>VLOOKUP('Ответы на форму (1)'!AY58,УровниЧастоты,2,FALSE)</f>
        <v>0</v>
      </c>
      <c r="AW58">
        <f>VLOOKUP('Ответы на форму (1)'!AZ58,УровниЧастоты,2,FALSE)</f>
        <v>0</v>
      </c>
      <c r="AX58">
        <f>VLOOKUP('Ответы на форму (1)'!BA58,УровниЧастоты,2,FALSE)</f>
        <v>2</v>
      </c>
      <c r="AY58">
        <f>VLOOKUP('Ответы на форму (1)'!BB58,УровниЧастоты,2,FALSE)</f>
        <v>0</v>
      </c>
      <c r="AZ58">
        <f>VLOOKUP('Ответы на форму (1)'!BC58,УровниЧастоты,2,FALSE)</f>
        <v>3</v>
      </c>
      <c r="BA58">
        <f>VLOOKUP('Ответы на форму (1)'!BD58,УровниЧастоты,2,FALSE)</f>
        <v>2</v>
      </c>
      <c r="BB58">
        <f>VLOOKUP('Ответы на форму (1)'!BE58,УровниУспокоения,2,FALSE)</f>
        <v>4</v>
      </c>
      <c r="BC58">
        <f>VLOOKUP('Ответы на форму (1)'!BF58,УровниЧастоты2,2,FALSE)</f>
        <v>2</v>
      </c>
      <c r="BD58">
        <f>VLOOKUP('Ответы на форму (1)'!BG58,УровниЧастоты2,2,FALSE)</f>
        <v>2</v>
      </c>
      <c r="BE58">
        <f>VLOOKUP('Ответы на форму (1)'!BH58,УровниЧастоты2,2,FALSE)</f>
        <v>2</v>
      </c>
      <c r="BF58">
        <f>VLOOKUP('Ответы на форму (1)'!BI58,УровниЧастоты2,2,FALSE)</f>
        <v>1</v>
      </c>
      <c r="BG58">
        <f>VLOOKUP('Ответы на форму (1)'!BJ58,УровниЧастоты2,2,FALSE)</f>
        <v>0</v>
      </c>
      <c r="BH58">
        <f>VLOOKUP('Ответы на форму (1)'!BK58,УровниЧастоты2,2,FALSE)</f>
        <v>1</v>
      </c>
      <c r="BI58" t="str">
        <f t="shared" si="0"/>
        <v>X</v>
      </c>
      <c r="BJ58" t="str">
        <f t="shared" si="1"/>
        <v>:-(</v>
      </c>
      <c r="BK58" t="str">
        <f t="shared" si="2"/>
        <v>:-\</v>
      </c>
    </row>
    <row r="59" spans="1:63" x14ac:dyDescent="0.35">
      <c r="A59">
        <f>IF('Ответы на форму (1)'!B59="М",1,0)</f>
        <v>1</v>
      </c>
      <c r="B59">
        <f>'Ответы на форму (1)'!C59</f>
        <v>42</v>
      </c>
      <c r="C59">
        <f>'Ответы на форму (1)'!D59</f>
        <v>10</v>
      </c>
      <c r="D59">
        <f>'Ответы на форму (1)'!E59</f>
        <v>6</v>
      </c>
      <c r="E59" t="str">
        <f>VLOOKUP('Ответы на форму (1)'!F59,УровниУспевания,2,FALSE)</f>
        <v>средне</v>
      </c>
      <c r="F59">
        <f>'Ответы на форму (1)'!G59</f>
        <v>7</v>
      </c>
      <c r="G59">
        <f>IF('Ответы на форму (1)'!H59="",0,1)</f>
        <v>0</v>
      </c>
      <c r="H59">
        <f>'Ответы на форму (1)'!I59</f>
        <v>3</v>
      </c>
      <c r="I59" t="str">
        <f>VLOOKUP('Ответы на форму (1)'!J59,УровниУспевания,2,FALSE)</f>
        <v>хорошо</v>
      </c>
      <c r="J59">
        <f>'Ответы на форму (1)'!K59</f>
        <v>9</v>
      </c>
      <c r="K59">
        <f>VLOOKUP('Ответы на форму (1)'!L59,УровниСогласия,2,FALSE)</f>
        <v>1</v>
      </c>
      <c r="L59">
        <f>VLOOKUP('Ответы на форму (1)'!M59,УровниСогласия,2,FALSE)</f>
        <v>1</v>
      </c>
      <c r="M59">
        <f>VLOOKUP('Ответы на форму (1)'!N59,УровниСогласия,2,FALSE)</f>
        <v>3</v>
      </c>
      <c r="N59">
        <f>VLOOKUP('Ответы на форму (1)'!O59,УровниСогласия,2,FALSE)</f>
        <v>1</v>
      </c>
      <c r="O59">
        <f>VLOOKUP('Ответы на форму (1)'!P59,УровниСогласия,2,FALSE)</f>
        <v>1</v>
      </c>
      <c r="P59">
        <f>VLOOKUP('Ответы на форму (1)'!Q59,УровниСогласия,2,FALSE)</f>
        <v>2</v>
      </c>
      <c r="Q59">
        <f>VLOOKUP('Ответы на форму (1)'!R59,УровниСогласия,2,FALSE)</f>
        <v>2</v>
      </c>
      <c r="R59">
        <f>'Ответы на форму (1)'!S59</f>
        <v>9</v>
      </c>
      <c r="S59">
        <f>VLOOKUP('Ответы на форму (1)'!T59,УровниСогласия,2,FALSE)</f>
        <v>1</v>
      </c>
      <c r="T59">
        <f>VLOOKUP('Ответы на форму (1)'!U59,УровниСогласия,2,FALSE)</f>
        <v>1</v>
      </c>
      <c r="U59">
        <f>VLOOKUP('Ответы на форму (1)'!V59,УровниСогласия,2,FALSE)</f>
        <v>2</v>
      </c>
      <c r="V59">
        <f>VLOOKUP('Ответы на форму (1)'!W59,УровниСогласия,2,FALSE)</f>
        <v>1</v>
      </c>
      <c r="W59">
        <f>VLOOKUP('Ответы на форму (1)'!X59,УровниСогласия,2,FALSE)</f>
        <v>1</v>
      </c>
      <c r="X59">
        <f>VLOOKUP('Ответы на форму (1)'!Y59,УровниСогласия,2,FALSE)</f>
        <v>3</v>
      </c>
      <c r="Y59">
        <f>VLOOKUP('Ответы на форму (1)'!Z59,УровниСогласия,2,FALSE)</f>
        <v>2</v>
      </c>
      <c r="Z59">
        <f>VLOOKUP('Ответы на форму (1)'!AA59,УровниСогласия,2,FALSE)</f>
        <v>3</v>
      </c>
      <c r="AA59">
        <f>VLOOKUP('Ответы на форму (1)'!AB59,УровниСогласия,2,FALSE)</f>
        <v>3</v>
      </c>
      <c r="AB59">
        <f>VLOOKUP('Ответы на форму (1)'!AC59,УровниСогласия,2,FALSE)</f>
        <v>1</v>
      </c>
      <c r="AC59">
        <f>VLOOKUP('Ответы на форму (1)'!AD59,УровниСогласия,2,FALSE)</f>
        <v>2</v>
      </c>
      <c r="AD59">
        <f>VLOOKUP('Ответы на форму (1)'!AE59,УровниКоличества,2,FALSE)</f>
        <v>2</v>
      </c>
      <c r="AE59">
        <f>VLOOKUP('Ответы на форму (1)'!AF59,УровниКоличества,2,FALSE)</f>
        <v>3</v>
      </c>
      <c r="AF59">
        <f>VLOOKUP('Ответы на форму (1)'!AG59,УровниКоличества,2,FALSE)</f>
        <v>1</v>
      </c>
      <c r="AG59">
        <f>VLOOKUP('Ответы на форму (1)'!AH59,УровниКоличества,2,FALSE)</f>
        <v>1</v>
      </c>
      <c r="AH59">
        <f>VLOOKUP('Ответы на форму (1)'!AI59,УровниКоличества,2,FALSE)</f>
        <v>3</v>
      </c>
      <c r="AI59">
        <f>VLOOKUP('Ответы на форму (1)'!AJ59,УровниНенависти,2,FALSE)</f>
        <v>1</v>
      </c>
      <c r="AJ59">
        <f>VLOOKUP('Ответы на форму (1)'!AK59,УровниНенависти,2,FALSE)</f>
        <v>-1</v>
      </c>
      <c r="AK59">
        <f>VLOOKUP('Ответы на форму (1)'!AL59,УровниНенависти,2,FALSE)</f>
        <v>-1</v>
      </c>
      <c r="AL59">
        <f>VLOOKUP('Ответы на форму (1)'!AM59,УровниНенависти,2,FALSE)</f>
        <v>0</v>
      </c>
      <c r="AM59">
        <f>VLOOKUP('Ответы на форму (1)'!AN59,УровниНенависти,2,FALSE)</f>
        <v>-1</v>
      </c>
      <c r="AN59">
        <f>VLOOKUP('Ответы на форму (1)'!AO59,УровниНенависти,2,FALSE)</f>
        <v>1</v>
      </c>
      <c r="AO59">
        <f>VLOOKUP('Ответы на форму (1)'!AP59,УровниНенависти,2,FALSE)</f>
        <v>-1</v>
      </c>
      <c r="AP59">
        <f>VLOOKUP('Ответы на форму (1)'!AQ59,УровниНенависти,2,FALSE)</f>
        <v>-1</v>
      </c>
      <c r="AQ59">
        <f>VLOOKUP('Ответы на форму (1)'!AT59,УровниЧастоты,2,FALSE)</f>
        <v>1</v>
      </c>
      <c r="AR59">
        <f>VLOOKUP('Ответы на форму (1)'!AU59,УровниЧастоты,2,FALSE)</f>
        <v>3</v>
      </c>
      <c r="AS59">
        <f>VLOOKUP('Ответы на форму (1)'!AV59,УровниЧастоты,2,FALSE)</f>
        <v>3</v>
      </c>
      <c r="AT59">
        <f>VLOOKUP('Ответы на форму (1)'!AW59,УровниЧастоты,2,FALSE)</f>
        <v>2</v>
      </c>
      <c r="AU59">
        <f>VLOOKUP('Ответы на форму (1)'!AX59,УровниЧастоты,2,FALSE)</f>
        <v>2</v>
      </c>
      <c r="AV59">
        <f>VLOOKUP('Ответы на форму (1)'!AY59,УровниЧастоты,2,FALSE)</f>
        <v>3</v>
      </c>
      <c r="AW59">
        <f>VLOOKUP('Ответы на форму (1)'!AZ59,УровниЧастоты,2,FALSE)</f>
        <v>0</v>
      </c>
      <c r="AX59">
        <f>VLOOKUP('Ответы на форму (1)'!BA59,УровниЧастоты,2,FALSE)</f>
        <v>2</v>
      </c>
      <c r="AY59">
        <f>VLOOKUP('Ответы на форму (1)'!BB59,УровниЧастоты,2,FALSE)</f>
        <v>1</v>
      </c>
      <c r="AZ59">
        <f>VLOOKUP('Ответы на форму (1)'!BC59,УровниЧастоты,2,FALSE)</f>
        <v>3</v>
      </c>
      <c r="BA59">
        <f>VLOOKUP('Ответы на форму (1)'!BD59,УровниЧастоты,2,FALSE)</f>
        <v>3</v>
      </c>
      <c r="BB59">
        <f>VLOOKUP('Ответы на форму (1)'!BE59,УровниУспокоения,2,FALSE)</f>
        <v>6</v>
      </c>
      <c r="BC59">
        <f>VLOOKUP('Ответы на форму (1)'!BF59,УровниЧастоты2,2,FALSE)</f>
        <v>1</v>
      </c>
      <c r="BD59">
        <f>VLOOKUP('Ответы на форму (1)'!BG59,УровниЧастоты2,2,FALSE)</f>
        <v>2</v>
      </c>
      <c r="BE59">
        <f>VLOOKUP('Ответы на форму (1)'!BH59,УровниЧастоты2,2,FALSE)</f>
        <v>0</v>
      </c>
      <c r="BF59">
        <f>VLOOKUP('Ответы на форму (1)'!BI59,УровниЧастоты2,2,FALSE)</f>
        <v>1</v>
      </c>
      <c r="BG59">
        <f>VLOOKUP('Ответы на форму (1)'!BJ59,УровниЧастоты2,2,FALSE)</f>
        <v>0</v>
      </c>
      <c r="BH59">
        <f>VLOOKUP('Ответы на форму (1)'!BK59,УровниЧастоты2,2,FALSE)</f>
        <v>1</v>
      </c>
      <c r="BI59" t="str">
        <f t="shared" si="0"/>
        <v>X</v>
      </c>
      <c r="BJ59" t="str">
        <f t="shared" si="1"/>
        <v>:-)</v>
      </c>
      <c r="BK59" t="str">
        <f t="shared" si="2"/>
        <v>%-[</v>
      </c>
    </row>
    <row r="60" spans="1:63" x14ac:dyDescent="0.35">
      <c r="A60">
        <f>IF('Ответы на форму (1)'!B60="М",1,0)</f>
        <v>1</v>
      </c>
      <c r="B60">
        <f>'Ответы на форму (1)'!C60</f>
        <v>35</v>
      </c>
      <c r="C60">
        <f>'Ответы на форму (1)'!D60</f>
        <v>6</v>
      </c>
      <c r="D60">
        <f>'Ответы на форму (1)'!E60</f>
        <v>7</v>
      </c>
      <c r="E60" t="str">
        <f>VLOOKUP('Ответы на форму (1)'!F60,УровниУспевания,2,FALSE)</f>
        <v>средне</v>
      </c>
      <c r="F60">
        <f>'Ответы на форму (1)'!G60</f>
        <v>4</v>
      </c>
      <c r="G60">
        <f>IF('Ответы на форму (1)'!H60="",0,1)</f>
        <v>0</v>
      </c>
      <c r="H60">
        <f>'Ответы на форму (1)'!I60</f>
        <v>7</v>
      </c>
      <c r="I60" t="str">
        <f>VLOOKUP('Ответы на форму (1)'!J60,УровниУспевания,2,FALSE)</f>
        <v>хорошо</v>
      </c>
      <c r="J60">
        <f>'Ответы на форму (1)'!K60</f>
        <v>6</v>
      </c>
      <c r="K60">
        <f>VLOOKUP('Ответы на форму (1)'!L60,УровниСогласия,2,FALSE)</f>
        <v>2</v>
      </c>
      <c r="L60">
        <f>VLOOKUP('Ответы на форму (1)'!M60,УровниСогласия,2,FALSE)</f>
        <v>1</v>
      </c>
      <c r="M60">
        <f>VLOOKUP('Ответы на форму (1)'!N60,УровниСогласия,2,FALSE)</f>
        <v>1</v>
      </c>
      <c r="N60">
        <f>VLOOKUP('Ответы на форму (1)'!O60,УровниСогласия,2,FALSE)</f>
        <v>1</v>
      </c>
      <c r="O60">
        <f>VLOOKUP('Ответы на форму (1)'!P60,УровниСогласия,2,FALSE)</f>
        <v>1</v>
      </c>
      <c r="P60">
        <f>VLOOKUP('Ответы на форму (1)'!Q60,УровниСогласия,2,FALSE)</f>
        <v>2</v>
      </c>
      <c r="Q60">
        <f>VLOOKUP('Ответы на форму (1)'!R60,УровниСогласия,2,FALSE)</f>
        <v>3</v>
      </c>
      <c r="R60">
        <f>'Ответы на форму (1)'!S60</f>
        <v>4</v>
      </c>
      <c r="S60">
        <f>VLOOKUP('Ответы на форму (1)'!T60,УровниСогласия,2,FALSE)</f>
        <v>2</v>
      </c>
      <c r="T60">
        <f>VLOOKUP('Ответы на форму (1)'!U60,УровниСогласия,2,FALSE)</f>
        <v>3</v>
      </c>
      <c r="U60">
        <f>VLOOKUP('Ответы на форму (1)'!V60,УровниСогласия,2,FALSE)</f>
        <v>3</v>
      </c>
      <c r="V60">
        <f>VLOOKUP('Ответы на форму (1)'!W60,УровниСогласия,2,FALSE)</f>
        <v>2</v>
      </c>
      <c r="W60">
        <f>VLOOKUP('Ответы на форму (1)'!X60,УровниСогласия,2,FALSE)</f>
        <v>1</v>
      </c>
      <c r="X60">
        <f>VLOOKUP('Ответы на форму (1)'!Y60,УровниСогласия,2,FALSE)</f>
        <v>3</v>
      </c>
      <c r="Y60">
        <f>VLOOKUP('Ответы на форму (1)'!Z60,УровниСогласия,2,FALSE)</f>
        <v>2</v>
      </c>
      <c r="Z60">
        <f>VLOOKUP('Ответы на форму (1)'!AA60,УровниСогласия,2,FALSE)</f>
        <v>3</v>
      </c>
      <c r="AA60">
        <f>VLOOKUP('Ответы на форму (1)'!AB60,УровниСогласия,2,FALSE)</f>
        <v>3</v>
      </c>
      <c r="AB60">
        <f>VLOOKUP('Ответы на форму (1)'!AC60,УровниСогласия,2,FALSE)</f>
        <v>1</v>
      </c>
      <c r="AC60">
        <f>VLOOKUP('Ответы на форму (1)'!AD60,УровниСогласия,2,FALSE)</f>
        <v>1</v>
      </c>
      <c r="AD60">
        <f>VLOOKUP('Ответы на форму (1)'!AE60,УровниКоличества,2,FALSE)</f>
        <v>3</v>
      </c>
      <c r="AE60">
        <f>VLOOKUP('Ответы на форму (1)'!AF60,УровниКоличества,2,FALSE)</f>
        <v>1</v>
      </c>
      <c r="AF60">
        <f>VLOOKUP('Ответы на форму (1)'!AG60,УровниКоличества,2,FALSE)</f>
        <v>1</v>
      </c>
      <c r="AG60">
        <f>VLOOKUP('Ответы на форму (1)'!AH60,УровниКоличества,2,FALSE)</f>
        <v>2</v>
      </c>
      <c r="AH60">
        <f>VLOOKUP('Ответы на форму (1)'!AI60,УровниКоличества,2,FALSE)</f>
        <v>1</v>
      </c>
      <c r="AI60">
        <f>VLOOKUP('Ответы на форму (1)'!AJ60,УровниНенависти,2,FALSE)</f>
        <v>1</v>
      </c>
      <c r="AJ60">
        <f>VLOOKUP('Ответы на форму (1)'!AK60,УровниНенависти,2,FALSE)</f>
        <v>0</v>
      </c>
      <c r="AK60">
        <f>VLOOKUP('Ответы на форму (1)'!AL60,УровниНенависти,2,FALSE)</f>
        <v>0</v>
      </c>
      <c r="AL60">
        <f>VLOOKUP('Ответы на форму (1)'!AM60,УровниНенависти,2,FALSE)</f>
        <v>1</v>
      </c>
      <c r="AM60">
        <f>VLOOKUP('Ответы на форму (1)'!AN60,УровниНенависти,2,FALSE)</f>
        <v>0</v>
      </c>
      <c r="AN60">
        <f>VLOOKUP('Ответы на форму (1)'!AO60,УровниНенависти,2,FALSE)</f>
        <v>1</v>
      </c>
      <c r="AO60">
        <f>VLOOKUP('Ответы на форму (1)'!AP60,УровниНенависти,2,FALSE)</f>
        <v>0</v>
      </c>
      <c r="AP60">
        <f>VLOOKUP('Ответы на форму (1)'!AQ60,УровниНенависти,2,FALSE)</f>
        <v>-1</v>
      </c>
      <c r="AQ60">
        <f>VLOOKUP('Ответы на форму (1)'!AT60,УровниЧастоты,2,FALSE)</f>
        <v>3</v>
      </c>
      <c r="AR60">
        <f>VLOOKUP('Ответы на форму (1)'!AU60,УровниЧастоты,2,FALSE)</f>
        <v>3</v>
      </c>
      <c r="AS60">
        <f>VLOOKUP('Ответы на форму (1)'!AV60,УровниЧастоты,2,FALSE)</f>
        <v>1</v>
      </c>
      <c r="AT60">
        <f>VLOOKUP('Ответы на форму (1)'!AW60,УровниЧастоты,2,FALSE)</f>
        <v>1</v>
      </c>
      <c r="AU60">
        <f>VLOOKUP('Ответы на форму (1)'!AX60,УровниЧастоты,2,FALSE)</f>
        <v>4</v>
      </c>
      <c r="AV60">
        <f>VLOOKUP('Ответы на форму (1)'!AY60,УровниЧастоты,2,FALSE)</f>
        <v>3</v>
      </c>
      <c r="AW60">
        <f>VLOOKUP('Ответы на форму (1)'!AZ60,УровниЧастоты,2,FALSE)</f>
        <v>0</v>
      </c>
      <c r="AX60">
        <f>VLOOKUP('Ответы на форму (1)'!BA60,УровниЧастоты,2,FALSE)</f>
        <v>2</v>
      </c>
      <c r="AY60">
        <f>VLOOKUP('Ответы на форму (1)'!BB60,УровниЧастоты,2,FALSE)</f>
        <v>0</v>
      </c>
      <c r="AZ60">
        <f>VLOOKUP('Ответы на форму (1)'!BC60,УровниЧастоты,2,FALSE)</f>
        <v>4</v>
      </c>
      <c r="BA60">
        <f>VLOOKUP('Ответы на форму (1)'!BD60,УровниЧастоты,2,FALSE)</f>
        <v>3</v>
      </c>
      <c r="BB60">
        <f>VLOOKUP('Ответы на форму (1)'!BE60,УровниУспокоения,2,FALSE)</f>
        <v>4</v>
      </c>
      <c r="BC60">
        <f>VLOOKUP('Ответы на форму (1)'!BF60,УровниЧастоты2,2,FALSE)</f>
        <v>1</v>
      </c>
      <c r="BD60">
        <f>VLOOKUP('Ответы на форму (1)'!BG60,УровниЧастоты2,2,FALSE)</f>
        <v>1</v>
      </c>
      <c r="BE60">
        <f>VLOOKUP('Ответы на форму (1)'!BH60,УровниЧастоты2,2,FALSE)</f>
        <v>0</v>
      </c>
      <c r="BF60">
        <f>VLOOKUP('Ответы на форму (1)'!BI60,УровниЧастоты2,2,FALSE)</f>
        <v>2</v>
      </c>
      <c r="BG60">
        <f>VLOOKUP('Ответы на форму (1)'!BJ60,УровниЧастоты2,2,FALSE)</f>
        <v>1</v>
      </c>
      <c r="BH60">
        <f>VLOOKUP('Ответы на форму (1)'!BK60,УровниЧастоты2,2,FALSE)</f>
        <v>1</v>
      </c>
      <c r="BI60" t="str">
        <f t="shared" si="0"/>
        <v>X</v>
      </c>
      <c r="BJ60" t="str">
        <f t="shared" si="1"/>
        <v>:-)</v>
      </c>
      <c r="BK60" t="str">
        <f t="shared" si="2"/>
        <v>:-)</v>
      </c>
    </row>
    <row r="61" spans="1:63" x14ac:dyDescent="0.35">
      <c r="A61">
        <f>IF('Ответы на форму (1)'!B61="М",1,0)</f>
        <v>1</v>
      </c>
      <c r="B61">
        <f>'Ответы на форму (1)'!C61</f>
        <v>38</v>
      </c>
      <c r="C61">
        <f>'Ответы на форму (1)'!D61</f>
        <v>3</v>
      </c>
      <c r="D61">
        <f>'Ответы на форму (1)'!E61</f>
        <v>5</v>
      </c>
      <c r="E61" t="str">
        <f>VLOOKUP('Ответы на форму (1)'!F61,УровниУспевания,2,FALSE)</f>
        <v>плохо</v>
      </c>
      <c r="F61">
        <f>'Ответы на форму (1)'!G61</f>
        <v>5</v>
      </c>
      <c r="G61">
        <f>IF('Ответы на форму (1)'!H61="",0,1)</f>
        <v>0</v>
      </c>
      <c r="H61">
        <f>'Ответы на форму (1)'!I61</f>
        <v>3</v>
      </c>
      <c r="I61" t="str">
        <f>VLOOKUP('Ответы на форму (1)'!J61,УровниУспевания,2,FALSE)</f>
        <v>плохо</v>
      </c>
      <c r="J61">
        <f>'Ответы на форму (1)'!K61</f>
        <v>1</v>
      </c>
      <c r="K61">
        <f>VLOOKUP('Ответы на форму (1)'!L61,УровниСогласия,2,FALSE)</f>
        <v>2</v>
      </c>
      <c r="L61">
        <f>VLOOKUP('Ответы на форму (1)'!M61,УровниСогласия,2,FALSE)</f>
        <v>1</v>
      </c>
      <c r="M61">
        <f>VLOOKUP('Ответы на форму (1)'!N61,УровниСогласия,2,FALSE)</f>
        <v>2</v>
      </c>
      <c r="N61">
        <f>VLOOKUP('Ответы на форму (1)'!O61,УровниСогласия,2,FALSE)</f>
        <v>1</v>
      </c>
      <c r="O61">
        <f>VLOOKUP('Ответы на форму (1)'!P61,УровниСогласия,2,FALSE)</f>
        <v>2</v>
      </c>
      <c r="P61">
        <f>VLOOKUP('Ответы на форму (1)'!Q61,УровниСогласия,2,FALSE)</f>
        <v>1</v>
      </c>
      <c r="Q61">
        <f>VLOOKUP('Ответы на форму (1)'!R61,УровниСогласия,2,FALSE)</f>
        <v>3</v>
      </c>
      <c r="R61">
        <f>'Ответы на форму (1)'!S61</f>
        <v>8</v>
      </c>
      <c r="S61">
        <f>VLOOKUP('Ответы на форму (1)'!T61,УровниСогласия,2,FALSE)</f>
        <v>3</v>
      </c>
      <c r="T61">
        <f>VLOOKUP('Ответы на форму (1)'!U61,УровниСогласия,2,FALSE)</f>
        <v>2</v>
      </c>
      <c r="U61">
        <f>VLOOKUP('Ответы на форму (1)'!V61,УровниСогласия,2,FALSE)</f>
        <v>3</v>
      </c>
      <c r="V61">
        <f>VLOOKUP('Ответы на форму (1)'!W61,УровниСогласия,2,FALSE)</f>
        <v>1</v>
      </c>
      <c r="W61">
        <f>VLOOKUP('Ответы на форму (1)'!X61,УровниСогласия,2,FALSE)</f>
        <v>3</v>
      </c>
      <c r="X61">
        <f>VLOOKUP('Ответы на форму (1)'!Y61,УровниСогласия,2,FALSE)</f>
        <v>1</v>
      </c>
      <c r="Y61">
        <f>VLOOKUP('Ответы на форму (1)'!Z61,УровниСогласия,2,FALSE)</f>
        <v>3</v>
      </c>
      <c r="Z61">
        <f>VLOOKUP('Ответы на форму (1)'!AA61,УровниСогласия,2,FALSE)</f>
        <v>3</v>
      </c>
      <c r="AA61">
        <f>VLOOKUP('Ответы на форму (1)'!AB61,УровниСогласия,2,FALSE)</f>
        <v>3</v>
      </c>
      <c r="AB61">
        <f>VLOOKUP('Ответы на форму (1)'!AC61,УровниСогласия,2,FALSE)</f>
        <v>3</v>
      </c>
      <c r="AC61">
        <f>VLOOKUP('Ответы на форму (1)'!AD61,УровниСогласия,2,FALSE)</f>
        <v>1</v>
      </c>
      <c r="AD61">
        <f>VLOOKUP('Ответы на форму (1)'!AE61,УровниКоличества,2,FALSE)</f>
        <v>3</v>
      </c>
      <c r="AE61">
        <f>VLOOKUP('Ответы на форму (1)'!AF61,УровниКоличества,2,FALSE)</f>
        <v>3</v>
      </c>
      <c r="AF61">
        <f>VLOOKUP('Ответы на форму (1)'!AG61,УровниКоличества,2,FALSE)</f>
        <v>1</v>
      </c>
      <c r="AG61">
        <f>VLOOKUP('Ответы на форму (1)'!AH61,УровниКоличества,2,FALSE)</f>
        <v>1</v>
      </c>
      <c r="AH61">
        <f>VLOOKUP('Ответы на форму (1)'!AI61,УровниКоличества,2,FALSE)</f>
        <v>3</v>
      </c>
      <c r="AI61">
        <f>VLOOKUP('Ответы на форму (1)'!AJ61,УровниНенависти,2,FALSE)</f>
        <v>1</v>
      </c>
      <c r="AJ61">
        <f>VLOOKUP('Ответы на форму (1)'!AK61,УровниНенависти,2,FALSE)</f>
        <v>0</v>
      </c>
      <c r="AK61">
        <f>VLOOKUP('Ответы на форму (1)'!AL61,УровниНенависти,2,FALSE)</f>
        <v>0</v>
      </c>
      <c r="AL61">
        <f>VLOOKUP('Ответы на форму (1)'!AM61,УровниНенависти,2,FALSE)</f>
        <v>1</v>
      </c>
      <c r="AM61">
        <f>VLOOKUP('Ответы на форму (1)'!AN61,УровниНенависти,2,FALSE)</f>
        <v>-1</v>
      </c>
      <c r="AN61">
        <f>VLOOKUP('Ответы на форму (1)'!AO61,УровниНенависти,2,FALSE)</f>
        <v>1</v>
      </c>
      <c r="AO61">
        <f>VLOOKUP('Ответы на форму (1)'!AP61,УровниНенависти,2,FALSE)</f>
        <v>-1</v>
      </c>
      <c r="AP61">
        <f>VLOOKUP('Ответы на форму (1)'!AQ61,УровниНенависти,2,FALSE)</f>
        <v>0</v>
      </c>
      <c r="AQ61">
        <f>VLOOKUP('Ответы на форму (1)'!AT61,УровниЧастоты,2,FALSE)</f>
        <v>0</v>
      </c>
      <c r="AR61">
        <f>VLOOKUP('Ответы на форму (1)'!AU61,УровниЧастоты,2,FALSE)</f>
        <v>3</v>
      </c>
      <c r="AS61">
        <f>VLOOKUP('Ответы на форму (1)'!AV61,УровниЧастоты,2,FALSE)</f>
        <v>2</v>
      </c>
      <c r="AT61">
        <f>VLOOKUP('Ответы на форму (1)'!AW61,УровниЧастоты,2,FALSE)</f>
        <v>3</v>
      </c>
      <c r="AU61">
        <f>VLOOKUP('Ответы на форму (1)'!AX61,УровниЧастоты,2,FALSE)</f>
        <v>3</v>
      </c>
      <c r="AV61">
        <f>VLOOKUP('Ответы на форму (1)'!AY61,УровниЧастоты,2,FALSE)</f>
        <v>4</v>
      </c>
      <c r="AW61">
        <f>VLOOKUP('Ответы на форму (1)'!AZ61,УровниЧастоты,2,FALSE)</f>
        <v>3</v>
      </c>
      <c r="AX61">
        <f>VLOOKUP('Ответы на форму (1)'!BA61,УровниЧастоты,2,FALSE)</f>
        <v>1</v>
      </c>
      <c r="AY61">
        <f>VLOOKUP('Ответы на форму (1)'!BB61,УровниЧастоты,2,FALSE)</f>
        <v>0</v>
      </c>
      <c r="AZ61">
        <f>VLOOKUP('Ответы на форму (1)'!BC61,УровниЧастоты,2,FALSE)</f>
        <v>1</v>
      </c>
      <c r="BA61">
        <f>VLOOKUP('Ответы на форму (1)'!BD61,УровниЧастоты,2,FALSE)</f>
        <v>3</v>
      </c>
      <c r="BB61">
        <f>VLOOKUP('Ответы на форму (1)'!BE61,УровниУспокоения,2,FALSE)</f>
        <v>2</v>
      </c>
      <c r="BC61">
        <f>VLOOKUP('Ответы на форму (1)'!BF61,УровниЧастоты2,2,FALSE)</f>
        <v>1</v>
      </c>
      <c r="BD61">
        <f>VLOOKUP('Ответы на форму (1)'!BG61,УровниЧастоты2,2,FALSE)</f>
        <v>2</v>
      </c>
      <c r="BE61">
        <f>VLOOKUP('Ответы на форму (1)'!BH61,УровниЧастоты2,2,FALSE)</f>
        <v>0</v>
      </c>
      <c r="BF61">
        <f>VLOOKUP('Ответы на форму (1)'!BI61,УровниЧастоты2,2,FALSE)</f>
        <v>0</v>
      </c>
      <c r="BG61">
        <f>VLOOKUP('Ответы на форму (1)'!BJ61,УровниЧастоты2,2,FALSE)</f>
        <v>0</v>
      </c>
      <c r="BH61">
        <f>VLOOKUP('Ответы на форму (1)'!BK61,УровниЧастоты2,2,FALSE)</f>
        <v>2</v>
      </c>
      <c r="BI61" t="str">
        <f t="shared" si="0"/>
        <v>X</v>
      </c>
      <c r="BJ61" t="str">
        <f t="shared" si="1"/>
        <v>:-(</v>
      </c>
      <c r="BK61" t="str">
        <f t="shared" si="2"/>
        <v>%-[</v>
      </c>
    </row>
    <row r="62" spans="1:63" x14ac:dyDescent="0.35">
      <c r="A62">
        <f>IF('Ответы на форму (1)'!B62="М",1,0)</f>
        <v>0</v>
      </c>
      <c r="B62">
        <f>'Ответы на форму (1)'!C62</f>
        <v>36</v>
      </c>
      <c r="C62">
        <f>'Ответы на форму (1)'!D62</f>
        <v>5</v>
      </c>
      <c r="D62">
        <f>'Ответы на форму (1)'!E62</f>
        <v>8</v>
      </c>
      <c r="E62" t="str">
        <f>VLOOKUP('Ответы на форму (1)'!F62,УровниУспевания,2,FALSE)</f>
        <v>плохо</v>
      </c>
      <c r="F62">
        <f>'Ответы на форму (1)'!G62</f>
        <v>7</v>
      </c>
      <c r="G62">
        <f>IF('Ответы на форму (1)'!H62="",0,1)</f>
        <v>0</v>
      </c>
      <c r="H62">
        <f>'Ответы на форму (1)'!I62</f>
        <v>9</v>
      </c>
      <c r="I62" t="str">
        <f>VLOOKUP('Ответы на форму (1)'!J62,УровниУспевания,2,FALSE)</f>
        <v>хорошо</v>
      </c>
      <c r="J62">
        <f>'Ответы на форму (1)'!K62</f>
        <v>10</v>
      </c>
      <c r="K62">
        <f>VLOOKUP('Ответы на форму (1)'!L62,УровниСогласия,2,FALSE)</f>
        <v>3</v>
      </c>
      <c r="L62">
        <f>VLOOKUP('Ответы на форму (1)'!M62,УровниСогласия,2,FALSE)</f>
        <v>3</v>
      </c>
      <c r="M62">
        <f>VLOOKUP('Ответы на форму (1)'!N62,УровниСогласия,2,FALSE)</f>
        <v>3</v>
      </c>
      <c r="N62">
        <f>VLOOKUP('Ответы на форму (1)'!O62,УровниСогласия,2,FALSE)</f>
        <v>1</v>
      </c>
      <c r="O62">
        <f>VLOOKUP('Ответы на форму (1)'!P62,УровниСогласия,2,FALSE)</f>
        <v>1</v>
      </c>
      <c r="P62">
        <f>VLOOKUP('Ответы на форму (1)'!Q62,УровниСогласия,2,FALSE)</f>
        <v>3</v>
      </c>
      <c r="Q62">
        <f>VLOOKUP('Ответы на форму (1)'!R62,УровниСогласия,2,FALSE)</f>
        <v>3</v>
      </c>
      <c r="R62">
        <f>'Ответы на форму (1)'!S62</f>
        <v>8</v>
      </c>
      <c r="S62">
        <f>VLOOKUP('Ответы на форму (1)'!T62,УровниСогласия,2,FALSE)</f>
        <v>1</v>
      </c>
      <c r="T62">
        <f>VLOOKUP('Ответы на форму (1)'!U62,УровниСогласия,2,FALSE)</f>
        <v>3</v>
      </c>
      <c r="U62">
        <f>VLOOKUP('Ответы на форму (1)'!V62,УровниСогласия,2,FALSE)</f>
        <v>1</v>
      </c>
      <c r="V62">
        <f>VLOOKUP('Ответы на форму (1)'!W62,УровниСогласия,2,FALSE)</f>
        <v>1</v>
      </c>
      <c r="W62">
        <f>VLOOKUP('Ответы на форму (1)'!X62,УровниСогласия,2,FALSE)</f>
        <v>3</v>
      </c>
      <c r="X62">
        <f>VLOOKUP('Ответы на форму (1)'!Y62,УровниСогласия,2,FALSE)</f>
        <v>1</v>
      </c>
      <c r="Y62">
        <f>VLOOKUP('Ответы на форму (1)'!Z62,УровниСогласия,2,FALSE)</f>
        <v>2</v>
      </c>
      <c r="Z62">
        <f>VLOOKUP('Ответы на форму (1)'!AA62,УровниСогласия,2,FALSE)</f>
        <v>3</v>
      </c>
      <c r="AA62">
        <f>VLOOKUP('Ответы на форму (1)'!AB62,УровниСогласия,2,FALSE)</f>
        <v>3</v>
      </c>
      <c r="AB62">
        <f>VLOOKUP('Ответы на форму (1)'!AC62,УровниСогласия,2,FALSE)</f>
        <v>3</v>
      </c>
      <c r="AC62">
        <f>VLOOKUP('Ответы на форму (1)'!AD62,УровниСогласия,2,FALSE)</f>
        <v>3</v>
      </c>
      <c r="AD62">
        <f>VLOOKUP('Ответы на форму (1)'!AE62,УровниКоличества,2,FALSE)</f>
        <v>3</v>
      </c>
      <c r="AE62">
        <f>VLOOKUP('Ответы на форму (1)'!AF62,УровниКоличества,2,FALSE)</f>
        <v>3</v>
      </c>
      <c r="AF62">
        <f>VLOOKUP('Ответы на форму (1)'!AG62,УровниКоличества,2,FALSE)</f>
        <v>3</v>
      </c>
      <c r="AG62">
        <f>VLOOKUP('Ответы на форму (1)'!AH62,УровниКоличества,2,FALSE)</f>
        <v>3</v>
      </c>
      <c r="AH62">
        <f>VLOOKUP('Ответы на форму (1)'!AI62,УровниКоличества,2,FALSE)</f>
        <v>2</v>
      </c>
      <c r="AI62">
        <f>VLOOKUP('Ответы на форму (1)'!AJ62,УровниНенависти,2,FALSE)</f>
        <v>0</v>
      </c>
      <c r="AJ62">
        <f>VLOOKUP('Ответы на форму (1)'!AK62,УровниНенависти,2,FALSE)</f>
        <v>0</v>
      </c>
      <c r="AK62">
        <f>VLOOKUP('Ответы на форму (1)'!AL62,УровниНенависти,2,FALSE)</f>
        <v>0</v>
      </c>
      <c r="AL62">
        <f>VLOOKUP('Ответы на форму (1)'!AM62,УровниНенависти,2,FALSE)</f>
        <v>0</v>
      </c>
      <c r="AM62">
        <f>VLOOKUP('Ответы на форму (1)'!AN62,УровниНенависти,2,FALSE)</f>
        <v>0</v>
      </c>
      <c r="AN62">
        <f>VLOOKUP('Ответы на форму (1)'!AO62,УровниНенависти,2,FALSE)</f>
        <v>1</v>
      </c>
      <c r="AO62">
        <f>VLOOKUP('Ответы на форму (1)'!AP62,УровниНенависти,2,FALSE)</f>
        <v>0</v>
      </c>
      <c r="AP62">
        <f>VLOOKUP('Ответы на форму (1)'!AQ62,УровниНенависти,2,FALSE)</f>
        <v>1</v>
      </c>
      <c r="AQ62">
        <f>VLOOKUP('Ответы на форму (1)'!AT62,УровниЧастоты,2,FALSE)</f>
        <v>1</v>
      </c>
      <c r="AR62">
        <f>VLOOKUP('Ответы на форму (1)'!AU62,УровниЧастоты,2,FALSE)</f>
        <v>4</v>
      </c>
      <c r="AS62">
        <f>VLOOKUP('Ответы на форму (1)'!AV62,УровниЧастоты,2,FALSE)</f>
        <v>4</v>
      </c>
      <c r="AT62">
        <f>VLOOKUP('Ответы на форму (1)'!AW62,УровниЧастоты,2,FALSE)</f>
        <v>4</v>
      </c>
      <c r="AU62">
        <f>VLOOKUP('Ответы на форму (1)'!AX62,УровниЧастоты,2,FALSE)</f>
        <v>4</v>
      </c>
      <c r="AV62">
        <f>VLOOKUP('Ответы на форму (1)'!AY62,УровниЧастоты,2,FALSE)</f>
        <v>3</v>
      </c>
      <c r="AW62">
        <f>VLOOKUP('Ответы на форму (1)'!AZ62,УровниЧастоты,2,FALSE)</f>
        <v>0</v>
      </c>
      <c r="AX62">
        <f>VLOOKUP('Ответы на форму (1)'!BA62,УровниЧастоты,2,FALSE)</f>
        <v>3</v>
      </c>
      <c r="AY62">
        <f>VLOOKUP('Ответы на форму (1)'!BB62,УровниЧастоты,2,FALSE)</f>
        <v>2</v>
      </c>
      <c r="AZ62">
        <f>VLOOKUP('Ответы на форму (1)'!BC62,УровниЧастоты,2,FALSE)</f>
        <v>2</v>
      </c>
      <c r="BA62">
        <f>VLOOKUP('Ответы на форму (1)'!BD62,УровниЧастоты,2,FALSE)</f>
        <v>3</v>
      </c>
      <c r="BB62">
        <f>VLOOKUP('Ответы на форму (1)'!BE62,УровниУспокоения,2,FALSE)</f>
        <v>5</v>
      </c>
      <c r="BC62">
        <f>VLOOKUP('Ответы на форму (1)'!BF62,УровниЧастоты2,2,FALSE)</f>
        <v>0</v>
      </c>
      <c r="BD62">
        <f>VLOOKUP('Ответы на форму (1)'!BG62,УровниЧастоты2,2,FALSE)</f>
        <v>0</v>
      </c>
      <c r="BE62">
        <f>VLOOKUP('Ответы на форму (1)'!BH62,УровниЧастоты2,2,FALSE)</f>
        <v>0</v>
      </c>
      <c r="BF62">
        <f>VLOOKUP('Ответы на форму (1)'!BI62,УровниЧастоты2,2,FALSE)</f>
        <v>0</v>
      </c>
      <c r="BG62">
        <f>VLOOKUP('Ответы на форму (1)'!BJ62,УровниЧастоты2,2,FALSE)</f>
        <v>1</v>
      </c>
      <c r="BH62">
        <f>VLOOKUP('Ответы на форму (1)'!BK62,УровниЧастоты2,2,FALSE)</f>
        <v>1</v>
      </c>
      <c r="BI62" t="str">
        <f t="shared" si="0"/>
        <v>X</v>
      </c>
      <c r="BJ62" t="str">
        <f t="shared" si="1"/>
        <v>:-)</v>
      </c>
      <c r="BK62" t="str">
        <f t="shared" si="2"/>
        <v>%-[</v>
      </c>
    </row>
    <row r="63" spans="1:63" x14ac:dyDescent="0.35">
      <c r="A63">
        <f>IF('Ответы на форму (1)'!B63="М",1,0)</f>
        <v>1</v>
      </c>
      <c r="B63">
        <f>'Ответы на форму (1)'!C63</f>
        <v>40</v>
      </c>
      <c r="C63">
        <f>'Ответы на форму (1)'!D63</f>
        <v>5</v>
      </c>
      <c r="D63">
        <f>'Ответы на форму (1)'!E63</f>
        <v>0</v>
      </c>
      <c r="E63" t="str">
        <f>VLOOKUP('Ответы на форму (1)'!F63,УровниУспевания,2,FALSE)</f>
        <v>плохо</v>
      </c>
      <c r="F63">
        <f>'Ответы на форму (1)'!G63</f>
        <v>2</v>
      </c>
      <c r="G63">
        <f>IF('Ответы на форму (1)'!H63="",0,1)</f>
        <v>0</v>
      </c>
      <c r="H63">
        <f>'Ответы на форму (1)'!I63</f>
        <v>0</v>
      </c>
      <c r="I63" t="str">
        <f>VLOOKUP('Ответы на форму (1)'!J63,УровниУспевания,2,FALSE)</f>
        <v>хорошо</v>
      </c>
      <c r="J63">
        <f>'Ответы на форму (1)'!K63</f>
        <v>10</v>
      </c>
      <c r="K63">
        <f>VLOOKUP('Ответы на форму (1)'!L63,УровниСогласия,2,FALSE)</f>
        <v>3</v>
      </c>
      <c r="L63">
        <f>VLOOKUP('Ответы на форму (1)'!M63,УровниСогласия,2,FALSE)</f>
        <v>2</v>
      </c>
      <c r="M63">
        <f>VLOOKUP('Ответы на форму (1)'!N63,УровниСогласия,2,FALSE)</f>
        <v>2</v>
      </c>
      <c r="N63">
        <f>VLOOKUP('Ответы на форму (1)'!O63,УровниСогласия,2,FALSE)</f>
        <v>1</v>
      </c>
      <c r="O63">
        <f>VLOOKUP('Ответы на форму (1)'!P63,УровниСогласия,2,FALSE)</f>
        <v>1</v>
      </c>
      <c r="P63">
        <f>VLOOKUP('Ответы на форму (1)'!Q63,УровниСогласия,2,FALSE)</f>
        <v>3</v>
      </c>
      <c r="Q63">
        <f>VLOOKUP('Ответы на форму (1)'!R63,УровниСогласия,2,FALSE)</f>
        <v>1</v>
      </c>
      <c r="R63">
        <f>'Ответы на форму (1)'!S63</f>
        <v>10</v>
      </c>
      <c r="S63">
        <f>VLOOKUP('Ответы на форму (1)'!T63,УровниСогласия,2,FALSE)</f>
        <v>3</v>
      </c>
      <c r="T63">
        <f>VLOOKUP('Ответы на форму (1)'!U63,УровниСогласия,2,FALSE)</f>
        <v>3</v>
      </c>
      <c r="U63">
        <f>VLOOKUP('Ответы на форму (1)'!V63,УровниСогласия,2,FALSE)</f>
        <v>3</v>
      </c>
      <c r="V63">
        <f>VLOOKUP('Ответы на форму (1)'!W63,УровниСогласия,2,FALSE)</f>
        <v>1</v>
      </c>
      <c r="W63">
        <f>VLOOKUP('Ответы на форму (1)'!X63,УровниСогласия,2,FALSE)</f>
        <v>1</v>
      </c>
      <c r="X63">
        <f>VLOOKUP('Ответы на форму (1)'!Y63,УровниСогласия,2,FALSE)</f>
        <v>3</v>
      </c>
      <c r="Y63">
        <f>VLOOKUP('Ответы на форму (1)'!Z63,УровниСогласия,2,FALSE)</f>
        <v>1</v>
      </c>
      <c r="Z63">
        <f>VLOOKUP('Ответы на форму (1)'!AA63,УровниСогласия,2,FALSE)</f>
        <v>3</v>
      </c>
      <c r="AA63">
        <f>VLOOKUP('Ответы на форму (1)'!AB63,УровниСогласия,2,FALSE)</f>
        <v>3</v>
      </c>
      <c r="AB63">
        <f>VLOOKUP('Ответы на форму (1)'!AC63,УровниСогласия,2,FALSE)</f>
        <v>1</v>
      </c>
      <c r="AC63">
        <f>VLOOKUP('Ответы на форму (1)'!AD63,УровниСогласия,2,FALSE)</f>
        <v>1</v>
      </c>
      <c r="AD63">
        <f>VLOOKUP('Ответы на форму (1)'!AE63,УровниКоличества,2,FALSE)</f>
        <v>3</v>
      </c>
      <c r="AE63">
        <f>VLOOKUP('Ответы на форму (1)'!AF63,УровниКоличества,2,FALSE)</f>
        <v>3</v>
      </c>
      <c r="AF63">
        <f>VLOOKUP('Ответы на форму (1)'!AG63,УровниКоличества,2,FALSE)</f>
        <v>3</v>
      </c>
      <c r="AG63">
        <f>VLOOKUP('Ответы на форму (1)'!AH63,УровниКоличества,2,FALSE)</f>
        <v>2</v>
      </c>
      <c r="AH63">
        <f>VLOOKUP('Ответы на форму (1)'!AI63,УровниКоличества,2,FALSE)</f>
        <v>1</v>
      </c>
      <c r="AI63">
        <f>VLOOKUP('Ответы на форму (1)'!AJ63,УровниНенависти,2,FALSE)</f>
        <v>0</v>
      </c>
      <c r="AJ63">
        <f>VLOOKUP('Ответы на форму (1)'!AK63,УровниНенависти,2,FALSE)</f>
        <v>0</v>
      </c>
      <c r="AK63">
        <f>VLOOKUP('Ответы на форму (1)'!AL63,УровниНенависти,2,FALSE)</f>
        <v>0</v>
      </c>
      <c r="AL63">
        <f>VLOOKUP('Ответы на форму (1)'!AM63,УровниНенависти,2,FALSE)</f>
        <v>0</v>
      </c>
      <c r="AM63">
        <f>VLOOKUP('Ответы на форму (1)'!AN63,УровниНенависти,2,FALSE)</f>
        <v>0</v>
      </c>
      <c r="AN63">
        <f>VLOOKUP('Ответы на форму (1)'!AO63,УровниНенависти,2,FALSE)</f>
        <v>0</v>
      </c>
      <c r="AO63">
        <f>VLOOKUP('Ответы на форму (1)'!AP63,УровниНенависти,2,FALSE)</f>
        <v>-1</v>
      </c>
      <c r="AP63">
        <f>VLOOKUP('Ответы на форму (1)'!AQ63,УровниНенависти,2,FALSE)</f>
        <v>-1</v>
      </c>
      <c r="AQ63">
        <f>VLOOKUP('Ответы на форму (1)'!AT63,УровниЧастоты,2,FALSE)</f>
        <v>2</v>
      </c>
      <c r="AR63">
        <f>VLOOKUP('Ответы на форму (1)'!AU63,УровниЧастоты,2,FALSE)</f>
        <v>4</v>
      </c>
      <c r="AS63">
        <f>VLOOKUP('Ответы на форму (1)'!AV63,УровниЧастоты,2,FALSE)</f>
        <v>1</v>
      </c>
      <c r="AT63">
        <f>VLOOKUP('Ответы на форму (1)'!AW63,УровниЧастоты,2,FALSE)</f>
        <v>3</v>
      </c>
      <c r="AU63">
        <f>VLOOKUP('Ответы на форму (1)'!AX63,УровниЧастоты,2,FALSE)</f>
        <v>4</v>
      </c>
      <c r="AV63">
        <f>VLOOKUP('Ответы на форму (1)'!AY63,УровниЧастоты,2,FALSE)</f>
        <v>4</v>
      </c>
      <c r="AW63">
        <f>VLOOKUP('Ответы на форму (1)'!AZ63,УровниЧастоты,2,FALSE)</f>
        <v>1</v>
      </c>
      <c r="AX63">
        <f>VLOOKUP('Ответы на форму (1)'!BA63,УровниЧастоты,2,FALSE)</f>
        <v>3</v>
      </c>
      <c r="AY63">
        <f>VLOOKUP('Ответы на форму (1)'!BB63,УровниЧастоты,2,FALSE)</f>
        <v>1</v>
      </c>
      <c r="AZ63">
        <f>VLOOKUP('Ответы на форму (1)'!BC63,УровниЧастоты,2,FALSE)</f>
        <v>4</v>
      </c>
      <c r="BA63">
        <f>VLOOKUP('Ответы на форму (1)'!BD63,УровниЧастоты,2,FALSE)</f>
        <v>4</v>
      </c>
      <c r="BB63">
        <f>VLOOKUP('Ответы на форму (1)'!BE63,УровниУспокоения,2,FALSE)</f>
        <v>3</v>
      </c>
      <c r="BC63">
        <f>VLOOKUP('Ответы на форму (1)'!BF63,УровниЧастоты2,2,FALSE)</f>
        <v>0</v>
      </c>
      <c r="BD63">
        <f>VLOOKUP('Ответы на форму (1)'!BG63,УровниЧастоты2,2,FALSE)</f>
        <v>1</v>
      </c>
      <c r="BE63">
        <f>VLOOKUP('Ответы на форму (1)'!BH63,УровниЧастоты2,2,FALSE)</f>
        <v>0</v>
      </c>
      <c r="BF63">
        <f>VLOOKUP('Ответы на форму (1)'!BI63,УровниЧастоты2,2,FALSE)</f>
        <v>2</v>
      </c>
      <c r="BG63">
        <f>VLOOKUP('Ответы на форму (1)'!BJ63,УровниЧастоты2,2,FALSE)</f>
        <v>2</v>
      </c>
      <c r="BH63">
        <f>VLOOKUP('Ответы на форму (1)'!BK63,УровниЧастоты2,2,FALSE)</f>
        <v>2</v>
      </c>
      <c r="BI63" t="str">
        <f t="shared" si="0"/>
        <v>X</v>
      </c>
      <c r="BJ63" t="str">
        <f t="shared" si="1"/>
        <v>:-(</v>
      </c>
      <c r="BK63" t="str">
        <f t="shared" si="2"/>
        <v>%-[</v>
      </c>
    </row>
    <row r="64" spans="1:63" x14ac:dyDescent="0.35">
      <c r="A64">
        <f>IF('Ответы на форму (1)'!B64="М",1,0)</f>
        <v>0</v>
      </c>
      <c r="B64">
        <f>'Ответы на форму (1)'!C64</f>
        <v>32</v>
      </c>
      <c r="C64">
        <f>'Ответы на форму (1)'!D64</f>
        <v>7</v>
      </c>
      <c r="D64">
        <f>'Ответы на форму (1)'!E64</f>
        <v>6</v>
      </c>
      <c r="E64" t="str">
        <f>VLOOKUP('Ответы на форму (1)'!F64,УровниУспевания,2,FALSE)</f>
        <v>средне</v>
      </c>
      <c r="F64">
        <f>'Ответы на форму (1)'!G64</f>
        <v>2</v>
      </c>
      <c r="G64">
        <f>IF('Ответы на форму (1)'!H64="",0,1)</f>
        <v>0</v>
      </c>
      <c r="H64">
        <f>'Ответы на форму (1)'!I64</f>
        <v>4</v>
      </c>
      <c r="I64" t="str">
        <f>VLOOKUP('Ответы на форму (1)'!J64,УровниУспевания,2,FALSE)</f>
        <v>средне</v>
      </c>
      <c r="J64">
        <f>'Ответы на форму (1)'!K64</f>
        <v>5</v>
      </c>
      <c r="K64">
        <f>VLOOKUP('Ответы на форму (1)'!L64,УровниСогласия,2,FALSE)</f>
        <v>1</v>
      </c>
      <c r="L64">
        <f>VLOOKUP('Ответы на форму (1)'!M64,УровниСогласия,2,FALSE)</f>
        <v>2</v>
      </c>
      <c r="M64">
        <f>VLOOKUP('Ответы на форму (1)'!N64,УровниСогласия,2,FALSE)</f>
        <v>1</v>
      </c>
      <c r="N64">
        <f>VLOOKUP('Ответы на форму (1)'!O64,УровниСогласия,2,FALSE)</f>
        <v>1</v>
      </c>
      <c r="O64">
        <f>VLOOKUP('Ответы на форму (1)'!P64,УровниСогласия,2,FALSE)</f>
        <v>1</v>
      </c>
      <c r="P64">
        <f>VLOOKUP('Ответы на форму (1)'!Q64,УровниСогласия,2,FALSE)</f>
        <v>3</v>
      </c>
      <c r="Q64">
        <f>VLOOKUP('Ответы на форму (1)'!R64,УровниСогласия,2,FALSE)</f>
        <v>2</v>
      </c>
      <c r="R64">
        <f>'Ответы на форму (1)'!S64</f>
        <v>4</v>
      </c>
      <c r="S64">
        <f>VLOOKUP('Ответы на форму (1)'!T64,УровниСогласия,2,FALSE)</f>
        <v>3</v>
      </c>
      <c r="T64">
        <f>VLOOKUP('Ответы на форму (1)'!U64,УровниСогласия,2,FALSE)</f>
        <v>2</v>
      </c>
      <c r="U64">
        <f>VLOOKUP('Ответы на форму (1)'!V64,УровниСогласия,2,FALSE)</f>
        <v>1</v>
      </c>
      <c r="V64">
        <f>VLOOKUP('Ответы на форму (1)'!W64,УровниСогласия,2,FALSE)</f>
        <v>1</v>
      </c>
      <c r="W64">
        <f>VLOOKUP('Ответы на форму (1)'!X64,УровниСогласия,2,FALSE)</f>
        <v>1</v>
      </c>
      <c r="X64">
        <f>VLOOKUP('Ответы на форму (1)'!Y64,УровниСогласия,2,FALSE)</f>
        <v>3</v>
      </c>
      <c r="Y64">
        <f>VLOOKUP('Ответы на форму (1)'!Z64,УровниСогласия,2,FALSE)</f>
        <v>3</v>
      </c>
      <c r="Z64">
        <f>VLOOKUP('Ответы на форму (1)'!AA64,УровниСогласия,2,FALSE)</f>
        <v>3</v>
      </c>
      <c r="AA64">
        <f>VLOOKUP('Ответы на форму (1)'!AB64,УровниСогласия,2,FALSE)</f>
        <v>3</v>
      </c>
      <c r="AB64">
        <f>VLOOKUP('Ответы на форму (1)'!AC64,УровниСогласия,2,FALSE)</f>
        <v>2</v>
      </c>
      <c r="AC64">
        <f>VLOOKUP('Ответы на форму (1)'!AD64,УровниСогласия,2,FALSE)</f>
        <v>3</v>
      </c>
      <c r="AD64">
        <f>VLOOKUP('Ответы на форму (1)'!AE64,УровниКоличества,2,FALSE)</f>
        <v>3</v>
      </c>
      <c r="AE64">
        <f>VLOOKUP('Ответы на форму (1)'!AF64,УровниКоличества,2,FALSE)</f>
        <v>2</v>
      </c>
      <c r="AF64">
        <f>VLOOKUP('Ответы на форму (1)'!AG64,УровниКоличества,2,FALSE)</f>
        <v>3</v>
      </c>
      <c r="AG64">
        <f>VLOOKUP('Ответы на форму (1)'!AH64,УровниКоличества,2,FALSE)</f>
        <v>1</v>
      </c>
      <c r="AH64">
        <f>VLOOKUP('Ответы на форму (1)'!AI64,УровниКоличества,2,FALSE)</f>
        <v>1</v>
      </c>
      <c r="AI64">
        <f>VLOOKUP('Ответы на форму (1)'!AJ64,УровниНенависти,2,FALSE)</f>
        <v>0</v>
      </c>
      <c r="AJ64">
        <f>VLOOKUP('Ответы на форму (1)'!AK64,УровниНенависти,2,FALSE)</f>
        <v>-1</v>
      </c>
      <c r="AK64">
        <f>VLOOKUP('Ответы на форму (1)'!AL64,УровниНенависти,2,FALSE)</f>
        <v>0</v>
      </c>
      <c r="AL64">
        <f>VLOOKUP('Ответы на форму (1)'!AM64,УровниНенависти,2,FALSE)</f>
        <v>0</v>
      </c>
      <c r="AM64">
        <f>VLOOKUP('Ответы на форму (1)'!AN64,УровниНенависти,2,FALSE)</f>
        <v>0</v>
      </c>
      <c r="AN64">
        <f>VLOOKUP('Ответы на форму (1)'!AO64,УровниНенависти,2,FALSE)</f>
        <v>1</v>
      </c>
      <c r="AO64">
        <f>VLOOKUP('Ответы на форму (1)'!AP64,УровниНенависти,2,FALSE)</f>
        <v>1</v>
      </c>
      <c r="AP64">
        <f>VLOOKUP('Ответы на форму (1)'!AQ64,УровниНенависти,2,FALSE)</f>
        <v>0</v>
      </c>
      <c r="AQ64">
        <f>VLOOKUP('Ответы на форму (1)'!AT64,УровниЧастоты,2,FALSE)</f>
        <v>1</v>
      </c>
      <c r="AR64">
        <f>VLOOKUP('Ответы на форму (1)'!AU64,УровниЧастоты,2,FALSE)</f>
        <v>4</v>
      </c>
      <c r="AS64">
        <f>VLOOKUP('Ответы на форму (1)'!AV64,УровниЧастоты,2,FALSE)</f>
        <v>3</v>
      </c>
      <c r="AT64">
        <f>VLOOKUP('Ответы на форму (1)'!AW64,УровниЧастоты,2,FALSE)</f>
        <v>4</v>
      </c>
      <c r="AU64">
        <f>VLOOKUP('Ответы на форму (1)'!AX64,УровниЧастоты,2,FALSE)</f>
        <v>4</v>
      </c>
      <c r="AV64">
        <f>VLOOKUP('Ответы на форму (1)'!AY64,УровниЧастоты,2,FALSE)</f>
        <v>4</v>
      </c>
      <c r="AW64">
        <f>VLOOKUP('Ответы на форму (1)'!AZ64,УровниЧастоты,2,FALSE)</f>
        <v>0</v>
      </c>
      <c r="AX64">
        <f>VLOOKUP('Ответы на форму (1)'!BA64,УровниЧастоты,2,FALSE)</f>
        <v>4</v>
      </c>
      <c r="AY64">
        <f>VLOOKUP('Ответы на форму (1)'!BB64,УровниЧастоты,2,FALSE)</f>
        <v>0</v>
      </c>
      <c r="AZ64">
        <f>VLOOKUP('Ответы на форму (1)'!BC64,УровниЧастоты,2,FALSE)</f>
        <v>0</v>
      </c>
      <c r="BA64">
        <f>VLOOKUP('Ответы на форму (1)'!BD64,УровниЧастоты,2,FALSE)</f>
        <v>3</v>
      </c>
      <c r="BB64">
        <f>VLOOKUP('Ответы на форму (1)'!BE64,УровниУспокоения,2,FALSE)</f>
        <v>4</v>
      </c>
      <c r="BC64">
        <f>VLOOKUP('Ответы на форму (1)'!BF64,УровниЧастоты2,2,FALSE)</f>
        <v>2</v>
      </c>
      <c r="BD64">
        <f>VLOOKUP('Ответы на форму (1)'!BG64,УровниЧастоты2,2,FALSE)</f>
        <v>2</v>
      </c>
      <c r="BE64">
        <f>VLOOKUP('Ответы на форму (1)'!BH64,УровниЧастоты2,2,FALSE)</f>
        <v>2</v>
      </c>
      <c r="BF64">
        <f>VLOOKUP('Ответы на форму (1)'!BI64,УровниЧастоты2,2,FALSE)</f>
        <v>0</v>
      </c>
      <c r="BG64">
        <f>VLOOKUP('Ответы на форму (1)'!BJ64,УровниЧастоты2,2,FALSE)</f>
        <v>1</v>
      </c>
      <c r="BH64">
        <f>VLOOKUP('Ответы на форму (1)'!BK64,УровниЧастоты2,2,FALSE)</f>
        <v>1</v>
      </c>
      <c r="BI64" t="str">
        <f t="shared" si="0"/>
        <v>Y</v>
      </c>
      <c r="BJ64" t="str">
        <f t="shared" si="1"/>
        <v>:-)</v>
      </c>
      <c r="BK64" t="str">
        <f t="shared" si="2"/>
        <v>:-)</v>
      </c>
    </row>
    <row r="65" spans="1:63" x14ac:dyDescent="0.35">
      <c r="A65">
        <f>IF('Ответы на форму (1)'!B65="М",1,0)</f>
        <v>1</v>
      </c>
      <c r="B65">
        <f>'Ответы на форму (1)'!C65</f>
        <v>45</v>
      </c>
      <c r="C65">
        <f>'Ответы на форму (1)'!D65</f>
        <v>3</v>
      </c>
      <c r="D65">
        <f>'Ответы на форму (1)'!E65</f>
        <v>4</v>
      </c>
      <c r="E65" t="str">
        <f>VLOOKUP('Ответы на форму (1)'!F65,УровниУспевания,2,FALSE)</f>
        <v>средне</v>
      </c>
      <c r="F65">
        <f>'Ответы на форму (1)'!G65</f>
        <v>8</v>
      </c>
      <c r="G65">
        <f>IF('Ответы на форму (1)'!H65="",0,1)</f>
        <v>0</v>
      </c>
      <c r="H65">
        <f>'Ответы на форму (1)'!I65</f>
        <v>1</v>
      </c>
      <c r="I65" t="str">
        <f>VLOOKUP('Ответы на форму (1)'!J65,УровниУспевания,2,FALSE)</f>
        <v>плохо</v>
      </c>
      <c r="J65">
        <f>'Ответы на форму (1)'!K65</f>
        <v>5</v>
      </c>
      <c r="K65">
        <f>VLOOKUP('Ответы на форму (1)'!L65,УровниСогласия,2,FALSE)</f>
        <v>1</v>
      </c>
      <c r="L65">
        <f>VLOOKUP('Ответы на форму (1)'!M65,УровниСогласия,2,FALSE)</f>
        <v>1</v>
      </c>
      <c r="M65">
        <f>VLOOKUP('Ответы на форму (1)'!N65,УровниСогласия,2,FALSE)</f>
        <v>2</v>
      </c>
      <c r="N65">
        <f>VLOOKUP('Ответы на форму (1)'!O65,УровниСогласия,2,FALSE)</f>
        <v>1</v>
      </c>
      <c r="O65">
        <f>VLOOKUP('Ответы на форму (1)'!P65,УровниСогласия,2,FALSE)</f>
        <v>1</v>
      </c>
      <c r="P65">
        <f>VLOOKUP('Ответы на форму (1)'!Q65,УровниСогласия,2,FALSE)</f>
        <v>2</v>
      </c>
      <c r="Q65">
        <f>VLOOKUP('Ответы на форму (1)'!R65,УровниСогласия,2,FALSE)</f>
        <v>3</v>
      </c>
      <c r="R65">
        <f>'Ответы на форму (1)'!S65</f>
        <v>8</v>
      </c>
      <c r="S65">
        <f>VLOOKUP('Ответы на форму (1)'!T65,УровниСогласия,2,FALSE)</f>
        <v>1</v>
      </c>
      <c r="T65">
        <f>VLOOKUP('Ответы на форму (1)'!U65,УровниСогласия,2,FALSE)</f>
        <v>3</v>
      </c>
      <c r="U65">
        <f>VLOOKUP('Ответы на форму (1)'!V65,УровниСогласия,2,FALSE)</f>
        <v>1</v>
      </c>
      <c r="V65">
        <f>VLOOKUP('Ответы на форму (1)'!W65,УровниСогласия,2,FALSE)</f>
        <v>1</v>
      </c>
      <c r="W65">
        <f>VLOOKUP('Ответы на форму (1)'!X65,УровниСогласия,2,FALSE)</f>
        <v>2</v>
      </c>
      <c r="X65">
        <f>VLOOKUP('Ответы на форму (1)'!Y65,УровниСогласия,2,FALSE)</f>
        <v>2</v>
      </c>
      <c r="Y65">
        <f>VLOOKUP('Ответы на форму (1)'!Z65,УровниСогласия,2,FALSE)</f>
        <v>1</v>
      </c>
      <c r="Z65">
        <f>VLOOKUP('Ответы на форму (1)'!AA65,УровниСогласия,2,FALSE)</f>
        <v>3</v>
      </c>
      <c r="AA65">
        <f>VLOOKUP('Ответы на форму (1)'!AB65,УровниСогласия,2,FALSE)</f>
        <v>3</v>
      </c>
      <c r="AB65">
        <f>VLOOKUP('Ответы на форму (1)'!AC65,УровниСогласия,2,FALSE)</f>
        <v>1</v>
      </c>
      <c r="AC65">
        <f>VLOOKUP('Ответы на форму (1)'!AD65,УровниСогласия,2,FALSE)</f>
        <v>3</v>
      </c>
      <c r="AD65">
        <f>VLOOKUP('Ответы на форму (1)'!AE65,УровниКоличества,2,FALSE)</f>
        <v>2</v>
      </c>
      <c r="AE65">
        <f>VLOOKUP('Ответы на форму (1)'!AF65,УровниКоличества,2,FALSE)</f>
        <v>3</v>
      </c>
      <c r="AF65">
        <f>VLOOKUP('Ответы на форму (1)'!AG65,УровниКоличества,2,FALSE)</f>
        <v>1</v>
      </c>
      <c r="AG65">
        <f>VLOOKUP('Ответы на форму (1)'!AH65,УровниКоличества,2,FALSE)</f>
        <v>2</v>
      </c>
      <c r="AH65">
        <f>VLOOKUP('Ответы на форму (1)'!AI65,УровниКоличества,2,FALSE)</f>
        <v>3</v>
      </c>
      <c r="AI65">
        <f>VLOOKUP('Ответы на форму (1)'!AJ65,УровниНенависти,2,FALSE)</f>
        <v>-1</v>
      </c>
      <c r="AJ65">
        <f>VLOOKUP('Ответы на форму (1)'!AK65,УровниНенависти,2,FALSE)</f>
        <v>-1</v>
      </c>
      <c r="AK65">
        <f>VLOOKUP('Ответы на форму (1)'!AL65,УровниНенависти,2,FALSE)</f>
        <v>-1</v>
      </c>
      <c r="AL65">
        <f>VLOOKUP('Ответы на форму (1)'!AM65,УровниНенависти,2,FALSE)</f>
        <v>-1</v>
      </c>
      <c r="AM65">
        <f>VLOOKUP('Ответы на форму (1)'!AN65,УровниНенависти,2,FALSE)</f>
        <v>0</v>
      </c>
      <c r="AN65">
        <f>VLOOKUP('Ответы на форму (1)'!AO65,УровниНенависти,2,FALSE)</f>
        <v>0</v>
      </c>
      <c r="AO65">
        <f>VLOOKUP('Ответы на форму (1)'!AP65,УровниНенависти,2,FALSE)</f>
        <v>0</v>
      </c>
      <c r="AP65">
        <f>VLOOKUP('Ответы на форму (1)'!AQ65,УровниНенависти,2,FALSE)</f>
        <v>-1</v>
      </c>
      <c r="AQ65">
        <f>VLOOKUP('Ответы на форму (1)'!AT65,УровниЧастоты,2,FALSE)</f>
        <v>4</v>
      </c>
      <c r="AR65">
        <f>VLOOKUP('Ответы на форму (1)'!AU65,УровниЧастоты,2,FALSE)</f>
        <v>3</v>
      </c>
      <c r="AS65">
        <f>VLOOKUP('Ответы на форму (1)'!AV65,УровниЧастоты,2,FALSE)</f>
        <v>3</v>
      </c>
      <c r="AT65">
        <f>VLOOKUP('Ответы на форму (1)'!AW65,УровниЧастоты,2,FALSE)</f>
        <v>3</v>
      </c>
      <c r="AU65">
        <f>VLOOKUP('Ответы на форму (1)'!AX65,УровниЧастоты,2,FALSE)</f>
        <v>3</v>
      </c>
      <c r="AV65">
        <f>VLOOKUP('Ответы на форму (1)'!AY65,УровниЧастоты,2,FALSE)</f>
        <v>0</v>
      </c>
      <c r="AW65">
        <f>VLOOKUP('Ответы на форму (1)'!AZ65,УровниЧастоты,2,FALSE)</f>
        <v>0</v>
      </c>
      <c r="AX65">
        <f>VLOOKUP('Ответы на форму (1)'!BA65,УровниЧастоты,2,FALSE)</f>
        <v>4</v>
      </c>
      <c r="AY65">
        <f>VLOOKUP('Ответы на форму (1)'!BB65,УровниЧастоты,2,FALSE)</f>
        <v>2</v>
      </c>
      <c r="AZ65">
        <f>VLOOKUP('Ответы на форму (1)'!BC65,УровниЧастоты,2,FALSE)</f>
        <v>4</v>
      </c>
      <c r="BA65">
        <f>VLOOKUP('Ответы на форму (1)'!BD65,УровниЧастоты,2,FALSE)</f>
        <v>4</v>
      </c>
      <c r="BB65">
        <f>VLOOKUP('Ответы на форму (1)'!BE65,УровниУспокоения,2,FALSE)</f>
        <v>3</v>
      </c>
      <c r="BC65">
        <f>VLOOKUP('Ответы на форму (1)'!BF65,УровниЧастоты2,2,FALSE)</f>
        <v>1</v>
      </c>
      <c r="BD65">
        <f>VLOOKUP('Ответы на форму (1)'!BG65,УровниЧастоты2,2,FALSE)</f>
        <v>2</v>
      </c>
      <c r="BE65">
        <f>VLOOKUP('Ответы на форму (1)'!BH65,УровниЧастоты2,2,FALSE)</f>
        <v>1</v>
      </c>
      <c r="BF65">
        <f>VLOOKUP('Ответы на форму (1)'!BI65,УровниЧастоты2,2,FALSE)</f>
        <v>0</v>
      </c>
      <c r="BG65">
        <f>VLOOKUP('Ответы на форму (1)'!BJ65,УровниЧастоты2,2,FALSE)</f>
        <v>2</v>
      </c>
      <c r="BH65">
        <f>VLOOKUP('Ответы на форму (1)'!BK65,УровниЧастоты2,2,FALSE)</f>
        <v>2</v>
      </c>
      <c r="BI65" t="str">
        <f t="shared" si="0"/>
        <v>X</v>
      </c>
      <c r="BJ65" t="str">
        <f t="shared" si="1"/>
        <v>:-(</v>
      </c>
      <c r="BK65" t="str">
        <f t="shared" si="2"/>
        <v>%-[</v>
      </c>
    </row>
    <row r="66" spans="1:63" x14ac:dyDescent="0.35">
      <c r="A66">
        <f>IF('Ответы на форму (1)'!B66="М",1,0)</f>
        <v>1</v>
      </c>
      <c r="B66">
        <f>'Ответы на форму (1)'!C66</f>
        <v>32</v>
      </c>
      <c r="C66">
        <f>'Ответы на форму (1)'!D66</f>
        <v>5</v>
      </c>
      <c r="D66">
        <f>'Ответы на форму (1)'!E66</f>
        <v>3</v>
      </c>
      <c r="E66" t="str">
        <f>VLOOKUP('Ответы на форму (1)'!F66,УровниУспевания,2,FALSE)</f>
        <v>плохо</v>
      </c>
      <c r="F66">
        <f>'Ответы на форму (1)'!G66</f>
        <v>3</v>
      </c>
      <c r="G66">
        <f>IF('Ответы на форму (1)'!H66="",0,1)</f>
        <v>0</v>
      </c>
      <c r="H66">
        <f>'Ответы на форму (1)'!I66</f>
        <v>5</v>
      </c>
      <c r="I66" t="str">
        <f>VLOOKUP('Ответы на форму (1)'!J66,УровниУспевания,2,FALSE)</f>
        <v>плохо</v>
      </c>
      <c r="J66">
        <f>'Ответы на форму (1)'!K66</f>
        <v>5</v>
      </c>
      <c r="K66">
        <f>VLOOKUP('Ответы на форму (1)'!L66,УровниСогласия,2,FALSE)</f>
        <v>3</v>
      </c>
      <c r="L66">
        <f>VLOOKUP('Ответы на форму (1)'!M66,УровниСогласия,2,FALSE)</f>
        <v>3</v>
      </c>
      <c r="M66">
        <f>VLOOKUP('Ответы на форму (1)'!N66,УровниСогласия,2,FALSE)</f>
        <v>1</v>
      </c>
      <c r="N66">
        <f>VLOOKUP('Ответы на форму (1)'!O66,УровниСогласия,2,FALSE)</f>
        <v>3</v>
      </c>
      <c r="O66">
        <f>VLOOKUP('Ответы на форму (1)'!P66,УровниСогласия,2,FALSE)</f>
        <v>3</v>
      </c>
      <c r="P66">
        <f>VLOOKUP('Ответы на форму (1)'!Q66,УровниСогласия,2,FALSE)</f>
        <v>3</v>
      </c>
      <c r="Q66">
        <f>VLOOKUP('Ответы на форму (1)'!R66,УровниСогласия,2,FALSE)</f>
        <v>2</v>
      </c>
      <c r="R66">
        <f>'Ответы на форму (1)'!S66</f>
        <v>8</v>
      </c>
      <c r="S66">
        <f>VLOOKUP('Ответы на форму (1)'!T66,УровниСогласия,2,FALSE)</f>
        <v>3</v>
      </c>
      <c r="T66">
        <f>VLOOKUP('Ответы на форму (1)'!U66,УровниСогласия,2,FALSE)</f>
        <v>3</v>
      </c>
      <c r="U66">
        <f>VLOOKUP('Ответы на форму (1)'!V66,УровниСогласия,2,FALSE)</f>
        <v>1</v>
      </c>
      <c r="V66">
        <f>VLOOKUP('Ответы на форму (1)'!W66,УровниСогласия,2,FALSE)</f>
        <v>2</v>
      </c>
      <c r="W66">
        <f>VLOOKUP('Ответы на форму (1)'!X66,УровниСогласия,2,FALSE)</f>
        <v>1</v>
      </c>
      <c r="X66">
        <f>VLOOKUP('Ответы на форму (1)'!Y66,УровниСогласия,2,FALSE)</f>
        <v>2</v>
      </c>
      <c r="Y66">
        <f>VLOOKUP('Ответы на форму (1)'!Z66,УровниСогласия,2,FALSE)</f>
        <v>3</v>
      </c>
      <c r="Z66">
        <f>VLOOKUP('Ответы на форму (1)'!AA66,УровниСогласия,2,FALSE)</f>
        <v>3</v>
      </c>
      <c r="AA66">
        <f>VLOOKUP('Ответы на форму (1)'!AB66,УровниСогласия,2,FALSE)</f>
        <v>3</v>
      </c>
      <c r="AB66">
        <f>VLOOKUP('Ответы на форму (1)'!AC66,УровниСогласия,2,FALSE)</f>
        <v>2</v>
      </c>
      <c r="AC66">
        <f>VLOOKUP('Ответы на форму (1)'!AD66,УровниСогласия,2,FALSE)</f>
        <v>1</v>
      </c>
      <c r="AD66">
        <f>VLOOKUP('Ответы на форму (1)'!AE66,УровниКоличества,2,FALSE)</f>
        <v>3</v>
      </c>
      <c r="AE66">
        <f>VLOOKUP('Ответы на форму (1)'!AF66,УровниКоличества,2,FALSE)</f>
        <v>3</v>
      </c>
      <c r="AF66">
        <f>VLOOKUP('Ответы на форму (1)'!AG66,УровниКоличества,2,FALSE)</f>
        <v>1</v>
      </c>
      <c r="AG66">
        <f>VLOOKUP('Ответы на форму (1)'!AH66,УровниКоличества,2,FALSE)</f>
        <v>2</v>
      </c>
      <c r="AH66">
        <f>VLOOKUP('Ответы на форму (1)'!AI66,УровниКоличества,2,FALSE)</f>
        <v>1</v>
      </c>
      <c r="AI66">
        <f>VLOOKUP('Ответы на форму (1)'!AJ66,УровниНенависти,2,FALSE)</f>
        <v>0</v>
      </c>
      <c r="AJ66">
        <f>VLOOKUP('Ответы на форму (1)'!AK66,УровниНенависти,2,FALSE)</f>
        <v>-1</v>
      </c>
      <c r="AK66">
        <f>VLOOKUP('Ответы на форму (1)'!AL66,УровниНенависти,2,FALSE)</f>
        <v>-1</v>
      </c>
      <c r="AL66">
        <f>VLOOKUP('Ответы на форму (1)'!AM66,УровниНенависти,2,FALSE)</f>
        <v>0</v>
      </c>
      <c r="AM66">
        <f>VLOOKUP('Ответы на форму (1)'!AN66,УровниНенависти,2,FALSE)</f>
        <v>0</v>
      </c>
      <c r="AN66">
        <f>VLOOKUP('Ответы на форму (1)'!AO66,УровниНенависти,2,FALSE)</f>
        <v>0</v>
      </c>
      <c r="AO66">
        <f>VLOOKUP('Ответы на форму (1)'!AP66,УровниНенависти,2,FALSE)</f>
        <v>-1</v>
      </c>
      <c r="AP66">
        <f>VLOOKUP('Ответы на форму (1)'!AQ66,УровниНенависти,2,FALSE)</f>
        <v>-1</v>
      </c>
      <c r="AQ66">
        <f>VLOOKUP('Ответы на форму (1)'!AT66,УровниЧастоты,2,FALSE)</f>
        <v>2</v>
      </c>
      <c r="AR66">
        <f>VLOOKUP('Ответы на форму (1)'!AU66,УровниЧастоты,2,FALSE)</f>
        <v>4</v>
      </c>
      <c r="AS66">
        <f>VLOOKUP('Ответы на форму (1)'!AV66,УровниЧастоты,2,FALSE)</f>
        <v>4</v>
      </c>
      <c r="AT66">
        <f>VLOOKUP('Ответы на форму (1)'!AW66,УровниЧастоты,2,FALSE)</f>
        <v>4</v>
      </c>
      <c r="AU66">
        <f>VLOOKUP('Ответы на форму (1)'!AX66,УровниЧастоты,2,FALSE)</f>
        <v>4</v>
      </c>
      <c r="AV66">
        <f>VLOOKUP('Ответы на форму (1)'!AY66,УровниЧастоты,2,FALSE)</f>
        <v>4</v>
      </c>
      <c r="AW66">
        <f>VLOOKUP('Ответы на форму (1)'!AZ66,УровниЧастоты,2,FALSE)</f>
        <v>0</v>
      </c>
      <c r="AX66">
        <f>VLOOKUP('Ответы на форму (1)'!BA66,УровниЧастоты,2,FALSE)</f>
        <v>0</v>
      </c>
      <c r="AY66">
        <f>VLOOKUP('Ответы на форму (1)'!BB66,УровниЧастоты,2,FALSE)</f>
        <v>0</v>
      </c>
      <c r="AZ66">
        <f>VLOOKUP('Ответы на форму (1)'!BC66,УровниЧастоты,2,FALSE)</f>
        <v>0</v>
      </c>
      <c r="BA66">
        <f>VLOOKUP('Ответы на форму (1)'!BD66,УровниЧастоты,2,FALSE)</f>
        <v>2</v>
      </c>
      <c r="BB66">
        <f>VLOOKUP('Ответы на форму (1)'!BE66,УровниУспокоения,2,FALSE)</f>
        <v>3</v>
      </c>
      <c r="BC66">
        <f>VLOOKUP('Ответы на форму (1)'!BF66,УровниЧастоты2,2,FALSE)</f>
        <v>1</v>
      </c>
      <c r="BD66">
        <f>VLOOKUP('Ответы на форму (1)'!BG66,УровниЧастоты2,2,FALSE)</f>
        <v>1</v>
      </c>
      <c r="BE66">
        <f>VLOOKUP('Ответы на форму (1)'!BH66,УровниЧастоты2,2,FALSE)</f>
        <v>0</v>
      </c>
      <c r="BF66">
        <f>VLOOKUP('Ответы на форму (1)'!BI66,УровниЧастоты2,2,FALSE)</f>
        <v>2</v>
      </c>
      <c r="BG66">
        <f>VLOOKUP('Ответы на форму (1)'!BJ66,УровниЧастоты2,2,FALSE)</f>
        <v>1</v>
      </c>
      <c r="BH66">
        <f>VLOOKUP('Ответы на форму (1)'!BK66,УровниЧастоты2,2,FALSE)</f>
        <v>1</v>
      </c>
      <c r="BI66" t="str">
        <f t="shared" si="0"/>
        <v>Y</v>
      </c>
      <c r="BJ66" t="str">
        <f t="shared" si="1"/>
        <v>:-(</v>
      </c>
      <c r="BK66" t="str">
        <f t="shared" si="2"/>
        <v>%-[</v>
      </c>
    </row>
    <row r="67" spans="1:63" x14ac:dyDescent="0.35">
      <c r="A67">
        <f>IF('Ответы на форму (1)'!B67="М",1,0)</f>
        <v>0</v>
      </c>
      <c r="B67">
        <f>'Ответы на форму (1)'!C67</f>
        <v>45</v>
      </c>
      <c r="C67">
        <f>'Ответы на форму (1)'!D67</f>
        <v>6</v>
      </c>
      <c r="D67">
        <f>'Ответы на форму (1)'!E67</f>
        <v>3</v>
      </c>
      <c r="E67" t="str">
        <f>VLOOKUP('Ответы на форму (1)'!F67,УровниУспевания,2,FALSE)</f>
        <v>плохо</v>
      </c>
      <c r="F67">
        <f>'Ответы на форму (1)'!G67</f>
        <v>3</v>
      </c>
      <c r="G67">
        <f>IF('Ответы на форму (1)'!H67="",0,1)</f>
        <v>0</v>
      </c>
      <c r="H67">
        <f>'Ответы на форму (1)'!I67</f>
        <v>2</v>
      </c>
      <c r="I67" t="str">
        <f>VLOOKUP('Ответы на форму (1)'!J67,УровниУспевания,2,FALSE)</f>
        <v>плохо</v>
      </c>
      <c r="J67">
        <f>'Ответы на форму (1)'!K67</f>
        <v>3</v>
      </c>
      <c r="K67">
        <f>VLOOKUP('Ответы на форму (1)'!L67,УровниСогласия,2,FALSE)</f>
        <v>3</v>
      </c>
      <c r="L67">
        <f>VLOOKUP('Ответы на форму (1)'!M67,УровниСогласия,2,FALSE)</f>
        <v>3</v>
      </c>
      <c r="M67">
        <f>VLOOKUP('Ответы на форму (1)'!N67,УровниСогласия,2,FALSE)</f>
        <v>2</v>
      </c>
      <c r="N67">
        <f>VLOOKUP('Ответы на форму (1)'!O67,УровниСогласия,2,FALSE)</f>
        <v>2</v>
      </c>
      <c r="O67">
        <f>VLOOKUP('Ответы на форму (1)'!P67,УровниСогласия,2,FALSE)</f>
        <v>1</v>
      </c>
      <c r="P67">
        <f>VLOOKUP('Ответы на форму (1)'!Q67,УровниСогласия,2,FALSE)</f>
        <v>2</v>
      </c>
      <c r="Q67">
        <f>VLOOKUP('Ответы на форму (1)'!R67,УровниСогласия,2,FALSE)</f>
        <v>3</v>
      </c>
      <c r="R67">
        <f>'Ответы на форму (1)'!S67</f>
        <v>10</v>
      </c>
      <c r="S67">
        <f>VLOOKUP('Ответы на форму (1)'!T67,УровниСогласия,2,FALSE)</f>
        <v>3</v>
      </c>
      <c r="T67">
        <f>VLOOKUP('Ответы на форму (1)'!U67,УровниСогласия,2,FALSE)</f>
        <v>3</v>
      </c>
      <c r="U67">
        <f>VLOOKUP('Ответы на форму (1)'!V67,УровниСогласия,2,FALSE)</f>
        <v>3</v>
      </c>
      <c r="V67">
        <f>VLOOKUP('Ответы на форму (1)'!W67,УровниСогласия,2,FALSE)</f>
        <v>1</v>
      </c>
      <c r="W67">
        <f>VLOOKUP('Ответы на форму (1)'!X67,УровниСогласия,2,FALSE)</f>
        <v>1</v>
      </c>
      <c r="X67">
        <f>VLOOKUP('Ответы на форму (1)'!Y67,УровниСогласия,2,FALSE)</f>
        <v>1</v>
      </c>
      <c r="Y67">
        <f>VLOOKUP('Ответы на форму (1)'!Z67,УровниСогласия,2,FALSE)</f>
        <v>3</v>
      </c>
      <c r="Z67">
        <f>VLOOKUP('Ответы на форму (1)'!AA67,УровниСогласия,2,FALSE)</f>
        <v>3</v>
      </c>
      <c r="AA67">
        <f>VLOOKUP('Ответы на форму (1)'!AB67,УровниСогласия,2,FALSE)</f>
        <v>3</v>
      </c>
      <c r="AB67">
        <f>VLOOKUP('Ответы на форму (1)'!AC67,УровниСогласия,2,FALSE)</f>
        <v>1</v>
      </c>
      <c r="AC67">
        <f>VLOOKUP('Ответы на форму (1)'!AD67,УровниСогласия,2,FALSE)</f>
        <v>3</v>
      </c>
      <c r="AD67">
        <f>VLOOKUP('Ответы на форму (1)'!AE67,УровниКоличества,2,FALSE)</f>
        <v>3</v>
      </c>
      <c r="AE67">
        <f>VLOOKUP('Ответы на форму (1)'!AF67,УровниКоличества,2,FALSE)</f>
        <v>3</v>
      </c>
      <c r="AF67">
        <f>VLOOKUP('Ответы на форму (1)'!AG67,УровниКоличества,2,FALSE)</f>
        <v>1</v>
      </c>
      <c r="AG67">
        <f>VLOOKUP('Ответы на форму (1)'!AH67,УровниКоличества,2,FALSE)</f>
        <v>2</v>
      </c>
      <c r="AH67">
        <f>VLOOKUP('Ответы на форму (1)'!AI67,УровниКоличества,2,FALSE)</f>
        <v>3</v>
      </c>
      <c r="AI67">
        <f>VLOOKUP('Ответы на форму (1)'!AJ67,УровниНенависти,2,FALSE)</f>
        <v>0</v>
      </c>
      <c r="AJ67">
        <f>VLOOKUP('Ответы на форму (1)'!AK67,УровниНенависти,2,FALSE)</f>
        <v>0</v>
      </c>
      <c r="AK67">
        <f>VLOOKUP('Ответы на форму (1)'!AL67,УровниНенависти,2,FALSE)</f>
        <v>0</v>
      </c>
      <c r="AL67">
        <f>VLOOKUP('Ответы на форму (1)'!AM67,УровниНенависти,2,FALSE)</f>
        <v>1</v>
      </c>
      <c r="AM67">
        <f>VLOOKUP('Ответы на форму (1)'!AN67,УровниНенависти,2,FALSE)</f>
        <v>-1</v>
      </c>
      <c r="AN67">
        <f>VLOOKUP('Ответы на форму (1)'!AO67,УровниНенависти,2,FALSE)</f>
        <v>0</v>
      </c>
      <c r="AO67">
        <f>VLOOKUP('Ответы на форму (1)'!AP67,УровниНенависти,2,FALSE)</f>
        <v>0</v>
      </c>
      <c r="AP67">
        <f>VLOOKUP('Ответы на форму (1)'!AQ67,УровниНенависти,2,FALSE)</f>
        <v>0</v>
      </c>
      <c r="AQ67">
        <f>VLOOKUP('Ответы на форму (1)'!AT67,УровниЧастоты,2,FALSE)</f>
        <v>2</v>
      </c>
      <c r="AR67">
        <f>VLOOKUP('Ответы на форму (1)'!AU67,УровниЧастоты,2,FALSE)</f>
        <v>4</v>
      </c>
      <c r="AS67">
        <f>VLOOKUP('Ответы на форму (1)'!AV67,УровниЧастоты,2,FALSE)</f>
        <v>3</v>
      </c>
      <c r="AT67">
        <f>VLOOKUP('Ответы на форму (1)'!AW67,УровниЧастоты,2,FALSE)</f>
        <v>3</v>
      </c>
      <c r="AU67">
        <f>VLOOKUP('Ответы на форму (1)'!AX67,УровниЧастоты,2,FALSE)</f>
        <v>2</v>
      </c>
      <c r="AV67">
        <f>VLOOKUP('Ответы на форму (1)'!AY67,УровниЧастоты,2,FALSE)</f>
        <v>1</v>
      </c>
      <c r="AW67">
        <f>VLOOKUP('Ответы на форму (1)'!AZ67,УровниЧастоты,2,FALSE)</f>
        <v>0</v>
      </c>
      <c r="AX67">
        <f>VLOOKUP('Ответы на форму (1)'!BA67,УровниЧастоты,2,FALSE)</f>
        <v>3</v>
      </c>
      <c r="AY67">
        <f>VLOOKUP('Ответы на форму (1)'!BB67,УровниЧастоты,2,FALSE)</f>
        <v>0</v>
      </c>
      <c r="AZ67">
        <f>VLOOKUP('Ответы на форму (1)'!BC67,УровниЧастоты,2,FALSE)</f>
        <v>3</v>
      </c>
      <c r="BA67">
        <f>VLOOKUP('Ответы на форму (1)'!BD67,УровниЧастоты,2,FALSE)</f>
        <v>4</v>
      </c>
      <c r="BB67">
        <f>VLOOKUP('Ответы на форму (1)'!BE67,УровниУспокоения,2,FALSE)</f>
        <v>4</v>
      </c>
      <c r="BC67">
        <f>VLOOKUP('Ответы на форму (1)'!BF67,УровниЧастоты2,2,FALSE)</f>
        <v>0</v>
      </c>
      <c r="BD67">
        <f>VLOOKUP('Ответы на форму (1)'!BG67,УровниЧастоты2,2,FALSE)</f>
        <v>2</v>
      </c>
      <c r="BE67">
        <f>VLOOKUP('Ответы на форму (1)'!BH67,УровниЧастоты2,2,FALSE)</f>
        <v>0</v>
      </c>
      <c r="BF67">
        <f>VLOOKUP('Ответы на форму (1)'!BI67,УровниЧастоты2,2,FALSE)</f>
        <v>0</v>
      </c>
      <c r="BG67">
        <f>VLOOKUP('Ответы на форму (1)'!BJ67,УровниЧастоты2,2,FALSE)</f>
        <v>2</v>
      </c>
      <c r="BH67">
        <f>VLOOKUP('Ответы на форму (1)'!BK67,УровниЧастоты2,2,FALSE)</f>
        <v>2</v>
      </c>
      <c r="BI67" t="str">
        <f t="shared" ref="BI67:BI130" si="3">IF(B67&gt;34,"X",IF(B67&gt;18,"Y","Z"))</f>
        <v>X</v>
      </c>
      <c r="BJ67" t="str">
        <f t="shared" ref="BJ67:BJ130" si="4">IF(D67&gt;=8,":-)",IF(D67&lt;=5,":-(",":-)"))</f>
        <v>:-(</v>
      </c>
      <c r="BK67" t="str">
        <f t="shared" ref="BK67:BK130" si="5">IF(R67&gt;=8,"%-[",IF(R67&lt;=4,":-)",":-\"))</f>
        <v>%-[</v>
      </c>
    </row>
    <row r="68" spans="1:63" x14ac:dyDescent="0.35">
      <c r="A68">
        <f>IF('Ответы на форму (1)'!B68="М",1,0)</f>
        <v>1</v>
      </c>
      <c r="B68">
        <f>'Ответы на форму (1)'!C68</f>
        <v>54</v>
      </c>
      <c r="C68">
        <f>'Ответы на форму (1)'!D68</f>
        <v>6</v>
      </c>
      <c r="D68">
        <f>'Ответы на форму (1)'!E68</f>
        <v>6</v>
      </c>
      <c r="E68" t="str">
        <f>VLOOKUP('Ответы на форму (1)'!F68,УровниУспевания,2,FALSE)</f>
        <v>плохо</v>
      </c>
      <c r="F68">
        <f>'Ответы на форму (1)'!G68</f>
        <v>3</v>
      </c>
      <c r="G68">
        <f>IF('Ответы на форму (1)'!H68="",0,1)</f>
        <v>0</v>
      </c>
      <c r="H68">
        <f>'Ответы на форму (1)'!I68</f>
        <v>4</v>
      </c>
      <c r="I68" t="str">
        <f>VLOOKUP('Ответы на форму (1)'!J68,УровниУспевания,2,FALSE)</f>
        <v>средне</v>
      </c>
      <c r="J68">
        <f>'Ответы на форму (1)'!K68</f>
        <v>3</v>
      </c>
      <c r="K68">
        <f>VLOOKUP('Ответы на форму (1)'!L68,УровниСогласия,2,FALSE)</f>
        <v>2</v>
      </c>
      <c r="L68">
        <f>VLOOKUP('Ответы на форму (1)'!M68,УровниСогласия,2,FALSE)</f>
        <v>1</v>
      </c>
      <c r="M68">
        <f>VLOOKUP('Ответы на форму (1)'!N68,УровниСогласия,2,FALSE)</f>
        <v>1</v>
      </c>
      <c r="N68">
        <f>VLOOKUP('Ответы на форму (1)'!O68,УровниСогласия,2,FALSE)</f>
        <v>1</v>
      </c>
      <c r="O68">
        <f>VLOOKUP('Ответы на форму (1)'!P68,УровниСогласия,2,FALSE)</f>
        <v>1</v>
      </c>
      <c r="P68">
        <f>VLOOKUP('Ответы на форму (1)'!Q68,УровниСогласия,2,FALSE)</f>
        <v>1</v>
      </c>
      <c r="Q68">
        <f>VLOOKUP('Ответы на форму (1)'!R68,УровниСогласия,2,FALSE)</f>
        <v>3</v>
      </c>
      <c r="R68">
        <f>'Ответы на форму (1)'!S68</f>
        <v>6</v>
      </c>
      <c r="S68">
        <f>VLOOKUP('Ответы на форму (1)'!T68,УровниСогласия,2,FALSE)</f>
        <v>1</v>
      </c>
      <c r="T68">
        <f>VLOOKUP('Ответы на форму (1)'!U68,УровниСогласия,2,FALSE)</f>
        <v>3</v>
      </c>
      <c r="U68">
        <f>VLOOKUP('Ответы на форму (1)'!V68,УровниСогласия,2,FALSE)</f>
        <v>1</v>
      </c>
      <c r="V68">
        <f>VLOOKUP('Ответы на форму (1)'!W68,УровниСогласия,2,FALSE)</f>
        <v>1</v>
      </c>
      <c r="W68">
        <f>VLOOKUP('Ответы на форму (1)'!X68,УровниСогласия,2,FALSE)</f>
        <v>3</v>
      </c>
      <c r="X68">
        <f>VLOOKUP('Ответы на форму (1)'!Y68,УровниСогласия,2,FALSE)</f>
        <v>1</v>
      </c>
      <c r="Y68">
        <f>VLOOKUP('Ответы на форму (1)'!Z68,УровниСогласия,2,FALSE)</f>
        <v>3</v>
      </c>
      <c r="Z68">
        <f>VLOOKUP('Ответы на форму (1)'!AA68,УровниСогласия,2,FALSE)</f>
        <v>3</v>
      </c>
      <c r="AA68">
        <f>VLOOKUP('Ответы на форму (1)'!AB68,УровниСогласия,2,FALSE)</f>
        <v>3</v>
      </c>
      <c r="AB68">
        <f>VLOOKUP('Ответы на форму (1)'!AC68,УровниСогласия,2,FALSE)</f>
        <v>3</v>
      </c>
      <c r="AC68">
        <f>VLOOKUP('Ответы на форму (1)'!AD68,УровниСогласия,2,FALSE)</f>
        <v>3</v>
      </c>
      <c r="AD68">
        <f>VLOOKUP('Ответы на форму (1)'!AE68,УровниКоличества,2,FALSE)</f>
        <v>1</v>
      </c>
      <c r="AE68">
        <f>VLOOKUP('Ответы на форму (1)'!AF68,УровниКоличества,2,FALSE)</f>
        <v>3</v>
      </c>
      <c r="AF68">
        <f>VLOOKUP('Ответы на форму (1)'!AG68,УровниКоличества,2,FALSE)</f>
        <v>1</v>
      </c>
      <c r="AG68">
        <f>VLOOKUP('Ответы на форму (1)'!AH68,УровниКоличества,2,FALSE)</f>
        <v>1</v>
      </c>
      <c r="AH68">
        <f>VLOOKUP('Ответы на форму (1)'!AI68,УровниКоличества,2,FALSE)</f>
        <v>2</v>
      </c>
      <c r="AI68">
        <f>VLOOKUP('Ответы на форму (1)'!AJ68,УровниНенависти,2,FALSE)</f>
        <v>0</v>
      </c>
      <c r="AJ68">
        <f>VLOOKUP('Ответы на форму (1)'!AK68,УровниНенависти,2,FALSE)</f>
        <v>-1</v>
      </c>
      <c r="AK68">
        <f>VLOOKUP('Ответы на форму (1)'!AL68,УровниНенависти,2,FALSE)</f>
        <v>0</v>
      </c>
      <c r="AL68">
        <f>VLOOKUP('Ответы на форму (1)'!AM68,УровниНенависти,2,FALSE)</f>
        <v>0</v>
      </c>
      <c r="AM68">
        <f>VLOOKUP('Ответы на форму (1)'!AN68,УровниНенависти,2,FALSE)</f>
        <v>0</v>
      </c>
      <c r="AN68">
        <f>VLOOKUP('Ответы на форму (1)'!AO68,УровниНенависти,2,FALSE)</f>
        <v>0</v>
      </c>
      <c r="AO68">
        <f>VLOOKUP('Ответы на форму (1)'!AP68,УровниНенависти,2,FALSE)</f>
        <v>-1</v>
      </c>
      <c r="AP68">
        <f>VLOOKUP('Ответы на форму (1)'!AQ68,УровниНенависти,2,FALSE)</f>
        <v>-1</v>
      </c>
      <c r="AQ68">
        <f>VLOOKUP('Ответы на форму (1)'!AT68,УровниЧастоты,2,FALSE)</f>
        <v>3</v>
      </c>
      <c r="AR68">
        <f>VLOOKUP('Ответы на форму (1)'!AU68,УровниЧастоты,2,FALSE)</f>
        <v>3</v>
      </c>
      <c r="AS68">
        <f>VLOOKUP('Ответы на форму (1)'!AV68,УровниЧастоты,2,FALSE)</f>
        <v>3</v>
      </c>
      <c r="AT68">
        <f>VLOOKUP('Ответы на форму (1)'!AW68,УровниЧастоты,2,FALSE)</f>
        <v>3</v>
      </c>
      <c r="AU68">
        <f>VLOOKUP('Ответы на форму (1)'!AX68,УровниЧастоты,2,FALSE)</f>
        <v>2</v>
      </c>
      <c r="AV68">
        <f>VLOOKUP('Ответы на форму (1)'!AY68,УровниЧастоты,2,FALSE)</f>
        <v>3</v>
      </c>
      <c r="AW68">
        <f>VLOOKUP('Ответы на форму (1)'!AZ68,УровниЧастоты,2,FALSE)</f>
        <v>0</v>
      </c>
      <c r="AX68">
        <f>VLOOKUP('Ответы на форму (1)'!BA68,УровниЧастоты,2,FALSE)</f>
        <v>1</v>
      </c>
      <c r="AY68">
        <f>VLOOKUP('Ответы на форму (1)'!BB68,УровниЧастоты,2,FALSE)</f>
        <v>2</v>
      </c>
      <c r="AZ68">
        <f>VLOOKUP('Ответы на форму (1)'!BC68,УровниЧастоты,2,FALSE)</f>
        <v>1</v>
      </c>
      <c r="BA68">
        <f>VLOOKUP('Ответы на форму (1)'!BD68,УровниЧастоты,2,FALSE)</f>
        <v>2</v>
      </c>
      <c r="BB68">
        <f>VLOOKUP('Ответы на форму (1)'!BE68,УровниУспокоения,2,FALSE)</f>
        <v>3</v>
      </c>
      <c r="BC68">
        <f>VLOOKUP('Ответы на форму (1)'!BF68,УровниЧастоты2,2,FALSE)</f>
        <v>0</v>
      </c>
      <c r="BD68">
        <f>VLOOKUP('Ответы на форму (1)'!BG68,УровниЧастоты2,2,FALSE)</f>
        <v>2</v>
      </c>
      <c r="BE68">
        <f>VLOOKUP('Ответы на форму (1)'!BH68,УровниЧастоты2,2,FALSE)</f>
        <v>0</v>
      </c>
      <c r="BF68">
        <f>VLOOKUP('Ответы на форму (1)'!BI68,УровниЧастоты2,2,FALSE)</f>
        <v>0</v>
      </c>
      <c r="BG68">
        <f>VLOOKUP('Ответы на форму (1)'!BJ68,УровниЧастоты2,2,FALSE)</f>
        <v>0</v>
      </c>
      <c r="BH68">
        <f>VLOOKUP('Ответы на форму (1)'!BK68,УровниЧастоты2,2,FALSE)</f>
        <v>2</v>
      </c>
      <c r="BI68" t="str">
        <f t="shared" si="3"/>
        <v>X</v>
      </c>
      <c r="BJ68" t="str">
        <f t="shared" si="4"/>
        <v>:-)</v>
      </c>
      <c r="BK68" t="str">
        <f t="shared" si="5"/>
        <v>:-\</v>
      </c>
    </row>
    <row r="69" spans="1:63" x14ac:dyDescent="0.35">
      <c r="A69">
        <f>IF('Ответы на форму (1)'!B69="М",1,0)</f>
        <v>1</v>
      </c>
      <c r="B69">
        <f>'Ответы на форму (1)'!C69</f>
        <v>41</v>
      </c>
      <c r="C69">
        <f>'Ответы на форму (1)'!D69</f>
        <v>3</v>
      </c>
      <c r="D69">
        <f>'Ответы на форму (1)'!E69</f>
        <v>5</v>
      </c>
      <c r="E69" t="str">
        <f>VLOOKUP('Ответы на форму (1)'!F69,УровниУспевания,2,FALSE)</f>
        <v>плохо</v>
      </c>
      <c r="F69">
        <f>'Ответы на форму (1)'!G69</f>
        <v>1</v>
      </c>
      <c r="G69">
        <f>IF('Ответы на форму (1)'!H69="",0,1)</f>
        <v>0</v>
      </c>
      <c r="H69">
        <f>'Ответы на форму (1)'!I69</f>
        <v>3</v>
      </c>
      <c r="I69" t="str">
        <f>VLOOKUP('Ответы на форму (1)'!J69,УровниУспевания,2,FALSE)</f>
        <v>средне</v>
      </c>
      <c r="J69">
        <f>'Ответы на форму (1)'!K69</f>
        <v>5</v>
      </c>
      <c r="K69">
        <f>VLOOKUP('Ответы на форму (1)'!L69,УровниСогласия,2,FALSE)</f>
        <v>2</v>
      </c>
      <c r="L69">
        <f>VLOOKUP('Ответы на форму (1)'!M69,УровниСогласия,2,FALSE)</f>
        <v>3</v>
      </c>
      <c r="M69">
        <f>VLOOKUP('Ответы на форму (1)'!N69,УровниСогласия,2,FALSE)</f>
        <v>2</v>
      </c>
      <c r="N69">
        <f>VLOOKUP('Ответы на форму (1)'!O69,УровниСогласия,2,FALSE)</f>
        <v>1</v>
      </c>
      <c r="O69">
        <f>VLOOKUP('Ответы на форму (1)'!P69,УровниСогласия,2,FALSE)</f>
        <v>2</v>
      </c>
      <c r="P69">
        <f>VLOOKUP('Ответы на форму (1)'!Q69,УровниСогласия,2,FALSE)</f>
        <v>3</v>
      </c>
      <c r="Q69">
        <f>VLOOKUP('Ответы на форму (1)'!R69,УровниСогласия,2,FALSE)</f>
        <v>3</v>
      </c>
      <c r="R69">
        <f>'Ответы на форму (1)'!S69</f>
        <v>10</v>
      </c>
      <c r="S69">
        <f>VLOOKUP('Ответы на форму (1)'!T69,УровниСогласия,2,FALSE)</f>
        <v>3</v>
      </c>
      <c r="T69">
        <f>VLOOKUP('Ответы на форму (1)'!U69,УровниСогласия,2,FALSE)</f>
        <v>3</v>
      </c>
      <c r="U69">
        <f>VLOOKUP('Ответы на форму (1)'!V69,УровниСогласия,2,FALSE)</f>
        <v>3</v>
      </c>
      <c r="V69">
        <f>VLOOKUP('Ответы на форму (1)'!W69,УровниСогласия,2,FALSE)</f>
        <v>2</v>
      </c>
      <c r="W69">
        <f>VLOOKUP('Ответы на форму (1)'!X69,УровниСогласия,2,FALSE)</f>
        <v>1</v>
      </c>
      <c r="X69">
        <f>VLOOKUP('Ответы на форму (1)'!Y69,УровниСогласия,2,FALSE)</f>
        <v>3</v>
      </c>
      <c r="Y69">
        <f>VLOOKUP('Ответы на форму (1)'!Z69,УровниСогласия,2,FALSE)</f>
        <v>3</v>
      </c>
      <c r="Z69">
        <f>VLOOKUP('Ответы на форму (1)'!AA69,УровниСогласия,2,FALSE)</f>
        <v>3</v>
      </c>
      <c r="AA69">
        <f>VLOOKUP('Ответы на форму (1)'!AB69,УровниСогласия,2,FALSE)</f>
        <v>3</v>
      </c>
      <c r="AB69">
        <f>VLOOKUP('Ответы на форму (1)'!AC69,УровниСогласия,2,FALSE)</f>
        <v>1</v>
      </c>
      <c r="AC69">
        <f>VLOOKUP('Ответы на форму (1)'!AD69,УровниСогласия,2,FALSE)</f>
        <v>3</v>
      </c>
      <c r="AD69">
        <f>VLOOKUP('Ответы на форму (1)'!AE69,УровниКоличества,2,FALSE)</f>
        <v>3</v>
      </c>
      <c r="AE69">
        <f>VLOOKUP('Ответы на форму (1)'!AF69,УровниКоличества,2,FALSE)</f>
        <v>3</v>
      </c>
      <c r="AF69">
        <f>VLOOKUP('Ответы на форму (1)'!AG69,УровниКоличества,2,FALSE)</f>
        <v>1</v>
      </c>
      <c r="AG69">
        <f>VLOOKUP('Ответы на форму (1)'!AH69,УровниКоличества,2,FALSE)</f>
        <v>1</v>
      </c>
      <c r="AH69">
        <f>VLOOKUP('Ответы на форму (1)'!AI69,УровниКоличества,2,FALSE)</f>
        <v>1</v>
      </c>
      <c r="AI69">
        <f>VLOOKUP('Ответы на форму (1)'!AJ69,УровниНенависти,2,FALSE)</f>
        <v>1</v>
      </c>
      <c r="AJ69">
        <f>VLOOKUP('Ответы на форму (1)'!AK69,УровниНенависти,2,FALSE)</f>
        <v>1</v>
      </c>
      <c r="AK69">
        <f>VLOOKUP('Ответы на форму (1)'!AL69,УровниНенависти,2,FALSE)</f>
        <v>1</v>
      </c>
      <c r="AL69">
        <f>VLOOKUP('Ответы на форму (1)'!AM69,УровниНенависти,2,FALSE)</f>
        <v>1</v>
      </c>
      <c r="AM69">
        <f>VLOOKUP('Ответы на форму (1)'!AN69,УровниНенависти,2,FALSE)</f>
        <v>0</v>
      </c>
      <c r="AN69">
        <f>VLOOKUP('Ответы на форму (1)'!AO69,УровниНенависти,2,FALSE)</f>
        <v>1</v>
      </c>
      <c r="AO69">
        <f>VLOOKUP('Ответы на форму (1)'!AP69,УровниНенависти,2,FALSE)</f>
        <v>-1</v>
      </c>
      <c r="AP69">
        <f>VLOOKUP('Ответы на форму (1)'!AQ69,УровниНенависти,2,FALSE)</f>
        <v>-1</v>
      </c>
      <c r="AQ69">
        <f>VLOOKUP('Ответы на форму (1)'!AT69,УровниЧастоты,2,FALSE)</f>
        <v>2</v>
      </c>
      <c r="AR69">
        <f>VLOOKUP('Ответы на форму (1)'!AU69,УровниЧастоты,2,FALSE)</f>
        <v>3</v>
      </c>
      <c r="AS69">
        <f>VLOOKUP('Ответы на форму (1)'!AV69,УровниЧастоты,2,FALSE)</f>
        <v>4</v>
      </c>
      <c r="AT69">
        <f>VLOOKUP('Ответы на форму (1)'!AW69,УровниЧастоты,2,FALSE)</f>
        <v>2</v>
      </c>
      <c r="AU69">
        <f>VLOOKUP('Ответы на форму (1)'!AX69,УровниЧастоты,2,FALSE)</f>
        <v>3</v>
      </c>
      <c r="AV69">
        <f>VLOOKUP('Ответы на форму (1)'!AY69,УровниЧастоты,2,FALSE)</f>
        <v>3</v>
      </c>
      <c r="AW69">
        <f>VLOOKUP('Ответы на форму (1)'!AZ69,УровниЧастоты,2,FALSE)</f>
        <v>1</v>
      </c>
      <c r="AX69">
        <f>VLOOKUP('Ответы на форму (1)'!BA69,УровниЧастоты,2,FALSE)</f>
        <v>2</v>
      </c>
      <c r="AY69">
        <f>VLOOKUP('Ответы на форму (1)'!BB69,УровниЧастоты,2,FALSE)</f>
        <v>1</v>
      </c>
      <c r="AZ69">
        <f>VLOOKUP('Ответы на форму (1)'!BC69,УровниЧастоты,2,FALSE)</f>
        <v>2</v>
      </c>
      <c r="BA69">
        <f>VLOOKUP('Ответы на форму (1)'!BD69,УровниЧастоты,2,FALSE)</f>
        <v>4</v>
      </c>
      <c r="BB69">
        <f>VLOOKUP('Ответы на форму (1)'!BE69,УровниУспокоения,2,FALSE)</f>
        <v>4</v>
      </c>
      <c r="BC69">
        <f>VLOOKUP('Ответы на форму (1)'!BF69,УровниЧастоты2,2,FALSE)</f>
        <v>0</v>
      </c>
      <c r="BD69">
        <f>VLOOKUP('Ответы на форму (1)'!BG69,УровниЧастоты2,2,FALSE)</f>
        <v>2</v>
      </c>
      <c r="BE69">
        <f>VLOOKUP('Ответы на форму (1)'!BH69,УровниЧастоты2,2,FALSE)</f>
        <v>0</v>
      </c>
      <c r="BF69">
        <f>VLOOKUP('Ответы на форму (1)'!BI69,УровниЧастоты2,2,FALSE)</f>
        <v>1</v>
      </c>
      <c r="BG69">
        <f>VLOOKUP('Ответы на форму (1)'!BJ69,УровниЧастоты2,2,FALSE)</f>
        <v>2</v>
      </c>
      <c r="BH69">
        <f>VLOOKUP('Ответы на форму (1)'!BK69,УровниЧастоты2,2,FALSE)</f>
        <v>2</v>
      </c>
      <c r="BI69" t="str">
        <f t="shared" si="3"/>
        <v>X</v>
      </c>
      <c r="BJ69" t="str">
        <f t="shared" si="4"/>
        <v>:-(</v>
      </c>
      <c r="BK69" t="str">
        <f t="shared" si="5"/>
        <v>%-[</v>
      </c>
    </row>
    <row r="70" spans="1:63" x14ac:dyDescent="0.35">
      <c r="A70">
        <f>IF('Ответы на форму (1)'!B70="М",1,0)</f>
        <v>0</v>
      </c>
      <c r="B70">
        <f>'Ответы на форму (1)'!C70</f>
        <v>34</v>
      </c>
      <c r="C70">
        <f>'Ответы на форму (1)'!D70</f>
        <v>6</v>
      </c>
      <c r="D70">
        <f>'Ответы на форму (1)'!E70</f>
        <v>9</v>
      </c>
      <c r="E70" t="str">
        <f>VLOOKUP('Ответы на форму (1)'!F70,УровниУспевания,2,FALSE)</f>
        <v>средне</v>
      </c>
      <c r="F70">
        <f>'Ответы на форму (1)'!G70</f>
        <v>6</v>
      </c>
      <c r="G70">
        <f>IF('Ответы на форму (1)'!H70="",0,1)</f>
        <v>0</v>
      </c>
      <c r="H70">
        <f>'Ответы на форму (1)'!I70</f>
        <v>10</v>
      </c>
      <c r="I70" t="str">
        <f>VLOOKUP('Ответы на форму (1)'!J70,УровниУспевания,2,FALSE)</f>
        <v>средне</v>
      </c>
      <c r="J70">
        <f>'Ответы на форму (1)'!K70</f>
        <v>8</v>
      </c>
      <c r="K70">
        <f>VLOOKUP('Ответы на форму (1)'!L70,УровниСогласия,2,FALSE)</f>
        <v>3</v>
      </c>
      <c r="L70">
        <f>VLOOKUP('Ответы на форму (1)'!M70,УровниСогласия,2,FALSE)</f>
        <v>1</v>
      </c>
      <c r="M70">
        <f>VLOOKUP('Ответы на форму (1)'!N70,УровниСогласия,2,FALSE)</f>
        <v>3</v>
      </c>
      <c r="N70">
        <f>VLOOKUP('Ответы на форму (1)'!O70,УровниСогласия,2,FALSE)</f>
        <v>2</v>
      </c>
      <c r="O70">
        <f>VLOOKUP('Ответы на форму (1)'!P70,УровниСогласия,2,FALSE)</f>
        <v>1</v>
      </c>
      <c r="P70">
        <f>VLOOKUP('Ответы на форму (1)'!Q70,УровниСогласия,2,FALSE)</f>
        <v>2</v>
      </c>
      <c r="Q70">
        <f>VLOOKUP('Ответы на форму (1)'!R70,УровниСогласия,2,FALSE)</f>
        <v>3</v>
      </c>
      <c r="R70">
        <f>'Ответы на форму (1)'!S70</f>
        <v>6</v>
      </c>
      <c r="S70">
        <f>VLOOKUP('Ответы на форму (1)'!T70,УровниСогласия,2,FALSE)</f>
        <v>3</v>
      </c>
      <c r="T70">
        <f>VLOOKUP('Ответы на форму (1)'!U70,УровниСогласия,2,FALSE)</f>
        <v>2</v>
      </c>
      <c r="U70">
        <f>VLOOKUP('Ответы на форму (1)'!V70,УровниСогласия,2,FALSE)</f>
        <v>2</v>
      </c>
      <c r="V70">
        <f>VLOOKUP('Ответы на форму (1)'!W70,УровниСогласия,2,FALSE)</f>
        <v>3</v>
      </c>
      <c r="W70">
        <f>VLOOKUP('Ответы на форму (1)'!X70,УровниСогласия,2,FALSE)</f>
        <v>1</v>
      </c>
      <c r="X70">
        <f>VLOOKUP('Ответы на форму (1)'!Y70,УровниСогласия,2,FALSE)</f>
        <v>3</v>
      </c>
      <c r="Y70">
        <f>VLOOKUP('Ответы на форму (1)'!Z70,УровниСогласия,2,FALSE)</f>
        <v>3</v>
      </c>
      <c r="Z70">
        <f>VLOOKUP('Ответы на форму (1)'!AA70,УровниСогласия,2,FALSE)</f>
        <v>3</v>
      </c>
      <c r="AA70">
        <f>VLOOKUP('Ответы на форму (1)'!AB70,УровниСогласия,2,FALSE)</f>
        <v>1</v>
      </c>
      <c r="AB70">
        <f>VLOOKUP('Ответы на форму (1)'!AC70,УровниСогласия,2,FALSE)</f>
        <v>1</v>
      </c>
      <c r="AC70">
        <f>VLOOKUP('Ответы на форму (1)'!AD70,УровниСогласия,2,FALSE)</f>
        <v>3</v>
      </c>
      <c r="AD70">
        <f>VLOOKUP('Ответы на форму (1)'!AE70,УровниКоличества,2,FALSE)</f>
        <v>2</v>
      </c>
      <c r="AE70">
        <f>VLOOKUP('Ответы на форму (1)'!AF70,УровниКоличества,2,FALSE)</f>
        <v>3</v>
      </c>
      <c r="AF70">
        <f>VLOOKUP('Ответы на форму (1)'!AG70,УровниКоличества,2,FALSE)</f>
        <v>1</v>
      </c>
      <c r="AG70">
        <f>VLOOKUP('Ответы на форму (1)'!AH70,УровниКоличества,2,FALSE)</f>
        <v>3</v>
      </c>
      <c r="AH70">
        <f>VLOOKUP('Ответы на форму (1)'!AI70,УровниКоличества,2,FALSE)</f>
        <v>2</v>
      </c>
      <c r="AI70">
        <f>VLOOKUP('Ответы на форму (1)'!AJ70,УровниНенависти,2,FALSE)</f>
        <v>0</v>
      </c>
      <c r="AJ70">
        <f>VLOOKUP('Ответы на форму (1)'!AK70,УровниНенависти,2,FALSE)</f>
        <v>0</v>
      </c>
      <c r="AK70">
        <f>VLOOKUP('Ответы на форму (1)'!AL70,УровниНенависти,2,FALSE)</f>
        <v>0</v>
      </c>
      <c r="AL70">
        <f>VLOOKUP('Ответы на форму (1)'!AM70,УровниНенависти,2,FALSE)</f>
        <v>1</v>
      </c>
      <c r="AM70">
        <f>VLOOKUP('Ответы на форму (1)'!AN70,УровниНенависти,2,FALSE)</f>
        <v>0</v>
      </c>
      <c r="AN70">
        <f>VLOOKUP('Ответы на форму (1)'!AO70,УровниНенависти,2,FALSE)</f>
        <v>1</v>
      </c>
      <c r="AO70">
        <f>VLOOKUP('Ответы на форму (1)'!AP70,УровниНенависти,2,FALSE)</f>
        <v>0</v>
      </c>
      <c r="AP70">
        <f>VLOOKUP('Ответы на форму (1)'!AQ70,УровниНенависти,2,FALSE)</f>
        <v>1</v>
      </c>
      <c r="AQ70">
        <f>VLOOKUP('Ответы на форму (1)'!AT70,УровниЧастоты,2,FALSE)</f>
        <v>4</v>
      </c>
      <c r="AR70">
        <f>VLOOKUP('Ответы на форму (1)'!AU70,УровниЧастоты,2,FALSE)</f>
        <v>4</v>
      </c>
      <c r="AS70">
        <f>VLOOKUP('Ответы на форму (1)'!AV70,УровниЧастоты,2,FALSE)</f>
        <v>3</v>
      </c>
      <c r="AT70">
        <f>VLOOKUP('Ответы на форму (1)'!AW70,УровниЧастоты,2,FALSE)</f>
        <v>3</v>
      </c>
      <c r="AU70">
        <f>VLOOKUP('Ответы на форму (1)'!AX70,УровниЧастоты,2,FALSE)</f>
        <v>4</v>
      </c>
      <c r="AV70">
        <f>VLOOKUP('Ответы на форму (1)'!AY70,УровниЧастоты,2,FALSE)</f>
        <v>1</v>
      </c>
      <c r="AW70">
        <f>VLOOKUP('Ответы на форму (1)'!AZ70,УровниЧастоты,2,FALSE)</f>
        <v>0</v>
      </c>
      <c r="AX70">
        <f>VLOOKUP('Ответы на форму (1)'!BA70,УровниЧастоты,2,FALSE)</f>
        <v>3</v>
      </c>
      <c r="AY70">
        <f>VLOOKUP('Ответы на форму (1)'!BB70,УровниЧастоты,2,FALSE)</f>
        <v>0</v>
      </c>
      <c r="AZ70">
        <f>VLOOKUP('Ответы на форму (1)'!BC70,УровниЧастоты,2,FALSE)</f>
        <v>3</v>
      </c>
      <c r="BA70">
        <f>VLOOKUP('Ответы на форму (1)'!BD70,УровниЧастоты,2,FALSE)</f>
        <v>3</v>
      </c>
      <c r="BB70">
        <f>VLOOKUP('Ответы на форму (1)'!BE70,УровниУспокоения,2,FALSE)</f>
        <v>4</v>
      </c>
      <c r="BC70">
        <f>VLOOKUP('Ответы на форму (1)'!BF70,УровниЧастоты2,2,FALSE)</f>
        <v>1</v>
      </c>
      <c r="BD70">
        <f>VLOOKUP('Ответы на форму (1)'!BG70,УровниЧастоты2,2,FALSE)</f>
        <v>2</v>
      </c>
      <c r="BE70">
        <f>VLOOKUP('Ответы на форму (1)'!BH70,УровниЧастоты2,2,FALSE)</f>
        <v>2</v>
      </c>
      <c r="BF70">
        <f>VLOOKUP('Ответы на форму (1)'!BI70,УровниЧастоты2,2,FALSE)</f>
        <v>1</v>
      </c>
      <c r="BG70">
        <f>VLOOKUP('Ответы на форму (1)'!BJ70,УровниЧастоты2,2,FALSE)</f>
        <v>0</v>
      </c>
      <c r="BH70">
        <f>VLOOKUP('Ответы на форму (1)'!BK70,УровниЧастоты2,2,FALSE)</f>
        <v>1</v>
      </c>
      <c r="BI70" t="str">
        <f t="shared" si="3"/>
        <v>Y</v>
      </c>
      <c r="BJ70" t="str">
        <f t="shared" si="4"/>
        <v>:-)</v>
      </c>
      <c r="BK70" t="str">
        <f t="shared" si="5"/>
        <v>:-\</v>
      </c>
    </row>
    <row r="71" spans="1:63" x14ac:dyDescent="0.35">
      <c r="A71">
        <f>IF('Ответы на форму (1)'!B71="М",1,0)</f>
        <v>1</v>
      </c>
      <c r="B71">
        <f>'Ответы на форму (1)'!C71</f>
        <v>32</v>
      </c>
      <c r="C71">
        <f>'Ответы на форму (1)'!D71</f>
        <v>6</v>
      </c>
      <c r="D71">
        <f>'Ответы на форму (1)'!E71</f>
        <v>1</v>
      </c>
      <c r="E71" t="str">
        <f>VLOOKUP('Ответы на форму (1)'!F71,УровниУспевания,2,FALSE)</f>
        <v>средне</v>
      </c>
      <c r="F71">
        <f>'Ответы на форму (1)'!G71</f>
        <v>3</v>
      </c>
      <c r="G71">
        <f>IF('Ответы на форму (1)'!H71="",0,1)</f>
        <v>0</v>
      </c>
      <c r="H71">
        <f>'Ответы на форму (1)'!I71</f>
        <v>5</v>
      </c>
      <c r="I71" t="str">
        <f>VLOOKUP('Ответы на форму (1)'!J71,УровниУспевания,2,FALSE)</f>
        <v>средне</v>
      </c>
      <c r="J71">
        <f>'Ответы на форму (1)'!K71</f>
        <v>6</v>
      </c>
      <c r="K71">
        <f>VLOOKUP('Ответы на форму (1)'!L71,УровниСогласия,2,FALSE)</f>
        <v>1</v>
      </c>
      <c r="L71">
        <f>VLOOKUP('Ответы на форму (1)'!M71,УровниСогласия,2,FALSE)</f>
        <v>1</v>
      </c>
      <c r="M71">
        <f>VLOOKUP('Ответы на форму (1)'!N71,УровниСогласия,2,FALSE)</f>
        <v>1</v>
      </c>
      <c r="N71">
        <f>VLOOKUP('Ответы на форму (1)'!O71,УровниСогласия,2,FALSE)</f>
        <v>1</v>
      </c>
      <c r="O71">
        <f>VLOOKUP('Ответы на форму (1)'!P71,УровниСогласия,2,FALSE)</f>
        <v>1</v>
      </c>
      <c r="P71">
        <f>VLOOKUP('Ответы на форму (1)'!Q71,УровниСогласия,2,FALSE)</f>
        <v>2</v>
      </c>
      <c r="Q71">
        <f>VLOOKUP('Ответы на форму (1)'!R71,УровниСогласия,2,FALSE)</f>
        <v>3</v>
      </c>
      <c r="R71">
        <f>'Ответы на форму (1)'!S71</f>
        <v>9</v>
      </c>
      <c r="S71">
        <f>VLOOKUP('Ответы на форму (1)'!T71,УровниСогласия,2,FALSE)</f>
        <v>3</v>
      </c>
      <c r="T71">
        <f>VLOOKUP('Ответы на форму (1)'!U71,УровниСогласия,2,FALSE)</f>
        <v>3</v>
      </c>
      <c r="U71">
        <f>VLOOKUP('Ответы на форму (1)'!V71,УровниСогласия,2,FALSE)</f>
        <v>3</v>
      </c>
      <c r="V71">
        <f>VLOOKUP('Ответы на форму (1)'!W71,УровниСогласия,2,FALSE)</f>
        <v>2</v>
      </c>
      <c r="W71">
        <f>VLOOKUP('Ответы на форму (1)'!X71,УровниСогласия,2,FALSE)</f>
        <v>3</v>
      </c>
      <c r="X71">
        <f>VLOOKUP('Ответы на форму (1)'!Y71,УровниСогласия,2,FALSE)</f>
        <v>2</v>
      </c>
      <c r="Y71">
        <f>VLOOKUP('Ответы на форму (1)'!Z71,УровниСогласия,2,FALSE)</f>
        <v>3</v>
      </c>
      <c r="Z71">
        <f>VLOOKUP('Ответы на форму (1)'!AA71,УровниСогласия,2,FALSE)</f>
        <v>3</v>
      </c>
      <c r="AA71">
        <f>VLOOKUP('Ответы на форму (1)'!AB71,УровниСогласия,2,FALSE)</f>
        <v>3</v>
      </c>
      <c r="AB71">
        <f>VLOOKUP('Ответы на форму (1)'!AC71,УровниСогласия,2,FALSE)</f>
        <v>3</v>
      </c>
      <c r="AC71">
        <f>VLOOKUP('Ответы на форму (1)'!AD71,УровниСогласия,2,FALSE)</f>
        <v>3</v>
      </c>
      <c r="AD71">
        <f>VLOOKUP('Ответы на форму (1)'!AE71,УровниКоличества,2,FALSE)</f>
        <v>2</v>
      </c>
      <c r="AE71">
        <f>VLOOKUP('Ответы на форму (1)'!AF71,УровниКоличества,2,FALSE)</f>
        <v>2</v>
      </c>
      <c r="AF71">
        <f>VLOOKUP('Ответы на форму (1)'!AG71,УровниКоличества,2,FALSE)</f>
        <v>1</v>
      </c>
      <c r="AG71">
        <f>VLOOKUP('Ответы на форму (1)'!AH71,УровниКоличества,2,FALSE)</f>
        <v>1</v>
      </c>
      <c r="AH71">
        <f>VLOOKUP('Ответы на форму (1)'!AI71,УровниКоличества,2,FALSE)</f>
        <v>2</v>
      </c>
      <c r="AI71">
        <f>VLOOKUP('Ответы на форму (1)'!AJ71,УровниНенависти,2,FALSE)</f>
        <v>1</v>
      </c>
      <c r="AJ71">
        <f>VLOOKUP('Ответы на форму (1)'!AK71,УровниНенависти,2,FALSE)</f>
        <v>0</v>
      </c>
      <c r="AK71">
        <f>VLOOKUP('Ответы на форму (1)'!AL71,УровниНенависти,2,FALSE)</f>
        <v>-1</v>
      </c>
      <c r="AL71">
        <f>VLOOKUP('Ответы на форму (1)'!AM71,УровниНенависти,2,FALSE)</f>
        <v>0</v>
      </c>
      <c r="AM71">
        <f>VLOOKUP('Ответы на форму (1)'!AN71,УровниНенависти,2,FALSE)</f>
        <v>0</v>
      </c>
      <c r="AN71">
        <f>VLOOKUP('Ответы на форму (1)'!AO71,УровниНенависти,2,FALSE)</f>
        <v>0</v>
      </c>
      <c r="AO71">
        <f>VLOOKUP('Ответы на форму (1)'!AP71,УровниНенависти,2,FALSE)</f>
        <v>-1</v>
      </c>
      <c r="AP71">
        <f>VLOOKUP('Ответы на форму (1)'!AQ71,УровниНенависти,2,FALSE)</f>
        <v>-1</v>
      </c>
      <c r="AQ71">
        <f>VLOOKUP('Ответы на форму (1)'!AT71,УровниЧастоты,2,FALSE)</f>
        <v>1</v>
      </c>
      <c r="AR71">
        <f>VLOOKUP('Ответы на форму (1)'!AU71,УровниЧастоты,2,FALSE)</f>
        <v>3</v>
      </c>
      <c r="AS71">
        <f>VLOOKUP('Ответы на форму (1)'!AV71,УровниЧастоты,2,FALSE)</f>
        <v>2</v>
      </c>
      <c r="AT71">
        <f>VLOOKUP('Ответы на форму (1)'!AW71,УровниЧастоты,2,FALSE)</f>
        <v>3</v>
      </c>
      <c r="AU71">
        <f>VLOOKUP('Ответы на форму (1)'!AX71,УровниЧастоты,2,FALSE)</f>
        <v>4</v>
      </c>
      <c r="AV71">
        <f>VLOOKUP('Ответы на форму (1)'!AY71,УровниЧастоты,2,FALSE)</f>
        <v>4</v>
      </c>
      <c r="AW71">
        <f>VLOOKUP('Ответы на форму (1)'!AZ71,УровниЧастоты,2,FALSE)</f>
        <v>1</v>
      </c>
      <c r="AX71">
        <f>VLOOKUP('Ответы на форму (1)'!BA71,УровниЧастоты,2,FALSE)</f>
        <v>2</v>
      </c>
      <c r="AY71">
        <f>VLOOKUP('Ответы на форму (1)'!BB71,УровниЧастоты,2,FALSE)</f>
        <v>1</v>
      </c>
      <c r="AZ71">
        <f>VLOOKUP('Ответы на форму (1)'!BC71,УровниЧастоты,2,FALSE)</f>
        <v>3</v>
      </c>
      <c r="BA71">
        <f>VLOOKUP('Ответы на форму (1)'!BD71,УровниЧастоты,2,FALSE)</f>
        <v>3</v>
      </c>
      <c r="BB71">
        <f>VLOOKUP('Ответы на форму (1)'!BE71,УровниУспокоения,2,FALSE)</f>
        <v>3</v>
      </c>
      <c r="BC71">
        <f>VLOOKUP('Ответы на форму (1)'!BF71,УровниЧастоты2,2,FALSE)</f>
        <v>0</v>
      </c>
      <c r="BD71">
        <f>VLOOKUP('Ответы на форму (1)'!BG71,УровниЧастоты2,2,FALSE)</f>
        <v>0</v>
      </c>
      <c r="BE71">
        <f>VLOOKUP('Ответы на форму (1)'!BH71,УровниЧастоты2,2,FALSE)</f>
        <v>0</v>
      </c>
      <c r="BF71">
        <f>VLOOKUP('Ответы на форму (1)'!BI71,УровниЧастоты2,2,FALSE)</f>
        <v>2</v>
      </c>
      <c r="BG71">
        <f>VLOOKUP('Ответы на форму (1)'!BJ71,УровниЧастоты2,2,FALSE)</f>
        <v>2</v>
      </c>
      <c r="BH71">
        <f>VLOOKUP('Ответы на форму (1)'!BK71,УровниЧастоты2,2,FALSE)</f>
        <v>2</v>
      </c>
      <c r="BI71" t="str">
        <f t="shared" si="3"/>
        <v>Y</v>
      </c>
      <c r="BJ71" t="str">
        <f t="shared" si="4"/>
        <v>:-(</v>
      </c>
      <c r="BK71" t="str">
        <f t="shared" si="5"/>
        <v>%-[</v>
      </c>
    </row>
    <row r="72" spans="1:63" x14ac:dyDescent="0.35">
      <c r="A72">
        <f>IF('Ответы на форму (1)'!B72="М",1,0)</f>
        <v>1</v>
      </c>
      <c r="B72">
        <f>'Ответы на форму (1)'!C72</f>
        <v>31</v>
      </c>
      <c r="C72">
        <f>'Ответы на форму (1)'!D72</f>
        <v>2</v>
      </c>
      <c r="D72">
        <f>'Ответы на форму (1)'!E72</f>
        <v>6</v>
      </c>
      <c r="E72" t="str">
        <f>VLOOKUP('Ответы на форму (1)'!F72,УровниУспевания,2,FALSE)</f>
        <v>средне</v>
      </c>
      <c r="F72">
        <f>'Ответы на форму (1)'!G72</f>
        <v>4</v>
      </c>
      <c r="G72">
        <f>IF('Ответы на форму (1)'!H72="",0,1)</f>
        <v>0</v>
      </c>
      <c r="H72">
        <f>'Ответы на форму (1)'!I72</f>
        <v>6</v>
      </c>
      <c r="I72" t="str">
        <f>VLOOKUP('Ответы на форму (1)'!J72,УровниУспевания,2,FALSE)</f>
        <v>средне</v>
      </c>
      <c r="J72">
        <f>'Ответы на форму (1)'!K72</f>
        <v>6</v>
      </c>
      <c r="K72">
        <f>VLOOKUP('Ответы на форму (1)'!L72,УровниСогласия,2,FALSE)</f>
        <v>3</v>
      </c>
      <c r="L72">
        <f>VLOOKUP('Ответы на форму (1)'!M72,УровниСогласия,2,FALSE)</f>
        <v>3</v>
      </c>
      <c r="M72">
        <f>VLOOKUP('Ответы на форму (1)'!N72,УровниСогласия,2,FALSE)</f>
        <v>3</v>
      </c>
      <c r="N72">
        <f>VLOOKUP('Ответы на форму (1)'!O72,УровниСогласия,2,FALSE)</f>
        <v>3</v>
      </c>
      <c r="O72">
        <f>VLOOKUP('Ответы на форму (1)'!P72,УровниСогласия,2,FALSE)</f>
        <v>3</v>
      </c>
      <c r="P72">
        <f>VLOOKUP('Ответы на форму (1)'!Q72,УровниСогласия,2,FALSE)</f>
        <v>3</v>
      </c>
      <c r="Q72">
        <f>VLOOKUP('Ответы на форму (1)'!R72,УровниСогласия,2,FALSE)</f>
        <v>3</v>
      </c>
      <c r="R72">
        <f>'Ответы на форму (1)'!S72</f>
        <v>9</v>
      </c>
      <c r="S72">
        <f>VLOOKUP('Ответы на форму (1)'!T72,УровниСогласия,2,FALSE)</f>
        <v>3</v>
      </c>
      <c r="T72">
        <f>VLOOKUP('Ответы на форму (1)'!U72,УровниСогласия,2,FALSE)</f>
        <v>3</v>
      </c>
      <c r="U72">
        <f>VLOOKUP('Ответы на форму (1)'!V72,УровниСогласия,2,FALSE)</f>
        <v>3</v>
      </c>
      <c r="V72">
        <f>VLOOKUP('Ответы на форму (1)'!W72,УровниСогласия,2,FALSE)</f>
        <v>3</v>
      </c>
      <c r="W72">
        <f>VLOOKUP('Ответы на форму (1)'!X72,УровниСогласия,2,FALSE)</f>
        <v>3</v>
      </c>
      <c r="X72">
        <f>VLOOKUP('Ответы на форму (1)'!Y72,УровниСогласия,2,FALSE)</f>
        <v>3</v>
      </c>
      <c r="Y72">
        <f>VLOOKUP('Ответы на форму (1)'!Z72,УровниСогласия,2,FALSE)</f>
        <v>3</v>
      </c>
      <c r="Z72">
        <f>VLOOKUP('Ответы на форму (1)'!AA72,УровниСогласия,2,FALSE)</f>
        <v>3</v>
      </c>
      <c r="AA72">
        <f>VLOOKUP('Ответы на форму (1)'!AB72,УровниСогласия,2,FALSE)</f>
        <v>3</v>
      </c>
      <c r="AB72">
        <f>VLOOKUP('Ответы на форму (1)'!AC72,УровниСогласия,2,FALSE)</f>
        <v>1</v>
      </c>
      <c r="AC72">
        <f>VLOOKUP('Ответы на форму (1)'!AD72,УровниСогласия,2,FALSE)</f>
        <v>3</v>
      </c>
      <c r="AD72">
        <f>VLOOKUP('Ответы на форму (1)'!AE72,УровниКоличества,2,FALSE)</f>
        <v>3</v>
      </c>
      <c r="AE72">
        <f>VLOOKUP('Ответы на форму (1)'!AF72,УровниКоличества,2,FALSE)</f>
        <v>3</v>
      </c>
      <c r="AF72">
        <f>VLOOKUP('Ответы на форму (1)'!AG72,УровниКоличества,2,FALSE)</f>
        <v>1</v>
      </c>
      <c r="AG72">
        <f>VLOOKUP('Ответы на форму (1)'!AH72,УровниКоличества,2,FALSE)</f>
        <v>1</v>
      </c>
      <c r="AH72">
        <f>VLOOKUP('Ответы на форму (1)'!AI72,УровниКоличества,2,FALSE)</f>
        <v>3</v>
      </c>
      <c r="AI72">
        <f>VLOOKUP('Ответы на форму (1)'!AJ72,УровниНенависти,2,FALSE)</f>
        <v>0</v>
      </c>
      <c r="AJ72">
        <f>VLOOKUP('Ответы на форму (1)'!AK72,УровниНенависти,2,FALSE)</f>
        <v>0</v>
      </c>
      <c r="AK72">
        <f>VLOOKUP('Ответы на форму (1)'!AL72,УровниНенависти,2,FALSE)</f>
        <v>0</v>
      </c>
      <c r="AL72">
        <f>VLOOKUP('Ответы на форму (1)'!AM72,УровниНенависти,2,FALSE)</f>
        <v>0</v>
      </c>
      <c r="AM72">
        <f>VLOOKUP('Ответы на форму (1)'!AN72,УровниНенависти,2,FALSE)</f>
        <v>0</v>
      </c>
      <c r="AN72">
        <f>VLOOKUP('Ответы на форму (1)'!AO72,УровниНенависти,2,FALSE)</f>
        <v>0</v>
      </c>
      <c r="AO72">
        <f>VLOOKUP('Ответы на форму (1)'!AP72,УровниНенависти,2,FALSE)</f>
        <v>-1</v>
      </c>
      <c r="AP72">
        <f>VLOOKUP('Ответы на форму (1)'!AQ72,УровниНенависти,2,FALSE)</f>
        <v>-1</v>
      </c>
      <c r="AQ72">
        <f>VLOOKUP('Ответы на форму (1)'!AT72,УровниЧастоты,2,FALSE)</f>
        <v>2</v>
      </c>
      <c r="AR72">
        <f>VLOOKUP('Ответы на форму (1)'!AU72,УровниЧастоты,2,FALSE)</f>
        <v>4</v>
      </c>
      <c r="AS72">
        <f>VLOOKUP('Ответы на форму (1)'!AV72,УровниЧастоты,2,FALSE)</f>
        <v>2</v>
      </c>
      <c r="AT72">
        <f>VLOOKUP('Ответы на форму (1)'!AW72,УровниЧастоты,2,FALSE)</f>
        <v>4</v>
      </c>
      <c r="AU72">
        <f>VLOOKUP('Ответы на форму (1)'!AX72,УровниЧастоты,2,FALSE)</f>
        <v>4</v>
      </c>
      <c r="AV72">
        <f>VLOOKUP('Ответы на форму (1)'!AY72,УровниЧастоты,2,FALSE)</f>
        <v>3</v>
      </c>
      <c r="AW72">
        <f>VLOOKUP('Ответы на форму (1)'!AZ72,УровниЧастоты,2,FALSE)</f>
        <v>0</v>
      </c>
      <c r="AX72">
        <f>VLOOKUP('Ответы на форму (1)'!BA72,УровниЧастоты,2,FALSE)</f>
        <v>4</v>
      </c>
      <c r="AY72">
        <f>VLOOKUP('Ответы на форму (1)'!BB72,УровниЧастоты,2,FALSE)</f>
        <v>3</v>
      </c>
      <c r="AZ72">
        <f>VLOOKUP('Ответы на форму (1)'!BC72,УровниЧастоты,2,FALSE)</f>
        <v>3</v>
      </c>
      <c r="BA72">
        <f>VLOOKUP('Ответы на форму (1)'!BD72,УровниЧастоты,2,FALSE)</f>
        <v>2</v>
      </c>
      <c r="BB72">
        <f>VLOOKUP('Ответы на форму (1)'!BE72,УровниУспокоения,2,FALSE)</f>
        <v>5</v>
      </c>
      <c r="BC72">
        <f>VLOOKUP('Ответы на форму (1)'!BF72,УровниЧастоты2,2,FALSE)</f>
        <v>0</v>
      </c>
      <c r="BD72">
        <f>VLOOKUP('Ответы на форму (1)'!BG72,УровниЧастоты2,2,FALSE)</f>
        <v>2</v>
      </c>
      <c r="BE72">
        <f>VLOOKUP('Ответы на форму (1)'!BH72,УровниЧастоты2,2,FALSE)</f>
        <v>0</v>
      </c>
      <c r="BF72">
        <f>VLOOKUP('Ответы на форму (1)'!BI72,УровниЧастоты2,2,FALSE)</f>
        <v>1</v>
      </c>
      <c r="BG72">
        <f>VLOOKUP('Ответы на форму (1)'!BJ72,УровниЧастоты2,2,FALSE)</f>
        <v>2</v>
      </c>
      <c r="BH72">
        <f>VLOOKUP('Ответы на форму (1)'!BK72,УровниЧастоты2,2,FALSE)</f>
        <v>2</v>
      </c>
      <c r="BI72" t="str">
        <f t="shared" si="3"/>
        <v>Y</v>
      </c>
      <c r="BJ72" t="str">
        <f t="shared" si="4"/>
        <v>:-)</v>
      </c>
      <c r="BK72" t="str">
        <f t="shared" si="5"/>
        <v>%-[</v>
      </c>
    </row>
    <row r="73" spans="1:63" x14ac:dyDescent="0.35">
      <c r="A73">
        <f>IF('Ответы на форму (1)'!B73="М",1,0)</f>
        <v>1</v>
      </c>
      <c r="B73">
        <f>'Ответы на форму (1)'!C73</f>
        <v>32</v>
      </c>
      <c r="C73">
        <f>'Ответы на форму (1)'!D73</f>
        <v>4</v>
      </c>
      <c r="D73">
        <f>'Ответы на форму (1)'!E73</f>
        <v>7</v>
      </c>
      <c r="E73" t="str">
        <f>VLOOKUP('Ответы на форму (1)'!F73,УровниУспевания,2,FALSE)</f>
        <v>хорошо</v>
      </c>
      <c r="F73">
        <f>'Ответы на форму (1)'!G73</f>
        <v>7</v>
      </c>
      <c r="G73">
        <f>IF('Ответы на форму (1)'!H73="",0,1)</f>
        <v>0</v>
      </c>
      <c r="H73">
        <f>'Ответы на форму (1)'!I73</f>
        <v>6</v>
      </c>
      <c r="I73" t="str">
        <f>VLOOKUP('Ответы на форму (1)'!J73,УровниУспевания,2,FALSE)</f>
        <v>средне</v>
      </c>
      <c r="J73">
        <f>'Ответы на форму (1)'!K73</f>
        <v>7</v>
      </c>
      <c r="K73">
        <f>VLOOKUP('Ответы на форму (1)'!L73,УровниСогласия,2,FALSE)</f>
        <v>3</v>
      </c>
      <c r="L73">
        <f>VLOOKUP('Ответы на форму (1)'!M73,УровниСогласия,2,FALSE)</f>
        <v>2</v>
      </c>
      <c r="M73">
        <f>VLOOKUP('Ответы на форму (1)'!N73,УровниСогласия,2,FALSE)</f>
        <v>1</v>
      </c>
      <c r="N73">
        <f>VLOOKUP('Ответы на форму (1)'!O73,УровниСогласия,2,FALSE)</f>
        <v>2</v>
      </c>
      <c r="O73">
        <f>VLOOKUP('Ответы на форму (1)'!P73,УровниСогласия,2,FALSE)</f>
        <v>2</v>
      </c>
      <c r="P73">
        <f>VLOOKUP('Ответы на форму (1)'!Q73,УровниСогласия,2,FALSE)</f>
        <v>3</v>
      </c>
      <c r="Q73">
        <f>VLOOKUP('Ответы на форму (1)'!R73,УровниСогласия,2,FALSE)</f>
        <v>3</v>
      </c>
      <c r="R73">
        <f>'Ответы на форму (1)'!S73</f>
        <v>2</v>
      </c>
      <c r="S73">
        <f>VLOOKUP('Ответы на форму (1)'!T73,УровниСогласия,2,FALSE)</f>
        <v>1</v>
      </c>
      <c r="T73">
        <f>VLOOKUP('Ответы на форму (1)'!U73,УровниСогласия,2,FALSE)</f>
        <v>1</v>
      </c>
      <c r="U73">
        <f>VLOOKUP('Ответы на форму (1)'!V73,УровниСогласия,2,FALSE)</f>
        <v>2</v>
      </c>
      <c r="V73">
        <f>VLOOKUP('Ответы на форму (1)'!W73,УровниСогласия,2,FALSE)</f>
        <v>1</v>
      </c>
      <c r="W73">
        <f>VLOOKUP('Ответы на форму (1)'!X73,УровниСогласия,2,FALSE)</f>
        <v>1</v>
      </c>
      <c r="X73">
        <f>VLOOKUP('Ответы на форму (1)'!Y73,УровниСогласия,2,FALSE)</f>
        <v>3</v>
      </c>
      <c r="Y73">
        <f>VLOOKUP('Ответы на форму (1)'!Z73,УровниСогласия,2,FALSE)</f>
        <v>3</v>
      </c>
      <c r="Z73">
        <f>VLOOKUP('Ответы на форму (1)'!AA73,УровниСогласия,2,FALSE)</f>
        <v>3</v>
      </c>
      <c r="AA73">
        <f>VLOOKUP('Ответы на форму (1)'!AB73,УровниСогласия,2,FALSE)</f>
        <v>3</v>
      </c>
      <c r="AB73">
        <f>VLOOKUP('Ответы на форму (1)'!AC73,УровниСогласия,2,FALSE)</f>
        <v>1</v>
      </c>
      <c r="AC73">
        <f>VLOOKUP('Ответы на форму (1)'!AD73,УровниСогласия,2,FALSE)</f>
        <v>1</v>
      </c>
      <c r="AD73">
        <f>VLOOKUP('Ответы на форму (1)'!AE73,УровниКоличества,2,FALSE)</f>
        <v>1</v>
      </c>
      <c r="AE73">
        <f>VLOOKUP('Ответы на форму (1)'!AF73,УровниКоличества,2,FALSE)</f>
        <v>2</v>
      </c>
      <c r="AF73">
        <f>VLOOKUP('Ответы на форму (1)'!AG73,УровниКоличества,2,FALSE)</f>
        <v>3</v>
      </c>
      <c r="AG73">
        <f>VLOOKUP('Ответы на форму (1)'!AH73,УровниКоличества,2,FALSE)</f>
        <v>3</v>
      </c>
      <c r="AH73">
        <f>VLOOKUP('Ответы на форму (1)'!AI73,УровниКоличества,2,FALSE)</f>
        <v>3</v>
      </c>
      <c r="AI73">
        <f>VLOOKUP('Ответы на форму (1)'!AJ73,УровниНенависти,2,FALSE)</f>
        <v>0</v>
      </c>
      <c r="AJ73">
        <f>VLOOKUP('Ответы на форму (1)'!AK73,УровниНенависти,2,FALSE)</f>
        <v>0</v>
      </c>
      <c r="AK73">
        <f>VLOOKUP('Ответы на форму (1)'!AL73,УровниНенависти,2,FALSE)</f>
        <v>1</v>
      </c>
      <c r="AL73">
        <f>VLOOKUP('Ответы на форму (1)'!AM73,УровниНенависти,2,FALSE)</f>
        <v>1</v>
      </c>
      <c r="AM73">
        <f>VLOOKUP('Ответы на форму (1)'!AN73,УровниНенависти,2,FALSE)</f>
        <v>0</v>
      </c>
      <c r="AN73">
        <f>VLOOKUP('Ответы на форму (1)'!AO73,УровниНенависти,2,FALSE)</f>
        <v>0</v>
      </c>
      <c r="AO73">
        <f>VLOOKUP('Ответы на форму (1)'!AP73,УровниНенависти,2,FALSE)</f>
        <v>0</v>
      </c>
      <c r="AP73">
        <f>VLOOKUP('Ответы на форму (1)'!AQ73,УровниНенависти,2,FALSE)</f>
        <v>1</v>
      </c>
      <c r="AQ73">
        <f>VLOOKUP('Ответы на форму (1)'!AT73,УровниЧастоты,2,FALSE)</f>
        <v>0</v>
      </c>
      <c r="AR73">
        <f>VLOOKUP('Ответы на форму (1)'!AU73,УровниЧастоты,2,FALSE)</f>
        <v>3</v>
      </c>
      <c r="AS73">
        <f>VLOOKUP('Ответы на форму (1)'!AV73,УровниЧастоты,2,FALSE)</f>
        <v>0</v>
      </c>
      <c r="AT73">
        <f>VLOOKUP('Ответы на форму (1)'!AW73,УровниЧастоты,2,FALSE)</f>
        <v>2</v>
      </c>
      <c r="AU73">
        <f>VLOOKUP('Ответы на форму (1)'!AX73,УровниЧастоты,2,FALSE)</f>
        <v>3</v>
      </c>
      <c r="AV73">
        <f>VLOOKUP('Ответы на форму (1)'!AY73,УровниЧастоты,2,FALSE)</f>
        <v>4</v>
      </c>
      <c r="AW73">
        <f>VLOOKUP('Ответы на форму (1)'!AZ73,УровниЧастоты,2,FALSE)</f>
        <v>0</v>
      </c>
      <c r="AX73">
        <f>VLOOKUP('Ответы на форму (1)'!BA73,УровниЧастоты,2,FALSE)</f>
        <v>2</v>
      </c>
      <c r="AY73">
        <f>VLOOKUP('Ответы на форму (1)'!BB73,УровниЧастоты,2,FALSE)</f>
        <v>0</v>
      </c>
      <c r="AZ73">
        <f>VLOOKUP('Ответы на форму (1)'!BC73,УровниЧастоты,2,FALSE)</f>
        <v>4</v>
      </c>
      <c r="BA73">
        <f>VLOOKUP('Ответы на форму (1)'!BD73,УровниЧастоты,2,FALSE)</f>
        <v>4</v>
      </c>
      <c r="BB73">
        <f>VLOOKUP('Ответы на форму (1)'!BE73,УровниУспокоения,2,FALSE)</f>
        <v>1</v>
      </c>
      <c r="BC73">
        <f>VLOOKUP('Ответы на форму (1)'!BF73,УровниЧастоты2,2,FALSE)</f>
        <v>0</v>
      </c>
      <c r="BD73">
        <f>VLOOKUP('Ответы на форму (1)'!BG73,УровниЧастоты2,2,FALSE)</f>
        <v>0</v>
      </c>
      <c r="BE73">
        <f>VLOOKUP('Ответы на форму (1)'!BH73,УровниЧастоты2,2,FALSE)</f>
        <v>2</v>
      </c>
      <c r="BF73">
        <f>VLOOKUP('Ответы на форму (1)'!BI73,УровниЧастоты2,2,FALSE)</f>
        <v>2</v>
      </c>
      <c r="BG73">
        <f>VLOOKUP('Ответы на форму (1)'!BJ73,УровниЧастоты2,2,FALSE)</f>
        <v>1</v>
      </c>
      <c r="BH73">
        <f>VLOOKUP('Ответы на форму (1)'!BK73,УровниЧастоты2,2,FALSE)</f>
        <v>1</v>
      </c>
      <c r="BI73" t="str">
        <f t="shared" si="3"/>
        <v>Y</v>
      </c>
      <c r="BJ73" t="str">
        <f t="shared" si="4"/>
        <v>:-)</v>
      </c>
      <c r="BK73" t="str">
        <f t="shared" si="5"/>
        <v>:-)</v>
      </c>
    </row>
    <row r="74" spans="1:63" x14ac:dyDescent="0.35">
      <c r="A74">
        <f>IF('Ответы на форму (1)'!B74="М",1,0)</f>
        <v>0</v>
      </c>
      <c r="B74">
        <f>'Ответы на форму (1)'!C74</f>
        <v>26</v>
      </c>
      <c r="C74">
        <f>'Ответы на форму (1)'!D74</f>
        <v>3</v>
      </c>
      <c r="D74">
        <f>'Ответы на форму (1)'!E74</f>
        <v>8</v>
      </c>
      <c r="E74" t="str">
        <f>VLOOKUP('Ответы на форму (1)'!F74,УровниУспевания,2,FALSE)</f>
        <v>средне</v>
      </c>
      <c r="F74">
        <f>'Ответы на форму (1)'!G74</f>
        <v>7</v>
      </c>
      <c r="G74">
        <f>IF('Ответы на форму (1)'!H74="",0,1)</f>
        <v>0</v>
      </c>
      <c r="H74">
        <f>'Ответы на форму (1)'!I74</f>
        <v>7</v>
      </c>
      <c r="I74" t="str">
        <f>VLOOKUP('Ответы на форму (1)'!J74,УровниУспевания,2,FALSE)</f>
        <v>плохо</v>
      </c>
      <c r="J74">
        <f>'Ответы на форму (1)'!K74</f>
        <v>7</v>
      </c>
      <c r="K74">
        <f>VLOOKUP('Ответы на форму (1)'!L74,УровниСогласия,2,FALSE)</f>
        <v>3</v>
      </c>
      <c r="L74">
        <f>VLOOKUP('Ответы на форму (1)'!M74,УровниСогласия,2,FALSE)</f>
        <v>2</v>
      </c>
      <c r="M74">
        <f>VLOOKUP('Ответы на форму (1)'!N74,УровниСогласия,2,FALSE)</f>
        <v>1</v>
      </c>
      <c r="N74">
        <f>VLOOKUP('Ответы на форму (1)'!O74,УровниСогласия,2,FALSE)</f>
        <v>1</v>
      </c>
      <c r="O74">
        <f>VLOOKUP('Ответы на форму (1)'!P74,УровниСогласия,2,FALSE)</f>
        <v>1</v>
      </c>
      <c r="P74">
        <f>VLOOKUP('Ответы на форму (1)'!Q74,УровниСогласия,2,FALSE)</f>
        <v>2</v>
      </c>
      <c r="Q74">
        <f>VLOOKUP('Ответы на форму (1)'!R74,УровниСогласия,2,FALSE)</f>
        <v>3</v>
      </c>
      <c r="R74">
        <f>'Ответы на форму (1)'!S74</f>
        <v>9</v>
      </c>
      <c r="S74">
        <f>VLOOKUP('Ответы на форму (1)'!T74,УровниСогласия,2,FALSE)</f>
        <v>3</v>
      </c>
      <c r="T74">
        <f>VLOOKUP('Ответы на форму (1)'!U74,УровниСогласия,2,FALSE)</f>
        <v>3</v>
      </c>
      <c r="U74">
        <f>VLOOKUP('Ответы на форму (1)'!V74,УровниСогласия,2,FALSE)</f>
        <v>3</v>
      </c>
      <c r="V74">
        <f>VLOOKUP('Ответы на форму (1)'!W74,УровниСогласия,2,FALSE)</f>
        <v>1</v>
      </c>
      <c r="W74">
        <f>VLOOKUP('Ответы на форму (1)'!X74,УровниСогласия,2,FALSE)</f>
        <v>2</v>
      </c>
      <c r="X74">
        <f>VLOOKUP('Ответы на форму (1)'!Y74,УровниСогласия,2,FALSE)</f>
        <v>3</v>
      </c>
      <c r="Y74">
        <f>VLOOKUP('Ответы на форму (1)'!Z74,УровниСогласия,2,FALSE)</f>
        <v>3</v>
      </c>
      <c r="Z74">
        <f>VLOOKUP('Ответы на форму (1)'!AA74,УровниСогласия,2,FALSE)</f>
        <v>3</v>
      </c>
      <c r="AA74">
        <f>VLOOKUP('Ответы на форму (1)'!AB74,УровниСогласия,2,FALSE)</f>
        <v>3</v>
      </c>
      <c r="AB74">
        <f>VLOOKUP('Ответы на форму (1)'!AC74,УровниСогласия,2,FALSE)</f>
        <v>2</v>
      </c>
      <c r="AC74">
        <f>VLOOKUP('Ответы на форму (1)'!AD74,УровниСогласия,2,FALSE)</f>
        <v>3</v>
      </c>
      <c r="AD74">
        <f>VLOOKUP('Ответы на форму (1)'!AE74,УровниКоличества,2,FALSE)</f>
        <v>1</v>
      </c>
      <c r="AE74">
        <f>VLOOKUP('Ответы на форму (1)'!AF74,УровниКоличества,2,FALSE)</f>
        <v>3</v>
      </c>
      <c r="AF74">
        <f>VLOOKUP('Ответы на форму (1)'!AG74,УровниКоличества,2,FALSE)</f>
        <v>1</v>
      </c>
      <c r="AG74">
        <f>VLOOKUP('Ответы на форму (1)'!AH74,УровниКоличества,2,FALSE)</f>
        <v>2</v>
      </c>
      <c r="AH74">
        <f>VLOOKUP('Ответы на форму (1)'!AI74,УровниКоличества,2,FALSE)</f>
        <v>2</v>
      </c>
      <c r="AI74">
        <f>VLOOKUP('Ответы на форму (1)'!AJ74,УровниНенависти,2,FALSE)</f>
        <v>0</v>
      </c>
      <c r="AJ74">
        <f>VLOOKUP('Ответы на форму (1)'!AK74,УровниНенависти,2,FALSE)</f>
        <v>0</v>
      </c>
      <c r="AK74">
        <f>VLOOKUP('Ответы на форму (1)'!AL74,УровниНенависти,2,FALSE)</f>
        <v>-1</v>
      </c>
      <c r="AL74">
        <f>VLOOKUP('Ответы на форму (1)'!AM74,УровниНенависти,2,FALSE)</f>
        <v>1</v>
      </c>
      <c r="AM74">
        <f>VLOOKUP('Ответы на форму (1)'!AN74,УровниНенависти,2,FALSE)</f>
        <v>0</v>
      </c>
      <c r="AN74">
        <f>VLOOKUP('Ответы на форму (1)'!AO74,УровниНенависти,2,FALSE)</f>
        <v>1</v>
      </c>
      <c r="AO74">
        <f>VLOOKUP('Ответы на форму (1)'!AP74,УровниНенависти,2,FALSE)</f>
        <v>0</v>
      </c>
      <c r="AP74">
        <f>VLOOKUP('Ответы на форму (1)'!AQ74,УровниНенависти,2,FALSE)</f>
        <v>-1</v>
      </c>
      <c r="AQ74">
        <f>VLOOKUP('Ответы на форму (1)'!AT74,УровниЧастоты,2,FALSE)</f>
        <v>4</v>
      </c>
      <c r="AR74">
        <f>VLOOKUP('Ответы на форму (1)'!AU74,УровниЧастоты,2,FALSE)</f>
        <v>3</v>
      </c>
      <c r="AS74">
        <f>VLOOKUP('Ответы на форму (1)'!AV74,УровниЧастоты,2,FALSE)</f>
        <v>1</v>
      </c>
      <c r="AT74">
        <f>VLOOKUP('Ответы на форму (1)'!AW74,УровниЧастоты,2,FALSE)</f>
        <v>4</v>
      </c>
      <c r="AU74">
        <f>VLOOKUP('Ответы на форму (1)'!AX74,УровниЧастоты,2,FALSE)</f>
        <v>4</v>
      </c>
      <c r="AV74">
        <f>VLOOKUP('Ответы на форму (1)'!AY74,УровниЧастоты,2,FALSE)</f>
        <v>1</v>
      </c>
      <c r="AW74">
        <f>VLOOKUP('Ответы на форму (1)'!AZ74,УровниЧастоты,2,FALSE)</f>
        <v>2</v>
      </c>
      <c r="AX74">
        <f>VLOOKUP('Ответы на форму (1)'!BA74,УровниЧастоты,2,FALSE)</f>
        <v>3</v>
      </c>
      <c r="AY74">
        <f>VLOOKUP('Ответы на форму (1)'!BB74,УровниЧастоты,2,FALSE)</f>
        <v>0</v>
      </c>
      <c r="AZ74">
        <f>VLOOKUP('Ответы на форму (1)'!BC74,УровниЧастоты,2,FALSE)</f>
        <v>2</v>
      </c>
      <c r="BA74">
        <f>VLOOKUP('Ответы на форму (1)'!BD74,УровниЧастоты,2,FALSE)</f>
        <v>4</v>
      </c>
      <c r="BB74">
        <f>VLOOKUP('Ответы на форму (1)'!BE74,УровниУспокоения,2,FALSE)</f>
        <v>6</v>
      </c>
      <c r="BC74">
        <f>VLOOKUP('Ответы на форму (1)'!BF74,УровниЧастоты2,2,FALSE)</f>
        <v>1</v>
      </c>
      <c r="BD74">
        <f>VLOOKUP('Ответы на форму (1)'!BG74,УровниЧастоты2,2,FALSE)</f>
        <v>2</v>
      </c>
      <c r="BE74">
        <f>VLOOKUP('Ответы на форму (1)'!BH74,УровниЧастоты2,2,FALSE)</f>
        <v>0</v>
      </c>
      <c r="BF74">
        <f>VLOOKUP('Ответы на форму (1)'!BI74,УровниЧастоты2,2,FALSE)</f>
        <v>1</v>
      </c>
      <c r="BG74">
        <f>VLOOKUP('Ответы на форму (1)'!BJ74,УровниЧастоты2,2,FALSE)</f>
        <v>0</v>
      </c>
      <c r="BH74">
        <f>VLOOKUP('Ответы на форму (1)'!BK74,УровниЧастоты2,2,FALSE)</f>
        <v>2</v>
      </c>
      <c r="BI74" t="str">
        <f t="shared" si="3"/>
        <v>Y</v>
      </c>
      <c r="BJ74" t="str">
        <f t="shared" si="4"/>
        <v>:-)</v>
      </c>
      <c r="BK74" t="str">
        <f t="shared" si="5"/>
        <v>%-[</v>
      </c>
    </row>
    <row r="75" spans="1:63" x14ac:dyDescent="0.35">
      <c r="A75">
        <f>IF('Ответы на форму (1)'!B75="М",1,0)</f>
        <v>1</v>
      </c>
      <c r="B75">
        <f>'Ответы на форму (1)'!C75</f>
        <v>36</v>
      </c>
      <c r="C75">
        <f>'Ответы на форму (1)'!D75</f>
        <v>10</v>
      </c>
      <c r="D75">
        <f>'Ответы на форму (1)'!E75</f>
        <v>9</v>
      </c>
      <c r="E75" t="str">
        <f>VLOOKUP('Ответы на форму (1)'!F75,УровниУспевания,2,FALSE)</f>
        <v>хорошо</v>
      </c>
      <c r="F75">
        <f>'Ответы на форму (1)'!G75</f>
        <v>8</v>
      </c>
      <c r="G75">
        <f>IF('Ответы на форму (1)'!H75="",0,1)</f>
        <v>0</v>
      </c>
      <c r="H75">
        <f>'Ответы на форму (1)'!I75</f>
        <v>8</v>
      </c>
      <c r="I75" t="str">
        <f>VLOOKUP('Ответы на форму (1)'!J75,УровниУспевания,2,FALSE)</f>
        <v>хорошо</v>
      </c>
      <c r="J75">
        <f>'Ответы на форму (1)'!K75</f>
        <v>8</v>
      </c>
      <c r="K75">
        <f>VLOOKUP('Ответы на форму (1)'!L75,УровниСогласия,2,FALSE)</f>
        <v>1</v>
      </c>
      <c r="L75">
        <f>VLOOKUP('Ответы на форму (1)'!M75,УровниСогласия,2,FALSE)</f>
        <v>1</v>
      </c>
      <c r="M75">
        <f>VLOOKUP('Ответы на форму (1)'!N75,УровниСогласия,2,FALSE)</f>
        <v>1</v>
      </c>
      <c r="N75">
        <f>VLOOKUP('Ответы на форму (1)'!O75,УровниСогласия,2,FALSE)</f>
        <v>1</v>
      </c>
      <c r="O75">
        <f>VLOOKUP('Ответы на форму (1)'!P75,УровниСогласия,2,FALSE)</f>
        <v>1</v>
      </c>
      <c r="P75">
        <f>VLOOKUP('Ответы на форму (1)'!Q75,УровниСогласия,2,FALSE)</f>
        <v>1</v>
      </c>
      <c r="Q75">
        <f>VLOOKUP('Ответы на форму (1)'!R75,УровниСогласия,2,FALSE)</f>
        <v>3</v>
      </c>
      <c r="R75">
        <f>'Ответы на форму (1)'!S75</f>
        <v>2</v>
      </c>
      <c r="S75">
        <f>VLOOKUP('Ответы на форму (1)'!T75,УровниСогласия,2,FALSE)</f>
        <v>1</v>
      </c>
      <c r="T75">
        <f>VLOOKUP('Ответы на форму (1)'!U75,УровниСогласия,2,FALSE)</f>
        <v>1</v>
      </c>
      <c r="U75">
        <f>VLOOKUP('Ответы на форму (1)'!V75,УровниСогласия,2,FALSE)</f>
        <v>3</v>
      </c>
      <c r="V75">
        <f>VLOOKUP('Ответы на форму (1)'!W75,УровниСогласия,2,FALSE)</f>
        <v>1</v>
      </c>
      <c r="W75">
        <f>VLOOKUP('Ответы на форму (1)'!X75,УровниСогласия,2,FALSE)</f>
        <v>1</v>
      </c>
      <c r="X75">
        <f>VLOOKUP('Ответы на форму (1)'!Y75,УровниСогласия,2,FALSE)</f>
        <v>3</v>
      </c>
      <c r="Y75">
        <f>VLOOKUP('Ответы на форму (1)'!Z75,УровниСогласия,2,FALSE)</f>
        <v>1</v>
      </c>
      <c r="Z75">
        <f>VLOOKUP('Ответы на форму (1)'!AA75,УровниСогласия,2,FALSE)</f>
        <v>3</v>
      </c>
      <c r="AA75">
        <f>VLOOKUP('Ответы на форму (1)'!AB75,УровниСогласия,2,FALSE)</f>
        <v>3</v>
      </c>
      <c r="AB75">
        <f>VLOOKUP('Ответы на форму (1)'!AC75,УровниСогласия,2,FALSE)</f>
        <v>1</v>
      </c>
      <c r="AC75">
        <f>VLOOKUP('Ответы на форму (1)'!AD75,УровниСогласия,2,FALSE)</f>
        <v>3</v>
      </c>
      <c r="AD75">
        <f>VLOOKUP('Ответы на форму (1)'!AE75,УровниКоличества,2,FALSE)</f>
        <v>2</v>
      </c>
      <c r="AE75">
        <f>VLOOKUP('Ответы на форму (1)'!AF75,УровниКоличества,2,FALSE)</f>
        <v>1</v>
      </c>
      <c r="AF75">
        <f>VLOOKUP('Ответы на форму (1)'!AG75,УровниКоличества,2,FALSE)</f>
        <v>1</v>
      </c>
      <c r="AG75">
        <f>VLOOKUP('Ответы на форму (1)'!AH75,УровниКоличества,2,FALSE)</f>
        <v>1</v>
      </c>
      <c r="AH75">
        <f>VLOOKUP('Ответы на форму (1)'!AI75,УровниКоличества,2,FALSE)</f>
        <v>3</v>
      </c>
      <c r="AI75">
        <f>VLOOKUP('Ответы на форму (1)'!AJ75,УровниНенависти,2,FALSE)</f>
        <v>0</v>
      </c>
      <c r="AJ75">
        <f>VLOOKUP('Ответы на форму (1)'!AK75,УровниНенависти,2,FALSE)</f>
        <v>0</v>
      </c>
      <c r="AK75">
        <f>VLOOKUP('Ответы на форму (1)'!AL75,УровниНенависти,2,FALSE)</f>
        <v>-1</v>
      </c>
      <c r="AL75">
        <f>VLOOKUP('Ответы на форму (1)'!AM75,УровниНенависти,2,FALSE)</f>
        <v>0</v>
      </c>
      <c r="AM75">
        <f>VLOOKUP('Ответы на форму (1)'!AN75,УровниНенависти,2,FALSE)</f>
        <v>0</v>
      </c>
      <c r="AN75">
        <f>VLOOKUP('Ответы на форму (1)'!AO75,УровниНенависти,2,FALSE)</f>
        <v>0</v>
      </c>
      <c r="AO75">
        <f>VLOOKUP('Ответы на форму (1)'!AP75,УровниНенависти,2,FALSE)</f>
        <v>-1</v>
      </c>
      <c r="AP75">
        <f>VLOOKUP('Ответы на форму (1)'!AQ75,УровниНенависти,2,FALSE)</f>
        <v>0</v>
      </c>
      <c r="AQ75">
        <f>VLOOKUP('Ответы на форму (1)'!AT75,УровниЧастоты,2,FALSE)</f>
        <v>2</v>
      </c>
      <c r="AR75">
        <f>VLOOKUP('Ответы на форму (1)'!AU75,УровниЧастоты,2,FALSE)</f>
        <v>3</v>
      </c>
      <c r="AS75">
        <f>VLOOKUP('Ответы на форму (1)'!AV75,УровниЧастоты,2,FALSE)</f>
        <v>1</v>
      </c>
      <c r="AT75">
        <f>VLOOKUP('Ответы на форму (1)'!AW75,УровниЧастоты,2,FALSE)</f>
        <v>1</v>
      </c>
      <c r="AU75">
        <f>VLOOKUP('Ответы на форму (1)'!AX75,УровниЧастоты,2,FALSE)</f>
        <v>2</v>
      </c>
      <c r="AV75">
        <f>VLOOKUP('Ответы на форму (1)'!AY75,УровниЧастоты,2,FALSE)</f>
        <v>2</v>
      </c>
      <c r="AW75">
        <f>VLOOKUP('Ответы на форму (1)'!AZ75,УровниЧастоты,2,FALSE)</f>
        <v>0</v>
      </c>
      <c r="AX75">
        <f>VLOOKUP('Ответы на форму (1)'!BA75,УровниЧастоты,2,FALSE)</f>
        <v>2</v>
      </c>
      <c r="AY75">
        <f>VLOOKUP('Ответы на форму (1)'!BB75,УровниЧастоты,2,FALSE)</f>
        <v>2</v>
      </c>
      <c r="AZ75">
        <f>VLOOKUP('Ответы на форму (1)'!BC75,УровниЧастоты,2,FALSE)</f>
        <v>3</v>
      </c>
      <c r="BA75">
        <f>VLOOKUP('Ответы на форму (1)'!BD75,УровниЧастоты,2,FALSE)</f>
        <v>3</v>
      </c>
      <c r="BB75">
        <f>VLOOKUP('Ответы на форму (1)'!BE75,УровниУспокоения,2,FALSE)</f>
        <v>4</v>
      </c>
      <c r="BC75">
        <f>VLOOKUP('Ответы на форму (1)'!BF75,УровниЧастоты2,2,FALSE)</f>
        <v>2</v>
      </c>
      <c r="BD75">
        <f>VLOOKUP('Ответы на форму (1)'!BG75,УровниЧастоты2,2,FALSE)</f>
        <v>2</v>
      </c>
      <c r="BE75">
        <f>VLOOKUP('Ответы на форму (1)'!BH75,УровниЧастоты2,2,FALSE)</f>
        <v>1</v>
      </c>
      <c r="BF75">
        <f>VLOOKUP('Ответы на форму (1)'!BI75,УровниЧастоты2,2,FALSE)</f>
        <v>0</v>
      </c>
      <c r="BG75">
        <f>VLOOKUP('Ответы на форму (1)'!BJ75,УровниЧастоты2,2,FALSE)</f>
        <v>0</v>
      </c>
      <c r="BH75">
        <f>VLOOKUP('Ответы на форму (1)'!BK75,УровниЧастоты2,2,FALSE)</f>
        <v>0</v>
      </c>
      <c r="BI75" t="str">
        <f t="shared" si="3"/>
        <v>X</v>
      </c>
      <c r="BJ75" t="str">
        <f t="shared" si="4"/>
        <v>:-)</v>
      </c>
      <c r="BK75" t="str">
        <f t="shared" si="5"/>
        <v>:-)</v>
      </c>
    </row>
    <row r="76" spans="1:63" x14ac:dyDescent="0.35">
      <c r="A76">
        <f>IF('Ответы на форму (1)'!B76="М",1,0)</f>
        <v>0</v>
      </c>
      <c r="B76">
        <f>'Ответы на форму (1)'!C76</f>
        <v>30</v>
      </c>
      <c r="C76">
        <f>'Ответы на форму (1)'!D76</f>
        <v>5</v>
      </c>
      <c r="D76">
        <f>'Ответы на форму (1)'!E76</f>
        <v>6</v>
      </c>
      <c r="E76" t="str">
        <f>VLOOKUP('Ответы на форму (1)'!F76,УровниУспевания,2,FALSE)</f>
        <v>хорошо</v>
      </c>
      <c r="F76">
        <f>'Ответы на форму (1)'!G76</f>
        <v>7</v>
      </c>
      <c r="G76">
        <f>IF('Ответы на форму (1)'!H76="",0,1)</f>
        <v>0</v>
      </c>
      <c r="H76">
        <f>'Ответы на форму (1)'!I76</f>
        <v>7</v>
      </c>
      <c r="I76" t="str">
        <f>VLOOKUP('Ответы на форму (1)'!J76,УровниУспевания,2,FALSE)</f>
        <v>хорошо</v>
      </c>
      <c r="J76">
        <f>'Ответы на форму (1)'!K76</f>
        <v>7</v>
      </c>
      <c r="K76">
        <f>VLOOKUP('Ответы на форму (1)'!L76,УровниСогласия,2,FALSE)</f>
        <v>2</v>
      </c>
      <c r="L76">
        <f>VLOOKUP('Ответы на форму (1)'!M76,УровниСогласия,2,FALSE)</f>
        <v>1</v>
      </c>
      <c r="M76">
        <f>VLOOKUP('Ответы на форму (1)'!N76,УровниСогласия,2,FALSE)</f>
        <v>3</v>
      </c>
      <c r="N76">
        <f>VLOOKUP('Ответы на форму (1)'!O76,УровниСогласия,2,FALSE)</f>
        <v>1</v>
      </c>
      <c r="O76">
        <f>VLOOKUP('Ответы на форму (1)'!P76,УровниСогласия,2,FALSE)</f>
        <v>1</v>
      </c>
      <c r="P76">
        <f>VLOOKUP('Ответы на форму (1)'!Q76,УровниСогласия,2,FALSE)</f>
        <v>3</v>
      </c>
      <c r="Q76">
        <f>VLOOKUP('Ответы на форму (1)'!R76,УровниСогласия,2,FALSE)</f>
        <v>1</v>
      </c>
      <c r="R76">
        <f>'Ответы на форму (1)'!S76</f>
        <v>3</v>
      </c>
      <c r="S76">
        <f>VLOOKUP('Ответы на форму (1)'!T76,УровниСогласия,2,FALSE)</f>
        <v>1</v>
      </c>
      <c r="T76">
        <f>VLOOKUP('Ответы на форму (1)'!U76,УровниСогласия,2,FALSE)</f>
        <v>1</v>
      </c>
      <c r="U76">
        <f>VLOOKUP('Ответы на форму (1)'!V76,УровниСогласия,2,FALSE)</f>
        <v>1</v>
      </c>
      <c r="V76">
        <f>VLOOKUP('Ответы на форму (1)'!W76,УровниСогласия,2,FALSE)</f>
        <v>1</v>
      </c>
      <c r="W76">
        <f>VLOOKUP('Ответы на форму (1)'!X76,УровниСогласия,2,FALSE)</f>
        <v>3</v>
      </c>
      <c r="X76">
        <f>VLOOKUP('Ответы на форму (1)'!Y76,УровниСогласия,2,FALSE)</f>
        <v>1</v>
      </c>
      <c r="Y76">
        <f>VLOOKUP('Ответы на форму (1)'!Z76,УровниСогласия,2,FALSE)</f>
        <v>2</v>
      </c>
      <c r="Z76">
        <f>VLOOKUP('Ответы на форму (1)'!AA76,УровниСогласия,2,FALSE)</f>
        <v>3</v>
      </c>
      <c r="AA76">
        <f>VLOOKUP('Ответы на форму (1)'!AB76,УровниСогласия,2,FALSE)</f>
        <v>3</v>
      </c>
      <c r="AB76">
        <f>VLOOKUP('Ответы на форму (1)'!AC76,УровниСогласия,2,FALSE)</f>
        <v>3</v>
      </c>
      <c r="AC76">
        <f>VLOOKUP('Ответы на форму (1)'!AD76,УровниСогласия,2,FALSE)</f>
        <v>3</v>
      </c>
      <c r="AD76">
        <f>VLOOKUP('Ответы на форму (1)'!AE76,УровниКоличества,2,FALSE)</f>
        <v>3</v>
      </c>
      <c r="AE76">
        <f>VLOOKUP('Ответы на форму (1)'!AF76,УровниКоличества,2,FALSE)</f>
        <v>1</v>
      </c>
      <c r="AF76">
        <f>VLOOKUP('Ответы на форму (1)'!AG76,УровниКоличества,2,FALSE)</f>
        <v>3</v>
      </c>
      <c r="AG76">
        <f>VLOOKUP('Ответы на форму (1)'!AH76,УровниКоличества,2,FALSE)</f>
        <v>1</v>
      </c>
      <c r="AH76">
        <f>VLOOKUP('Ответы на форму (1)'!AI76,УровниКоличества,2,FALSE)</f>
        <v>1</v>
      </c>
      <c r="AI76">
        <f>VLOOKUP('Ответы на форму (1)'!AJ76,УровниНенависти,2,FALSE)</f>
        <v>0</v>
      </c>
      <c r="AJ76">
        <f>VLOOKUP('Ответы на форму (1)'!AK76,УровниНенависти,2,FALSE)</f>
        <v>0</v>
      </c>
      <c r="AK76">
        <f>VLOOKUP('Ответы на форму (1)'!AL76,УровниНенависти,2,FALSE)</f>
        <v>0</v>
      </c>
      <c r="AL76">
        <f>VLOOKUP('Ответы на форму (1)'!AM76,УровниНенависти,2,FALSE)</f>
        <v>0</v>
      </c>
      <c r="AM76">
        <f>VLOOKUP('Ответы на форму (1)'!AN76,УровниНенависти,2,FALSE)</f>
        <v>0</v>
      </c>
      <c r="AN76">
        <f>VLOOKUP('Ответы на форму (1)'!AO76,УровниНенависти,2,FALSE)</f>
        <v>0</v>
      </c>
      <c r="AO76">
        <f>VLOOKUP('Ответы на форму (1)'!AP76,УровниНенависти,2,FALSE)</f>
        <v>0</v>
      </c>
      <c r="AP76">
        <f>VLOOKUP('Ответы на форму (1)'!AQ76,УровниНенависти,2,FALSE)</f>
        <v>0</v>
      </c>
      <c r="AQ76">
        <f>VLOOKUP('Ответы на форму (1)'!AT76,УровниЧастоты,2,FALSE)</f>
        <v>3</v>
      </c>
      <c r="AR76">
        <f>VLOOKUP('Ответы на форму (1)'!AU76,УровниЧастоты,2,FALSE)</f>
        <v>4</v>
      </c>
      <c r="AS76">
        <f>VLOOKUP('Ответы на форму (1)'!AV76,УровниЧастоты,2,FALSE)</f>
        <v>0</v>
      </c>
      <c r="AT76">
        <f>VLOOKUP('Ответы на форму (1)'!AW76,УровниЧастоты,2,FALSE)</f>
        <v>4</v>
      </c>
      <c r="AU76">
        <f>VLOOKUP('Ответы на форму (1)'!AX76,УровниЧастоты,2,FALSE)</f>
        <v>4</v>
      </c>
      <c r="AV76">
        <f>VLOOKUP('Ответы на форму (1)'!AY76,УровниЧастоты,2,FALSE)</f>
        <v>4</v>
      </c>
      <c r="AW76">
        <f>VLOOKUP('Ответы на форму (1)'!AZ76,УровниЧастоты,2,FALSE)</f>
        <v>1</v>
      </c>
      <c r="AX76">
        <f>VLOOKUP('Ответы на форму (1)'!BA76,УровниЧастоты,2,FALSE)</f>
        <v>4</v>
      </c>
      <c r="AY76">
        <f>VLOOKUP('Ответы на форму (1)'!BB76,УровниЧастоты,2,FALSE)</f>
        <v>2</v>
      </c>
      <c r="AZ76">
        <f>VLOOKUP('Ответы на форму (1)'!BC76,УровниЧастоты,2,FALSE)</f>
        <v>4</v>
      </c>
      <c r="BA76">
        <f>VLOOKUP('Ответы на форму (1)'!BD76,УровниЧастоты,2,FALSE)</f>
        <v>3</v>
      </c>
      <c r="BB76">
        <f>VLOOKUP('Ответы на форму (1)'!BE76,УровниУспокоения,2,FALSE)</f>
        <v>2</v>
      </c>
      <c r="BC76">
        <f>VLOOKUP('Ответы на форму (1)'!BF76,УровниЧастоты2,2,FALSE)</f>
        <v>2</v>
      </c>
      <c r="BD76">
        <f>VLOOKUP('Ответы на форму (1)'!BG76,УровниЧастоты2,2,FALSE)</f>
        <v>1</v>
      </c>
      <c r="BE76">
        <f>VLOOKUP('Ответы на форму (1)'!BH76,УровниЧастоты2,2,FALSE)</f>
        <v>1</v>
      </c>
      <c r="BF76">
        <f>VLOOKUP('Ответы на форму (1)'!BI76,УровниЧастоты2,2,FALSE)</f>
        <v>0</v>
      </c>
      <c r="BG76">
        <f>VLOOKUP('Ответы на форму (1)'!BJ76,УровниЧастоты2,2,FALSE)</f>
        <v>0</v>
      </c>
      <c r="BH76">
        <f>VLOOKUP('Ответы на форму (1)'!BK76,УровниЧастоты2,2,FALSE)</f>
        <v>0</v>
      </c>
      <c r="BI76" t="str">
        <f t="shared" si="3"/>
        <v>Y</v>
      </c>
      <c r="BJ76" t="str">
        <f t="shared" si="4"/>
        <v>:-)</v>
      </c>
      <c r="BK76" t="str">
        <f t="shared" si="5"/>
        <v>:-)</v>
      </c>
    </row>
    <row r="77" spans="1:63" x14ac:dyDescent="0.35">
      <c r="A77">
        <f>IF('Ответы на форму (1)'!B77="М",1,0)</f>
        <v>0</v>
      </c>
      <c r="B77">
        <f>'Ответы на форму (1)'!C77</f>
        <v>39</v>
      </c>
      <c r="C77">
        <f>'Ответы на форму (1)'!D77</f>
        <v>5</v>
      </c>
      <c r="D77">
        <f>'Ответы на форму (1)'!E77</f>
        <v>2</v>
      </c>
      <c r="E77" t="str">
        <f>VLOOKUP('Ответы на форму (1)'!F77,УровниУспевания,2,FALSE)</f>
        <v>плохо</v>
      </c>
      <c r="F77">
        <f>'Ответы на форму (1)'!G77</f>
        <v>3</v>
      </c>
      <c r="G77">
        <f>IF('Ответы на форму (1)'!H77="",0,1)</f>
        <v>0</v>
      </c>
      <c r="H77">
        <f>'Ответы на форму (1)'!I77</f>
        <v>2</v>
      </c>
      <c r="I77" t="str">
        <f>VLOOKUP('Ответы на форму (1)'!J77,УровниУспевания,2,FALSE)</f>
        <v>плохо</v>
      </c>
      <c r="J77">
        <f>'Ответы на форму (1)'!K77</f>
        <v>3</v>
      </c>
      <c r="K77">
        <f>VLOOKUP('Ответы на форму (1)'!L77,УровниСогласия,2,FALSE)</f>
        <v>2</v>
      </c>
      <c r="L77">
        <f>VLOOKUP('Ответы на форму (1)'!M77,УровниСогласия,2,FALSE)</f>
        <v>2</v>
      </c>
      <c r="M77">
        <f>VLOOKUP('Ответы на форму (1)'!N77,УровниСогласия,2,FALSE)</f>
        <v>2</v>
      </c>
      <c r="N77">
        <f>VLOOKUP('Ответы на форму (1)'!O77,УровниСогласия,2,FALSE)</f>
        <v>1</v>
      </c>
      <c r="O77">
        <f>VLOOKUP('Ответы на форму (1)'!P77,УровниСогласия,2,FALSE)</f>
        <v>1</v>
      </c>
      <c r="P77">
        <f>VLOOKUP('Ответы на форму (1)'!Q77,УровниСогласия,2,FALSE)</f>
        <v>2</v>
      </c>
      <c r="Q77">
        <f>VLOOKUP('Ответы на форму (1)'!R77,УровниСогласия,2,FALSE)</f>
        <v>2</v>
      </c>
      <c r="R77">
        <f>'Ответы на форму (1)'!S77</f>
        <v>8</v>
      </c>
      <c r="S77">
        <f>VLOOKUP('Ответы на форму (1)'!T77,УровниСогласия,2,FALSE)</f>
        <v>3</v>
      </c>
      <c r="T77">
        <f>VLOOKUP('Ответы на форму (1)'!U77,УровниСогласия,2,FALSE)</f>
        <v>3</v>
      </c>
      <c r="U77">
        <f>VLOOKUP('Ответы на форму (1)'!V77,УровниСогласия,2,FALSE)</f>
        <v>3</v>
      </c>
      <c r="V77">
        <f>VLOOKUP('Ответы на форму (1)'!W77,УровниСогласия,2,FALSE)</f>
        <v>1</v>
      </c>
      <c r="W77">
        <f>VLOOKUP('Ответы на форму (1)'!X77,УровниСогласия,2,FALSE)</f>
        <v>3</v>
      </c>
      <c r="X77">
        <f>VLOOKUP('Ответы на форму (1)'!Y77,УровниСогласия,2,FALSE)</f>
        <v>1</v>
      </c>
      <c r="Y77">
        <f>VLOOKUP('Ответы на форму (1)'!Z77,УровниСогласия,2,FALSE)</f>
        <v>3</v>
      </c>
      <c r="Z77">
        <f>VLOOKUP('Ответы на форму (1)'!AA77,УровниСогласия,2,FALSE)</f>
        <v>3</v>
      </c>
      <c r="AA77">
        <f>VLOOKUP('Ответы на форму (1)'!AB77,УровниСогласия,2,FALSE)</f>
        <v>3</v>
      </c>
      <c r="AB77">
        <f>VLOOKUP('Ответы на форму (1)'!AC77,УровниСогласия,2,FALSE)</f>
        <v>1</v>
      </c>
      <c r="AC77">
        <f>VLOOKUP('Ответы на форму (1)'!AD77,УровниСогласия,2,FALSE)</f>
        <v>3</v>
      </c>
      <c r="AD77">
        <f>VLOOKUP('Ответы на форму (1)'!AE77,УровниКоличества,2,FALSE)</f>
        <v>1</v>
      </c>
      <c r="AE77">
        <f>VLOOKUP('Ответы на форму (1)'!AF77,УровниКоличества,2,FALSE)</f>
        <v>3</v>
      </c>
      <c r="AF77">
        <f>VLOOKUP('Ответы на форму (1)'!AG77,УровниКоличества,2,FALSE)</f>
        <v>1</v>
      </c>
      <c r="AG77">
        <f>VLOOKUP('Ответы на форму (1)'!AH77,УровниКоличества,2,FALSE)</f>
        <v>1</v>
      </c>
      <c r="AH77">
        <f>VLOOKUP('Ответы на форму (1)'!AI77,УровниКоличества,2,FALSE)</f>
        <v>1</v>
      </c>
      <c r="AI77">
        <f>VLOOKUP('Ответы на форму (1)'!AJ77,УровниНенависти,2,FALSE)</f>
        <v>0</v>
      </c>
      <c r="AJ77">
        <f>VLOOKUP('Ответы на форму (1)'!AK77,УровниНенависти,2,FALSE)</f>
        <v>0</v>
      </c>
      <c r="AK77">
        <f>VLOOKUP('Ответы на форму (1)'!AL77,УровниНенависти,2,FALSE)</f>
        <v>0</v>
      </c>
      <c r="AL77">
        <f>VLOOKUP('Ответы на форму (1)'!AM77,УровниНенависти,2,FALSE)</f>
        <v>0</v>
      </c>
      <c r="AM77">
        <f>VLOOKUP('Ответы на форму (1)'!AN77,УровниНенависти,2,FALSE)</f>
        <v>-1</v>
      </c>
      <c r="AN77">
        <f>VLOOKUP('Ответы на форму (1)'!AO77,УровниНенависти,2,FALSE)</f>
        <v>-1</v>
      </c>
      <c r="AO77">
        <f>VLOOKUP('Ответы на форму (1)'!AP77,УровниНенависти,2,FALSE)</f>
        <v>-1</v>
      </c>
      <c r="AP77">
        <f>VLOOKUP('Ответы на форму (1)'!AQ77,УровниНенависти,2,FALSE)</f>
        <v>-1</v>
      </c>
      <c r="AQ77">
        <f>VLOOKUP('Ответы на форму (1)'!AT77,УровниЧастоты,2,FALSE)</f>
        <v>0</v>
      </c>
      <c r="AR77">
        <f>VLOOKUP('Ответы на форму (1)'!AU77,УровниЧастоты,2,FALSE)</f>
        <v>4</v>
      </c>
      <c r="AS77">
        <f>VLOOKUP('Ответы на форму (1)'!AV77,УровниЧастоты,2,FALSE)</f>
        <v>4</v>
      </c>
      <c r="AT77">
        <f>VLOOKUP('Ответы на форму (1)'!AW77,УровниЧастоты,2,FALSE)</f>
        <v>4</v>
      </c>
      <c r="AU77">
        <f>VLOOKUP('Ответы на форму (1)'!AX77,УровниЧастоты,2,FALSE)</f>
        <v>4</v>
      </c>
      <c r="AV77">
        <f>VLOOKUP('Ответы на форму (1)'!AY77,УровниЧастоты,2,FALSE)</f>
        <v>4</v>
      </c>
      <c r="AW77">
        <f>VLOOKUP('Ответы на форму (1)'!AZ77,УровниЧастоты,2,FALSE)</f>
        <v>0</v>
      </c>
      <c r="AX77">
        <f>VLOOKUP('Ответы на форму (1)'!BA77,УровниЧастоты,2,FALSE)</f>
        <v>4</v>
      </c>
      <c r="AY77">
        <f>VLOOKUP('Ответы на форму (1)'!BB77,УровниЧастоты,2,FALSE)</f>
        <v>4</v>
      </c>
      <c r="AZ77">
        <f>VLOOKUP('Ответы на форму (1)'!BC77,УровниЧастоты,2,FALSE)</f>
        <v>2</v>
      </c>
      <c r="BA77">
        <f>VLOOKUP('Ответы на форму (1)'!BD77,УровниЧастоты,2,FALSE)</f>
        <v>3</v>
      </c>
      <c r="BB77">
        <f>VLOOKUP('Ответы на форму (1)'!BE77,УровниУспокоения,2,FALSE)</f>
        <v>5</v>
      </c>
      <c r="BC77">
        <f>VLOOKUP('Ответы на форму (1)'!BF77,УровниЧастоты2,2,FALSE)</f>
        <v>0</v>
      </c>
      <c r="BD77">
        <f>VLOOKUP('Ответы на форму (1)'!BG77,УровниЧастоты2,2,FALSE)</f>
        <v>0</v>
      </c>
      <c r="BE77">
        <f>VLOOKUP('Ответы на форму (1)'!BH77,УровниЧастоты2,2,FALSE)</f>
        <v>0</v>
      </c>
      <c r="BF77">
        <f>VLOOKUP('Ответы на форму (1)'!BI77,УровниЧастоты2,2,FALSE)</f>
        <v>2</v>
      </c>
      <c r="BG77">
        <f>VLOOKUP('Ответы на форму (1)'!BJ77,УровниЧастоты2,2,FALSE)</f>
        <v>2</v>
      </c>
      <c r="BH77">
        <f>VLOOKUP('Ответы на форму (1)'!BK77,УровниЧастоты2,2,FALSE)</f>
        <v>2</v>
      </c>
      <c r="BI77" t="str">
        <f t="shared" si="3"/>
        <v>X</v>
      </c>
      <c r="BJ77" t="str">
        <f t="shared" si="4"/>
        <v>:-(</v>
      </c>
      <c r="BK77" t="str">
        <f t="shared" si="5"/>
        <v>%-[</v>
      </c>
    </row>
    <row r="78" spans="1:63" x14ac:dyDescent="0.35">
      <c r="A78">
        <f>IF('Ответы на форму (1)'!B78="М",1,0)</f>
        <v>0</v>
      </c>
      <c r="B78">
        <f>'Ответы на форму (1)'!C78</f>
        <v>38</v>
      </c>
      <c r="C78">
        <f>'Ответы на форму (1)'!D78</f>
        <v>6</v>
      </c>
      <c r="D78">
        <f>'Ответы на форму (1)'!E78</f>
        <v>7</v>
      </c>
      <c r="E78" t="str">
        <f>VLOOKUP('Ответы на форму (1)'!F78,УровниУспевания,2,FALSE)</f>
        <v>средне</v>
      </c>
      <c r="F78">
        <f>'Ответы на форму (1)'!G78</f>
        <v>4</v>
      </c>
      <c r="G78">
        <f>IF('Ответы на форму (1)'!H78="",0,1)</f>
        <v>0</v>
      </c>
      <c r="H78">
        <f>'Ответы на форму (1)'!I78</f>
        <v>8</v>
      </c>
      <c r="I78" t="str">
        <f>VLOOKUP('Ответы на форму (1)'!J78,УровниУспевания,2,FALSE)</f>
        <v>хорошо</v>
      </c>
      <c r="J78">
        <f>'Ответы на форму (1)'!K78</f>
        <v>6</v>
      </c>
      <c r="K78">
        <f>VLOOKUP('Ответы на форму (1)'!L78,УровниСогласия,2,FALSE)</f>
        <v>2</v>
      </c>
      <c r="L78">
        <f>VLOOKUP('Ответы на форму (1)'!M78,УровниСогласия,2,FALSE)</f>
        <v>3</v>
      </c>
      <c r="M78">
        <f>VLOOKUP('Ответы на форму (1)'!N78,УровниСогласия,2,FALSE)</f>
        <v>2</v>
      </c>
      <c r="N78">
        <f>VLOOKUP('Ответы на форму (1)'!O78,УровниСогласия,2,FALSE)</f>
        <v>2</v>
      </c>
      <c r="O78">
        <f>VLOOKUP('Ответы на форму (1)'!P78,УровниСогласия,2,FALSE)</f>
        <v>3</v>
      </c>
      <c r="P78">
        <f>VLOOKUP('Ответы на форму (1)'!Q78,УровниСогласия,2,FALSE)</f>
        <v>3</v>
      </c>
      <c r="Q78">
        <f>VLOOKUP('Ответы на форму (1)'!R78,УровниСогласия,2,FALSE)</f>
        <v>3</v>
      </c>
      <c r="R78">
        <f>'Ответы на форму (1)'!S78</f>
        <v>8</v>
      </c>
      <c r="S78">
        <f>VLOOKUP('Ответы на форму (1)'!T78,УровниСогласия,2,FALSE)</f>
        <v>1</v>
      </c>
      <c r="T78">
        <f>VLOOKUP('Ответы на форму (1)'!U78,УровниСогласия,2,FALSE)</f>
        <v>1</v>
      </c>
      <c r="U78">
        <f>VLOOKUP('Ответы на форму (1)'!V78,УровниСогласия,2,FALSE)</f>
        <v>1</v>
      </c>
      <c r="V78">
        <f>VLOOKUP('Ответы на форму (1)'!W78,УровниСогласия,2,FALSE)</f>
        <v>1</v>
      </c>
      <c r="W78">
        <f>VLOOKUP('Ответы на форму (1)'!X78,УровниСогласия,2,FALSE)</f>
        <v>1</v>
      </c>
      <c r="X78">
        <f>VLOOKUP('Ответы на форму (1)'!Y78,УровниСогласия,2,FALSE)</f>
        <v>3</v>
      </c>
      <c r="Y78">
        <f>VLOOKUP('Ответы на форму (1)'!Z78,УровниСогласия,2,FALSE)</f>
        <v>3</v>
      </c>
      <c r="Z78">
        <f>VLOOKUP('Ответы на форму (1)'!AA78,УровниСогласия,2,FALSE)</f>
        <v>3</v>
      </c>
      <c r="AA78">
        <f>VLOOKUP('Ответы на форму (1)'!AB78,УровниСогласия,2,FALSE)</f>
        <v>2</v>
      </c>
      <c r="AB78">
        <f>VLOOKUP('Ответы на форму (1)'!AC78,УровниСогласия,2,FALSE)</f>
        <v>1</v>
      </c>
      <c r="AC78">
        <f>VLOOKUP('Ответы на форму (1)'!AD78,УровниСогласия,2,FALSE)</f>
        <v>1</v>
      </c>
      <c r="AD78">
        <f>VLOOKUP('Ответы на форму (1)'!AE78,УровниКоличества,2,FALSE)</f>
        <v>1</v>
      </c>
      <c r="AE78">
        <f>VLOOKUP('Ответы на форму (1)'!AF78,УровниКоличества,2,FALSE)</f>
        <v>1</v>
      </c>
      <c r="AF78">
        <f>VLOOKUP('Ответы на форму (1)'!AG78,УровниКоличества,2,FALSE)</f>
        <v>1</v>
      </c>
      <c r="AG78">
        <f>VLOOKUP('Ответы на форму (1)'!AH78,УровниКоличества,2,FALSE)</f>
        <v>1</v>
      </c>
      <c r="AH78">
        <f>VLOOKUP('Ответы на форму (1)'!AI78,УровниКоличества,2,FALSE)</f>
        <v>3</v>
      </c>
      <c r="AI78">
        <f>VLOOKUP('Ответы на форму (1)'!AJ78,УровниНенависти,2,FALSE)</f>
        <v>0</v>
      </c>
      <c r="AJ78">
        <f>VLOOKUP('Ответы на форму (1)'!AK78,УровниНенависти,2,FALSE)</f>
        <v>0</v>
      </c>
      <c r="AK78">
        <f>VLOOKUP('Ответы на форму (1)'!AL78,УровниНенависти,2,FALSE)</f>
        <v>0</v>
      </c>
      <c r="AL78">
        <f>VLOOKUP('Ответы на форму (1)'!AM78,УровниНенависти,2,FALSE)</f>
        <v>0</v>
      </c>
      <c r="AM78">
        <f>VLOOKUP('Ответы на форму (1)'!AN78,УровниНенависти,2,FALSE)</f>
        <v>-1</v>
      </c>
      <c r="AN78">
        <f>VLOOKUP('Ответы на форму (1)'!AO78,УровниНенависти,2,FALSE)</f>
        <v>0</v>
      </c>
      <c r="AO78">
        <f>VLOOKUP('Ответы на форму (1)'!AP78,УровниНенависти,2,FALSE)</f>
        <v>0</v>
      </c>
      <c r="AP78">
        <f>VLOOKUP('Ответы на форму (1)'!AQ78,УровниНенависти,2,FALSE)</f>
        <v>0</v>
      </c>
      <c r="AQ78">
        <f>VLOOKUP('Ответы на форму (1)'!AT78,УровниЧастоты,2,FALSE)</f>
        <v>0</v>
      </c>
      <c r="AR78">
        <f>VLOOKUP('Ответы на форму (1)'!AU78,УровниЧастоты,2,FALSE)</f>
        <v>1</v>
      </c>
      <c r="AS78">
        <f>VLOOKUP('Ответы на форму (1)'!AV78,УровниЧастоты,2,FALSE)</f>
        <v>0</v>
      </c>
      <c r="AT78">
        <f>VLOOKUP('Ответы на форму (1)'!AW78,УровниЧастоты,2,FALSE)</f>
        <v>3</v>
      </c>
      <c r="AU78">
        <f>VLOOKUP('Ответы на форму (1)'!AX78,УровниЧастоты,2,FALSE)</f>
        <v>3</v>
      </c>
      <c r="AV78">
        <f>VLOOKUP('Ответы на форму (1)'!AY78,УровниЧастоты,2,FALSE)</f>
        <v>4</v>
      </c>
      <c r="AW78">
        <f>VLOOKUP('Ответы на форму (1)'!AZ78,УровниЧастоты,2,FALSE)</f>
        <v>1</v>
      </c>
      <c r="AX78">
        <f>VLOOKUP('Ответы на форму (1)'!BA78,УровниЧастоты,2,FALSE)</f>
        <v>1</v>
      </c>
      <c r="AY78">
        <f>VLOOKUP('Ответы на форму (1)'!BB78,УровниЧастоты,2,FALSE)</f>
        <v>4</v>
      </c>
      <c r="AZ78">
        <f>VLOOKUP('Ответы на форму (1)'!BC78,УровниЧастоты,2,FALSE)</f>
        <v>4</v>
      </c>
      <c r="BA78">
        <f>VLOOKUP('Ответы на форму (1)'!BD78,УровниЧастоты,2,FALSE)</f>
        <v>3</v>
      </c>
      <c r="BB78">
        <f>VLOOKUP('Ответы на форму (1)'!BE78,УровниУспокоения,2,FALSE)</f>
        <v>3</v>
      </c>
      <c r="BC78">
        <f>VLOOKUP('Ответы на форму (1)'!BF78,УровниЧастоты2,2,FALSE)</f>
        <v>2</v>
      </c>
      <c r="BD78">
        <f>VLOOKUP('Ответы на форму (1)'!BG78,УровниЧастоты2,2,FALSE)</f>
        <v>2</v>
      </c>
      <c r="BE78">
        <f>VLOOKUP('Ответы на форму (1)'!BH78,УровниЧастоты2,2,FALSE)</f>
        <v>2</v>
      </c>
      <c r="BF78">
        <f>VLOOKUP('Ответы на форму (1)'!BI78,УровниЧастоты2,2,FALSE)</f>
        <v>1</v>
      </c>
      <c r="BG78">
        <f>VLOOKUP('Ответы на форму (1)'!BJ78,УровниЧастоты2,2,FALSE)</f>
        <v>1</v>
      </c>
      <c r="BH78">
        <f>VLOOKUP('Ответы на форму (1)'!BK78,УровниЧастоты2,2,FALSE)</f>
        <v>0</v>
      </c>
      <c r="BI78" t="str">
        <f t="shared" si="3"/>
        <v>X</v>
      </c>
      <c r="BJ78" t="str">
        <f t="shared" si="4"/>
        <v>:-)</v>
      </c>
      <c r="BK78" t="str">
        <f t="shared" si="5"/>
        <v>%-[</v>
      </c>
    </row>
    <row r="79" spans="1:63" x14ac:dyDescent="0.35">
      <c r="A79">
        <f>IF('Ответы на форму (1)'!B79="М",1,0)</f>
        <v>1</v>
      </c>
      <c r="B79">
        <f>'Ответы на форму (1)'!C79</f>
        <v>34</v>
      </c>
      <c r="C79">
        <f>'Ответы на форму (1)'!D79</f>
        <v>3</v>
      </c>
      <c r="D79">
        <f>'Ответы на форму (1)'!E79</f>
        <v>5</v>
      </c>
      <c r="E79" t="str">
        <f>VLOOKUP('Ответы на форму (1)'!F79,УровниУспевания,2,FALSE)</f>
        <v>средне</v>
      </c>
      <c r="F79">
        <f>'Ответы на форму (1)'!G79</f>
        <v>4</v>
      </c>
      <c r="G79">
        <f>IF('Ответы на форму (1)'!H79="",0,1)</f>
        <v>0</v>
      </c>
      <c r="H79">
        <f>'Ответы на форму (1)'!I79</f>
        <v>3</v>
      </c>
      <c r="I79" t="str">
        <f>VLOOKUP('Ответы на форму (1)'!J79,УровниУспевания,2,FALSE)</f>
        <v>плохо</v>
      </c>
      <c r="J79">
        <f>'Ответы на форму (1)'!K79</f>
        <v>3</v>
      </c>
      <c r="K79">
        <f>VLOOKUP('Ответы на форму (1)'!L79,УровниСогласия,2,FALSE)</f>
        <v>1</v>
      </c>
      <c r="L79">
        <f>VLOOKUP('Ответы на форму (1)'!M79,УровниСогласия,2,FALSE)</f>
        <v>2</v>
      </c>
      <c r="M79">
        <f>VLOOKUP('Ответы на форму (1)'!N79,УровниСогласия,2,FALSE)</f>
        <v>1</v>
      </c>
      <c r="N79">
        <f>VLOOKUP('Ответы на форму (1)'!O79,УровниСогласия,2,FALSE)</f>
        <v>1</v>
      </c>
      <c r="O79">
        <f>VLOOKUP('Ответы на форму (1)'!P79,УровниСогласия,2,FALSE)</f>
        <v>1</v>
      </c>
      <c r="P79">
        <f>VLOOKUP('Ответы на форму (1)'!Q79,УровниСогласия,2,FALSE)</f>
        <v>3</v>
      </c>
      <c r="Q79">
        <f>VLOOKUP('Ответы на форму (1)'!R79,УровниСогласия,2,FALSE)</f>
        <v>2</v>
      </c>
      <c r="R79">
        <f>'Ответы на форму (1)'!S79</f>
        <v>8</v>
      </c>
      <c r="S79">
        <f>VLOOKUP('Ответы на форму (1)'!T79,УровниСогласия,2,FALSE)</f>
        <v>3</v>
      </c>
      <c r="T79">
        <f>VLOOKUP('Ответы на форму (1)'!U79,УровниСогласия,2,FALSE)</f>
        <v>3</v>
      </c>
      <c r="U79">
        <f>VLOOKUP('Ответы на форму (1)'!V79,УровниСогласия,2,FALSE)</f>
        <v>1</v>
      </c>
      <c r="V79">
        <f>VLOOKUP('Ответы на форму (1)'!W79,УровниСогласия,2,FALSE)</f>
        <v>1</v>
      </c>
      <c r="W79">
        <f>VLOOKUP('Ответы на форму (1)'!X79,УровниСогласия,2,FALSE)</f>
        <v>3</v>
      </c>
      <c r="X79">
        <f>VLOOKUP('Ответы на форму (1)'!Y79,УровниСогласия,2,FALSE)</f>
        <v>2</v>
      </c>
      <c r="Y79">
        <f>VLOOKUP('Ответы на форму (1)'!Z79,УровниСогласия,2,FALSE)</f>
        <v>1</v>
      </c>
      <c r="Z79">
        <f>VLOOKUP('Ответы на форму (1)'!AA79,УровниСогласия,2,FALSE)</f>
        <v>3</v>
      </c>
      <c r="AA79">
        <f>VLOOKUP('Ответы на форму (1)'!AB79,УровниСогласия,2,FALSE)</f>
        <v>3</v>
      </c>
      <c r="AB79">
        <f>VLOOKUP('Ответы на форму (1)'!AC79,УровниСогласия,2,FALSE)</f>
        <v>1</v>
      </c>
      <c r="AC79">
        <f>VLOOKUP('Ответы на форму (1)'!AD79,УровниСогласия,2,FALSE)</f>
        <v>2</v>
      </c>
      <c r="AD79">
        <f>VLOOKUP('Ответы на форму (1)'!AE79,УровниКоличества,2,FALSE)</f>
        <v>1</v>
      </c>
      <c r="AE79">
        <f>VLOOKUP('Ответы на форму (1)'!AF79,УровниКоличества,2,FALSE)</f>
        <v>3</v>
      </c>
      <c r="AF79">
        <f>VLOOKUP('Ответы на форму (1)'!AG79,УровниКоличества,2,FALSE)</f>
        <v>1</v>
      </c>
      <c r="AG79">
        <f>VLOOKUP('Ответы на форму (1)'!AH79,УровниКоличества,2,FALSE)</f>
        <v>1</v>
      </c>
      <c r="AH79">
        <f>VLOOKUP('Ответы на форму (1)'!AI79,УровниКоличества,2,FALSE)</f>
        <v>1</v>
      </c>
      <c r="AI79">
        <f>VLOOKUP('Ответы на форму (1)'!AJ79,УровниНенависти,2,FALSE)</f>
        <v>0</v>
      </c>
      <c r="AJ79">
        <f>VLOOKUP('Ответы на форму (1)'!AK79,УровниНенависти,2,FALSE)</f>
        <v>0</v>
      </c>
      <c r="AK79">
        <f>VLOOKUP('Ответы на форму (1)'!AL79,УровниНенависти,2,FALSE)</f>
        <v>0</v>
      </c>
      <c r="AL79">
        <f>VLOOKUP('Ответы на форму (1)'!AM79,УровниНенависти,2,FALSE)</f>
        <v>0</v>
      </c>
      <c r="AM79">
        <f>VLOOKUP('Ответы на форму (1)'!AN79,УровниНенависти,2,FALSE)</f>
        <v>0</v>
      </c>
      <c r="AN79">
        <f>VLOOKUP('Ответы на форму (1)'!AO79,УровниНенависти,2,FALSE)</f>
        <v>0</v>
      </c>
      <c r="AO79">
        <f>VLOOKUP('Ответы на форму (1)'!AP79,УровниНенависти,2,FALSE)</f>
        <v>-1</v>
      </c>
      <c r="AP79">
        <f>VLOOKUP('Ответы на форму (1)'!AQ79,УровниНенависти,2,FALSE)</f>
        <v>-1</v>
      </c>
      <c r="AQ79">
        <f>VLOOKUP('Ответы на форму (1)'!AT79,УровниЧастоты,2,FALSE)</f>
        <v>3</v>
      </c>
      <c r="AR79">
        <f>VLOOKUP('Ответы на форму (1)'!AU79,УровниЧастоты,2,FALSE)</f>
        <v>3</v>
      </c>
      <c r="AS79">
        <f>VLOOKUP('Ответы на форму (1)'!AV79,УровниЧастоты,2,FALSE)</f>
        <v>2</v>
      </c>
      <c r="AT79">
        <f>VLOOKUP('Ответы на форму (1)'!AW79,УровниЧастоты,2,FALSE)</f>
        <v>3</v>
      </c>
      <c r="AU79">
        <f>VLOOKUP('Ответы на форму (1)'!AX79,УровниЧастоты,2,FALSE)</f>
        <v>4</v>
      </c>
      <c r="AV79">
        <f>VLOOKUP('Ответы на форму (1)'!AY79,УровниЧастоты,2,FALSE)</f>
        <v>4</v>
      </c>
      <c r="AW79">
        <f>VLOOKUP('Ответы на форму (1)'!AZ79,УровниЧастоты,2,FALSE)</f>
        <v>0</v>
      </c>
      <c r="AX79">
        <f>VLOOKUP('Ответы на форму (1)'!BA79,УровниЧастоты,2,FALSE)</f>
        <v>1</v>
      </c>
      <c r="AY79">
        <f>VLOOKUP('Ответы на форму (1)'!BB79,УровниЧастоты,2,FALSE)</f>
        <v>0</v>
      </c>
      <c r="AZ79">
        <f>VLOOKUP('Ответы на форму (1)'!BC79,УровниЧастоты,2,FALSE)</f>
        <v>4</v>
      </c>
      <c r="BA79">
        <f>VLOOKUP('Ответы на форму (1)'!BD79,УровниЧастоты,2,FALSE)</f>
        <v>3</v>
      </c>
      <c r="BB79">
        <f>VLOOKUP('Ответы на форму (1)'!BE79,УровниУспокоения,2,FALSE)</f>
        <v>3</v>
      </c>
      <c r="BC79">
        <f>VLOOKUP('Ответы на форму (1)'!BF79,УровниЧастоты2,2,FALSE)</f>
        <v>1</v>
      </c>
      <c r="BD79">
        <f>VLOOKUP('Ответы на форму (1)'!BG79,УровниЧастоты2,2,FALSE)</f>
        <v>0</v>
      </c>
      <c r="BE79">
        <f>VLOOKUP('Ответы на форму (1)'!BH79,УровниЧастоты2,2,FALSE)</f>
        <v>0</v>
      </c>
      <c r="BF79">
        <f>VLOOKUP('Ответы на форму (1)'!BI79,УровниЧастоты2,2,FALSE)</f>
        <v>2</v>
      </c>
      <c r="BG79">
        <f>VLOOKUP('Ответы на форму (1)'!BJ79,УровниЧастоты2,2,FALSE)</f>
        <v>2</v>
      </c>
      <c r="BH79">
        <f>VLOOKUP('Ответы на форму (1)'!BK79,УровниЧастоты2,2,FALSE)</f>
        <v>1</v>
      </c>
      <c r="BI79" t="str">
        <f t="shared" si="3"/>
        <v>Y</v>
      </c>
      <c r="BJ79" t="str">
        <f t="shared" si="4"/>
        <v>:-(</v>
      </c>
      <c r="BK79" t="str">
        <f t="shared" si="5"/>
        <v>%-[</v>
      </c>
    </row>
    <row r="80" spans="1:63" x14ac:dyDescent="0.35">
      <c r="A80">
        <f>IF('Ответы на форму (1)'!B80="М",1,0)</f>
        <v>0</v>
      </c>
      <c r="B80">
        <f>'Ответы на форму (1)'!C80</f>
        <v>32</v>
      </c>
      <c r="C80">
        <f>'Ответы на форму (1)'!D80</f>
        <v>8</v>
      </c>
      <c r="D80">
        <f>'Ответы на форму (1)'!E80</f>
        <v>8</v>
      </c>
      <c r="E80" t="str">
        <f>VLOOKUP('Ответы на форму (1)'!F80,УровниУспевания,2,FALSE)</f>
        <v>хорошо</v>
      </c>
      <c r="F80">
        <f>'Ответы на форму (1)'!G80</f>
        <v>5</v>
      </c>
      <c r="G80">
        <f>IF('Ответы на форму (1)'!H80="",0,1)</f>
        <v>0</v>
      </c>
      <c r="H80">
        <f>'Ответы на форму (1)'!I80</f>
        <v>8</v>
      </c>
      <c r="I80" t="str">
        <f>VLOOKUP('Ответы на форму (1)'!J80,УровниУспевания,2,FALSE)</f>
        <v>средне</v>
      </c>
      <c r="J80">
        <f>'Ответы на форму (1)'!K80</f>
        <v>6</v>
      </c>
      <c r="K80">
        <f>VLOOKUP('Ответы на форму (1)'!L80,УровниСогласия,2,FALSE)</f>
        <v>3</v>
      </c>
      <c r="L80">
        <f>VLOOKUP('Ответы на форму (1)'!M80,УровниСогласия,2,FALSE)</f>
        <v>2</v>
      </c>
      <c r="M80">
        <f>VLOOKUP('Ответы на форму (1)'!N80,УровниСогласия,2,FALSE)</f>
        <v>2</v>
      </c>
      <c r="N80">
        <f>VLOOKUP('Ответы на форму (1)'!O80,УровниСогласия,2,FALSE)</f>
        <v>1</v>
      </c>
      <c r="O80">
        <f>VLOOKUP('Ответы на форму (1)'!P80,УровниСогласия,2,FALSE)</f>
        <v>1</v>
      </c>
      <c r="P80">
        <f>VLOOKUP('Ответы на форму (1)'!Q80,УровниСогласия,2,FALSE)</f>
        <v>2</v>
      </c>
      <c r="Q80">
        <f>VLOOKUP('Ответы на форму (1)'!R80,УровниСогласия,2,FALSE)</f>
        <v>2</v>
      </c>
      <c r="R80">
        <f>'Ответы на форму (1)'!S80</f>
        <v>6</v>
      </c>
      <c r="S80">
        <f>VLOOKUP('Ответы на форму (1)'!T80,УровниСогласия,2,FALSE)</f>
        <v>2</v>
      </c>
      <c r="T80">
        <f>VLOOKUP('Ответы на форму (1)'!U80,УровниСогласия,2,FALSE)</f>
        <v>2</v>
      </c>
      <c r="U80">
        <f>VLOOKUP('Ответы на форму (1)'!V80,УровниСогласия,2,FALSE)</f>
        <v>2</v>
      </c>
      <c r="V80">
        <f>VLOOKUP('Ответы на форму (1)'!W80,УровниСогласия,2,FALSE)</f>
        <v>2</v>
      </c>
      <c r="W80">
        <f>VLOOKUP('Ответы на форму (1)'!X80,УровниСогласия,2,FALSE)</f>
        <v>1</v>
      </c>
      <c r="X80">
        <f>VLOOKUP('Ответы на форму (1)'!Y80,УровниСогласия,2,FALSE)</f>
        <v>3</v>
      </c>
      <c r="Y80">
        <f>VLOOKUP('Ответы на форму (1)'!Z80,УровниСогласия,2,FALSE)</f>
        <v>3</v>
      </c>
      <c r="Z80">
        <f>VLOOKUP('Ответы на форму (1)'!AA80,УровниСогласия,2,FALSE)</f>
        <v>3</v>
      </c>
      <c r="AA80">
        <f>VLOOKUP('Ответы на форму (1)'!AB80,УровниСогласия,2,FALSE)</f>
        <v>2</v>
      </c>
      <c r="AB80">
        <f>VLOOKUP('Ответы на форму (1)'!AC80,УровниСогласия,2,FALSE)</f>
        <v>2</v>
      </c>
      <c r="AC80">
        <f>VLOOKUP('Ответы на форму (1)'!AD80,УровниСогласия,2,FALSE)</f>
        <v>2</v>
      </c>
      <c r="AD80">
        <f>VLOOKUP('Ответы на форму (1)'!AE80,УровниКоличества,2,FALSE)</f>
        <v>2</v>
      </c>
      <c r="AE80">
        <f>VLOOKUP('Ответы на форму (1)'!AF80,УровниКоличества,2,FALSE)</f>
        <v>2</v>
      </c>
      <c r="AF80">
        <f>VLOOKUP('Ответы на форму (1)'!AG80,УровниКоличества,2,FALSE)</f>
        <v>2</v>
      </c>
      <c r="AG80">
        <f>VLOOKUP('Ответы на форму (1)'!AH80,УровниКоличества,2,FALSE)</f>
        <v>1</v>
      </c>
      <c r="AH80">
        <f>VLOOKUP('Ответы на форму (1)'!AI80,УровниКоличества,2,FALSE)</f>
        <v>2</v>
      </c>
      <c r="AI80">
        <f>VLOOKUP('Ответы на форму (1)'!AJ80,УровниНенависти,2,FALSE)</f>
        <v>0</v>
      </c>
      <c r="AJ80">
        <f>VLOOKUP('Ответы на форму (1)'!AK80,УровниНенависти,2,FALSE)</f>
        <v>0</v>
      </c>
      <c r="AK80">
        <f>VLOOKUP('Ответы на форму (1)'!AL80,УровниНенависти,2,FALSE)</f>
        <v>0</v>
      </c>
      <c r="AL80">
        <f>VLOOKUP('Ответы на форму (1)'!AM80,УровниНенависти,2,FALSE)</f>
        <v>0</v>
      </c>
      <c r="AM80">
        <f>VLOOKUP('Ответы на форму (1)'!AN80,УровниНенависти,2,FALSE)</f>
        <v>0</v>
      </c>
      <c r="AN80">
        <f>VLOOKUP('Ответы на форму (1)'!AO80,УровниНенависти,2,FALSE)</f>
        <v>0</v>
      </c>
      <c r="AO80">
        <f>VLOOKUP('Ответы на форму (1)'!AP80,УровниНенависти,2,FALSE)</f>
        <v>-1</v>
      </c>
      <c r="AP80">
        <f>VLOOKUP('Ответы на форму (1)'!AQ80,УровниНенависти,2,FALSE)</f>
        <v>0</v>
      </c>
      <c r="AQ80">
        <f>VLOOKUP('Ответы на форму (1)'!AT80,УровниЧастоты,2,FALSE)</f>
        <v>1</v>
      </c>
      <c r="AR80">
        <f>VLOOKUP('Ответы на форму (1)'!AU80,УровниЧастоты,2,FALSE)</f>
        <v>4</v>
      </c>
      <c r="AS80">
        <f>VLOOKUP('Ответы на форму (1)'!AV80,УровниЧастоты,2,FALSE)</f>
        <v>2</v>
      </c>
      <c r="AT80">
        <f>VLOOKUP('Ответы на форму (1)'!AW80,УровниЧастоты,2,FALSE)</f>
        <v>3</v>
      </c>
      <c r="AU80">
        <f>VLOOKUP('Ответы на форму (1)'!AX80,УровниЧастоты,2,FALSE)</f>
        <v>3</v>
      </c>
      <c r="AV80">
        <f>VLOOKUP('Ответы на форму (1)'!AY80,УровниЧастоты,2,FALSE)</f>
        <v>1</v>
      </c>
      <c r="AW80">
        <f>VLOOKUP('Ответы на форму (1)'!AZ80,УровниЧастоты,2,FALSE)</f>
        <v>1</v>
      </c>
      <c r="AX80">
        <f>VLOOKUP('Ответы на форму (1)'!BA80,УровниЧастоты,2,FALSE)</f>
        <v>2</v>
      </c>
      <c r="AY80">
        <f>VLOOKUP('Ответы на форму (1)'!BB80,УровниЧастоты,2,FALSE)</f>
        <v>1</v>
      </c>
      <c r="AZ80">
        <f>VLOOKUP('Ответы на форму (1)'!BC80,УровниЧастоты,2,FALSE)</f>
        <v>4</v>
      </c>
      <c r="BA80">
        <f>VLOOKUP('Ответы на форму (1)'!BD80,УровниЧастоты,2,FALSE)</f>
        <v>3</v>
      </c>
      <c r="BB80">
        <f>VLOOKUP('Ответы на форму (1)'!BE80,УровниУспокоения,2,FALSE)</f>
        <v>3</v>
      </c>
      <c r="BC80">
        <f>VLOOKUP('Ответы на форму (1)'!BF80,УровниЧастоты2,2,FALSE)</f>
        <v>0</v>
      </c>
      <c r="BD80">
        <f>VLOOKUP('Ответы на форму (1)'!BG80,УровниЧастоты2,2,FALSE)</f>
        <v>2</v>
      </c>
      <c r="BE80">
        <f>VLOOKUP('Ответы на форму (1)'!BH80,УровниЧастоты2,2,FALSE)</f>
        <v>1</v>
      </c>
      <c r="BF80">
        <f>VLOOKUP('Ответы на форму (1)'!BI80,УровниЧастоты2,2,FALSE)</f>
        <v>0</v>
      </c>
      <c r="BG80">
        <f>VLOOKUP('Ответы на форму (1)'!BJ80,УровниЧастоты2,2,FALSE)</f>
        <v>0</v>
      </c>
      <c r="BH80">
        <f>VLOOKUP('Ответы на форму (1)'!BK80,УровниЧастоты2,2,FALSE)</f>
        <v>1</v>
      </c>
      <c r="BI80" t="str">
        <f t="shared" si="3"/>
        <v>Y</v>
      </c>
      <c r="BJ80" t="str">
        <f t="shared" si="4"/>
        <v>:-)</v>
      </c>
      <c r="BK80" t="str">
        <f t="shared" si="5"/>
        <v>:-\</v>
      </c>
    </row>
    <row r="81" spans="1:63" x14ac:dyDescent="0.35">
      <c r="A81">
        <f>IF('Ответы на форму (1)'!B81="М",1,0)</f>
        <v>0</v>
      </c>
      <c r="B81">
        <f>'Ответы на форму (1)'!C81</f>
        <v>29</v>
      </c>
      <c r="C81">
        <f>'Ответы на форму (1)'!D81</f>
        <v>1</v>
      </c>
      <c r="D81">
        <f>'Ответы на форму (1)'!E81</f>
        <v>4</v>
      </c>
      <c r="E81" t="str">
        <f>VLOOKUP('Ответы на форму (1)'!F81,УровниУспевания,2,FALSE)</f>
        <v>плохо</v>
      </c>
      <c r="F81">
        <f>'Ответы на форму (1)'!G81</f>
        <v>1</v>
      </c>
      <c r="G81">
        <f>IF('Ответы на форму (1)'!H81="",0,1)</f>
        <v>0</v>
      </c>
      <c r="H81">
        <f>'Ответы на форму (1)'!I81</f>
        <v>9</v>
      </c>
      <c r="I81" t="str">
        <f>VLOOKUP('Ответы на форму (1)'!J81,УровниУспевания,2,FALSE)</f>
        <v>хорошо</v>
      </c>
      <c r="J81">
        <f>'Ответы на форму (1)'!K81</f>
        <v>6</v>
      </c>
      <c r="K81">
        <f>VLOOKUP('Ответы на форму (1)'!L81,УровниСогласия,2,FALSE)</f>
        <v>1</v>
      </c>
      <c r="L81">
        <f>VLOOKUP('Ответы на форму (1)'!M81,УровниСогласия,2,FALSE)</f>
        <v>3</v>
      </c>
      <c r="M81">
        <f>VLOOKUP('Ответы на форму (1)'!N81,УровниСогласия,2,FALSE)</f>
        <v>3</v>
      </c>
      <c r="N81">
        <f>VLOOKUP('Ответы на форму (1)'!O81,УровниСогласия,2,FALSE)</f>
        <v>1</v>
      </c>
      <c r="O81">
        <f>VLOOKUP('Ответы на форму (1)'!P81,УровниСогласия,2,FALSE)</f>
        <v>1</v>
      </c>
      <c r="P81">
        <f>VLOOKUP('Ответы на форму (1)'!Q81,УровниСогласия,2,FALSE)</f>
        <v>3</v>
      </c>
      <c r="Q81">
        <f>VLOOKUP('Ответы на форму (1)'!R81,УровниСогласия,2,FALSE)</f>
        <v>1</v>
      </c>
      <c r="R81">
        <f>'Ответы на форму (1)'!S81</f>
        <v>4</v>
      </c>
      <c r="S81">
        <f>VLOOKUP('Ответы на форму (1)'!T81,УровниСогласия,2,FALSE)</f>
        <v>1</v>
      </c>
      <c r="T81">
        <f>VLOOKUP('Ответы на форму (1)'!U81,УровниСогласия,2,FALSE)</f>
        <v>2</v>
      </c>
      <c r="U81">
        <f>VLOOKUP('Ответы на форму (1)'!V81,УровниСогласия,2,FALSE)</f>
        <v>1</v>
      </c>
      <c r="V81">
        <f>VLOOKUP('Ответы на форму (1)'!W81,УровниСогласия,2,FALSE)</f>
        <v>2</v>
      </c>
      <c r="W81">
        <f>VLOOKUP('Ответы на форму (1)'!X81,УровниСогласия,2,FALSE)</f>
        <v>2</v>
      </c>
      <c r="X81">
        <f>VLOOKUP('Ответы на форму (1)'!Y81,УровниСогласия,2,FALSE)</f>
        <v>2</v>
      </c>
      <c r="Y81">
        <f>VLOOKUP('Ответы на форму (1)'!Z81,УровниСогласия,2,FALSE)</f>
        <v>3</v>
      </c>
      <c r="Z81">
        <f>VLOOKUP('Ответы на форму (1)'!AA81,УровниСогласия,2,FALSE)</f>
        <v>3</v>
      </c>
      <c r="AA81">
        <f>VLOOKUP('Ответы на форму (1)'!AB81,УровниСогласия,2,FALSE)</f>
        <v>3</v>
      </c>
      <c r="AB81">
        <f>VLOOKUP('Ответы на форму (1)'!AC81,УровниСогласия,2,FALSE)</f>
        <v>1</v>
      </c>
      <c r="AC81">
        <f>VLOOKUP('Ответы на форму (1)'!AD81,УровниСогласия,2,FALSE)</f>
        <v>3</v>
      </c>
      <c r="AD81">
        <f>VLOOKUP('Ответы на форму (1)'!AE81,УровниКоличества,2,FALSE)</f>
        <v>2</v>
      </c>
      <c r="AE81">
        <f>VLOOKUP('Ответы на форму (1)'!AF81,УровниКоличества,2,FALSE)</f>
        <v>2</v>
      </c>
      <c r="AF81">
        <f>VLOOKUP('Ответы на форму (1)'!AG81,УровниКоличества,2,FALSE)</f>
        <v>1</v>
      </c>
      <c r="AG81">
        <f>VLOOKUP('Ответы на форму (1)'!AH81,УровниКоличества,2,FALSE)</f>
        <v>1</v>
      </c>
      <c r="AH81">
        <f>VLOOKUP('Ответы на форму (1)'!AI81,УровниКоличества,2,FALSE)</f>
        <v>2</v>
      </c>
      <c r="AI81">
        <f>VLOOKUP('Ответы на форму (1)'!AJ81,УровниНенависти,2,FALSE)</f>
        <v>0</v>
      </c>
      <c r="AJ81">
        <f>VLOOKUP('Ответы на форму (1)'!AK81,УровниНенависти,2,FALSE)</f>
        <v>0</v>
      </c>
      <c r="AK81">
        <f>VLOOKUP('Ответы на форму (1)'!AL81,УровниНенависти,2,FALSE)</f>
        <v>0</v>
      </c>
      <c r="AL81">
        <f>VLOOKUP('Ответы на форму (1)'!AM81,УровниНенависти,2,FALSE)</f>
        <v>0</v>
      </c>
      <c r="AM81">
        <f>VLOOKUP('Ответы на форму (1)'!AN81,УровниНенависти,2,FALSE)</f>
        <v>0</v>
      </c>
      <c r="AN81">
        <f>VLOOKUP('Ответы на форму (1)'!AO81,УровниНенависти,2,FALSE)</f>
        <v>1</v>
      </c>
      <c r="AO81">
        <f>VLOOKUP('Ответы на форму (1)'!AP81,УровниНенависти,2,FALSE)</f>
        <v>0</v>
      </c>
      <c r="AP81">
        <f>VLOOKUP('Ответы на форму (1)'!AQ81,УровниНенависти,2,FALSE)</f>
        <v>1</v>
      </c>
      <c r="AQ81">
        <f>VLOOKUP('Ответы на форму (1)'!AT81,УровниЧастоты,2,FALSE)</f>
        <v>3</v>
      </c>
      <c r="AR81">
        <f>VLOOKUP('Ответы на форму (1)'!AU81,УровниЧастоты,2,FALSE)</f>
        <v>2</v>
      </c>
      <c r="AS81">
        <f>VLOOKUP('Ответы на форму (1)'!AV81,УровниЧастоты,2,FALSE)</f>
        <v>3</v>
      </c>
      <c r="AT81">
        <f>VLOOKUP('Ответы на форму (1)'!AW81,УровниЧастоты,2,FALSE)</f>
        <v>3</v>
      </c>
      <c r="AU81">
        <f>VLOOKUP('Ответы на форму (1)'!AX81,УровниЧастоты,2,FALSE)</f>
        <v>4</v>
      </c>
      <c r="AV81">
        <f>VLOOKUP('Ответы на форму (1)'!AY81,УровниЧастоты,2,FALSE)</f>
        <v>0</v>
      </c>
      <c r="AW81">
        <f>VLOOKUP('Ответы на форму (1)'!AZ81,УровниЧастоты,2,FALSE)</f>
        <v>3</v>
      </c>
      <c r="AX81">
        <f>VLOOKUP('Ответы на форму (1)'!BA81,УровниЧастоты,2,FALSE)</f>
        <v>2</v>
      </c>
      <c r="AY81">
        <f>VLOOKUP('Ответы на форму (1)'!BB81,УровниЧастоты,2,FALSE)</f>
        <v>1</v>
      </c>
      <c r="AZ81">
        <f>VLOOKUP('Ответы на форму (1)'!BC81,УровниЧастоты,2,FALSE)</f>
        <v>4</v>
      </c>
      <c r="BA81">
        <f>VLOOKUP('Ответы на форму (1)'!BD81,УровниЧастоты,2,FALSE)</f>
        <v>3</v>
      </c>
      <c r="BB81">
        <f>VLOOKUP('Ответы на форму (1)'!BE81,УровниУспокоения,2,FALSE)</f>
        <v>3</v>
      </c>
      <c r="BC81">
        <f>VLOOKUP('Ответы на форму (1)'!BF81,УровниЧастоты2,2,FALSE)</f>
        <v>2</v>
      </c>
      <c r="BD81">
        <f>VLOOKUP('Ответы на форму (1)'!BG81,УровниЧастоты2,2,FALSE)</f>
        <v>2</v>
      </c>
      <c r="BE81">
        <f>VLOOKUP('Ответы на форму (1)'!BH81,УровниЧастоты2,2,FALSE)</f>
        <v>2</v>
      </c>
      <c r="BF81">
        <f>VLOOKUP('Ответы на форму (1)'!BI81,УровниЧастоты2,2,FALSE)</f>
        <v>1</v>
      </c>
      <c r="BG81">
        <f>VLOOKUP('Ответы на форму (1)'!BJ81,УровниЧастоты2,2,FALSE)</f>
        <v>0</v>
      </c>
      <c r="BH81">
        <f>VLOOKUP('Ответы на форму (1)'!BK81,УровниЧастоты2,2,FALSE)</f>
        <v>2</v>
      </c>
      <c r="BI81" t="str">
        <f t="shared" si="3"/>
        <v>Y</v>
      </c>
      <c r="BJ81" t="str">
        <f t="shared" si="4"/>
        <v>:-(</v>
      </c>
      <c r="BK81" t="str">
        <f t="shared" si="5"/>
        <v>:-)</v>
      </c>
    </row>
    <row r="82" spans="1:63" x14ac:dyDescent="0.35">
      <c r="A82">
        <f>IF('Ответы на форму (1)'!B82="М",1,0)</f>
        <v>0</v>
      </c>
      <c r="B82">
        <f>'Ответы на форму (1)'!C82</f>
        <v>33</v>
      </c>
      <c r="C82">
        <f>'Ответы на форму (1)'!D82</f>
        <v>5</v>
      </c>
      <c r="D82">
        <f>'Ответы на форму (1)'!E82</f>
        <v>2</v>
      </c>
      <c r="E82" t="str">
        <f>VLOOKUP('Ответы на форму (1)'!F82,УровниУспевания,2,FALSE)</f>
        <v>плохо</v>
      </c>
      <c r="F82">
        <f>'Ответы на форму (1)'!G82</f>
        <v>1</v>
      </c>
      <c r="G82">
        <f>IF('Ответы на форму (1)'!H82="",0,1)</f>
        <v>0</v>
      </c>
      <c r="H82">
        <f>'Ответы на форму (1)'!I82</f>
        <v>6</v>
      </c>
      <c r="I82" t="str">
        <f>VLOOKUP('Ответы на форму (1)'!J82,УровниУспевания,2,FALSE)</f>
        <v>средне</v>
      </c>
      <c r="J82">
        <f>'Ответы на форму (1)'!K82</f>
        <v>5</v>
      </c>
      <c r="K82">
        <f>VLOOKUP('Ответы на форму (1)'!L82,УровниСогласия,2,FALSE)</f>
        <v>2</v>
      </c>
      <c r="L82">
        <f>VLOOKUP('Ответы на форму (1)'!M82,УровниСогласия,2,FALSE)</f>
        <v>1</v>
      </c>
      <c r="M82">
        <f>VLOOKUP('Ответы на форму (1)'!N82,УровниСогласия,2,FALSE)</f>
        <v>1</v>
      </c>
      <c r="N82">
        <f>VLOOKUP('Ответы на форму (1)'!O82,УровниСогласия,2,FALSE)</f>
        <v>1</v>
      </c>
      <c r="O82">
        <f>VLOOKUP('Ответы на форму (1)'!P82,УровниСогласия,2,FALSE)</f>
        <v>1</v>
      </c>
      <c r="P82">
        <f>VLOOKUP('Ответы на форму (1)'!Q82,УровниСогласия,2,FALSE)</f>
        <v>2</v>
      </c>
      <c r="Q82">
        <f>VLOOKUP('Ответы на форму (1)'!R82,УровниСогласия,2,FALSE)</f>
        <v>3</v>
      </c>
      <c r="R82">
        <f>'Ответы на форму (1)'!S82</f>
        <v>8</v>
      </c>
      <c r="S82">
        <f>VLOOKUP('Ответы на форму (1)'!T82,УровниСогласия,2,FALSE)</f>
        <v>2</v>
      </c>
      <c r="T82">
        <f>VLOOKUP('Ответы на форму (1)'!U82,УровниСогласия,2,FALSE)</f>
        <v>2</v>
      </c>
      <c r="U82">
        <f>VLOOKUP('Ответы на форму (1)'!V82,УровниСогласия,2,FALSE)</f>
        <v>1</v>
      </c>
      <c r="V82">
        <f>VLOOKUP('Ответы на форму (1)'!W82,УровниСогласия,2,FALSE)</f>
        <v>3</v>
      </c>
      <c r="W82">
        <f>VLOOKUP('Ответы на форму (1)'!X82,УровниСогласия,2,FALSE)</f>
        <v>1</v>
      </c>
      <c r="X82">
        <f>VLOOKUP('Ответы на форму (1)'!Y82,УровниСогласия,2,FALSE)</f>
        <v>1</v>
      </c>
      <c r="Y82">
        <f>VLOOKUP('Ответы на форму (1)'!Z82,УровниСогласия,2,FALSE)</f>
        <v>2</v>
      </c>
      <c r="Z82">
        <f>VLOOKUP('Ответы на форму (1)'!AA82,УровниСогласия,2,FALSE)</f>
        <v>3</v>
      </c>
      <c r="AA82">
        <f>VLOOKUP('Ответы на форму (1)'!AB82,УровниСогласия,2,FALSE)</f>
        <v>3</v>
      </c>
      <c r="AB82">
        <f>VLOOKUP('Ответы на форму (1)'!AC82,УровниСогласия,2,FALSE)</f>
        <v>2</v>
      </c>
      <c r="AC82">
        <f>VLOOKUP('Ответы на форму (1)'!AD82,УровниСогласия,2,FALSE)</f>
        <v>3</v>
      </c>
      <c r="AD82">
        <f>VLOOKUP('Ответы на форму (1)'!AE82,УровниКоличества,2,FALSE)</f>
        <v>3</v>
      </c>
      <c r="AE82">
        <f>VLOOKUP('Ответы на форму (1)'!AF82,УровниКоличества,2,FALSE)</f>
        <v>1</v>
      </c>
      <c r="AF82">
        <f>VLOOKUP('Ответы на форму (1)'!AG82,УровниКоличества,2,FALSE)</f>
        <v>1</v>
      </c>
      <c r="AG82">
        <f>VLOOKUP('Ответы на форму (1)'!AH82,УровниКоличества,2,FALSE)</f>
        <v>1</v>
      </c>
      <c r="AH82">
        <f>VLOOKUP('Ответы на форму (1)'!AI82,УровниКоличества,2,FALSE)</f>
        <v>2</v>
      </c>
      <c r="AI82">
        <f>VLOOKUP('Ответы на форму (1)'!AJ82,УровниНенависти,2,FALSE)</f>
        <v>0</v>
      </c>
      <c r="AJ82">
        <f>VLOOKUP('Ответы на форму (1)'!AK82,УровниНенависти,2,FALSE)</f>
        <v>-1</v>
      </c>
      <c r="AK82">
        <f>VLOOKUP('Ответы на форму (1)'!AL82,УровниНенависти,2,FALSE)</f>
        <v>0</v>
      </c>
      <c r="AL82">
        <f>VLOOKUP('Ответы на форму (1)'!AM82,УровниНенависти,2,FALSE)</f>
        <v>0</v>
      </c>
      <c r="AM82">
        <f>VLOOKUP('Ответы на форму (1)'!AN82,УровниНенависти,2,FALSE)</f>
        <v>0</v>
      </c>
      <c r="AN82">
        <f>VLOOKUP('Ответы на форму (1)'!AO82,УровниНенависти,2,FALSE)</f>
        <v>0</v>
      </c>
      <c r="AO82">
        <f>VLOOKUP('Ответы на форму (1)'!AP82,УровниНенависти,2,FALSE)</f>
        <v>-1</v>
      </c>
      <c r="AP82">
        <f>VLOOKUP('Ответы на форму (1)'!AQ82,УровниНенависти,2,FALSE)</f>
        <v>0</v>
      </c>
      <c r="AQ82">
        <f>VLOOKUP('Ответы на форму (1)'!AT82,УровниЧастоты,2,FALSE)</f>
        <v>3</v>
      </c>
      <c r="AR82">
        <f>VLOOKUP('Ответы на форму (1)'!AU82,УровниЧастоты,2,FALSE)</f>
        <v>4</v>
      </c>
      <c r="AS82">
        <f>VLOOKUP('Ответы на форму (1)'!AV82,УровниЧастоты,2,FALSE)</f>
        <v>1</v>
      </c>
      <c r="AT82">
        <f>VLOOKUP('Ответы на форму (1)'!AW82,УровниЧастоты,2,FALSE)</f>
        <v>3</v>
      </c>
      <c r="AU82">
        <f>VLOOKUP('Ответы на форму (1)'!AX82,УровниЧастоты,2,FALSE)</f>
        <v>4</v>
      </c>
      <c r="AV82">
        <f>VLOOKUP('Ответы на форму (1)'!AY82,УровниЧастоты,2,FALSE)</f>
        <v>3</v>
      </c>
      <c r="AW82">
        <f>VLOOKUP('Ответы на форму (1)'!AZ82,УровниЧастоты,2,FALSE)</f>
        <v>4</v>
      </c>
      <c r="AX82">
        <f>VLOOKUP('Ответы на форму (1)'!BA82,УровниЧастоты,2,FALSE)</f>
        <v>4</v>
      </c>
      <c r="AY82">
        <f>VLOOKUP('Ответы на форму (1)'!BB82,УровниЧастоты,2,FALSE)</f>
        <v>0</v>
      </c>
      <c r="AZ82">
        <f>VLOOKUP('Ответы на форму (1)'!BC82,УровниЧастоты,2,FALSE)</f>
        <v>1</v>
      </c>
      <c r="BA82">
        <f>VLOOKUP('Ответы на форму (1)'!BD82,УровниЧастоты,2,FALSE)</f>
        <v>3</v>
      </c>
      <c r="BB82">
        <f>VLOOKUP('Ответы на форму (1)'!BE82,УровниУспокоения,2,FALSE)</f>
        <v>4</v>
      </c>
      <c r="BC82">
        <f>VLOOKUP('Ответы на форму (1)'!BF82,УровниЧастоты2,2,FALSE)</f>
        <v>0</v>
      </c>
      <c r="BD82">
        <f>VLOOKUP('Ответы на форму (1)'!BG82,УровниЧастоты2,2,FALSE)</f>
        <v>0</v>
      </c>
      <c r="BE82">
        <f>VLOOKUP('Ответы на форму (1)'!BH82,УровниЧастоты2,2,FALSE)</f>
        <v>0</v>
      </c>
      <c r="BF82">
        <f>VLOOKUP('Ответы на форму (1)'!BI82,УровниЧастоты2,2,FALSE)</f>
        <v>2</v>
      </c>
      <c r="BG82">
        <f>VLOOKUP('Ответы на форму (1)'!BJ82,УровниЧастоты2,2,FALSE)</f>
        <v>2</v>
      </c>
      <c r="BH82">
        <f>VLOOKUP('Ответы на форму (1)'!BK82,УровниЧастоты2,2,FALSE)</f>
        <v>2</v>
      </c>
      <c r="BI82" t="str">
        <f t="shared" si="3"/>
        <v>Y</v>
      </c>
      <c r="BJ82" t="str">
        <f t="shared" si="4"/>
        <v>:-(</v>
      </c>
      <c r="BK82" t="str">
        <f t="shared" si="5"/>
        <v>%-[</v>
      </c>
    </row>
    <row r="83" spans="1:63" x14ac:dyDescent="0.35">
      <c r="A83">
        <f>IF('Ответы на форму (1)'!B83="М",1,0)</f>
        <v>1</v>
      </c>
      <c r="B83">
        <f>'Ответы на форму (1)'!C83</f>
        <v>40</v>
      </c>
      <c r="C83">
        <f>'Ответы на форму (1)'!D83</f>
        <v>6</v>
      </c>
      <c r="D83">
        <f>'Ответы на форму (1)'!E83</f>
        <v>9</v>
      </c>
      <c r="E83" t="str">
        <f>VLOOKUP('Ответы на форму (1)'!F83,УровниУспевания,2,FALSE)</f>
        <v>хорошо</v>
      </c>
      <c r="F83">
        <f>'Ответы на форму (1)'!G83</f>
        <v>6</v>
      </c>
      <c r="G83">
        <f>IF('Ответы на форму (1)'!H83="",0,1)</f>
        <v>0</v>
      </c>
      <c r="H83">
        <f>'Ответы на форму (1)'!I83</f>
        <v>8</v>
      </c>
      <c r="I83" t="str">
        <f>VLOOKUP('Ответы на форму (1)'!J83,УровниУспевания,2,FALSE)</f>
        <v>хорошо</v>
      </c>
      <c r="J83">
        <f>'Ответы на форму (1)'!K83</f>
        <v>3</v>
      </c>
      <c r="K83">
        <f>VLOOKUP('Ответы на форму (1)'!L83,УровниСогласия,2,FALSE)</f>
        <v>3</v>
      </c>
      <c r="L83">
        <f>VLOOKUP('Ответы на форму (1)'!M83,УровниСогласия,2,FALSE)</f>
        <v>2</v>
      </c>
      <c r="M83">
        <f>VLOOKUP('Ответы на форму (1)'!N83,УровниСогласия,2,FALSE)</f>
        <v>2</v>
      </c>
      <c r="N83">
        <f>VLOOKUP('Ответы на форму (1)'!O83,УровниСогласия,2,FALSE)</f>
        <v>2</v>
      </c>
      <c r="O83">
        <f>VLOOKUP('Ответы на форму (1)'!P83,УровниСогласия,2,FALSE)</f>
        <v>2</v>
      </c>
      <c r="P83">
        <f>VLOOKUP('Ответы на форму (1)'!Q83,УровниСогласия,2,FALSE)</f>
        <v>1</v>
      </c>
      <c r="Q83">
        <f>VLOOKUP('Ответы на форму (1)'!R83,УровниСогласия,2,FALSE)</f>
        <v>3</v>
      </c>
      <c r="R83">
        <f>'Ответы на форму (1)'!S83</f>
        <v>2</v>
      </c>
      <c r="S83">
        <f>VLOOKUP('Ответы на форму (1)'!T83,УровниСогласия,2,FALSE)</f>
        <v>1</v>
      </c>
      <c r="T83">
        <f>VLOOKUP('Ответы на форму (1)'!U83,УровниСогласия,2,FALSE)</f>
        <v>1</v>
      </c>
      <c r="U83">
        <f>VLOOKUP('Ответы на форму (1)'!V83,УровниСогласия,2,FALSE)</f>
        <v>1</v>
      </c>
      <c r="V83">
        <f>VLOOKUP('Ответы на форму (1)'!W83,УровниСогласия,2,FALSE)</f>
        <v>1</v>
      </c>
      <c r="W83">
        <f>VLOOKUP('Ответы на форму (1)'!X83,УровниСогласия,2,FALSE)</f>
        <v>3</v>
      </c>
      <c r="X83">
        <f>VLOOKUP('Ответы на форму (1)'!Y83,УровниСогласия,2,FALSE)</f>
        <v>3</v>
      </c>
      <c r="Y83">
        <f>VLOOKUP('Ответы на форму (1)'!Z83,УровниСогласия,2,FALSE)</f>
        <v>3</v>
      </c>
      <c r="Z83">
        <f>VLOOKUP('Ответы на форму (1)'!AA83,УровниСогласия,2,FALSE)</f>
        <v>3</v>
      </c>
      <c r="AA83">
        <f>VLOOKUP('Ответы на форму (1)'!AB83,УровниСогласия,2,FALSE)</f>
        <v>3</v>
      </c>
      <c r="AB83">
        <f>VLOOKUP('Ответы на форму (1)'!AC83,УровниСогласия,2,FALSE)</f>
        <v>3</v>
      </c>
      <c r="AC83">
        <f>VLOOKUP('Ответы на форму (1)'!AD83,УровниСогласия,2,FALSE)</f>
        <v>3</v>
      </c>
      <c r="AD83">
        <f>VLOOKUP('Ответы на форму (1)'!AE83,УровниКоличества,2,FALSE)</f>
        <v>3</v>
      </c>
      <c r="AE83">
        <f>VLOOKUP('Ответы на форму (1)'!AF83,УровниКоличества,2,FALSE)</f>
        <v>1</v>
      </c>
      <c r="AF83">
        <f>VLOOKUP('Ответы на форму (1)'!AG83,УровниКоличества,2,FALSE)</f>
        <v>3</v>
      </c>
      <c r="AG83">
        <f>VLOOKUP('Ответы на форму (1)'!AH83,УровниКоличества,2,FALSE)</f>
        <v>1</v>
      </c>
      <c r="AH83">
        <f>VLOOKUP('Ответы на форму (1)'!AI83,УровниКоличества,2,FALSE)</f>
        <v>2</v>
      </c>
      <c r="AI83">
        <f>VLOOKUP('Ответы на форму (1)'!AJ83,УровниНенависти,2,FALSE)</f>
        <v>0</v>
      </c>
      <c r="AJ83">
        <f>VLOOKUP('Ответы на форму (1)'!AK83,УровниНенависти,2,FALSE)</f>
        <v>0</v>
      </c>
      <c r="AK83">
        <f>VLOOKUP('Ответы на форму (1)'!AL83,УровниНенависти,2,FALSE)</f>
        <v>0</v>
      </c>
      <c r="AL83">
        <f>VLOOKUP('Ответы на форму (1)'!AM83,УровниНенависти,2,FALSE)</f>
        <v>0</v>
      </c>
      <c r="AM83">
        <f>VLOOKUP('Ответы на форму (1)'!AN83,УровниНенависти,2,FALSE)</f>
        <v>0</v>
      </c>
      <c r="AN83">
        <f>VLOOKUP('Ответы на форму (1)'!AO83,УровниНенависти,2,FALSE)</f>
        <v>0</v>
      </c>
      <c r="AO83">
        <f>VLOOKUP('Ответы на форму (1)'!AP83,УровниНенависти,2,FALSE)</f>
        <v>0</v>
      </c>
      <c r="AP83">
        <f>VLOOKUP('Ответы на форму (1)'!AQ83,УровниНенависти,2,FALSE)</f>
        <v>0</v>
      </c>
      <c r="AQ83">
        <f>VLOOKUP('Ответы на форму (1)'!AT83,УровниЧастоты,2,FALSE)</f>
        <v>2</v>
      </c>
      <c r="AR83">
        <f>VLOOKUP('Ответы на форму (1)'!AU83,УровниЧастоты,2,FALSE)</f>
        <v>4</v>
      </c>
      <c r="AS83">
        <f>VLOOKUP('Ответы на форму (1)'!AV83,УровниЧастоты,2,FALSE)</f>
        <v>3</v>
      </c>
      <c r="AT83">
        <f>VLOOKUP('Ответы на форму (1)'!AW83,УровниЧастоты,2,FALSE)</f>
        <v>4</v>
      </c>
      <c r="AU83">
        <f>VLOOKUP('Ответы на форму (1)'!AX83,УровниЧастоты,2,FALSE)</f>
        <v>4</v>
      </c>
      <c r="AV83">
        <f>VLOOKUP('Ответы на форму (1)'!AY83,УровниЧастоты,2,FALSE)</f>
        <v>1</v>
      </c>
      <c r="AW83">
        <f>VLOOKUP('Ответы на форму (1)'!AZ83,УровниЧастоты,2,FALSE)</f>
        <v>0</v>
      </c>
      <c r="AX83">
        <f>VLOOKUP('Ответы на форму (1)'!BA83,УровниЧастоты,2,FALSE)</f>
        <v>3</v>
      </c>
      <c r="AY83">
        <f>VLOOKUP('Ответы на форму (1)'!BB83,УровниЧастоты,2,FALSE)</f>
        <v>0</v>
      </c>
      <c r="AZ83">
        <f>VLOOKUP('Ответы на форму (1)'!BC83,УровниЧастоты,2,FALSE)</f>
        <v>2</v>
      </c>
      <c r="BA83">
        <f>VLOOKUP('Ответы на форму (1)'!BD83,УровниЧастоты,2,FALSE)</f>
        <v>1</v>
      </c>
      <c r="BB83">
        <f>VLOOKUP('Ответы на форму (1)'!BE83,УровниУспокоения,2,FALSE)</f>
        <v>5</v>
      </c>
      <c r="BC83">
        <f>VLOOKUP('Ответы на форму (1)'!BF83,УровниЧастоты2,2,FALSE)</f>
        <v>0</v>
      </c>
      <c r="BD83">
        <f>VLOOKUP('Ответы на форму (1)'!BG83,УровниЧастоты2,2,FALSE)</f>
        <v>1</v>
      </c>
      <c r="BE83">
        <f>VLOOKUP('Ответы на форму (1)'!BH83,УровниЧастоты2,2,FALSE)</f>
        <v>0</v>
      </c>
      <c r="BF83">
        <f>VLOOKUP('Ответы на форму (1)'!BI83,УровниЧастоты2,2,FALSE)</f>
        <v>0</v>
      </c>
      <c r="BG83">
        <f>VLOOKUP('Ответы на форму (1)'!BJ83,УровниЧастоты2,2,FALSE)</f>
        <v>2</v>
      </c>
      <c r="BH83">
        <f>VLOOKUP('Ответы на форму (1)'!BK83,УровниЧастоты2,2,FALSE)</f>
        <v>1</v>
      </c>
      <c r="BI83" t="str">
        <f t="shared" si="3"/>
        <v>X</v>
      </c>
      <c r="BJ83" t="str">
        <f t="shared" si="4"/>
        <v>:-)</v>
      </c>
      <c r="BK83" t="str">
        <f t="shared" si="5"/>
        <v>:-)</v>
      </c>
    </row>
    <row r="84" spans="1:63" x14ac:dyDescent="0.35">
      <c r="A84">
        <f>IF('Ответы на форму (1)'!B84="М",1,0)</f>
        <v>1</v>
      </c>
      <c r="B84">
        <f>'Ответы на форму (1)'!C84</f>
        <v>29</v>
      </c>
      <c r="C84">
        <f>'Ответы на форму (1)'!D84</f>
        <v>3</v>
      </c>
      <c r="D84">
        <f>'Ответы на форму (1)'!E84</f>
        <v>7</v>
      </c>
      <c r="E84" t="str">
        <f>VLOOKUP('Ответы на форму (1)'!F84,УровниУспевания,2,FALSE)</f>
        <v>хорошо</v>
      </c>
      <c r="F84">
        <f>'Ответы на форму (1)'!G84</f>
        <v>5</v>
      </c>
      <c r="G84">
        <f>IF('Ответы на форму (1)'!H84="",0,1)</f>
        <v>0</v>
      </c>
      <c r="H84">
        <f>'Ответы на форму (1)'!I84</f>
        <v>6</v>
      </c>
      <c r="I84" t="str">
        <f>VLOOKUP('Ответы на форму (1)'!J84,УровниУспевания,2,FALSE)</f>
        <v>средне</v>
      </c>
      <c r="J84">
        <f>'Ответы на форму (1)'!K84</f>
        <v>3</v>
      </c>
      <c r="K84">
        <f>VLOOKUP('Ответы на форму (1)'!L84,УровниСогласия,2,FALSE)</f>
        <v>3</v>
      </c>
      <c r="L84">
        <f>VLOOKUP('Ответы на форму (1)'!M84,УровниСогласия,2,FALSE)</f>
        <v>1</v>
      </c>
      <c r="M84">
        <f>VLOOKUP('Ответы на форму (1)'!N84,УровниСогласия,2,FALSE)</f>
        <v>1</v>
      </c>
      <c r="N84">
        <f>VLOOKUP('Ответы на форму (1)'!O84,УровниСогласия,2,FALSE)</f>
        <v>1</v>
      </c>
      <c r="O84">
        <f>VLOOKUP('Ответы на форму (1)'!P84,УровниСогласия,2,FALSE)</f>
        <v>1</v>
      </c>
      <c r="P84">
        <f>VLOOKUP('Ответы на форму (1)'!Q84,УровниСогласия,2,FALSE)</f>
        <v>1</v>
      </c>
      <c r="Q84">
        <f>VLOOKUP('Ответы на форму (1)'!R84,УровниСогласия,2,FALSE)</f>
        <v>1</v>
      </c>
      <c r="R84">
        <f>'Ответы на форму (1)'!S84</f>
        <v>7</v>
      </c>
      <c r="S84">
        <f>VLOOKUP('Ответы на форму (1)'!T84,УровниСогласия,2,FALSE)</f>
        <v>1</v>
      </c>
      <c r="T84">
        <f>VLOOKUP('Ответы на форму (1)'!U84,УровниСогласия,2,FALSE)</f>
        <v>1</v>
      </c>
      <c r="U84">
        <f>VLOOKUP('Ответы на форму (1)'!V84,УровниСогласия,2,FALSE)</f>
        <v>1</v>
      </c>
      <c r="V84">
        <f>VLOOKUP('Ответы на форму (1)'!W84,УровниСогласия,2,FALSE)</f>
        <v>1</v>
      </c>
      <c r="W84">
        <f>VLOOKUP('Ответы на форму (1)'!X84,УровниСогласия,2,FALSE)</f>
        <v>1</v>
      </c>
      <c r="X84">
        <f>VLOOKUP('Ответы на форму (1)'!Y84,УровниСогласия,2,FALSE)</f>
        <v>2</v>
      </c>
      <c r="Y84">
        <f>VLOOKUP('Ответы на форму (1)'!Z84,УровниСогласия,2,FALSE)</f>
        <v>1</v>
      </c>
      <c r="Z84">
        <f>VLOOKUP('Ответы на форму (1)'!AA84,УровниСогласия,2,FALSE)</f>
        <v>2</v>
      </c>
      <c r="AA84">
        <f>VLOOKUP('Ответы на форму (1)'!AB84,УровниСогласия,2,FALSE)</f>
        <v>3</v>
      </c>
      <c r="AB84">
        <f>VLOOKUP('Ответы на форму (1)'!AC84,УровниСогласия,2,FALSE)</f>
        <v>1</v>
      </c>
      <c r="AC84">
        <f>VLOOKUP('Ответы на форму (1)'!AD84,УровниСогласия,2,FALSE)</f>
        <v>3</v>
      </c>
      <c r="AD84">
        <f>VLOOKUP('Ответы на форму (1)'!AE84,УровниКоличества,2,FALSE)</f>
        <v>2</v>
      </c>
      <c r="AE84">
        <f>VLOOKUP('Ответы на форму (1)'!AF84,УровниКоличества,2,FALSE)</f>
        <v>3</v>
      </c>
      <c r="AF84">
        <f>VLOOKUP('Ответы на форму (1)'!AG84,УровниКоличества,2,FALSE)</f>
        <v>2</v>
      </c>
      <c r="AG84">
        <f>VLOOKUP('Ответы на форму (1)'!AH84,УровниКоличества,2,FALSE)</f>
        <v>3</v>
      </c>
      <c r="AH84">
        <f>VLOOKUP('Ответы на форму (1)'!AI84,УровниКоличества,2,FALSE)</f>
        <v>1</v>
      </c>
      <c r="AI84">
        <f>VLOOKUP('Ответы на форму (1)'!AJ84,УровниНенависти,2,FALSE)</f>
        <v>1</v>
      </c>
      <c r="AJ84">
        <f>VLOOKUP('Ответы на форму (1)'!AK84,УровниНенависти,2,FALSE)</f>
        <v>0</v>
      </c>
      <c r="AK84">
        <f>VLOOKUP('Ответы на форму (1)'!AL84,УровниНенависти,2,FALSE)</f>
        <v>0</v>
      </c>
      <c r="AL84">
        <f>VLOOKUP('Ответы на форму (1)'!AM84,УровниНенависти,2,FALSE)</f>
        <v>0</v>
      </c>
      <c r="AM84">
        <f>VLOOKUP('Ответы на форму (1)'!AN84,УровниНенависти,2,FALSE)</f>
        <v>-1</v>
      </c>
      <c r="AN84">
        <f>VLOOKUP('Ответы на форму (1)'!AO84,УровниНенависти,2,FALSE)</f>
        <v>0</v>
      </c>
      <c r="AO84">
        <f>VLOOKUP('Ответы на форму (1)'!AP84,УровниНенависти,2,FALSE)</f>
        <v>0</v>
      </c>
      <c r="AP84">
        <f>VLOOKUP('Ответы на форму (1)'!AQ84,УровниНенависти,2,FALSE)</f>
        <v>0</v>
      </c>
      <c r="AQ84">
        <f>VLOOKUP('Ответы на форму (1)'!AT84,УровниЧастоты,2,FALSE)</f>
        <v>3</v>
      </c>
      <c r="AR84">
        <f>VLOOKUP('Ответы на форму (1)'!AU84,УровниЧастоты,2,FALSE)</f>
        <v>3</v>
      </c>
      <c r="AS84">
        <f>VLOOKUP('Ответы на форму (1)'!AV84,УровниЧастоты,2,FALSE)</f>
        <v>3</v>
      </c>
      <c r="AT84">
        <f>VLOOKUP('Ответы на форму (1)'!AW84,УровниЧастоты,2,FALSE)</f>
        <v>3</v>
      </c>
      <c r="AU84">
        <f>VLOOKUP('Ответы на форму (1)'!AX84,УровниЧастоты,2,FALSE)</f>
        <v>3</v>
      </c>
      <c r="AV84">
        <f>VLOOKUP('Ответы на форму (1)'!AY84,УровниЧастоты,2,FALSE)</f>
        <v>3</v>
      </c>
      <c r="AW84">
        <f>VLOOKUP('Ответы на форму (1)'!AZ84,УровниЧастоты,2,FALSE)</f>
        <v>1</v>
      </c>
      <c r="AX84">
        <f>VLOOKUP('Ответы на форму (1)'!BA84,УровниЧастоты,2,FALSE)</f>
        <v>2</v>
      </c>
      <c r="AY84">
        <f>VLOOKUP('Ответы на форму (1)'!BB84,УровниЧастоты,2,FALSE)</f>
        <v>2</v>
      </c>
      <c r="AZ84">
        <f>VLOOKUP('Ответы на форму (1)'!BC84,УровниЧастоты,2,FALSE)</f>
        <v>2</v>
      </c>
      <c r="BA84">
        <f>VLOOKUP('Ответы на форму (1)'!BD84,УровниЧастоты,2,FALSE)</f>
        <v>3</v>
      </c>
      <c r="BB84">
        <f>VLOOKUP('Ответы на форму (1)'!BE84,УровниУспокоения,2,FALSE)</f>
        <v>5</v>
      </c>
      <c r="BC84">
        <f>VLOOKUP('Ответы на форму (1)'!BF84,УровниЧастоты2,2,FALSE)</f>
        <v>1</v>
      </c>
      <c r="BD84">
        <f>VLOOKUP('Ответы на форму (1)'!BG84,УровниЧастоты2,2,FALSE)</f>
        <v>2</v>
      </c>
      <c r="BE84">
        <f>VLOOKUP('Ответы на форму (1)'!BH84,УровниЧастоты2,2,FALSE)</f>
        <v>1</v>
      </c>
      <c r="BF84">
        <f>VLOOKUP('Ответы на форму (1)'!BI84,УровниЧастоты2,2,FALSE)</f>
        <v>0</v>
      </c>
      <c r="BG84">
        <f>VLOOKUP('Ответы на форму (1)'!BJ84,УровниЧастоты2,2,FALSE)</f>
        <v>0</v>
      </c>
      <c r="BH84">
        <f>VLOOKUP('Ответы на форму (1)'!BK84,УровниЧастоты2,2,FALSE)</f>
        <v>2</v>
      </c>
      <c r="BI84" t="str">
        <f t="shared" si="3"/>
        <v>Y</v>
      </c>
      <c r="BJ84" t="str">
        <f t="shared" si="4"/>
        <v>:-)</v>
      </c>
      <c r="BK84" t="str">
        <f t="shared" si="5"/>
        <v>:-\</v>
      </c>
    </row>
    <row r="85" spans="1:63" x14ac:dyDescent="0.35">
      <c r="A85">
        <f>IF('Ответы на форму (1)'!B85="М",1,0)</f>
        <v>0</v>
      </c>
      <c r="B85">
        <f>'Ответы на форму (1)'!C85</f>
        <v>50</v>
      </c>
      <c r="C85">
        <f>'Ответы на форму (1)'!D85</f>
        <v>4</v>
      </c>
      <c r="D85">
        <f>'Ответы на форму (1)'!E85</f>
        <v>8</v>
      </c>
      <c r="E85" t="str">
        <f>VLOOKUP('Ответы на форму (1)'!F85,УровниУспевания,2,FALSE)</f>
        <v>средне</v>
      </c>
      <c r="F85">
        <f>'Ответы на форму (1)'!G85</f>
        <v>6</v>
      </c>
      <c r="G85">
        <f>IF('Ответы на форму (1)'!H85="",0,1)</f>
        <v>0</v>
      </c>
      <c r="H85">
        <f>'Ответы на форму (1)'!I85</f>
        <v>8</v>
      </c>
      <c r="I85" t="str">
        <f>VLOOKUP('Ответы на форму (1)'!J85,УровниУспевания,2,FALSE)</f>
        <v>средне</v>
      </c>
      <c r="J85">
        <f>'Ответы на форму (1)'!K85</f>
        <v>7</v>
      </c>
      <c r="K85">
        <f>VLOOKUP('Ответы на форму (1)'!L85,УровниСогласия,2,FALSE)</f>
        <v>1</v>
      </c>
      <c r="L85">
        <f>VLOOKUP('Ответы на форму (1)'!M85,УровниСогласия,2,FALSE)</f>
        <v>1</v>
      </c>
      <c r="M85">
        <f>VLOOKUP('Ответы на форму (1)'!N85,УровниСогласия,2,FALSE)</f>
        <v>1</v>
      </c>
      <c r="N85">
        <f>VLOOKUP('Ответы на форму (1)'!O85,УровниСогласия,2,FALSE)</f>
        <v>1</v>
      </c>
      <c r="O85">
        <f>VLOOKUP('Ответы на форму (1)'!P85,УровниСогласия,2,FALSE)</f>
        <v>1</v>
      </c>
      <c r="P85">
        <f>VLOOKUP('Ответы на форму (1)'!Q85,УровниСогласия,2,FALSE)</f>
        <v>1</v>
      </c>
      <c r="Q85">
        <f>VLOOKUP('Ответы на форму (1)'!R85,УровниСогласия,2,FALSE)</f>
        <v>3</v>
      </c>
      <c r="R85">
        <f>'Ответы на форму (1)'!S85</f>
        <v>5</v>
      </c>
      <c r="S85">
        <f>VLOOKUP('Ответы на форму (1)'!T85,УровниСогласия,2,FALSE)</f>
        <v>3</v>
      </c>
      <c r="T85">
        <f>VLOOKUP('Ответы на форму (1)'!U85,УровниСогласия,2,FALSE)</f>
        <v>2</v>
      </c>
      <c r="U85">
        <f>VLOOKUP('Ответы на форму (1)'!V85,УровниСогласия,2,FALSE)</f>
        <v>3</v>
      </c>
      <c r="V85">
        <f>VLOOKUP('Ответы на форму (1)'!W85,УровниСогласия,2,FALSE)</f>
        <v>1</v>
      </c>
      <c r="W85">
        <f>VLOOKUP('Ответы на форму (1)'!X85,УровниСогласия,2,FALSE)</f>
        <v>1</v>
      </c>
      <c r="X85">
        <f>VLOOKUP('Ответы на форму (1)'!Y85,УровниСогласия,2,FALSE)</f>
        <v>3</v>
      </c>
      <c r="Y85">
        <f>VLOOKUP('Ответы на форму (1)'!Z85,УровниСогласия,2,FALSE)</f>
        <v>1</v>
      </c>
      <c r="Z85">
        <f>VLOOKUP('Ответы на форму (1)'!AA85,УровниСогласия,2,FALSE)</f>
        <v>2</v>
      </c>
      <c r="AA85">
        <f>VLOOKUP('Ответы на форму (1)'!AB85,УровниСогласия,2,FALSE)</f>
        <v>3</v>
      </c>
      <c r="AB85">
        <f>VLOOKUP('Ответы на форму (1)'!AC85,УровниСогласия,2,FALSE)</f>
        <v>1</v>
      </c>
      <c r="AC85">
        <f>VLOOKUP('Ответы на форму (1)'!AD85,УровниСогласия,2,FALSE)</f>
        <v>3</v>
      </c>
      <c r="AD85">
        <f>VLOOKUP('Ответы на форму (1)'!AE85,УровниКоличества,2,FALSE)</f>
        <v>1</v>
      </c>
      <c r="AE85">
        <f>VLOOKUP('Ответы на форму (1)'!AF85,УровниКоличества,2,FALSE)</f>
        <v>1</v>
      </c>
      <c r="AF85">
        <f>VLOOKUP('Ответы на форму (1)'!AG85,УровниКоличества,2,FALSE)</f>
        <v>1</v>
      </c>
      <c r="AG85">
        <f>VLOOKUP('Ответы на форму (1)'!AH85,УровниКоличества,2,FALSE)</f>
        <v>1</v>
      </c>
      <c r="AH85">
        <f>VLOOKUP('Ответы на форму (1)'!AI85,УровниКоличества,2,FALSE)</f>
        <v>2</v>
      </c>
      <c r="AI85">
        <f>VLOOKUP('Ответы на форму (1)'!AJ85,УровниНенависти,2,FALSE)</f>
        <v>1</v>
      </c>
      <c r="AJ85">
        <f>VLOOKUP('Ответы на форму (1)'!AK85,УровниНенависти,2,FALSE)</f>
        <v>0</v>
      </c>
      <c r="AK85">
        <f>VLOOKUP('Ответы на форму (1)'!AL85,УровниНенависти,2,FALSE)</f>
        <v>0</v>
      </c>
      <c r="AL85">
        <f>VLOOKUP('Ответы на форму (1)'!AM85,УровниНенависти,2,FALSE)</f>
        <v>1</v>
      </c>
      <c r="AM85">
        <f>VLOOKUP('Ответы на форму (1)'!AN85,УровниНенависти,2,FALSE)</f>
        <v>0</v>
      </c>
      <c r="AN85">
        <f>VLOOKUP('Ответы на форму (1)'!AO85,УровниНенависти,2,FALSE)</f>
        <v>1</v>
      </c>
      <c r="AO85">
        <f>VLOOKUP('Ответы на форму (1)'!AP85,УровниНенависти,2,FALSE)</f>
        <v>0</v>
      </c>
      <c r="AP85">
        <f>VLOOKUP('Ответы на форму (1)'!AQ85,УровниНенависти,2,FALSE)</f>
        <v>0</v>
      </c>
      <c r="AQ85">
        <f>VLOOKUP('Ответы на форму (1)'!AT85,УровниЧастоты,2,FALSE)</f>
        <v>4</v>
      </c>
      <c r="AR85">
        <f>VLOOKUP('Ответы на форму (1)'!AU85,УровниЧастоты,2,FALSE)</f>
        <v>2</v>
      </c>
      <c r="AS85">
        <f>VLOOKUP('Ответы на форму (1)'!AV85,УровниЧастоты,2,FALSE)</f>
        <v>3</v>
      </c>
      <c r="AT85">
        <f>VLOOKUP('Ответы на форму (1)'!AW85,УровниЧастоты,2,FALSE)</f>
        <v>2</v>
      </c>
      <c r="AU85">
        <f>VLOOKUP('Ответы на форму (1)'!AX85,УровниЧастоты,2,FALSE)</f>
        <v>2</v>
      </c>
      <c r="AV85">
        <f>VLOOKUP('Ответы на форму (1)'!AY85,УровниЧастоты,2,FALSE)</f>
        <v>0</v>
      </c>
      <c r="AW85">
        <f>VLOOKUP('Ответы на форму (1)'!AZ85,УровниЧастоты,2,FALSE)</f>
        <v>0</v>
      </c>
      <c r="AX85">
        <f>VLOOKUP('Ответы на форму (1)'!BA85,УровниЧастоты,2,FALSE)</f>
        <v>2</v>
      </c>
      <c r="AY85">
        <f>VLOOKUP('Ответы на форму (1)'!BB85,УровниЧастоты,2,FALSE)</f>
        <v>2</v>
      </c>
      <c r="AZ85">
        <f>VLOOKUP('Ответы на форму (1)'!BC85,УровниЧастоты,2,FALSE)</f>
        <v>4</v>
      </c>
      <c r="BA85">
        <f>VLOOKUP('Ответы на форму (1)'!BD85,УровниЧастоты,2,FALSE)</f>
        <v>1</v>
      </c>
      <c r="BB85">
        <f>VLOOKUP('Ответы на форму (1)'!BE85,УровниУспокоения,2,FALSE)</f>
        <v>4</v>
      </c>
      <c r="BC85">
        <f>VLOOKUP('Ответы на форму (1)'!BF85,УровниЧастоты2,2,FALSE)</f>
        <v>2</v>
      </c>
      <c r="BD85">
        <f>VLOOKUP('Ответы на форму (1)'!BG85,УровниЧастоты2,2,FALSE)</f>
        <v>2</v>
      </c>
      <c r="BE85">
        <f>VLOOKUP('Ответы на форму (1)'!BH85,УровниЧастоты2,2,FALSE)</f>
        <v>2</v>
      </c>
      <c r="BF85">
        <f>VLOOKUP('Ответы на форму (1)'!BI85,УровниЧастоты2,2,FALSE)</f>
        <v>0</v>
      </c>
      <c r="BG85">
        <f>VLOOKUP('Ответы на форму (1)'!BJ85,УровниЧастоты2,2,FALSE)</f>
        <v>1</v>
      </c>
      <c r="BH85">
        <f>VLOOKUP('Ответы на форму (1)'!BK85,УровниЧастоты2,2,FALSE)</f>
        <v>1</v>
      </c>
      <c r="BI85" t="str">
        <f t="shared" si="3"/>
        <v>X</v>
      </c>
      <c r="BJ85" t="str">
        <f t="shared" si="4"/>
        <v>:-)</v>
      </c>
      <c r="BK85" t="str">
        <f t="shared" si="5"/>
        <v>:-\</v>
      </c>
    </row>
    <row r="86" spans="1:63" x14ac:dyDescent="0.35">
      <c r="A86">
        <f>IF('Ответы на форму (1)'!B86="М",1,0)</f>
        <v>1</v>
      </c>
      <c r="B86">
        <f>'Ответы на форму (1)'!C86</f>
        <v>38</v>
      </c>
      <c r="C86">
        <f>'Ответы на форму (1)'!D86</f>
        <v>6</v>
      </c>
      <c r="D86">
        <f>'Ответы на форму (1)'!E86</f>
        <v>5</v>
      </c>
      <c r="E86" t="str">
        <f>VLOOKUP('Ответы на форму (1)'!F86,УровниУспевания,2,FALSE)</f>
        <v>плохо</v>
      </c>
      <c r="F86">
        <f>'Ответы на форму (1)'!G86</f>
        <v>1</v>
      </c>
      <c r="G86">
        <f>IF('Ответы на форму (1)'!H86="",0,1)</f>
        <v>0</v>
      </c>
      <c r="H86">
        <f>'Ответы на форму (1)'!I86</f>
        <v>5</v>
      </c>
      <c r="I86" t="str">
        <f>VLOOKUP('Ответы на форму (1)'!J86,УровниУспевания,2,FALSE)</f>
        <v>плохо</v>
      </c>
      <c r="J86">
        <f>'Ответы на форму (1)'!K86</f>
        <v>4</v>
      </c>
      <c r="K86">
        <f>VLOOKUP('Ответы на форму (1)'!L86,УровниСогласия,2,FALSE)</f>
        <v>1</v>
      </c>
      <c r="L86">
        <f>VLOOKUP('Ответы на форму (1)'!M86,УровниСогласия,2,FALSE)</f>
        <v>1</v>
      </c>
      <c r="M86">
        <f>VLOOKUP('Ответы на форму (1)'!N86,УровниСогласия,2,FALSE)</f>
        <v>1</v>
      </c>
      <c r="N86">
        <f>VLOOKUP('Ответы на форму (1)'!O86,УровниСогласия,2,FALSE)</f>
        <v>1</v>
      </c>
      <c r="O86">
        <f>VLOOKUP('Ответы на форму (1)'!P86,УровниСогласия,2,FALSE)</f>
        <v>1</v>
      </c>
      <c r="P86">
        <f>VLOOKUP('Ответы на форму (1)'!Q86,УровниСогласия,2,FALSE)</f>
        <v>3</v>
      </c>
      <c r="Q86">
        <f>VLOOKUP('Ответы на форму (1)'!R86,УровниСогласия,2,FALSE)</f>
        <v>3</v>
      </c>
      <c r="R86">
        <f>'Ответы на форму (1)'!S86</f>
        <v>7</v>
      </c>
      <c r="S86">
        <f>VLOOKUP('Ответы на форму (1)'!T86,УровниСогласия,2,FALSE)</f>
        <v>3</v>
      </c>
      <c r="T86">
        <f>VLOOKUP('Ответы на форму (1)'!U86,УровниСогласия,2,FALSE)</f>
        <v>3</v>
      </c>
      <c r="U86">
        <f>VLOOKUP('Ответы на форму (1)'!V86,УровниСогласия,2,FALSE)</f>
        <v>3</v>
      </c>
      <c r="V86">
        <f>VLOOKUP('Ответы на форму (1)'!W86,УровниСогласия,2,FALSE)</f>
        <v>1</v>
      </c>
      <c r="W86">
        <f>VLOOKUP('Ответы на форму (1)'!X86,УровниСогласия,2,FALSE)</f>
        <v>3</v>
      </c>
      <c r="X86">
        <f>VLOOKUP('Ответы на форму (1)'!Y86,УровниСогласия,2,FALSE)</f>
        <v>1</v>
      </c>
      <c r="Y86">
        <f>VLOOKUP('Ответы на форму (1)'!Z86,УровниСогласия,2,FALSE)</f>
        <v>1</v>
      </c>
      <c r="Z86">
        <f>VLOOKUP('Ответы на форму (1)'!AA86,УровниСогласия,2,FALSE)</f>
        <v>3</v>
      </c>
      <c r="AA86">
        <f>VLOOKUP('Ответы на форму (1)'!AB86,УровниСогласия,2,FALSE)</f>
        <v>3</v>
      </c>
      <c r="AB86">
        <f>VLOOKUP('Ответы на форму (1)'!AC86,УровниСогласия,2,FALSE)</f>
        <v>3</v>
      </c>
      <c r="AC86">
        <f>VLOOKUP('Ответы на форму (1)'!AD86,УровниСогласия,2,FALSE)</f>
        <v>3</v>
      </c>
      <c r="AD86">
        <f>VLOOKUP('Ответы на форму (1)'!AE86,УровниКоличества,2,FALSE)</f>
        <v>3</v>
      </c>
      <c r="AE86">
        <f>VLOOKUP('Ответы на форму (1)'!AF86,УровниКоличества,2,FALSE)</f>
        <v>2</v>
      </c>
      <c r="AF86">
        <f>VLOOKUP('Ответы на форму (1)'!AG86,УровниКоличества,2,FALSE)</f>
        <v>2</v>
      </c>
      <c r="AG86">
        <f>VLOOKUP('Ответы на форму (1)'!AH86,УровниКоличества,2,FALSE)</f>
        <v>2</v>
      </c>
      <c r="AH86">
        <f>VLOOKUP('Ответы на форму (1)'!AI86,УровниКоличества,2,FALSE)</f>
        <v>3</v>
      </c>
      <c r="AI86">
        <f>VLOOKUP('Ответы на форму (1)'!AJ86,УровниНенависти,2,FALSE)</f>
        <v>0</v>
      </c>
      <c r="AJ86">
        <f>VLOOKUP('Ответы на форму (1)'!AK86,УровниНенависти,2,FALSE)</f>
        <v>0</v>
      </c>
      <c r="AK86">
        <f>VLOOKUP('Ответы на форму (1)'!AL86,УровниНенависти,2,FALSE)</f>
        <v>0</v>
      </c>
      <c r="AL86">
        <f>VLOOKUP('Ответы на форму (1)'!AM86,УровниНенависти,2,FALSE)</f>
        <v>0</v>
      </c>
      <c r="AM86">
        <f>VLOOKUP('Ответы на форму (1)'!AN86,УровниНенависти,2,FALSE)</f>
        <v>0</v>
      </c>
      <c r="AN86">
        <f>VLOOKUP('Ответы на форму (1)'!AO86,УровниНенависти,2,FALSE)</f>
        <v>0</v>
      </c>
      <c r="AO86">
        <f>VLOOKUP('Ответы на форму (1)'!AP86,УровниНенависти,2,FALSE)</f>
        <v>0</v>
      </c>
      <c r="AP86">
        <f>VLOOKUP('Ответы на форму (1)'!AQ86,УровниНенависти,2,FALSE)</f>
        <v>0</v>
      </c>
      <c r="AQ86">
        <f>VLOOKUP('Ответы на форму (1)'!AT86,УровниЧастоты,2,FALSE)</f>
        <v>2</v>
      </c>
      <c r="AR86">
        <f>VLOOKUP('Ответы на форму (1)'!AU86,УровниЧастоты,2,FALSE)</f>
        <v>4</v>
      </c>
      <c r="AS86">
        <f>VLOOKUP('Ответы на форму (1)'!AV86,УровниЧастоты,2,FALSE)</f>
        <v>3</v>
      </c>
      <c r="AT86">
        <f>VLOOKUP('Ответы на форму (1)'!AW86,УровниЧастоты,2,FALSE)</f>
        <v>3</v>
      </c>
      <c r="AU86">
        <f>VLOOKUP('Ответы на форму (1)'!AX86,УровниЧастоты,2,FALSE)</f>
        <v>3</v>
      </c>
      <c r="AV86">
        <f>VLOOKUP('Ответы на форму (1)'!AY86,УровниЧастоты,2,FALSE)</f>
        <v>3</v>
      </c>
      <c r="AW86">
        <f>VLOOKUP('Ответы на форму (1)'!AZ86,УровниЧастоты,2,FALSE)</f>
        <v>3</v>
      </c>
      <c r="AX86">
        <f>VLOOKUP('Ответы на форму (1)'!BA86,УровниЧастоты,2,FALSE)</f>
        <v>3</v>
      </c>
      <c r="AY86">
        <f>VLOOKUP('Ответы на форму (1)'!BB86,УровниЧастоты,2,FALSE)</f>
        <v>3</v>
      </c>
      <c r="AZ86">
        <f>VLOOKUP('Ответы на форму (1)'!BC86,УровниЧастоты,2,FALSE)</f>
        <v>3</v>
      </c>
      <c r="BA86">
        <f>VLOOKUP('Ответы на форму (1)'!BD86,УровниЧастоты,2,FALSE)</f>
        <v>4</v>
      </c>
      <c r="BB86">
        <f>VLOOKUP('Ответы на форму (1)'!BE86,УровниУспокоения,2,FALSE)</f>
        <v>4</v>
      </c>
      <c r="BC86">
        <f>VLOOKUP('Ответы на форму (1)'!BF86,УровниЧастоты2,2,FALSE)</f>
        <v>1</v>
      </c>
      <c r="BD86">
        <f>VLOOKUP('Ответы на форму (1)'!BG86,УровниЧастоты2,2,FALSE)</f>
        <v>2</v>
      </c>
      <c r="BE86">
        <f>VLOOKUP('Ответы на форму (1)'!BH86,УровниЧастоты2,2,FALSE)</f>
        <v>2</v>
      </c>
      <c r="BF86">
        <f>VLOOKUP('Ответы на форму (1)'!BI86,УровниЧастоты2,2,FALSE)</f>
        <v>0</v>
      </c>
      <c r="BG86">
        <f>VLOOKUP('Ответы на форму (1)'!BJ86,УровниЧастоты2,2,FALSE)</f>
        <v>0</v>
      </c>
      <c r="BH86">
        <f>VLOOKUP('Ответы на форму (1)'!BK86,УровниЧастоты2,2,FALSE)</f>
        <v>1</v>
      </c>
      <c r="BI86" t="str">
        <f t="shared" si="3"/>
        <v>X</v>
      </c>
      <c r="BJ86" t="str">
        <f t="shared" si="4"/>
        <v>:-(</v>
      </c>
      <c r="BK86" t="str">
        <f t="shared" si="5"/>
        <v>:-\</v>
      </c>
    </row>
    <row r="87" spans="1:63" x14ac:dyDescent="0.35">
      <c r="A87">
        <f>IF('Ответы на форму (1)'!B87="М",1,0)</f>
        <v>0</v>
      </c>
      <c r="B87">
        <f>'Ответы на форму (1)'!C87</f>
        <v>32</v>
      </c>
      <c r="C87">
        <f>'Ответы на форму (1)'!D87</f>
        <v>5</v>
      </c>
      <c r="D87">
        <f>'Ответы на форму (1)'!E87</f>
        <v>9</v>
      </c>
      <c r="E87" t="str">
        <f>VLOOKUP('Ответы на форму (1)'!F87,УровниУспевания,2,FALSE)</f>
        <v>хорошо</v>
      </c>
      <c r="F87">
        <f>'Ответы на форму (1)'!G87</f>
        <v>9</v>
      </c>
      <c r="G87">
        <f>IF('Ответы на форму (1)'!H87="",0,1)</f>
        <v>0</v>
      </c>
      <c r="H87">
        <f>'Ответы на форму (1)'!I87</f>
        <v>9</v>
      </c>
      <c r="I87" t="str">
        <f>VLOOKUP('Ответы на форму (1)'!J87,УровниУспевания,2,FALSE)</f>
        <v>хорошо</v>
      </c>
      <c r="J87">
        <f>'Ответы на форму (1)'!K87</f>
        <v>9</v>
      </c>
      <c r="K87">
        <f>VLOOKUP('Ответы на форму (1)'!L87,УровниСогласия,2,FALSE)</f>
        <v>3</v>
      </c>
      <c r="L87">
        <f>VLOOKUP('Ответы на форму (1)'!M87,УровниСогласия,2,FALSE)</f>
        <v>2</v>
      </c>
      <c r="M87">
        <f>VLOOKUP('Ответы на форму (1)'!N87,УровниСогласия,2,FALSE)</f>
        <v>2</v>
      </c>
      <c r="N87">
        <f>VLOOKUP('Ответы на форму (1)'!O87,УровниСогласия,2,FALSE)</f>
        <v>1</v>
      </c>
      <c r="O87">
        <f>VLOOKUP('Ответы на форму (1)'!P87,УровниСогласия,2,FALSE)</f>
        <v>1</v>
      </c>
      <c r="P87">
        <f>VLOOKUP('Ответы на форму (1)'!Q87,УровниСогласия,2,FALSE)</f>
        <v>3</v>
      </c>
      <c r="Q87">
        <f>VLOOKUP('Ответы на форму (1)'!R87,УровниСогласия,2,FALSE)</f>
        <v>2</v>
      </c>
      <c r="R87">
        <f>'Ответы на форму (1)'!S87</f>
        <v>7</v>
      </c>
      <c r="S87">
        <f>VLOOKUP('Ответы на форму (1)'!T87,УровниСогласия,2,FALSE)</f>
        <v>1</v>
      </c>
      <c r="T87">
        <f>VLOOKUP('Ответы на форму (1)'!U87,УровниСогласия,2,FALSE)</f>
        <v>1</v>
      </c>
      <c r="U87">
        <f>VLOOKUP('Ответы на форму (1)'!V87,УровниСогласия,2,FALSE)</f>
        <v>1</v>
      </c>
      <c r="V87">
        <f>VLOOKUP('Ответы на форму (1)'!W87,УровниСогласия,2,FALSE)</f>
        <v>1</v>
      </c>
      <c r="W87">
        <f>VLOOKUP('Ответы на форму (1)'!X87,УровниСогласия,2,FALSE)</f>
        <v>2</v>
      </c>
      <c r="X87">
        <f>VLOOKUP('Ответы на форму (1)'!Y87,УровниСогласия,2,FALSE)</f>
        <v>2</v>
      </c>
      <c r="Y87">
        <f>VLOOKUP('Ответы на форму (1)'!Z87,УровниСогласия,2,FALSE)</f>
        <v>2</v>
      </c>
      <c r="Z87">
        <f>VLOOKUP('Ответы на форму (1)'!AA87,УровниСогласия,2,FALSE)</f>
        <v>3</v>
      </c>
      <c r="AA87">
        <f>VLOOKUP('Ответы на форму (1)'!AB87,УровниСогласия,2,FALSE)</f>
        <v>3</v>
      </c>
      <c r="AB87">
        <f>VLOOKUP('Ответы на форму (1)'!AC87,УровниСогласия,2,FALSE)</f>
        <v>1</v>
      </c>
      <c r="AC87">
        <f>VLOOKUP('Ответы на форму (1)'!AD87,УровниСогласия,2,FALSE)</f>
        <v>3</v>
      </c>
      <c r="AD87">
        <f>VLOOKUP('Ответы на форму (1)'!AE87,УровниКоличества,2,FALSE)</f>
        <v>2</v>
      </c>
      <c r="AE87">
        <f>VLOOKUP('Ответы на форму (1)'!AF87,УровниКоличества,2,FALSE)</f>
        <v>3</v>
      </c>
      <c r="AF87">
        <f>VLOOKUP('Ответы на форму (1)'!AG87,УровниКоличества,2,FALSE)</f>
        <v>1</v>
      </c>
      <c r="AG87">
        <f>VLOOKUP('Ответы на форму (1)'!AH87,УровниКоличества,2,FALSE)</f>
        <v>3</v>
      </c>
      <c r="AH87">
        <f>VLOOKUP('Ответы на форму (1)'!AI87,УровниКоличества,2,FALSE)</f>
        <v>3</v>
      </c>
      <c r="AI87">
        <f>VLOOKUP('Ответы на форму (1)'!AJ87,УровниНенависти,2,FALSE)</f>
        <v>1</v>
      </c>
      <c r="AJ87">
        <f>VLOOKUP('Ответы на форму (1)'!AK87,УровниНенависти,2,FALSE)</f>
        <v>1</v>
      </c>
      <c r="AK87">
        <f>VLOOKUP('Ответы на форму (1)'!AL87,УровниНенависти,2,FALSE)</f>
        <v>0</v>
      </c>
      <c r="AL87">
        <f>VLOOKUP('Ответы на форму (1)'!AM87,УровниНенависти,2,FALSE)</f>
        <v>0</v>
      </c>
      <c r="AM87">
        <f>VLOOKUP('Ответы на форму (1)'!AN87,УровниНенависти,2,FALSE)</f>
        <v>1</v>
      </c>
      <c r="AN87">
        <f>VLOOKUP('Ответы на форму (1)'!AO87,УровниНенависти,2,FALSE)</f>
        <v>1</v>
      </c>
      <c r="AO87">
        <f>VLOOKUP('Ответы на форму (1)'!AP87,УровниНенависти,2,FALSE)</f>
        <v>1</v>
      </c>
      <c r="AP87">
        <f>VLOOKUP('Ответы на форму (1)'!AQ87,УровниНенависти,2,FALSE)</f>
        <v>1</v>
      </c>
      <c r="AQ87">
        <f>VLOOKUP('Ответы на форму (1)'!AT87,УровниЧастоты,2,FALSE)</f>
        <v>3</v>
      </c>
      <c r="AR87">
        <f>VLOOKUP('Ответы на форму (1)'!AU87,УровниЧастоты,2,FALSE)</f>
        <v>3</v>
      </c>
      <c r="AS87">
        <f>VLOOKUP('Ответы на форму (1)'!AV87,УровниЧастоты,2,FALSE)</f>
        <v>4</v>
      </c>
      <c r="AT87">
        <f>VLOOKUP('Ответы на форму (1)'!AW87,УровниЧастоты,2,FALSE)</f>
        <v>3</v>
      </c>
      <c r="AU87">
        <f>VLOOKUP('Ответы на форму (1)'!AX87,УровниЧастоты,2,FALSE)</f>
        <v>3</v>
      </c>
      <c r="AV87">
        <f>VLOOKUP('Ответы на форму (1)'!AY87,УровниЧастоты,2,FALSE)</f>
        <v>1</v>
      </c>
      <c r="AW87">
        <f>VLOOKUP('Ответы на форму (1)'!AZ87,УровниЧастоты,2,FALSE)</f>
        <v>0</v>
      </c>
      <c r="AX87">
        <f>VLOOKUP('Ответы на форму (1)'!BA87,УровниЧастоты,2,FALSE)</f>
        <v>3</v>
      </c>
      <c r="AY87">
        <f>VLOOKUP('Ответы на форму (1)'!BB87,УровниЧастоты,2,FALSE)</f>
        <v>1</v>
      </c>
      <c r="AZ87">
        <f>VLOOKUP('Ответы на форму (1)'!BC87,УровниЧастоты,2,FALSE)</f>
        <v>0</v>
      </c>
      <c r="BA87">
        <f>VLOOKUP('Ответы на форму (1)'!BD87,УровниЧастоты,2,FALSE)</f>
        <v>3</v>
      </c>
      <c r="BB87">
        <f>VLOOKUP('Ответы на форму (1)'!BE87,УровниУспокоения,2,FALSE)</f>
        <v>3</v>
      </c>
      <c r="BC87">
        <f>VLOOKUP('Ответы на форму (1)'!BF87,УровниЧастоты2,2,FALSE)</f>
        <v>2</v>
      </c>
      <c r="BD87">
        <f>VLOOKUP('Ответы на форму (1)'!BG87,УровниЧастоты2,2,FALSE)</f>
        <v>2</v>
      </c>
      <c r="BE87">
        <f>VLOOKUP('Ответы на форму (1)'!BH87,УровниЧастоты2,2,FALSE)</f>
        <v>2</v>
      </c>
      <c r="BF87">
        <f>VLOOKUP('Ответы на форму (1)'!BI87,УровниЧастоты2,2,FALSE)</f>
        <v>0</v>
      </c>
      <c r="BG87">
        <f>VLOOKUP('Ответы на форму (1)'!BJ87,УровниЧастоты2,2,FALSE)</f>
        <v>0</v>
      </c>
      <c r="BH87">
        <f>VLOOKUP('Ответы на форму (1)'!BK87,УровниЧастоты2,2,FALSE)</f>
        <v>0</v>
      </c>
      <c r="BI87" t="str">
        <f t="shared" si="3"/>
        <v>Y</v>
      </c>
      <c r="BJ87" t="str">
        <f t="shared" si="4"/>
        <v>:-)</v>
      </c>
      <c r="BK87" t="str">
        <f t="shared" si="5"/>
        <v>:-\</v>
      </c>
    </row>
    <row r="88" spans="1:63" x14ac:dyDescent="0.35">
      <c r="A88">
        <f>IF('Ответы на форму (1)'!B88="М",1,0)</f>
        <v>1</v>
      </c>
      <c r="B88">
        <f>'Ответы на форму (1)'!C88</f>
        <v>36</v>
      </c>
      <c r="C88">
        <f>'Ответы на форму (1)'!D88</f>
        <v>3</v>
      </c>
      <c r="D88">
        <f>'Ответы на форму (1)'!E88</f>
        <v>7</v>
      </c>
      <c r="E88" t="str">
        <f>VLOOKUP('Ответы на форму (1)'!F88,УровниУспевания,2,FALSE)</f>
        <v>средне</v>
      </c>
      <c r="F88">
        <f>'Ответы на форму (1)'!G88</f>
        <v>6</v>
      </c>
      <c r="G88">
        <f>IF('Ответы на форму (1)'!H88="",0,1)</f>
        <v>0</v>
      </c>
      <c r="H88">
        <f>'Ответы на форму (1)'!I88</f>
        <v>9</v>
      </c>
      <c r="I88" t="str">
        <f>VLOOKUP('Ответы на форму (1)'!J88,УровниУспевания,2,FALSE)</f>
        <v>средне</v>
      </c>
      <c r="J88">
        <f>'Ответы на форму (1)'!K88</f>
        <v>4</v>
      </c>
      <c r="K88">
        <f>VLOOKUP('Ответы на форму (1)'!L88,УровниСогласия,2,FALSE)</f>
        <v>2</v>
      </c>
      <c r="L88">
        <f>VLOOKUP('Ответы на форму (1)'!M88,УровниСогласия,2,FALSE)</f>
        <v>2</v>
      </c>
      <c r="M88">
        <f>VLOOKUP('Ответы на форму (1)'!N88,УровниСогласия,2,FALSE)</f>
        <v>1</v>
      </c>
      <c r="N88">
        <f>VLOOKUP('Ответы на форму (1)'!O88,УровниСогласия,2,FALSE)</f>
        <v>2</v>
      </c>
      <c r="O88">
        <f>VLOOKUP('Ответы на форму (1)'!P88,УровниСогласия,2,FALSE)</f>
        <v>3</v>
      </c>
      <c r="P88">
        <f>VLOOKUP('Ответы на форму (1)'!Q88,УровниСогласия,2,FALSE)</f>
        <v>1</v>
      </c>
      <c r="Q88">
        <f>VLOOKUP('Ответы на форму (1)'!R88,УровниСогласия,2,FALSE)</f>
        <v>3</v>
      </c>
      <c r="R88">
        <f>'Ответы на форму (1)'!S88</f>
        <v>6</v>
      </c>
      <c r="S88">
        <f>VLOOKUP('Ответы на форму (1)'!T88,УровниСогласия,2,FALSE)</f>
        <v>2</v>
      </c>
      <c r="T88">
        <f>VLOOKUP('Ответы на форму (1)'!U88,УровниСогласия,2,FALSE)</f>
        <v>3</v>
      </c>
      <c r="U88">
        <f>VLOOKUP('Ответы на форму (1)'!V88,УровниСогласия,2,FALSE)</f>
        <v>1</v>
      </c>
      <c r="V88">
        <f>VLOOKUP('Ответы на форму (1)'!W88,УровниСогласия,2,FALSE)</f>
        <v>2</v>
      </c>
      <c r="W88">
        <f>VLOOKUP('Ответы на форму (1)'!X88,УровниСогласия,2,FALSE)</f>
        <v>1</v>
      </c>
      <c r="X88">
        <f>VLOOKUP('Ответы на форму (1)'!Y88,УровниСогласия,2,FALSE)</f>
        <v>3</v>
      </c>
      <c r="Y88">
        <f>VLOOKUP('Ответы на форму (1)'!Z88,УровниСогласия,2,FALSE)</f>
        <v>3</v>
      </c>
      <c r="Z88">
        <f>VLOOKUP('Ответы на форму (1)'!AA88,УровниСогласия,2,FALSE)</f>
        <v>2</v>
      </c>
      <c r="AA88">
        <f>VLOOKUP('Ответы на форму (1)'!AB88,УровниСогласия,2,FALSE)</f>
        <v>3</v>
      </c>
      <c r="AB88">
        <f>VLOOKUP('Ответы на форму (1)'!AC88,УровниСогласия,2,FALSE)</f>
        <v>1</v>
      </c>
      <c r="AC88">
        <f>VLOOKUP('Ответы на форму (1)'!AD88,УровниСогласия,2,FALSE)</f>
        <v>1</v>
      </c>
      <c r="AD88">
        <f>VLOOKUP('Ответы на форму (1)'!AE88,УровниКоличества,2,FALSE)</f>
        <v>2</v>
      </c>
      <c r="AE88">
        <f>VLOOKUP('Ответы на форму (1)'!AF88,УровниКоличества,2,FALSE)</f>
        <v>2</v>
      </c>
      <c r="AF88">
        <f>VLOOKUP('Ответы на форму (1)'!AG88,УровниКоличества,2,FALSE)</f>
        <v>1</v>
      </c>
      <c r="AG88">
        <f>VLOOKUP('Ответы на форму (1)'!AH88,УровниКоличества,2,FALSE)</f>
        <v>1</v>
      </c>
      <c r="AH88">
        <f>VLOOKUP('Ответы на форму (1)'!AI88,УровниКоличества,2,FALSE)</f>
        <v>2</v>
      </c>
      <c r="AI88">
        <f>VLOOKUP('Ответы на форму (1)'!AJ88,УровниНенависти,2,FALSE)</f>
        <v>0</v>
      </c>
      <c r="AJ88">
        <f>VLOOKUP('Ответы на форму (1)'!AK88,УровниНенависти,2,FALSE)</f>
        <v>0</v>
      </c>
      <c r="AK88">
        <f>VLOOKUP('Ответы на форму (1)'!AL88,УровниНенависти,2,FALSE)</f>
        <v>0</v>
      </c>
      <c r="AL88">
        <f>VLOOKUP('Ответы на форму (1)'!AM88,УровниНенависти,2,FALSE)</f>
        <v>0</v>
      </c>
      <c r="AM88">
        <f>VLOOKUP('Ответы на форму (1)'!AN88,УровниНенависти,2,FALSE)</f>
        <v>0</v>
      </c>
      <c r="AN88">
        <f>VLOOKUP('Ответы на форму (1)'!AO88,УровниНенависти,2,FALSE)</f>
        <v>0</v>
      </c>
      <c r="AO88">
        <f>VLOOKUP('Ответы на форму (1)'!AP88,УровниНенависти,2,FALSE)</f>
        <v>0</v>
      </c>
      <c r="AP88">
        <f>VLOOKUP('Ответы на форму (1)'!AQ88,УровниНенависти,2,FALSE)</f>
        <v>0</v>
      </c>
      <c r="AQ88">
        <f>VLOOKUP('Ответы на форму (1)'!AT88,УровниЧастоты,2,FALSE)</f>
        <v>1</v>
      </c>
      <c r="AR88">
        <f>VLOOKUP('Ответы на форму (1)'!AU88,УровниЧастоты,2,FALSE)</f>
        <v>3</v>
      </c>
      <c r="AS88">
        <f>VLOOKUP('Ответы на форму (1)'!AV88,УровниЧастоты,2,FALSE)</f>
        <v>2</v>
      </c>
      <c r="AT88">
        <f>VLOOKUP('Ответы на форму (1)'!AW88,УровниЧастоты,2,FALSE)</f>
        <v>3</v>
      </c>
      <c r="AU88">
        <f>VLOOKUP('Ответы на форму (1)'!AX88,УровниЧастоты,2,FALSE)</f>
        <v>3</v>
      </c>
      <c r="AV88">
        <f>VLOOKUP('Ответы на форму (1)'!AY88,УровниЧастоты,2,FALSE)</f>
        <v>3</v>
      </c>
      <c r="AW88">
        <f>VLOOKUP('Ответы на форму (1)'!AZ88,УровниЧастоты,2,FALSE)</f>
        <v>0</v>
      </c>
      <c r="AX88">
        <f>VLOOKUP('Ответы на форму (1)'!BA88,УровниЧастоты,2,FALSE)</f>
        <v>3</v>
      </c>
      <c r="AY88">
        <f>VLOOKUP('Ответы на форму (1)'!BB88,УровниЧастоты,2,FALSE)</f>
        <v>1</v>
      </c>
      <c r="AZ88">
        <f>VLOOKUP('Ответы на форму (1)'!BC88,УровниЧастоты,2,FALSE)</f>
        <v>2</v>
      </c>
      <c r="BA88">
        <f>VLOOKUP('Ответы на форму (1)'!BD88,УровниЧастоты,2,FALSE)</f>
        <v>3</v>
      </c>
      <c r="BB88">
        <f>VLOOKUP('Ответы на форму (1)'!BE88,УровниУспокоения,2,FALSE)</f>
        <v>3</v>
      </c>
      <c r="BC88">
        <f>VLOOKUP('Ответы на форму (1)'!BF88,УровниЧастоты2,2,FALSE)</f>
        <v>2</v>
      </c>
      <c r="BD88">
        <f>VLOOKUP('Ответы на форму (1)'!BG88,УровниЧастоты2,2,FALSE)</f>
        <v>2</v>
      </c>
      <c r="BE88">
        <f>VLOOKUP('Ответы на форму (1)'!BH88,УровниЧастоты2,2,FALSE)</f>
        <v>1</v>
      </c>
      <c r="BF88">
        <f>VLOOKUP('Ответы на форму (1)'!BI88,УровниЧастоты2,2,FALSE)</f>
        <v>0</v>
      </c>
      <c r="BG88">
        <f>VLOOKUP('Ответы на форму (1)'!BJ88,УровниЧастоты2,2,FALSE)</f>
        <v>0</v>
      </c>
      <c r="BH88">
        <f>VLOOKUP('Ответы на форму (1)'!BK88,УровниЧастоты2,2,FALSE)</f>
        <v>0</v>
      </c>
      <c r="BI88" t="str">
        <f t="shared" si="3"/>
        <v>X</v>
      </c>
      <c r="BJ88" t="str">
        <f t="shared" si="4"/>
        <v>:-)</v>
      </c>
      <c r="BK88" t="str">
        <f t="shared" si="5"/>
        <v>:-\</v>
      </c>
    </row>
    <row r="89" spans="1:63" x14ac:dyDescent="0.35">
      <c r="A89">
        <f>IF('Ответы на форму (1)'!B89="М",1,0)</f>
        <v>1</v>
      </c>
      <c r="B89">
        <f>'Ответы на форму (1)'!C89</f>
        <v>30</v>
      </c>
      <c r="C89">
        <f>'Ответы на форму (1)'!D89</f>
        <v>4</v>
      </c>
      <c r="D89">
        <f>'Ответы на форму (1)'!E89</f>
        <v>7</v>
      </c>
      <c r="E89" t="str">
        <f>VLOOKUP('Ответы на форму (1)'!F89,УровниУспевания,2,FALSE)</f>
        <v>средне</v>
      </c>
      <c r="F89">
        <f>'Ответы на форму (1)'!G89</f>
        <v>3</v>
      </c>
      <c r="G89">
        <f>IF('Ответы на форму (1)'!H89="",0,1)</f>
        <v>0</v>
      </c>
      <c r="H89">
        <f>'Ответы на форму (1)'!I89</f>
        <v>7</v>
      </c>
      <c r="I89" t="str">
        <f>VLOOKUP('Ответы на форму (1)'!J89,УровниУспевания,2,FALSE)</f>
        <v>средне</v>
      </c>
      <c r="J89">
        <f>'Ответы на форму (1)'!K89</f>
        <v>8</v>
      </c>
      <c r="K89">
        <f>VLOOKUP('Ответы на форму (1)'!L89,УровниСогласия,2,FALSE)</f>
        <v>3</v>
      </c>
      <c r="L89">
        <f>VLOOKUP('Ответы на форму (1)'!M89,УровниСогласия,2,FALSE)</f>
        <v>3</v>
      </c>
      <c r="M89">
        <f>VLOOKUP('Ответы на форму (1)'!N89,УровниСогласия,2,FALSE)</f>
        <v>2</v>
      </c>
      <c r="N89">
        <f>VLOOKUP('Ответы на форму (1)'!O89,УровниСогласия,2,FALSE)</f>
        <v>1</v>
      </c>
      <c r="O89">
        <f>VLOOKUP('Ответы на форму (1)'!P89,УровниСогласия,2,FALSE)</f>
        <v>1</v>
      </c>
      <c r="P89">
        <f>VLOOKUP('Ответы на форму (1)'!Q89,УровниСогласия,2,FALSE)</f>
        <v>3</v>
      </c>
      <c r="Q89">
        <f>VLOOKUP('Ответы на форму (1)'!R89,УровниСогласия,2,FALSE)</f>
        <v>1</v>
      </c>
      <c r="R89">
        <f>'Ответы на форму (1)'!S89</f>
        <v>4</v>
      </c>
      <c r="S89">
        <f>VLOOKUP('Ответы на форму (1)'!T89,УровниСогласия,2,FALSE)</f>
        <v>1</v>
      </c>
      <c r="T89">
        <f>VLOOKUP('Ответы на форму (1)'!U89,УровниСогласия,2,FALSE)</f>
        <v>1</v>
      </c>
      <c r="U89">
        <f>VLOOKUP('Ответы на форму (1)'!V89,УровниСогласия,2,FALSE)</f>
        <v>3</v>
      </c>
      <c r="V89">
        <f>VLOOKUP('Ответы на форму (1)'!W89,УровниСогласия,2,FALSE)</f>
        <v>1</v>
      </c>
      <c r="W89">
        <f>VLOOKUP('Ответы на форму (1)'!X89,УровниСогласия,2,FALSE)</f>
        <v>3</v>
      </c>
      <c r="X89">
        <f>VLOOKUP('Ответы на форму (1)'!Y89,УровниСогласия,2,FALSE)</f>
        <v>3</v>
      </c>
      <c r="Y89">
        <f>VLOOKUP('Ответы на форму (1)'!Z89,УровниСогласия,2,FALSE)</f>
        <v>1</v>
      </c>
      <c r="Z89">
        <f>VLOOKUP('Ответы на форму (1)'!AA89,УровниСогласия,2,FALSE)</f>
        <v>3</v>
      </c>
      <c r="AA89">
        <f>VLOOKUP('Ответы на форму (1)'!AB89,УровниСогласия,2,FALSE)</f>
        <v>3</v>
      </c>
      <c r="AB89">
        <f>VLOOKUP('Ответы на форму (1)'!AC89,УровниСогласия,2,FALSE)</f>
        <v>2</v>
      </c>
      <c r="AC89">
        <f>VLOOKUP('Ответы на форму (1)'!AD89,УровниСогласия,2,FALSE)</f>
        <v>3</v>
      </c>
      <c r="AD89">
        <f>VLOOKUP('Ответы на форму (1)'!AE89,УровниКоличества,2,FALSE)</f>
        <v>3</v>
      </c>
      <c r="AE89">
        <f>VLOOKUP('Ответы на форму (1)'!AF89,УровниКоличества,2,FALSE)</f>
        <v>1</v>
      </c>
      <c r="AF89">
        <f>VLOOKUP('Ответы на форму (1)'!AG89,УровниКоличества,2,FALSE)</f>
        <v>1</v>
      </c>
      <c r="AG89">
        <f>VLOOKUP('Ответы на форму (1)'!AH89,УровниКоличества,2,FALSE)</f>
        <v>2</v>
      </c>
      <c r="AH89">
        <f>VLOOKUP('Ответы на форму (1)'!AI89,УровниКоличества,2,FALSE)</f>
        <v>2</v>
      </c>
      <c r="AI89">
        <f>VLOOKUP('Ответы на форму (1)'!AJ89,УровниНенависти,2,FALSE)</f>
        <v>0</v>
      </c>
      <c r="AJ89">
        <f>VLOOKUP('Ответы на форму (1)'!AK89,УровниНенависти,2,FALSE)</f>
        <v>0</v>
      </c>
      <c r="AK89">
        <f>VLOOKUP('Ответы на форму (1)'!AL89,УровниНенависти,2,FALSE)</f>
        <v>0</v>
      </c>
      <c r="AL89">
        <f>VLOOKUP('Ответы на форму (1)'!AM89,УровниНенависти,2,FALSE)</f>
        <v>0</v>
      </c>
      <c r="AM89">
        <f>VLOOKUP('Ответы на форму (1)'!AN89,УровниНенависти,2,FALSE)</f>
        <v>0</v>
      </c>
      <c r="AN89">
        <f>VLOOKUP('Ответы на форму (1)'!AO89,УровниНенависти,2,FALSE)</f>
        <v>0</v>
      </c>
      <c r="AO89">
        <f>VLOOKUP('Ответы на форму (1)'!AP89,УровниНенависти,2,FALSE)</f>
        <v>-1</v>
      </c>
      <c r="AP89">
        <f>VLOOKUP('Ответы на форму (1)'!AQ89,УровниНенависти,2,FALSE)</f>
        <v>-1</v>
      </c>
      <c r="AQ89">
        <f>VLOOKUP('Ответы на форму (1)'!AT89,УровниЧастоты,2,FALSE)</f>
        <v>2</v>
      </c>
      <c r="AR89">
        <f>VLOOKUP('Ответы на форму (1)'!AU89,УровниЧастоты,2,FALSE)</f>
        <v>4</v>
      </c>
      <c r="AS89">
        <f>VLOOKUP('Ответы на форму (1)'!AV89,УровниЧастоты,2,FALSE)</f>
        <v>3</v>
      </c>
      <c r="AT89">
        <f>VLOOKUP('Ответы на форму (1)'!AW89,УровниЧастоты,2,FALSE)</f>
        <v>4</v>
      </c>
      <c r="AU89">
        <f>VLOOKUP('Ответы на форму (1)'!AX89,УровниЧастоты,2,FALSE)</f>
        <v>4</v>
      </c>
      <c r="AV89">
        <f>VLOOKUP('Ответы на форму (1)'!AY89,УровниЧастоты,2,FALSE)</f>
        <v>3</v>
      </c>
      <c r="AW89">
        <f>VLOOKUP('Ответы на форму (1)'!AZ89,УровниЧастоты,2,FALSE)</f>
        <v>1</v>
      </c>
      <c r="AX89">
        <f>VLOOKUP('Ответы на форму (1)'!BA89,УровниЧастоты,2,FALSE)</f>
        <v>3</v>
      </c>
      <c r="AY89">
        <f>VLOOKUP('Ответы на форму (1)'!BB89,УровниЧастоты,2,FALSE)</f>
        <v>2</v>
      </c>
      <c r="AZ89">
        <f>VLOOKUP('Ответы на форму (1)'!BC89,УровниЧастоты,2,FALSE)</f>
        <v>3</v>
      </c>
      <c r="BA89">
        <f>VLOOKUP('Ответы на форму (1)'!BD89,УровниЧастоты,2,FALSE)</f>
        <v>3</v>
      </c>
      <c r="BB89">
        <f>VLOOKUP('Ответы на форму (1)'!BE89,УровниУспокоения,2,FALSE)</f>
        <v>4</v>
      </c>
      <c r="BC89">
        <f>VLOOKUP('Ответы на форму (1)'!BF89,УровниЧастоты2,2,FALSE)</f>
        <v>1</v>
      </c>
      <c r="BD89">
        <f>VLOOKUP('Ответы на форму (1)'!BG89,УровниЧастоты2,2,FALSE)</f>
        <v>2</v>
      </c>
      <c r="BE89">
        <f>VLOOKUP('Ответы на форму (1)'!BH89,УровниЧастоты2,2,FALSE)</f>
        <v>1</v>
      </c>
      <c r="BF89">
        <f>VLOOKUP('Ответы на форму (1)'!BI89,УровниЧастоты2,2,FALSE)</f>
        <v>2</v>
      </c>
      <c r="BG89">
        <f>VLOOKUP('Ответы на форму (1)'!BJ89,УровниЧастоты2,2,FALSE)</f>
        <v>1</v>
      </c>
      <c r="BH89">
        <f>VLOOKUP('Ответы на форму (1)'!BK89,УровниЧастоты2,2,FALSE)</f>
        <v>1</v>
      </c>
      <c r="BI89" t="str">
        <f t="shared" si="3"/>
        <v>Y</v>
      </c>
      <c r="BJ89" t="str">
        <f t="shared" si="4"/>
        <v>:-)</v>
      </c>
      <c r="BK89" t="str">
        <f t="shared" si="5"/>
        <v>:-)</v>
      </c>
    </row>
    <row r="90" spans="1:63" x14ac:dyDescent="0.35">
      <c r="A90">
        <f>IF('Ответы на форму (1)'!B90="М",1,0)</f>
        <v>1</v>
      </c>
      <c r="B90">
        <f>'Ответы на форму (1)'!C90</f>
        <v>37</v>
      </c>
      <c r="C90">
        <f>'Ответы на форму (1)'!D90</f>
        <v>4</v>
      </c>
      <c r="D90">
        <f>'Ответы на форму (1)'!E90</f>
        <v>9</v>
      </c>
      <c r="E90" t="str">
        <f>VLOOKUP('Ответы на форму (1)'!F90,УровниУспевания,2,FALSE)</f>
        <v>средне</v>
      </c>
      <c r="F90">
        <f>'Ответы на форму (1)'!G90</f>
        <v>3</v>
      </c>
      <c r="G90">
        <f>IF('Ответы на форму (1)'!H90="",0,1)</f>
        <v>0</v>
      </c>
      <c r="H90">
        <f>'Ответы на форму (1)'!I90</f>
        <v>8</v>
      </c>
      <c r="I90" t="str">
        <f>VLOOKUP('Ответы на форму (1)'!J90,УровниУспевания,2,FALSE)</f>
        <v>плохо</v>
      </c>
      <c r="J90">
        <f>'Ответы на форму (1)'!K90</f>
        <v>8</v>
      </c>
      <c r="K90">
        <f>VLOOKUP('Ответы на форму (1)'!L90,УровниСогласия,2,FALSE)</f>
        <v>3</v>
      </c>
      <c r="L90">
        <f>VLOOKUP('Ответы на форму (1)'!M90,УровниСогласия,2,FALSE)</f>
        <v>2</v>
      </c>
      <c r="M90">
        <f>VLOOKUP('Ответы на форму (1)'!N90,УровниСогласия,2,FALSE)</f>
        <v>2</v>
      </c>
      <c r="N90">
        <f>VLOOKUP('Ответы на форму (1)'!O90,УровниСогласия,2,FALSE)</f>
        <v>3</v>
      </c>
      <c r="O90">
        <f>VLOOKUP('Ответы на форму (1)'!P90,УровниСогласия,2,FALSE)</f>
        <v>3</v>
      </c>
      <c r="P90">
        <f>VLOOKUP('Ответы на форму (1)'!Q90,УровниСогласия,2,FALSE)</f>
        <v>2</v>
      </c>
      <c r="Q90">
        <f>VLOOKUP('Ответы на форму (1)'!R90,УровниСогласия,2,FALSE)</f>
        <v>3</v>
      </c>
      <c r="R90">
        <f>'Ответы на форму (1)'!S90</f>
        <v>8</v>
      </c>
      <c r="S90">
        <f>VLOOKUP('Ответы на форму (1)'!T90,УровниСогласия,2,FALSE)</f>
        <v>3</v>
      </c>
      <c r="T90">
        <f>VLOOKUP('Ответы на форму (1)'!U90,УровниСогласия,2,FALSE)</f>
        <v>2</v>
      </c>
      <c r="U90">
        <f>VLOOKUP('Ответы на форму (1)'!V90,УровниСогласия,2,FALSE)</f>
        <v>1</v>
      </c>
      <c r="V90">
        <f>VLOOKUP('Ответы на форму (1)'!W90,УровниСогласия,2,FALSE)</f>
        <v>2</v>
      </c>
      <c r="W90">
        <f>VLOOKUP('Ответы на форму (1)'!X90,УровниСогласия,2,FALSE)</f>
        <v>3</v>
      </c>
      <c r="X90">
        <f>VLOOKUP('Ответы на форму (1)'!Y90,УровниСогласия,2,FALSE)</f>
        <v>1</v>
      </c>
      <c r="Y90">
        <f>VLOOKUP('Ответы на форму (1)'!Z90,УровниСогласия,2,FALSE)</f>
        <v>3</v>
      </c>
      <c r="Z90">
        <f>VLOOKUP('Ответы на форму (1)'!AA90,УровниСогласия,2,FALSE)</f>
        <v>3</v>
      </c>
      <c r="AA90">
        <f>VLOOKUP('Ответы на форму (1)'!AB90,УровниСогласия,2,FALSE)</f>
        <v>3</v>
      </c>
      <c r="AB90">
        <f>VLOOKUP('Ответы на форму (1)'!AC90,УровниСогласия,2,FALSE)</f>
        <v>2</v>
      </c>
      <c r="AC90">
        <f>VLOOKUP('Ответы на форму (1)'!AD90,УровниСогласия,2,FALSE)</f>
        <v>2</v>
      </c>
      <c r="AD90">
        <f>VLOOKUP('Ответы на форму (1)'!AE90,УровниКоличества,2,FALSE)</f>
        <v>1</v>
      </c>
      <c r="AE90">
        <f>VLOOKUP('Ответы на форму (1)'!AF90,УровниКоличества,2,FALSE)</f>
        <v>3</v>
      </c>
      <c r="AF90">
        <f>VLOOKUP('Ответы на форму (1)'!AG90,УровниКоличества,2,FALSE)</f>
        <v>1</v>
      </c>
      <c r="AG90">
        <f>VLOOKUP('Ответы на форму (1)'!AH90,УровниКоличества,2,FALSE)</f>
        <v>2</v>
      </c>
      <c r="AH90">
        <f>VLOOKUP('Ответы на форму (1)'!AI90,УровниКоличества,2,FALSE)</f>
        <v>1</v>
      </c>
      <c r="AI90">
        <f>VLOOKUP('Ответы на форму (1)'!AJ90,УровниНенависти,2,FALSE)</f>
        <v>0</v>
      </c>
      <c r="AJ90">
        <f>VLOOKUP('Ответы на форму (1)'!AK90,УровниНенависти,2,FALSE)</f>
        <v>0</v>
      </c>
      <c r="AK90">
        <f>VLOOKUP('Ответы на форму (1)'!AL90,УровниНенависти,2,FALSE)</f>
        <v>0</v>
      </c>
      <c r="AL90">
        <f>VLOOKUP('Ответы на форму (1)'!AM90,УровниНенависти,2,FALSE)</f>
        <v>0</v>
      </c>
      <c r="AM90">
        <f>VLOOKUP('Ответы на форму (1)'!AN90,УровниНенависти,2,FALSE)</f>
        <v>0</v>
      </c>
      <c r="AN90">
        <f>VLOOKUP('Ответы на форму (1)'!AO90,УровниНенависти,2,FALSE)</f>
        <v>0</v>
      </c>
      <c r="AO90">
        <f>VLOOKUP('Ответы на форму (1)'!AP90,УровниНенависти,2,FALSE)</f>
        <v>0</v>
      </c>
      <c r="AP90">
        <f>VLOOKUP('Ответы на форму (1)'!AQ90,УровниНенависти,2,FALSE)</f>
        <v>0</v>
      </c>
      <c r="AQ90">
        <f>VLOOKUP('Ответы на форму (1)'!AT90,УровниЧастоты,2,FALSE)</f>
        <v>3</v>
      </c>
      <c r="AR90">
        <f>VLOOKUP('Ответы на форму (1)'!AU90,УровниЧастоты,2,FALSE)</f>
        <v>3</v>
      </c>
      <c r="AS90">
        <f>VLOOKUP('Ответы на форму (1)'!AV90,УровниЧастоты,2,FALSE)</f>
        <v>1</v>
      </c>
      <c r="AT90">
        <f>VLOOKUP('Ответы на форму (1)'!AW90,УровниЧастоты,2,FALSE)</f>
        <v>2</v>
      </c>
      <c r="AU90">
        <f>VLOOKUP('Ответы на форму (1)'!AX90,УровниЧастоты,2,FALSE)</f>
        <v>2</v>
      </c>
      <c r="AV90">
        <f>VLOOKUP('Ответы на форму (1)'!AY90,УровниЧастоты,2,FALSE)</f>
        <v>3</v>
      </c>
      <c r="AW90">
        <f>VLOOKUP('Ответы на форму (1)'!AZ90,УровниЧастоты,2,FALSE)</f>
        <v>0</v>
      </c>
      <c r="AX90">
        <f>VLOOKUP('Ответы на форму (1)'!BA90,УровниЧастоты,2,FALSE)</f>
        <v>4</v>
      </c>
      <c r="AY90">
        <f>VLOOKUP('Ответы на форму (1)'!BB90,УровниЧастоты,2,FALSE)</f>
        <v>1</v>
      </c>
      <c r="AZ90">
        <f>VLOOKUP('Ответы на форму (1)'!BC90,УровниЧастоты,2,FALSE)</f>
        <v>3</v>
      </c>
      <c r="BA90">
        <f>VLOOKUP('Ответы на форму (1)'!BD90,УровниЧастоты,2,FALSE)</f>
        <v>3</v>
      </c>
      <c r="BB90">
        <f>VLOOKUP('Ответы на форму (1)'!BE90,УровниУспокоения,2,FALSE)</f>
        <v>2</v>
      </c>
      <c r="BC90">
        <f>VLOOKUP('Ответы на форму (1)'!BF90,УровниЧастоты2,2,FALSE)</f>
        <v>0</v>
      </c>
      <c r="BD90">
        <f>VLOOKUP('Ответы на форму (1)'!BG90,УровниЧастоты2,2,FALSE)</f>
        <v>1</v>
      </c>
      <c r="BE90">
        <f>VLOOKUP('Ответы на форму (1)'!BH90,УровниЧастоты2,2,FALSE)</f>
        <v>1</v>
      </c>
      <c r="BF90">
        <f>VLOOKUP('Ответы на форму (1)'!BI90,УровниЧастоты2,2,FALSE)</f>
        <v>0</v>
      </c>
      <c r="BG90">
        <f>VLOOKUP('Ответы на форму (1)'!BJ90,УровниЧастоты2,2,FALSE)</f>
        <v>0</v>
      </c>
      <c r="BH90">
        <f>VLOOKUP('Ответы на форму (1)'!BK90,УровниЧастоты2,2,FALSE)</f>
        <v>1</v>
      </c>
      <c r="BI90" t="str">
        <f t="shared" si="3"/>
        <v>X</v>
      </c>
      <c r="BJ90" t="str">
        <f t="shared" si="4"/>
        <v>:-)</v>
      </c>
      <c r="BK90" t="str">
        <f t="shared" si="5"/>
        <v>%-[</v>
      </c>
    </row>
    <row r="91" spans="1:63" x14ac:dyDescent="0.35">
      <c r="A91">
        <f>IF('Ответы на форму (1)'!B91="М",1,0)</f>
        <v>1</v>
      </c>
      <c r="B91">
        <f>'Ответы на форму (1)'!C91</f>
        <v>38</v>
      </c>
      <c r="C91">
        <f>'Ответы на форму (1)'!D91</f>
        <v>4</v>
      </c>
      <c r="D91">
        <f>'Ответы на форму (1)'!E91</f>
        <v>8</v>
      </c>
      <c r="E91" t="str">
        <f>VLOOKUP('Ответы на форму (1)'!F91,УровниУспевания,2,FALSE)</f>
        <v>плохо</v>
      </c>
      <c r="F91">
        <f>'Ответы на форму (1)'!G91</f>
        <v>3</v>
      </c>
      <c r="G91">
        <f>IF('Ответы на форму (1)'!H91="",0,1)</f>
        <v>0</v>
      </c>
      <c r="H91">
        <f>'Ответы на форму (1)'!I91</f>
        <v>6</v>
      </c>
      <c r="I91" t="str">
        <f>VLOOKUP('Ответы на форму (1)'!J91,УровниУспевания,2,FALSE)</f>
        <v>средне</v>
      </c>
      <c r="J91">
        <f>'Ответы на форму (1)'!K91</f>
        <v>7</v>
      </c>
      <c r="K91">
        <f>VLOOKUP('Ответы на форму (1)'!L91,УровниСогласия,2,FALSE)</f>
        <v>2</v>
      </c>
      <c r="L91">
        <f>VLOOKUP('Ответы на форму (1)'!M91,УровниСогласия,2,FALSE)</f>
        <v>2</v>
      </c>
      <c r="M91">
        <f>VLOOKUP('Ответы на форму (1)'!N91,УровниСогласия,2,FALSE)</f>
        <v>2</v>
      </c>
      <c r="N91">
        <f>VLOOKUP('Ответы на форму (1)'!O91,УровниСогласия,2,FALSE)</f>
        <v>2</v>
      </c>
      <c r="O91">
        <f>VLOOKUP('Ответы на форму (1)'!P91,УровниСогласия,2,FALSE)</f>
        <v>1</v>
      </c>
      <c r="P91">
        <f>VLOOKUP('Ответы на форму (1)'!Q91,УровниСогласия,2,FALSE)</f>
        <v>1</v>
      </c>
      <c r="Q91">
        <f>VLOOKUP('Ответы на форму (1)'!R91,УровниСогласия,2,FALSE)</f>
        <v>1</v>
      </c>
      <c r="R91">
        <f>'Ответы на форму (1)'!S91</f>
        <v>3</v>
      </c>
      <c r="S91">
        <f>VLOOKUP('Ответы на форму (1)'!T91,УровниСогласия,2,FALSE)</f>
        <v>3</v>
      </c>
      <c r="T91">
        <f>VLOOKUP('Ответы на форму (1)'!U91,УровниСогласия,2,FALSE)</f>
        <v>2</v>
      </c>
      <c r="U91">
        <f>VLOOKUP('Ответы на форму (1)'!V91,УровниСогласия,2,FALSE)</f>
        <v>2</v>
      </c>
      <c r="V91">
        <f>VLOOKUP('Ответы на форму (1)'!W91,УровниСогласия,2,FALSE)</f>
        <v>1</v>
      </c>
      <c r="W91">
        <f>VLOOKUP('Ответы на форму (1)'!X91,УровниСогласия,2,FALSE)</f>
        <v>3</v>
      </c>
      <c r="X91">
        <f>VLOOKUP('Ответы на форму (1)'!Y91,УровниСогласия,2,FALSE)</f>
        <v>1</v>
      </c>
      <c r="Y91">
        <f>VLOOKUP('Ответы на форму (1)'!Z91,УровниСогласия,2,FALSE)</f>
        <v>2</v>
      </c>
      <c r="Z91">
        <f>VLOOKUP('Ответы на форму (1)'!AA91,УровниСогласия,2,FALSE)</f>
        <v>3</v>
      </c>
      <c r="AA91">
        <f>VLOOKUP('Ответы на форму (1)'!AB91,УровниСогласия,2,FALSE)</f>
        <v>3</v>
      </c>
      <c r="AB91">
        <f>VLOOKUP('Ответы на форму (1)'!AC91,УровниСогласия,2,FALSE)</f>
        <v>3</v>
      </c>
      <c r="AC91">
        <f>VLOOKUP('Ответы на форму (1)'!AD91,УровниСогласия,2,FALSE)</f>
        <v>2</v>
      </c>
      <c r="AD91">
        <f>VLOOKUP('Ответы на форму (1)'!AE91,УровниКоличества,2,FALSE)</f>
        <v>1</v>
      </c>
      <c r="AE91">
        <f>VLOOKUP('Ответы на форму (1)'!AF91,УровниКоличества,2,FALSE)</f>
        <v>3</v>
      </c>
      <c r="AF91">
        <f>VLOOKUP('Ответы на форму (1)'!AG91,УровниКоличества,2,FALSE)</f>
        <v>1</v>
      </c>
      <c r="AG91">
        <f>VLOOKUP('Ответы на форму (1)'!AH91,УровниКоличества,2,FALSE)</f>
        <v>2</v>
      </c>
      <c r="AH91">
        <f>VLOOKUP('Ответы на форму (1)'!AI91,УровниКоличества,2,FALSE)</f>
        <v>2</v>
      </c>
      <c r="AI91">
        <f>VLOOKUP('Ответы на форму (1)'!AJ91,УровниНенависти,2,FALSE)</f>
        <v>0</v>
      </c>
      <c r="AJ91">
        <f>VLOOKUP('Ответы на форму (1)'!AK91,УровниНенависти,2,FALSE)</f>
        <v>0</v>
      </c>
      <c r="AK91">
        <f>VLOOKUP('Ответы на форму (1)'!AL91,УровниНенависти,2,FALSE)</f>
        <v>0</v>
      </c>
      <c r="AL91">
        <f>VLOOKUP('Ответы на форму (1)'!AM91,УровниНенависти,2,FALSE)</f>
        <v>0</v>
      </c>
      <c r="AM91">
        <f>VLOOKUP('Ответы на форму (1)'!AN91,УровниНенависти,2,FALSE)</f>
        <v>-1</v>
      </c>
      <c r="AN91">
        <f>VLOOKUP('Ответы на форму (1)'!AO91,УровниНенависти,2,FALSE)</f>
        <v>-1</v>
      </c>
      <c r="AO91">
        <f>VLOOKUP('Ответы на форму (1)'!AP91,УровниНенависти,2,FALSE)</f>
        <v>-1</v>
      </c>
      <c r="AP91">
        <f>VLOOKUP('Ответы на форму (1)'!AQ91,УровниНенависти,2,FALSE)</f>
        <v>-1</v>
      </c>
      <c r="AQ91">
        <f>VLOOKUP('Ответы на форму (1)'!AT91,УровниЧастоты,2,FALSE)</f>
        <v>3</v>
      </c>
      <c r="AR91">
        <f>VLOOKUP('Ответы на форму (1)'!AU91,УровниЧастоты,2,FALSE)</f>
        <v>3</v>
      </c>
      <c r="AS91">
        <f>VLOOKUP('Ответы на форму (1)'!AV91,УровниЧастоты,2,FALSE)</f>
        <v>1</v>
      </c>
      <c r="AT91">
        <f>VLOOKUP('Ответы на форму (1)'!AW91,УровниЧастоты,2,FALSE)</f>
        <v>1</v>
      </c>
      <c r="AU91">
        <f>VLOOKUP('Ответы на форму (1)'!AX91,УровниЧастоты,2,FALSE)</f>
        <v>4</v>
      </c>
      <c r="AV91">
        <f>VLOOKUP('Ответы на форму (1)'!AY91,УровниЧастоты,2,FALSE)</f>
        <v>1</v>
      </c>
      <c r="AW91">
        <f>VLOOKUP('Ответы на форму (1)'!AZ91,УровниЧастоты,2,FALSE)</f>
        <v>0</v>
      </c>
      <c r="AX91">
        <f>VLOOKUP('Ответы на форму (1)'!BA91,УровниЧастоты,2,FALSE)</f>
        <v>3</v>
      </c>
      <c r="AY91">
        <f>VLOOKUP('Ответы на форму (1)'!BB91,УровниЧастоты,2,FALSE)</f>
        <v>0</v>
      </c>
      <c r="AZ91">
        <f>VLOOKUP('Ответы на форму (1)'!BC91,УровниЧастоты,2,FALSE)</f>
        <v>2</v>
      </c>
      <c r="BA91">
        <f>VLOOKUP('Ответы на форму (1)'!BD91,УровниЧастоты,2,FALSE)</f>
        <v>2</v>
      </c>
      <c r="BB91">
        <f>VLOOKUP('Ответы на форму (1)'!BE91,УровниУспокоения,2,FALSE)</f>
        <v>1</v>
      </c>
      <c r="BC91">
        <f>VLOOKUP('Ответы на форму (1)'!BF91,УровниЧастоты2,2,FALSE)</f>
        <v>1</v>
      </c>
      <c r="BD91">
        <f>VLOOKUP('Ответы на форму (1)'!BG91,УровниЧастоты2,2,FALSE)</f>
        <v>1</v>
      </c>
      <c r="BE91">
        <f>VLOOKUP('Ответы на форму (1)'!BH91,УровниЧастоты2,2,FALSE)</f>
        <v>1</v>
      </c>
      <c r="BF91">
        <f>VLOOKUP('Ответы на форму (1)'!BI91,УровниЧастоты2,2,FALSE)</f>
        <v>0</v>
      </c>
      <c r="BG91">
        <f>VLOOKUP('Ответы на форму (1)'!BJ91,УровниЧастоты2,2,FALSE)</f>
        <v>0</v>
      </c>
      <c r="BH91">
        <f>VLOOKUP('Ответы на форму (1)'!BK91,УровниЧастоты2,2,FALSE)</f>
        <v>0</v>
      </c>
      <c r="BI91" t="str">
        <f t="shared" si="3"/>
        <v>X</v>
      </c>
      <c r="BJ91" t="str">
        <f t="shared" si="4"/>
        <v>:-)</v>
      </c>
      <c r="BK91" t="str">
        <f t="shared" si="5"/>
        <v>:-)</v>
      </c>
    </row>
    <row r="92" spans="1:63" x14ac:dyDescent="0.35">
      <c r="A92">
        <f>IF('Ответы на форму (1)'!B92="М",1,0)</f>
        <v>1</v>
      </c>
      <c r="B92">
        <f>'Ответы на форму (1)'!C92</f>
        <v>28</v>
      </c>
      <c r="C92">
        <f>'Ответы на форму (1)'!D92</f>
        <v>3</v>
      </c>
      <c r="D92">
        <f>'Ответы на форму (1)'!E92</f>
        <v>8</v>
      </c>
      <c r="E92" t="str">
        <f>VLOOKUP('Ответы на форму (1)'!F92,УровниУспевания,2,FALSE)</f>
        <v>средне</v>
      </c>
      <c r="F92">
        <f>'Ответы на форму (1)'!G92</f>
        <v>3</v>
      </c>
      <c r="G92">
        <f>IF('Ответы на форму (1)'!H92="",0,1)</f>
        <v>0</v>
      </c>
      <c r="H92">
        <f>'Ответы на форму (1)'!I92</f>
        <v>8</v>
      </c>
      <c r="I92" t="str">
        <f>VLOOKUP('Ответы на форму (1)'!J92,УровниУспевания,2,FALSE)</f>
        <v>средне</v>
      </c>
      <c r="J92">
        <f>'Ответы на форму (1)'!K92</f>
        <v>6</v>
      </c>
      <c r="K92">
        <f>VLOOKUP('Ответы на форму (1)'!L92,УровниСогласия,2,FALSE)</f>
        <v>1</v>
      </c>
      <c r="L92">
        <f>VLOOKUP('Ответы на форму (1)'!M92,УровниСогласия,2,FALSE)</f>
        <v>1</v>
      </c>
      <c r="M92">
        <f>VLOOKUP('Ответы на форму (1)'!N92,УровниСогласия,2,FALSE)</f>
        <v>2</v>
      </c>
      <c r="N92">
        <f>VLOOKUP('Ответы на форму (1)'!O92,УровниСогласия,2,FALSE)</f>
        <v>1</v>
      </c>
      <c r="O92">
        <f>VLOOKUP('Ответы на форму (1)'!P92,УровниСогласия,2,FALSE)</f>
        <v>1</v>
      </c>
      <c r="P92">
        <f>VLOOKUP('Ответы на форму (1)'!Q92,УровниСогласия,2,FALSE)</f>
        <v>1</v>
      </c>
      <c r="Q92">
        <f>VLOOKUP('Ответы на форму (1)'!R92,УровниСогласия,2,FALSE)</f>
        <v>3</v>
      </c>
      <c r="R92">
        <f>'Ответы на форму (1)'!S92</f>
        <v>2</v>
      </c>
      <c r="S92">
        <f>VLOOKUP('Ответы на форму (1)'!T92,УровниСогласия,2,FALSE)</f>
        <v>2</v>
      </c>
      <c r="T92">
        <f>VLOOKUP('Ответы на форму (1)'!U92,УровниСогласия,2,FALSE)</f>
        <v>1</v>
      </c>
      <c r="U92">
        <f>VLOOKUP('Ответы на форму (1)'!V92,УровниСогласия,2,FALSE)</f>
        <v>2</v>
      </c>
      <c r="V92">
        <f>VLOOKUP('Ответы на форму (1)'!W92,УровниСогласия,2,FALSE)</f>
        <v>2</v>
      </c>
      <c r="W92">
        <f>VLOOKUP('Ответы на форму (1)'!X92,УровниСогласия,2,FALSE)</f>
        <v>1</v>
      </c>
      <c r="X92">
        <f>VLOOKUP('Ответы на форму (1)'!Y92,УровниСогласия,2,FALSE)</f>
        <v>3</v>
      </c>
      <c r="Y92">
        <f>VLOOKUP('Ответы на форму (1)'!Z92,УровниСогласия,2,FALSE)</f>
        <v>2</v>
      </c>
      <c r="Z92">
        <f>VLOOKUP('Ответы на форму (1)'!AA92,УровниСогласия,2,FALSE)</f>
        <v>3</v>
      </c>
      <c r="AA92">
        <f>VLOOKUP('Ответы на форму (1)'!AB92,УровниСогласия,2,FALSE)</f>
        <v>3</v>
      </c>
      <c r="AB92">
        <f>VLOOKUP('Ответы на форму (1)'!AC92,УровниСогласия,2,FALSE)</f>
        <v>1</v>
      </c>
      <c r="AC92">
        <f>VLOOKUP('Ответы на форму (1)'!AD92,УровниСогласия,2,FALSE)</f>
        <v>1</v>
      </c>
      <c r="AD92">
        <f>VLOOKUP('Ответы на форму (1)'!AE92,УровниКоличества,2,FALSE)</f>
        <v>2</v>
      </c>
      <c r="AE92">
        <f>VLOOKUP('Ответы на форму (1)'!AF92,УровниКоличества,2,FALSE)</f>
        <v>2</v>
      </c>
      <c r="AF92">
        <f>VLOOKUP('Ответы на форму (1)'!AG92,УровниКоличества,2,FALSE)</f>
        <v>1</v>
      </c>
      <c r="AG92">
        <f>VLOOKUP('Ответы на форму (1)'!AH92,УровниКоличества,2,FALSE)</f>
        <v>1</v>
      </c>
      <c r="AH92">
        <f>VLOOKUP('Ответы на форму (1)'!AI92,УровниКоличества,2,FALSE)</f>
        <v>1</v>
      </c>
      <c r="AI92">
        <f>VLOOKUP('Ответы на форму (1)'!AJ92,УровниНенависти,2,FALSE)</f>
        <v>0</v>
      </c>
      <c r="AJ92">
        <f>VLOOKUP('Ответы на форму (1)'!AK92,УровниНенависти,2,FALSE)</f>
        <v>0</v>
      </c>
      <c r="AK92">
        <f>VLOOKUP('Ответы на форму (1)'!AL92,УровниНенависти,2,FALSE)</f>
        <v>0</v>
      </c>
      <c r="AL92">
        <f>VLOOKUP('Ответы на форму (1)'!AM92,УровниНенависти,2,FALSE)</f>
        <v>0</v>
      </c>
      <c r="AM92">
        <f>VLOOKUP('Ответы на форму (1)'!AN92,УровниНенависти,2,FALSE)</f>
        <v>0</v>
      </c>
      <c r="AN92">
        <f>VLOOKUP('Ответы на форму (1)'!AO92,УровниНенависти,2,FALSE)</f>
        <v>0</v>
      </c>
      <c r="AO92">
        <f>VLOOKUP('Ответы на форму (1)'!AP92,УровниНенависти,2,FALSE)</f>
        <v>0</v>
      </c>
      <c r="AP92">
        <f>VLOOKUP('Ответы на форму (1)'!AQ92,УровниНенависти,2,FALSE)</f>
        <v>0</v>
      </c>
      <c r="AQ92">
        <f>VLOOKUP('Ответы на форму (1)'!AT92,УровниЧастоты,2,FALSE)</f>
        <v>1</v>
      </c>
      <c r="AR92">
        <f>VLOOKUP('Ответы на форму (1)'!AU92,УровниЧастоты,2,FALSE)</f>
        <v>3</v>
      </c>
      <c r="AS92">
        <f>VLOOKUP('Ответы на форму (1)'!AV92,УровниЧастоты,2,FALSE)</f>
        <v>3</v>
      </c>
      <c r="AT92">
        <f>VLOOKUP('Ответы на форму (1)'!AW92,УровниЧастоты,2,FALSE)</f>
        <v>1</v>
      </c>
      <c r="AU92">
        <f>VLOOKUP('Ответы на форму (1)'!AX92,УровниЧастоты,2,FALSE)</f>
        <v>2</v>
      </c>
      <c r="AV92">
        <f>VLOOKUP('Ответы на форму (1)'!AY92,УровниЧастоты,2,FALSE)</f>
        <v>3</v>
      </c>
      <c r="AW92">
        <f>VLOOKUP('Ответы на форму (1)'!AZ92,УровниЧастоты,2,FALSE)</f>
        <v>0</v>
      </c>
      <c r="AX92">
        <f>VLOOKUP('Ответы на форму (1)'!BA92,УровниЧастоты,2,FALSE)</f>
        <v>1</v>
      </c>
      <c r="AY92">
        <f>VLOOKUP('Ответы на форму (1)'!BB92,УровниЧастоты,2,FALSE)</f>
        <v>0</v>
      </c>
      <c r="AZ92">
        <f>VLOOKUP('Ответы на форму (1)'!BC92,УровниЧастоты,2,FALSE)</f>
        <v>1</v>
      </c>
      <c r="BA92">
        <f>VLOOKUP('Ответы на форму (1)'!BD92,УровниЧастоты,2,FALSE)</f>
        <v>3</v>
      </c>
      <c r="BB92">
        <f>VLOOKUP('Ответы на форму (1)'!BE92,УровниУспокоения,2,FALSE)</f>
        <v>4</v>
      </c>
      <c r="BC92">
        <f>VLOOKUP('Ответы на форму (1)'!BF92,УровниЧастоты2,2,FALSE)</f>
        <v>0</v>
      </c>
      <c r="BD92">
        <f>VLOOKUP('Ответы на форму (1)'!BG92,УровниЧастоты2,2,FALSE)</f>
        <v>0</v>
      </c>
      <c r="BE92">
        <f>VLOOKUP('Ответы на форму (1)'!BH92,УровниЧастоты2,2,FALSE)</f>
        <v>1</v>
      </c>
      <c r="BF92">
        <f>VLOOKUP('Ответы на форму (1)'!BI92,УровниЧастоты2,2,FALSE)</f>
        <v>2</v>
      </c>
      <c r="BG92">
        <f>VLOOKUP('Ответы на форму (1)'!BJ92,УровниЧастоты2,2,FALSE)</f>
        <v>1</v>
      </c>
      <c r="BH92">
        <f>VLOOKUP('Ответы на форму (1)'!BK92,УровниЧастоты2,2,FALSE)</f>
        <v>1</v>
      </c>
      <c r="BI92" t="str">
        <f t="shared" si="3"/>
        <v>Y</v>
      </c>
      <c r="BJ92" t="str">
        <f t="shared" si="4"/>
        <v>:-)</v>
      </c>
      <c r="BK92" t="str">
        <f t="shared" si="5"/>
        <v>:-)</v>
      </c>
    </row>
    <row r="93" spans="1:63" x14ac:dyDescent="0.35">
      <c r="A93">
        <f>IF('Ответы на форму (1)'!B93="М",1,0)</f>
        <v>1</v>
      </c>
      <c r="B93">
        <f>'Ответы на форму (1)'!C93</f>
        <v>43</v>
      </c>
      <c r="C93">
        <f>'Ответы на форму (1)'!D93</f>
        <v>4</v>
      </c>
      <c r="D93">
        <f>'Ответы на форму (1)'!E93</f>
        <v>7</v>
      </c>
      <c r="E93" t="str">
        <f>VLOOKUP('Ответы на форму (1)'!F93,УровниУспевания,2,FALSE)</f>
        <v>средне</v>
      </c>
      <c r="F93">
        <f>'Ответы на форму (1)'!G93</f>
        <v>6</v>
      </c>
      <c r="G93">
        <f>IF('Ответы на форму (1)'!H93="",0,1)</f>
        <v>0</v>
      </c>
      <c r="H93">
        <f>'Ответы на форму (1)'!I93</f>
        <v>5</v>
      </c>
      <c r="I93" t="str">
        <f>VLOOKUP('Ответы на форму (1)'!J93,УровниУспевания,2,FALSE)</f>
        <v>хорошо</v>
      </c>
      <c r="J93">
        <f>'Ответы на форму (1)'!K93</f>
        <v>8</v>
      </c>
      <c r="K93">
        <f>VLOOKUP('Ответы на форму (1)'!L93,УровниСогласия,2,FALSE)</f>
        <v>2</v>
      </c>
      <c r="L93">
        <f>VLOOKUP('Ответы на форму (1)'!M93,УровниСогласия,2,FALSE)</f>
        <v>1</v>
      </c>
      <c r="M93">
        <f>VLOOKUP('Ответы на форму (1)'!N93,УровниСогласия,2,FALSE)</f>
        <v>2</v>
      </c>
      <c r="N93">
        <f>VLOOKUP('Ответы на форму (1)'!O93,УровниСогласия,2,FALSE)</f>
        <v>1</v>
      </c>
      <c r="O93">
        <f>VLOOKUP('Ответы на форму (1)'!P93,УровниСогласия,2,FALSE)</f>
        <v>2</v>
      </c>
      <c r="P93">
        <f>VLOOKUP('Ответы на форму (1)'!Q93,УровниСогласия,2,FALSE)</f>
        <v>1</v>
      </c>
      <c r="Q93">
        <f>VLOOKUP('Ответы на форму (1)'!R93,УровниСогласия,2,FALSE)</f>
        <v>2</v>
      </c>
      <c r="R93">
        <f>'Ответы на форму (1)'!S93</f>
        <v>6</v>
      </c>
      <c r="S93">
        <f>VLOOKUP('Ответы на форму (1)'!T93,УровниСогласия,2,FALSE)</f>
        <v>3</v>
      </c>
      <c r="T93">
        <f>VLOOKUP('Ответы на форму (1)'!U93,УровниСогласия,2,FALSE)</f>
        <v>3</v>
      </c>
      <c r="U93">
        <f>VLOOKUP('Ответы на форму (1)'!V93,УровниСогласия,2,FALSE)</f>
        <v>2</v>
      </c>
      <c r="V93">
        <f>VLOOKUP('Ответы на форму (1)'!W93,УровниСогласия,2,FALSE)</f>
        <v>2</v>
      </c>
      <c r="W93">
        <f>VLOOKUP('Ответы на форму (1)'!X93,УровниСогласия,2,FALSE)</f>
        <v>1</v>
      </c>
      <c r="X93">
        <f>VLOOKUP('Ответы на форму (1)'!Y93,УровниСогласия,2,FALSE)</f>
        <v>2</v>
      </c>
      <c r="Y93">
        <f>VLOOKUP('Ответы на форму (1)'!Z93,УровниСогласия,2,FALSE)</f>
        <v>3</v>
      </c>
      <c r="Z93">
        <f>VLOOKUP('Ответы на форму (1)'!AA93,УровниСогласия,2,FALSE)</f>
        <v>3</v>
      </c>
      <c r="AA93">
        <f>VLOOKUP('Ответы на форму (1)'!AB93,УровниСогласия,2,FALSE)</f>
        <v>3</v>
      </c>
      <c r="AB93">
        <f>VLOOKUP('Ответы на форму (1)'!AC93,УровниСогласия,2,FALSE)</f>
        <v>2</v>
      </c>
      <c r="AC93">
        <f>VLOOKUP('Ответы на форму (1)'!AD93,УровниСогласия,2,FALSE)</f>
        <v>2</v>
      </c>
      <c r="AD93">
        <f>VLOOKUP('Ответы на форму (1)'!AE93,УровниКоличества,2,FALSE)</f>
        <v>1</v>
      </c>
      <c r="AE93">
        <f>VLOOKUP('Ответы на форму (1)'!AF93,УровниКоличества,2,FALSE)</f>
        <v>1</v>
      </c>
      <c r="AF93">
        <f>VLOOKUP('Ответы на форму (1)'!AG93,УровниКоличества,2,FALSE)</f>
        <v>3</v>
      </c>
      <c r="AG93">
        <f>VLOOKUP('Ответы на форму (1)'!AH93,УровниКоличества,2,FALSE)</f>
        <v>1</v>
      </c>
      <c r="AH93">
        <f>VLOOKUP('Ответы на форму (1)'!AI93,УровниКоличества,2,FALSE)</f>
        <v>3</v>
      </c>
      <c r="AI93">
        <f>VLOOKUP('Ответы на форму (1)'!AJ93,УровниНенависти,2,FALSE)</f>
        <v>0</v>
      </c>
      <c r="AJ93">
        <f>VLOOKUP('Ответы на форму (1)'!AK93,УровниНенависти,2,FALSE)</f>
        <v>0</v>
      </c>
      <c r="AK93">
        <f>VLOOKUP('Ответы на форму (1)'!AL93,УровниНенависти,2,FALSE)</f>
        <v>0</v>
      </c>
      <c r="AL93">
        <f>VLOOKUP('Ответы на форму (1)'!AM93,УровниНенависти,2,FALSE)</f>
        <v>0</v>
      </c>
      <c r="AM93">
        <f>VLOOKUP('Ответы на форму (1)'!AN93,УровниНенависти,2,FALSE)</f>
        <v>0</v>
      </c>
      <c r="AN93">
        <f>VLOOKUP('Ответы на форму (1)'!AO93,УровниНенависти,2,FALSE)</f>
        <v>0</v>
      </c>
      <c r="AO93">
        <f>VLOOKUP('Ответы на форму (1)'!AP93,УровниНенависти,2,FALSE)</f>
        <v>0</v>
      </c>
      <c r="AP93">
        <f>VLOOKUP('Ответы на форму (1)'!AQ93,УровниНенависти,2,FALSE)</f>
        <v>-1</v>
      </c>
      <c r="AQ93">
        <f>VLOOKUP('Ответы на форму (1)'!AT93,УровниЧастоты,2,FALSE)</f>
        <v>2</v>
      </c>
      <c r="AR93">
        <f>VLOOKUP('Ответы на форму (1)'!AU93,УровниЧастоты,2,FALSE)</f>
        <v>4</v>
      </c>
      <c r="AS93">
        <f>VLOOKUP('Ответы на форму (1)'!AV93,УровниЧастоты,2,FALSE)</f>
        <v>2</v>
      </c>
      <c r="AT93">
        <f>VLOOKUP('Ответы на форму (1)'!AW93,УровниЧастоты,2,FALSE)</f>
        <v>4</v>
      </c>
      <c r="AU93">
        <f>VLOOKUP('Ответы на форму (1)'!AX93,УровниЧастоты,2,FALSE)</f>
        <v>3</v>
      </c>
      <c r="AV93">
        <f>VLOOKUP('Ответы на форму (1)'!AY93,УровниЧастоты,2,FALSE)</f>
        <v>3</v>
      </c>
      <c r="AW93">
        <f>VLOOKUP('Ответы на форму (1)'!AZ93,УровниЧастоты,2,FALSE)</f>
        <v>1</v>
      </c>
      <c r="AX93">
        <f>VLOOKUP('Ответы на форму (1)'!BA93,УровниЧастоты,2,FALSE)</f>
        <v>3</v>
      </c>
      <c r="AY93">
        <f>VLOOKUP('Ответы на форму (1)'!BB93,УровниЧастоты,2,FALSE)</f>
        <v>1</v>
      </c>
      <c r="AZ93">
        <f>VLOOKUP('Ответы на форму (1)'!BC93,УровниЧастоты,2,FALSE)</f>
        <v>1</v>
      </c>
      <c r="BA93">
        <f>VLOOKUP('Ответы на форму (1)'!BD93,УровниЧастоты,2,FALSE)</f>
        <v>3</v>
      </c>
      <c r="BB93">
        <f>VLOOKUP('Ответы на форму (1)'!BE93,УровниУспокоения,2,FALSE)</f>
        <v>4</v>
      </c>
      <c r="BC93">
        <f>VLOOKUP('Ответы на форму (1)'!BF93,УровниЧастоты2,2,FALSE)</f>
        <v>0</v>
      </c>
      <c r="BD93">
        <f>VLOOKUP('Ответы на форму (1)'!BG93,УровниЧастоты2,2,FALSE)</f>
        <v>2</v>
      </c>
      <c r="BE93">
        <f>VLOOKUP('Ответы на форму (1)'!BH93,УровниЧастоты2,2,FALSE)</f>
        <v>1</v>
      </c>
      <c r="BF93">
        <f>VLOOKUP('Ответы на форму (1)'!BI93,УровниЧастоты2,2,FALSE)</f>
        <v>0</v>
      </c>
      <c r="BG93">
        <f>VLOOKUP('Ответы на форму (1)'!BJ93,УровниЧастоты2,2,FALSE)</f>
        <v>2</v>
      </c>
      <c r="BH93">
        <f>VLOOKUP('Ответы на форму (1)'!BK93,УровниЧастоты2,2,FALSE)</f>
        <v>1</v>
      </c>
      <c r="BI93" t="str">
        <f t="shared" si="3"/>
        <v>X</v>
      </c>
      <c r="BJ93" t="str">
        <f t="shared" si="4"/>
        <v>:-)</v>
      </c>
      <c r="BK93" t="str">
        <f t="shared" si="5"/>
        <v>:-\</v>
      </c>
    </row>
    <row r="94" spans="1:63" x14ac:dyDescent="0.35">
      <c r="A94">
        <f>IF('Ответы на форму (1)'!B94="М",1,0)</f>
        <v>0</v>
      </c>
      <c r="B94">
        <f>'Ответы на форму (1)'!C94</f>
        <v>37</v>
      </c>
      <c r="C94">
        <f>'Ответы на форму (1)'!D94</f>
        <v>7</v>
      </c>
      <c r="D94">
        <f>'Ответы на форму (1)'!E94</f>
        <v>8</v>
      </c>
      <c r="E94" t="str">
        <f>VLOOKUP('Ответы на форму (1)'!F94,УровниУспевания,2,FALSE)</f>
        <v>хорошо</v>
      </c>
      <c r="F94">
        <f>'Ответы на форму (1)'!G94</f>
        <v>10</v>
      </c>
      <c r="G94">
        <f>IF('Ответы на форму (1)'!H94="",0,1)</f>
        <v>0</v>
      </c>
      <c r="H94">
        <f>'Ответы на форму (1)'!I94</f>
        <v>10</v>
      </c>
      <c r="I94" t="str">
        <f>VLOOKUP('Ответы на форму (1)'!J94,УровниУспевания,2,FALSE)</f>
        <v>хорошо</v>
      </c>
      <c r="J94">
        <f>'Ответы на форму (1)'!K94</f>
        <v>8</v>
      </c>
      <c r="K94">
        <f>VLOOKUP('Ответы на форму (1)'!L94,УровниСогласия,2,FALSE)</f>
        <v>2</v>
      </c>
      <c r="L94">
        <f>VLOOKUP('Ответы на форму (1)'!M94,УровниСогласия,2,FALSE)</f>
        <v>1</v>
      </c>
      <c r="M94">
        <f>VLOOKUP('Ответы на форму (1)'!N94,УровниСогласия,2,FALSE)</f>
        <v>2</v>
      </c>
      <c r="N94">
        <f>VLOOKUP('Ответы на форму (1)'!O94,УровниСогласия,2,FALSE)</f>
        <v>1</v>
      </c>
      <c r="O94">
        <f>VLOOKUP('Ответы на форму (1)'!P94,УровниСогласия,2,FALSE)</f>
        <v>1</v>
      </c>
      <c r="P94">
        <f>VLOOKUP('Ответы на форму (1)'!Q94,УровниСогласия,2,FALSE)</f>
        <v>3</v>
      </c>
      <c r="Q94">
        <f>VLOOKUP('Ответы на форму (1)'!R94,УровниСогласия,2,FALSE)</f>
        <v>1</v>
      </c>
      <c r="R94">
        <f>'Ответы на форму (1)'!S94</f>
        <v>9</v>
      </c>
      <c r="S94">
        <f>VLOOKUP('Ответы на форму (1)'!T94,УровниСогласия,2,FALSE)</f>
        <v>1</v>
      </c>
      <c r="T94">
        <f>VLOOKUP('Ответы на форму (1)'!U94,УровниСогласия,2,FALSE)</f>
        <v>1</v>
      </c>
      <c r="U94">
        <f>VLOOKUP('Ответы на форму (1)'!V94,УровниСогласия,2,FALSE)</f>
        <v>2</v>
      </c>
      <c r="V94">
        <f>VLOOKUP('Ответы на форму (1)'!W94,УровниСогласия,2,FALSE)</f>
        <v>3</v>
      </c>
      <c r="W94">
        <f>VLOOKUP('Ответы на форму (1)'!X94,УровниСогласия,2,FALSE)</f>
        <v>3</v>
      </c>
      <c r="X94">
        <f>VLOOKUP('Ответы на форму (1)'!Y94,УровниСогласия,2,FALSE)</f>
        <v>2</v>
      </c>
      <c r="Y94">
        <f>VLOOKUP('Ответы на форму (1)'!Z94,УровниСогласия,2,FALSE)</f>
        <v>1</v>
      </c>
      <c r="Z94">
        <f>VLOOKUP('Ответы на форму (1)'!AA94,УровниСогласия,2,FALSE)</f>
        <v>3</v>
      </c>
      <c r="AA94">
        <f>VLOOKUP('Ответы на форму (1)'!AB94,УровниСогласия,2,FALSE)</f>
        <v>3</v>
      </c>
      <c r="AB94">
        <f>VLOOKUP('Ответы на форму (1)'!AC94,УровниСогласия,2,FALSE)</f>
        <v>1</v>
      </c>
      <c r="AC94">
        <f>VLOOKUP('Ответы на форму (1)'!AD94,УровниСогласия,2,FALSE)</f>
        <v>2</v>
      </c>
      <c r="AD94">
        <f>VLOOKUP('Ответы на форму (1)'!AE94,УровниКоличества,2,FALSE)</f>
        <v>3</v>
      </c>
      <c r="AE94">
        <f>VLOOKUP('Ответы на форму (1)'!AF94,УровниКоличества,2,FALSE)</f>
        <v>3</v>
      </c>
      <c r="AF94">
        <f>VLOOKUP('Ответы на форму (1)'!AG94,УровниКоличества,2,FALSE)</f>
        <v>1</v>
      </c>
      <c r="AG94">
        <f>VLOOKUP('Ответы на форму (1)'!AH94,УровниКоличества,2,FALSE)</f>
        <v>1</v>
      </c>
      <c r="AH94">
        <f>VLOOKUP('Ответы на форму (1)'!AI94,УровниКоличества,2,FALSE)</f>
        <v>3</v>
      </c>
      <c r="AI94">
        <f>VLOOKUP('Ответы на форму (1)'!AJ94,УровниНенависти,2,FALSE)</f>
        <v>0</v>
      </c>
      <c r="AJ94">
        <f>VLOOKUP('Ответы на форму (1)'!AK94,УровниНенависти,2,FALSE)</f>
        <v>0</v>
      </c>
      <c r="AK94">
        <f>VLOOKUP('Ответы на форму (1)'!AL94,УровниНенависти,2,FALSE)</f>
        <v>0</v>
      </c>
      <c r="AL94">
        <f>VLOOKUP('Ответы на форму (1)'!AM94,УровниНенависти,2,FALSE)</f>
        <v>0</v>
      </c>
      <c r="AM94">
        <f>VLOOKUP('Ответы на форму (1)'!AN94,УровниНенависти,2,FALSE)</f>
        <v>0</v>
      </c>
      <c r="AN94">
        <f>VLOOKUP('Ответы на форму (1)'!AO94,УровниНенависти,2,FALSE)</f>
        <v>0</v>
      </c>
      <c r="AO94">
        <f>VLOOKUP('Ответы на форму (1)'!AP94,УровниНенависти,2,FALSE)</f>
        <v>0</v>
      </c>
      <c r="AP94">
        <f>VLOOKUP('Ответы на форму (1)'!AQ94,УровниНенависти,2,FALSE)</f>
        <v>0</v>
      </c>
      <c r="AQ94">
        <f>VLOOKUP('Ответы на форму (1)'!AT94,УровниЧастоты,2,FALSE)</f>
        <v>2</v>
      </c>
      <c r="AR94">
        <f>VLOOKUP('Ответы на форму (1)'!AU94,УровниЧастоты,2,FALSE)</f>
        <v>4</v>
      </c>
      <c r="AS94">
        <f>VLOOKUP('Ответы на форму (1)'!AV94,УровниЧастоты,2,FALSE)</f>
        <v>2</v>
      </c>
      <c r="AT94">
        <f>VLOOKUP('Ответы на форму (1)'!AW94,УровниЧастоты,2,FALSE)</f>
        <v>3</v>
      </c>
      <c r="AU94">
        <f>VLOOKUP('Ответы на форму (1)'!AX94,УровниЧастоты,2,FALSE)</f>
        <v>3</v>
      </c>
      <c r="AV94">
        <f>VLOOKUP('Ответы на форму (1)'!AY94,УровниЧастоты,2,FALSE)</f>
        <v>4</v>
      </c>
      <c r="AW94">
        <f>VLOOKUP('Ответы на форму (1)'!AZ94,УровниЧастоты,2,FALSE)</f>
        <v>3</v>
      </c>
      <c r="AX94">
        <f>VLOOKUP('Ответы на форму (1)'!BA94,УровниЧастоты,2,FALSE)</f>
        <v>3</v>
      </c>
      <c r="AY94">
        <f>VLOOKUP('Ответы на форму (1)'!BB94,УровниЧастоты,2,FALSE)</f>
        <v>1</v>
      </c>
      <c r="AZ94">
        <f>VLOOKUP('Ответы на форму (1)'!BC94,УровниЧастоты,2,FALSE)</f>
        <v>4</v>
      </c>
      <c r="BA94">
        <f>VLOOKUP('Ответы на форму (1)'!BD94,УровниЧастоты,2,FALSE)</f>
        <v>4</v>
      </c>
      <c r="BB94">
        <f>VLOOKUP('Ответы на форму (1)'!BE94,УровниУспокоения,2,FALSE)</f>
        <v>3</v>
      </c>
      <c r="BC94">
        <f>VLOOKUP('Ответы на форму (1)'!BF94,УровниЧастоты2,2,FALSE)</f>
        <v>1</v>
      </c>
      <c r="BD94">
        <f>VLOOKUP('Ответы на форму (1)'!BG94,УровниЧастоты2,2,FALSE)</f>
        <v>2</v>
      </c>
      <c r="BE94">
        <f>VLOOKUP('Ответы на форму (1)'!BH94,УровниЧастоты2,2,FALSE)</f>
        <v>2</v>
      </c>
      <c r="BF94">
        <f>VLOOKUP('Ответы на форму (1)'!BI94,УровниЧастоты2,2,FALSE)</f>
        <v>0</v>
      </c>
      <c r="BG94">
        <f>VLOOKUP('Ответы на форму (1)'!BJ94,УровниЧастоты2,2,FALSE)</f>
        <v>0</v>
      </c>
      <c r="BH94">
        <f>VLOOKUP('Ответы на форму (1)'!BK94,УровниЧастоты2,2,FALSE)</f>
        <v>1</v>
      </c>
      <c r="BI94" t="str">
        <f t="shared" si="3"/>
        <v>X</v>
      </c>
      <c r="BJ94" t="str">
        <f t="shared" si="4"/>
        <v>:-)</v>
      </c>
      <c r="BK94" t="str">
        <f t="shared" si="5"/>
        <v>%-[</v>
      </c>
    </row>
    <row r="95" spans="1:63" x14ac:dyDescent="0.35">
      <c r="A95">
        <f>IF('Ответы на форму (1)'!B95="М",1,0)</f>
        <v>0</v>
      </c>
      <c r="B95">
        <f>'Ответы на форму (1)'!C95</f>
        <v>42</v>
      </c>
      <c r="C95">
        <f>'Ответы на форму (1)'!D95</f>
        <v>4</v>
      </c>
      <c r="D95">
        <f>'Ответы на форму (1)'!E95</f>
        <v>7</v>
      </c>
      <c r="E95" t="str">
        <f>VLOOKUP('Ответы на форму (1)'!F95,УровниУспевания,2,FALSE)</f>
        <v>хорошо</v>
      </c>
      <c r="F95">
        <f>'Ответы на форму (1)'!G95</f>
        <v>8</v>
      </c>
      <c r="G95">
        <f>IF('Ответы на форму (1)'!H95="",0,1)</f>
        <v>0</v>
      </c>
      <c r="H95">
        <f>'Ответы на форму (1)'!I95</f>
        <v>6</v>
      </c>
      <c r="I95" t="str">
        <f>VLOOKUP('Ответы на форму (1)'!J95,УровниУспевания,2,FALSE)</f>
        <v>средне</v>
      </c>
      <c r="J95">
        <f>'Ответы на форму (1)'!K95</f>
        <v>4</v>
      </c>
      <c r="K95">
        <f>VLOOKUP('Ответы на форму (1)'!L95,УровниСогласия,2,FALSE)</f>
        <v>3</v>
      </c>
      <c r="L95">
        <f>VLOOKUP('Ответы на форму (1)'!M95,УровниСогласия,2,FALSE)</f>
        <v>3</v>
      </c>
      <c r="M95">
        <f>VLOOKUP('Ответы на форму (1)'!N95,УровниСогласия,2,FALSE)</f>
        <v>3</v>
      </c>
      <c r="N95">
        <f>VLOOKUP('Ответы на форму (1)'!O95,УровниСогласия,2,FALSE)</f>
        <v>1</v>
      </c>
      <c r="O95">
        <f>VLOOKUP('Ответы на форму (1)'!P95,УровниСогласия,2,FALSE)</f>
        <v>1</v>
      </c>
      <c r="P95">
        <f>VLOOKUP('Ответы на форму (1)'!Q95,УровниСогласия,2,FALSE)</f>
        <v>3</v>
      </c>
      <c r="Q95">
        <f>VLOOKUP('Ответы на форму (1)'!R95,УровниСогласия,2,FALSE)</f>
        <v>1</v>
      </c>
      <c r="R95">
        <f>'Ответы на форму (1)'!S95</f>
        <v>7</v>
      </c>
      <c r="S95">
        <f>VLOOKUP('Ответы на форму (1)'!T95,УровниСогласия,2,FALSE)</f>
        <v>1</v>
      </c>
      <c r="T95">
        <f>VLOOKUP('Ответы на форму (1)'!U95,УровниСогласия,2,FALSE)</f>
        <v>1</v>
      </c>
      <c r="U95">
        <f>VLOOKUP('Ответы на форму (1)'!V95,УровниСогласия,2,FALSE)</f>
        <v>1</v>
      </c>
      <c r="V95">
        <f>VLOOKUP('Ответы на форму (1)'!W95,УровниСогласия,2,FALSE)</f>
        <v>1</v>
      </c>
      <c r="W95">
        <f>VLOOKUP('Ответы на форму (1)'!X95,УровниСогласия,2,FALSE)</f>
        <v>3</v>
      </c>
      <c r="X95">
        <f>VLOOKUP('Ответы на форму (1)'!Y95,УровниСогласия,2,FALSE)</f>
        <v>2</v>
      </c>
      <c r="Y95">
        <f>VLOOKUP('Ответы на форму (1)'!Z95,УровниСогласия,2,FALSE)</f>
        <v>3</v>
      </c>
      <c r="Z95">
        <f>VLOOKUP('Ответы на форму (1)'!AA95,УровниСогласия,2,FALSE)</f>
        <v>3</v>
      </c>
      <c r="AA95">
        <f>VLOOKUP('Ответы на форму (1)'!AB95,УровниСогласия,2,FALSE)</f>
        <v>3</v>
      </c>
      <c r="AB95">
        <f>VLOOKUP('Ответы на форму (1)'!AC95,УровниСогласия,2,FALSE)</f>
        <v>2</v>
      </c>
      <c r="AC95">
        <f>VLOOKUP('Ответы на форму (1)'!AD95,УровниСогласия,2,FALSE)</f>
        <v>3</v>
      </c>
      <c r="AD95">
        <f>VLOOKUP('Ответы на форму (1)'!AE95,УровниКоличества,2,FALSE)</f>
        <v>3</v>
      </c>
      <c r="AE95">
        <f>VLOOKUP('Ответы на форму (1)'!AF95,УровниКоличества,2,FALSE)</f>
        <v>3</v>
      </c>
      <c r="AF95">
        <f>VLOOKUP('Ответы на форму (1)'!AG95,УровниКоличества,2,FALSE)</f>
        <v>1</v>
      </c>
      <c r="AG95">
        <f>VLOOKUP('Ответы на форму (1)'!AH95,УровниКоличества,2,FALSE)</f>
        <v>1</v>
      </c>
      <c r="AH95">
        <f>VLOOKUP('Ответы на форму (1)'!AI95,УровниКоличества,2,FALSE)</f>
        <v>2</v>
      </c>
      <c r="AI95">
        <f>VLOOKUP('Ответы на форму (1)'!AJ95,УровниНенависти,2,FALSE)</f>
        <v>0</v>
      </c>
      <c r="AJ95">
        <f>VLOOKUP('Ответы на форму (1)'!AK95,УровниНенависти,2,FALSE)</f>
        <v>0</v>
      </c>
      <c r="AK95">
        <f>VLOOKUP('Ответы на форму (1)'!AL95,УровниНенависти,2,FALSE)</f>
        <v>0</v>
      </c>
      <c r="AL95">
        <f>VLOOKUP('Ответы на форму (1)'!AM95,УровниНенависти,2,FALSE)</f>
        <v>0</v>
      </c>
      <c r="AM95">
        <f>VLOOKUP('Ответы на форму (1)'!AN95,УровниНенависти,2,FALSE)</f>
        <v>0</v>
      </c>
      <c r="AN95">
        <f>VLOOKUP('Ответы на форму (1)'!AO95,УровниНенависти,2,FALSE)</f>
        <v>0</v>
      </c>
      <c r="AO95">
        <f>VLOOKUP('Ответы на форму (1)'!AP95,УровниНенависти,2,FALSE)</f>
        <v>0</v>
      </c>
      <c r="AP95">
        <f>VLOOKUP('Ответы на форму (1)'!AQ95,УровниНенависти,2,FALSE)</f>
        <v>1</v>
      </c>
      <c r="AQ95">
        <f>VLOOKUP('Ответы на форму (1)'!AT95,УровниЧастоты,2,FALSE)</f>
        <v>4</v>
      </c>
      <c r="AR95">
        <f>VLOOKUP('Ответы на форму (1)'!AU95,УровниЧастоты,2,FALSE)</f>
        <v>4</v>
      </c>
      <c r="AS95">
        <f>VLOOKUP('Ответы на форму (1)'!AV95,УровниЧастоты,2,FALSE)</f>
        <v>4</v>
      </c>
      <c r="AT95">
        <f>VLOOKUP('Ответы на форму (1)'!AW95,УровниЧастоты,2,FALSE)</f>
        <v>4</v>
      </c>
      <c r="AU95">
        <f>VLOOKUP('Ответы на форму (1)'!AX95,УровниЧастоты,2,FALSE)</f>
        <v>1</v>
      </c>
      <c r="AV95">
        <f>VLOOKUP('Ответы на форму (1)'!AY95,УровниЧастоты,2,FALSE)</f>
        <v>1</v>
      </c>
      <c r="AW95">
        <f>VLOOKUP('Ответы на форму (1)'!AZ95,УровниЧастоты,2,FALSE)</f>
        <v>0</v>
      </c>
      <c r="AX95">
        <f>VLOOKUP('Ответы на форму (1)'!BA95,УровниЧастоты,2,FALSE)</f>
        <v>3</v>
      </c>
      <c r="AY95">
        <f>VLOOKUP('Ответы на форму (1)'!BB95,УровниЧастоты,2,FALSE)</f>
        <v>0</v>
      </c>
      <c r="AZ95">
        <f>VLOOKUP('Ответы на форму (1)'!BC95,УровниЧастоты,2,FALSE)</f>
        <v>2</v>
      </c>
      <c r="BA95">
        <f>VLOOKUP('Ответы на форму (1)'!BD95,УровниЧастоты,2,FALSE)</f>
        <v>3</v>
      </c>
      <c r="BB95">
        <f>VLOOKUP('Ответы на форму (1)'!BE95,УровниУспокоения,2,FALSE)</f>
        <v>3</v>
      </c>
      <c r="BC95">
        <f>VLOOKUP('Ответы на форму (1)'!BF95,УровниЧастоты2,2,FALSE)</f>
        <v>1</v>
      </c>
      <c r="BD95">
        <f>VLOOKUP('Ответы на форму (1)'!BG95,УровниЧастоты2,2,FALSE)</f>
        <v>0</v>
      </c>
      <c r="BE95">
        <f>VLOOKUP('Ответы на форму (1)'!BH95,УровниЧастоты2,2,FALSE)</f>
        <v>1</v>
      </c>
      <c r="BF95">
        <f>VLOOKUP('Ответы на форму (1)'!BI95,УровниЧастоты2,2,FALSE)</f>
        <v>2</v>
      </c>
      <c r="BG95">
        <f>VLOOKUP('Ответы на форму (1)'!BJ95,УровниЧастоты2,2,FALSE)</f>
        <v>1</v>
      </c>
      <c r="BH95">
        <f>VLOOKUP('Ответы на форму (1)'!BK95,УровниЧастоты2,2,FALSE)</f>
        <v>1</v>
      </c>
      <c r="BI95" t="str">
        <f t="shared" si="3"/>
        <v>X</v>
      </c>
      <c r="BJ95" t="str">
        <f t="shared" si="4"/>
        <v>:-)</v>
      </c>
      <c r="BK95" t="str">
        <f t="shared" si="5"/>
        <v>:-\</v>
      </c>
    </row>
    <row r="96" spans="1:63" x14ac:dyDescent="0.35">
      <c r="A96">
        <f>IF('Ответы на форму (1)'!B96="М",1,0)</f>
        <v>1</v>
      </c>
      <c r="B96">
        <f>'Ответы на форму (1)'!C96</f>
        <v>38</v>
      </c>
      <c r="C96">
        <f>'Ответы на форму (1)'!D96</f>
        <v>6</v>
      </c>
      <c r="D96">
        <f>'Ответы на форму (1)'!E96</f>
        <v>4</v>
      </c>
      <c r="E96" t="str">
        <f>VLOOKUP('Ответы на форму (1)'!F96,УровниУспевания,2,FALSE)</f>
        <v>плохо</v>
      </c>
      <c r="F96">
        <f>'Ответы на форму (1)'!G96</f>
        <v>4</v>
      </c>
      <c r="G96">
        <f>IF('Ответы на форму (1)'!H96="",0,1)</f>
        <v>0</v>
      </c>
      <c r="H96">
        <f>'Ответы на форму (1)'!I96</f>
        <v>4</v>
      </c>
      <c r="I96" t="str">
        <f>VLOOKUP('Ответы на форму (1)'!J96,УровниУспевания,2,FALSE)</f>
        <v>плохо</v>
      </c>
      <c r="J96">
        <f>'Ответы на форму (1)'!K96</f>
        <v>5</v>
      </c>
      <c r="K96">
        <f>VLOOKUP('Ответы на форму (1)'!L96,УровниСогласия,2,FALSE)</f>
        <v>1</v>
      </c>
      <c r="L96">
        <f>VLOOKUP('Ответы на форму (1)'!M96,УровниСогласия,2,FALSE)</f>
        <v>2</v>
      </c>
      <c r="M96">
        <f>VLOOKUP('Ответы на форму (1)'!N96,УровниСогласия,2,FALSE)</f>
        <v>3</v>
      </c>
      <c r="N96">
        <f>VLOOKUP('Ответы на форму (1)'!O96,УровниСогласия,2,FALSE)</f>
        <v>1</v>
      </c>
      <c r="O96">
        <f>VLOOKUP('Ответы на форму (1)'!P96,УровниСогласия,2,FALSE)</f>
        <v>1</v>
      </c>
      <c r="P96">
        <f>VLOOKUP('Ответы на форму (1)'!Q96,УровниСогласия,2,FALSE)</f>
        <v>3</v>
      </c>
      <c r="Q96">
        <f>VLOOKUP('Ответы на форму (1)'!R96,УровниСогласия,2,FALSE)</f>
        <v>3</v>
      </c>
      <c r="R96">
        <f>'Ответы на форму (1)'!S96</f>
        <v>3</v>
      </c>
      <c r="S96">
        <f>VLOOKUP('Ответы на форму (1)'!T96,УровниСогласия,2,FALSE)</f>
        <v>3</v>
      </c>
      <c r="T96">
        <f>VLOOKUP('Ответы на форму (1)'!U96,УровниСогласия,2,FALSE)</f>
        <v>1</v>
      </c>
      <c r="U96">
        <f>VLOOKUP('Ответы на форму (1)'!V96,УровниСогласия,2,FALSE)</f>
        <v>2</v>
      </c>
      <c r="V96">
        <f>VLOOKUP('Ответы на форму (1)'!W96,УровниСогласия,2,FALSE)</f>
        <v>2</v>
      </c>
      <c r="W96">
        <f>VLOOKUP('Ответы на форму (1)'!X96,УровниСогласия,2,FALSE)</f>
        <v>1</v>
      </c>
      <c r="X96">
        <f>VLOOKUP('Ответы на форму (1)'!Y96,УровниСогласия,2,FALSE)</f>
        <v>1</v>
      </c>
      <c r="Y96">
        <f>VLOOKUP('Ответы на форму (1)'!Z96,УровниСогласия,2,FALSE)</f>
        <v>3</v>
      </c>
      <c r="Z96">
        <f>VLOOKUP('Ответы на форму (1)'!AA96,УровниСогласия,2,FALSE)</f>
        <v>3</v>
      </c>
      <c r="AA96">
        <f>VLOOKUP('Ответы на форму (1)'!AB96,УровниСогласия,2,FALSE)</f>
        <v>3</v>
      </c>
      <c r="AB96">
        <f>VLOOKUP('Ответы на форму (1)'!AC96,УровниСогласия,2,FALSE)</f>
        <v>3</v>
      </c>
      <c r="AC96">
        <f>VLOOKUP('Ответы на форму (1)'!AD96,УровниСогласия,2,FALSE)</f>
        <v>1</v>
      </c>
      <c r="AD96">
        <f>VLOOKUP('Ответы на форму (1)'!AE96,УровниКоличества,2,FALSE)</f>
        <v>3</v>
      </c>
      <c r="AE96">
        <f>VLOOKUP('Ответы на форму (1)'!AF96,УровниКоличества,2,FALSE)</f>
        <v>2</v>
      </c>
      <c r="AF96">
        <f>VLOOKUP('Ответы на форму (1)'!AG96,УровниКоличества,2,FALSE)</f>
        <v>3</v>
      </c>
      <c r="AG96">
        <f>VLOOKUP('Ответы на форму (1)'!AH96,УровниКоличества,2,FALSE)</f>
        <v>1</v>
      </c>
      <c r="AH96">
        <f>VLOOKUP('Ответы на форму (1)'!AI96,УровниКоличества,2,FALSE)</f>
        <v>1</v>
      </c>
      <c r="AI96">
        <f>VLOOKUP('Ответы на форму (1)'!AJ96,УровниНенависти,2,FALSE)</f>
        <v>0</v>
      </c>
      <c r="AJ96">
        <f>VLOOKUP('Ответы на форму (1)'!AK96,УровниНенависти,2,FALSE)</f>
        <v>0</v>
      </c>
      <c r="AK96">
        <f>VLOOKUP('Ответы на форму (1)'!AL96,УровниНенависти,2,FALSE)</f>
        <v>0</v>
      </c>
      <c r="AL96">
        <f>VLOOKUP('Ответы на форму (1)'!AM96,УровниНенависти,2,FALSE)</f>
        <v>-1</v>
      </c>
      <c r="AM96">
        <f>VLOOKUP('Ответы на форму (1)'!AN96,УровниНенависти,2,FALSE)</f>
        <v>0</v>
      </c>
      <c r="AN96">
        <f>VLOOKUP('Ответы на форму (1)'!AO96,УровниНенависти,2,FALSE)</f>
        <v>0</v>
      </c>
      <c r="AO96">
        <f>VLOOKUP('Ответы на форму (1)'!AP96,УровниНенависти,2,FALSE)</f>
        <v>0</v>
      </c>
      <c r="AP96">
        <f>VLOOKUP('Ответы на форму (1)'!AQ96,УровниНенависти,2,FALSE)</f>
        <v>0</v>
      </c>
      <c r="AQ96">
        <f>VLOOKUP('Ответы на форму (1)'!AT96,УровниЧастоты,2,FALSE)</f>
        <v>1</v>
      </c>
      <c r="AR96">
        <f>VLOOKUP('Ответы на форму (1)'!AU96,УровниЧастоты,2,FALSE)</f>
        <v>2</v>
      </c>
      <c r="AS96">
        <f>VLOOKUP('Ответы на форму (1)'!AV96,УровниЧастоты,2,FALSE)</f>
        <v>1</v>
      </c>
      <c r="AT96">
        <f>VLOOKUP('Ответы на форму (1)'!AW96,УровниЧастоты,2,FALSE)</f>
        <v>3</v>
      </c>
      <c r="AU96">
        <f>VLOOKUP('Ответы на форму (1)'!AX96,УровниЧастоты,2,FALSE)</f>
        <v>3</v>
      </c>
      <c r="AV96">
        <f>VLOOKUP('Ответы на форму (1)'!AY96,УровниЧастоты,2,FALSE)</f>
        <v>3</v>
      </c>
      <c r="AW96">
        <f>VLOOKUP('Ответы на форму (1)'!AZ96,УровниЧастоты,2,FALSE)</f>
        <v>1</v>
      </c>
      <c r="AX96">
        <f>VLOOKUP('Ответы на форму (1)'!BA96,УровниЧастоты,2,FALSE)</f>
        <v>3</v>
      </c>
      <c r="AY96">
        <f>VLOOKUP('Ответы на форму (1)'!BB96,УровниЧастоты,2,FALSE)</f>
        <v>1</v>
      </c>
      <c r="AZ96">
        <f>VLOOKUP('Ответы на форму (1)'!BC96,УровниЧастоты,2,FALSE)</f>
        <v>2</v>
      </c>
      <c r="BA96">
        <f>VLOOKUP('Ответы на форму (1)'!BD96,УровниЧастоты,2,FALSE)</f>
        <v>3</v>
      </c>
      <c r="BB96">
        <f>VLOOKUP('Ответы на форму (1)'!BE96,УровниУспокоения,2,FALSE)</f>
        <v>3</v>
      </c>
      <c r="BC96">
        <f>VLOOKUP('Ответы на форму (1)'!BF96,УровниЧастоты2,2,FALSE)</f>
        <v>0</v>
      </c>
      <c r="BD96">
        <f>VLOOKUP('Ответы на форму (1)'!BG96,УровниЧастоты2,2,FALSE)</f>
        <v>0</v>
      </c>
      <c r="BE96">
        <f>VLOOKUP('Ответы на форму (1)'!BH96,УровниЧастоты2,2,FALSE)</f>
        <v>0</v>
      </c>
      <c r="BF96">
        <f>VLOOKUP('Ответы на форму (1)'!BI96,УровниЧастоты2,2,FALSE)</f>
        <v>0</v>
      </c>
      <c r="BG96">
        <f>VLOOKUP('Ответы на форму (1)'!BJ96,УровниЧастоты2,2,FALSE)</f>
        <v>2</v>
      </c>
      <c r="BH96">
        <f>VLOOKUP('Ответы на форму (1)'!BK96,УровниЧастоты2,2,FALSE)</f>
        <v>2</v>
      </c>
      <c r="BI96" t="str">
        <f t="shared" si="3"/>
        <v>X</v>
      </c>
      <c r="BJ96" t="str">
        <f t="shared" si="4"/>
        <v>:-(</v>
      </c>
      <c r="BK96" t="str">
        <f t="shared" si="5"/>
        <v>:-)</v>
      </c>
    </row>
    <row r="97" spans="1:63" x14ac:dyDescent="0.35">
      <c r="A97">
        <f>IF('Ответы на форму (1)'!B97="М",1,0)</f>
        <v>1</v>
      </c>
      <c r="B97">
        <f>'Ответы на форму (1)'!C97</f>
        <v>33</v>
      </c>
      <c r="C97">
        <f>'Ответы на форму (1)'!D97</f>
        <v>3</v>
      </c>
      <c r="D97">
        <f>'Ответы на форму (1)'!E97</f>
        <v>7</v>
      </c>
      <c r="E97" t="str">
        <f>VLOOKUP('Ответы на форму (1)'!F97,УровниУспевания,2,FALSE)</f>
        <v>средне</v>
      </c>
      <c r="F97">
        <f>'Ответы на форму (1)'!G97</f>
        <v>2</v>
      </c>
      <c r="G97">
        <f>IF('Ответы на форму (1)'!H97="",0,1)</f>
        <v>0</v>
      </c>
      <c r="H97">
        <f>'Ответы на форму (1)'!I97</f>
        <v>8</v>
      </c>
      <c r="I97" t="str">
        <f>VLOOKUP('Ответы на форму (1)'!J97,УровниУспевания,2,FALSE)</f>
        <v>средне</v>
      </c>
      <c r="J97">
        <f>'Ответы на форму (1)'!K97</f>
        <v>8</v>
      </c>
      <c r="K97">
        <f>VLOOKUP('Ответы на форму (1)'!L97,УровниСогласия,2,FALSE)</f>
        <v>3</v>
      </c>
      <c r="L97">
        <f>VLOOKUP('Ответы на форму (1)'!M97,УровниСогласия,2,FALSE)</f>
        <v>1</v>
      </c>
      <c r="M97">
        <f>VLOOKUP('Ответы на форму (1)'!N97,УровниСогласия,2,FALSE)</f>
        <v>1</v>
      </c>
      <c r="N97">
        <f>VLOOKUP('Ответы на форму (1)'!O97,УровниСогласия,2,FALSE)</f>
        <v>2</v>
      </c>
      <c r="O97">
        <f>VLOOKUP('Ответы на форму (1)'!P97,УровниСогласия,2,FALSE)</f>
        <v>3</v>
      </c>
      <c r="P97">
        <f>VLOOKUP('Ответы на форму (1)'!Q97,УровниСогласия,2,FALSE)</f>
        <v>2</v>
      </c>
      <c r="Q97">
        <f>VLOOKUP('Ответы на форму (1)'!R97,УровниСогласия,2,FALSE)</f>
        <v>3</v>
      </c>
      <c r="R97">
        <f>'Ответы на форму (1)'!S97</f>
        <v>6</v>
      </c>
      <c r="S97">
        <f>VLOOKUP('Ответы на форму (1)'!T97,УровниСогласия,2,FALSE)</f>
        <v>2</v>
      </c>
      <c r="T97">
        <f>VLOOKUP('Ответы на форму (1)'!U97,УровниСогласия,2,FALSE)</f>
        <v>3</v>
      </c>
      <c r="U97">
        <f>VLOOKUP('Ответы на форму (1)'!V97,УровниСогласия,2,FALSE)</f>
        <v>2</v>
      </c>
      <c r="V97">
        <f>VLOOKUP('Ответы на форму (1)'!W97,УровниСогласия,2,FALSE)</f>
        <v>3</v>
      </c>
      <c r="W97">
        <f>VLOOKUP('Ответы на форму (1)'!X97,УровниСогласия,2,FALSE)</f>
        <v>1</v>
      </c>
      <c r="X97">
        <f>VLOOKUP('Ответы на форму (1)'!Y97,УровниСогласия,2,FALSE)</f>
        <v>3</v>
      </c>
      <c r="Y97">
        <f>VLOOKUP('Ответы на форму (1)'!Z97,УровниСогласия,2,FALSE)</f>
        <v>3</v>
      </c>
      <c r="Z97">
        <f>VLOOKUP('Ответы на форму (1)'!AA97,УровниСогласия,2,FALSE)</f>
        <v>3</v>
      </c>
      <c r="AA97">
        <f>VLOOKUP('Ответы на форму (1)'!AB97,УровниСогласия,2,FALSE)</f>
        <v>3</v>
      </c>
      <c r="AB97">
        <f>VLOOKUP('Ответы на форму (1)'!AC97,УровниСогласия,2,FALSE)</f>
        <v>2</v>
      </c>
      <c r="AC97">
        <f>VLOOKUP('Ответы на форму (1)'!AD97,УровниСогласия,2,FALSE)</f>
        <v>3</v>
      </c>
      <c r="AD97">
        <f>VLOOKUP('Ответы на форму (1)'!AE97,УровниКоличества,2,FALSE)</f>
        <v>3</v>
      </c>
      <c r="AE97">
        <f>VLOOKUP('Ответы на форму (1)'!AF97,УровниКоличества,2,FALSE)</f>
        <v>3</v>
      </c>
      <c r="AF97">
        <f>VLOOKUP('Ответы на форму (1)'!AG97,УровниКоличества,2,FALSE)</f>
        <v>2</v>
      </c>
      <c r="AG97">
        <f>VLOOKUP('Ответы на форму (1)'!AH97,УровниКоличества,2,FALSE)</f>
        <v>1</v>
      </c>
      <c r="AH97">
        <f>VLOOKUP('Ответы на форму (1)'!AI97,УровниКоличества,2,FALSE)</f>
        <v>2</v>
      </c>
      <c r="AI97">
        <f>VLOOKUP('Ответы на форму (1)'!AJ97,УровниНенависти,2,FALSE)</f>
        <v>0</v>
      </c>
      <c r="AJ97">
        <f>VLOOKUP('Ответы на форму (1)'!AK97,УровниНенависти,2,FALSE)</f>
        <v>0</v>
      </c>
      <c r="AK97">
        <f>VLOOKUP('Ответы на форму (1)'!AL97,УровниНенависти,2,FALSE)</f>
        <v>0</v>
      </c>
      <c r="AL97">
        <f>VLOOKUP('Ответы на форму (1)'!AM97,УровниНенависти,2,FALSE)</f>
        <v>1</v>
      </c>
      <c r="AM97">
        <f>VLOOKUP('Ответы на форму (1)'!AN97,УровниНенависти,2,FALSE)</f>
        <v>0</v>
      </c>
      <c r="AN97">
        <f>VLOOKUP('Ответы на форму (1)'!AO97,УровниНенависти,2,FALSE)</f>
        <v>0</v>
      </c>
      <c r="AO97">
        <f>VLOOKUP('Ответы на форму (1)'!AP97,УровниНенависти,2,FALSE)</f>
        <v>0</v>
      </c>
      <c r="AP97">
        <f>VLOOKUP('Ответы на форму (1)'!AQ97,УровниНенависти,2,FALSE)</f>
        <v>0</v>
      </c>
      <c r="AQ97">
        <f>VLOOKUP('Ответы на форму (1)'!AT97,УровниЧастоты,2,FALSE)</f>
        <v>1</v>
      </c>
      <c r="AR97">
        <f>VLOOKUP('Ответы на форму (1)'!AU97,УровниЧастоты,2,FALSE)</f>
        <v>2</v>
      </c>
      <c r="AS97">
        <f>VLOOKUP('Ответы на форму (1)'!AV97,УровниЧастоты,2,FALSE)</f>
        <v>2</v>
      </c>
      <c r="AT97">
        <f>VLOOKUP('Ответы на форму (1)'!AW97,УровниЧастоты,2,FALSE)</f>
        <v>3</v>
      </c>
      <c r="AU97">
        <f>VLOOKUP('Ответы на форму (1)'!AX97,УровниЧастоты,2,FALSE)</f>
        <v>3</v>
      </c>
      <c r="AV97">
        <f>VLOOKUP('Ответы на форму (1)'!AY97,УровниЧастоты,2,FALSE)</f>
        <v>3</v>
      </c>
      <c r="AW97">
        <f>VLOOKUP('Ответы на форму (1)'!AZ97,УровниЧастоты,2,FALSE)</f>
        <v>3</v>
      </c>
      <c r="AX97">
        <f>VLOOKUP('Ответы на форму (1)'!BA97,УровниЧастоты,2,FALSE)</f>
        <v>3</v>
      </c>
      <c r="AY97">
        <f>VLOOKUP('Ответы на форму (1)'!BB97,УровниЧастоты,2,FALSE)</f>
        <v>2</v>
      </c>
      <c r="AZ97">
        <f>VLOOKUP('Ответы на форму (1)'!BC97,УровниЧастоты,2,FALSE)</f>
        <v>3</v>
      </c>
      <c r="BA97">
        <f>VLOOKUP('Ответы на форму (1)'!BD97,УровниЧастоты,2,FALSE)</f>
        <v>3</v>
      </c>
      <c r="BB97">
        <f>VLOOKUP('Ответы на форму (1)'!BE97,УровниУспокоения,2,FALSE)</f>
        <v>4</v>
      </c>
      <c r="BC97">
        <f>VLOOKUP('Ответы на форму (1)'!BF97,УровниЧастоты2,2,FALSE)</f>
        <v>0</v>
      </c>
      <c r="BD97">
        <f>VLOOKUP('Ответы на форму (1)'!BG97,УровниЧастоты2,2,FALSE)</f>
        <v>1</v>
      </c>
      <c r="BE97">
        <f>VLOOKUP('Ответы на форму (1)'!BH97,УровниЧастоты2,2,FALSE)</f>
        <v>0</v>
      </c>
      <c r="BF97">
        <f>VLOOKUP('Ответы на форму (1)'!BI97,УровниЧастоты2,2,FALSE)</f>
        <v>1</v>
      </c>
      <c r="BG97">
        <f>VLOOKUP('Ответы на форму (1)'!BJ97,УровниЧастоты2,2,FALSE)</f>
        <v>1</v>
      </c>
      <c r="BH97">
        <f>VLOOKUP('Ответы на форму (1)'!BK97,УровниЧастоты2,2,FALSE)</f>
        <v>1</v>
      </c>
      <c r="BI97" t="str">
        <f t="shared" si="3"/>
        <v>Y</v>
      </c>
      <c r="BJ97" t="str">
        <f t="shared" si="4"/>
        <v>:-)</v>
      </c>
      <c r="BK97" t="str">
        <f t="shared" si="5"/>
        <v>:-\</v>
      </c>
    </row>
    <row r="98" spans="1:63" x14ac:dyDescent="0.35">
      <c r="A98">
        <f>IF('Ответы на форму (1)'!B98="М",1,0)</f>
        <v>0</v>
      </c>
      <c r="B98">
        <f>'Ответы на форму (1)'!C98</f>
        <v>41</v>
      </c>
      <c r="C98">
        <f>'Ответы на форму (1)'!D98</f>
        <v>3</v>
      </c>
      <c r="D98">
        <f>'Ответы на форму (1)'!E98</f>
        <v>5</v>
      </c>
      <c r="E98" t="str">
        <f>VLOOKUP('Ответы на форму (1)'!F98,УровниУспевания,2,FALSE)</f>
        <v>средне</v>
      </c>
      <c r="F98">
        <f>'Ответы на форму (1)'!G98</f>
        <v>5</v>
      </c>
      <c r="G98">
        <f>IF('Ответы на форму (1)'!H98="",0,1)</f>
        <v>0</v>
      </c>
      <c r="H98">
        <f>'Ответы на форму (1)'!I98</f>
        <v>6</v>
      </c>
      <c r="I98" t="str">
        <f>VLOOKUP('Ответы на форму (1)'!J98,УровниУспевания,2,FALSE)</f>
        <v>средне</v>
      </c>
      <c r="J98">
        <f>'Ответы на форму (1)'!K98</f>
        <v>6</v>
      </c>
      <c r="K98">
        <f>VLOOKUP('Ответы на форму (1)'!L98,УровниСогласия,2,FALSE)</f>
        <v>3</v>
      </c>
      <c r="L98">
        <f>VLOOKUP('Ответы на форму (1)'!M98,УровниСогласия,2,FALSE)</f>
        <v>3</v>
      </c>
      <c r="M98">
        <f>VLOOKUP('Ответы на форму (1)'!N98,УровниСогласия,2,FALSE)</f>
        <v>3</v>
      </c>
      <c r="N98">
        <f>VLOOKUP('Ответы на форму (1)'!O98,УровниСогласия,2,FALSE)</f>
        <v>3</v>
      </c>
      <c r="O98">
        <f>VLOOKUP('Ответы на форму (1)'!P98,УровниСогласия,2,FALSE)</f>
        <v>3</v>
      </c>
      <c r="P98">
        <f>VLOOKUP('Ответы на форму (1)'!Q98,УровниСогласия,2,FALSE)</f>
        <v>3</v>
      </c>
      <c r="Q98">
        <f>VLOOKUP('Ответы на форму (1)'!R98,УровниСогласия,2,FALSE)</f>
        <v>3</v>
      </c>
      <c r="R98">
        <f>'Ответы на форму (1)'!S98</f>
        <v>8</v>
      </c>
      <c r="S98">
        <f>VLOOKUP('Ответы на форму (1)'!T98,УровниСогласия,2,FALSE)</f>
        <v>2</v>
      </c>
      <c r="T98">
        <f>VLOOKUP('Ответы на форму (1)'!U98,УровниСогласия,2,FALSE)</f>
        <v>3</v>
      </c>
      <c r="U98">
        <f>VLOOKUP('Ответы на форму (1)'!V98,УровниСогласия,2,FALSE)</f>
        <v>3</v>
      </c>
      <c r="V98">
        <f>VLOOKUP('Ответы на форму (1)'!W98,УровниСогласия,2,FALSE)</f>
        <v>3</v>
      </c>
      <c r="W98">
        <f>VLOOKUP('Ответы на форму (1)'!X98,УровниСогласия,2,FALSE)</f>
        <v>1</v>
      </c>
      <c r="X98">
        <f>VLOOKUP('Ответы на форму (1)'!Y98,УровниСогласия,2,FALSE)</f>
        <v>3</v>
      </c>
      <c r="Y98">
        <f>VLOOKUP('Ответы на форму (1)'!Z98,УровниСогласия,2,FALSE)</f>
        <v>2</v>
      </c>
      <c r="Z98">
        <f>VLOOKUP('Ответы на форму (1)'!AA98,УровниСогласия,2,FALSE)</f>
        <v>3</v>
      </c>
      <c r="AA98">
        <f>VLOOKUP('Ответы на форму (1)'!AB98,УровниСогласия,2,FALSE)</f>
        <v>3</v>
      </c>
      <c r="AB98">
        <f>VLOOKUP('Ответы на форму (1)'!AC98,УровниСогласия,2,FALSE)</f>
        <v>2</v>
      </c>
      <c r="AC98">
        <f>VLOOKUP('Ответы на форму (1)'!AD98,УровниСогласия,2,FALSE)</f>
        <v>3</v>
      </c>
      <c r="AD98">
        <f>VLOOKUP('Ответы на форму (1)'!AE98,УровниКоличества,2,FALSE)</f>
        <v>2</v>
      </c>
      <c r="AE98">
        <f>VLOOKUP('Ответы на форму (1)'!AF98,УровниКоличества,2,FALSE)</f>
        <v>3</v>
      </c>
      <c r="AF98">
        <f>VLOOKUP('Ответы на форму (1)'!AG98,УровниКоличества,2,FALSE)</f>
        <v>1</v>
      </c>
      <c r="AG98">
        <f>VLOOKUP('Ответы на форму (1)'!AH98,УровниКоличества,2,FALSE)</f>
        <v>1</v>
      </c>
      <c r="AH98">
        <f>VLOOKUP('Ответы на форму (1)'!AI98,УровниКоличества,2,FALSE)</f>
        <v>1</v>
      </c>
      <c r="AI98">
        <f>VLOOKUP('Ответы на форму (1)'!AJ98,УровниНенависти,2,FALSE)</f>
        <v>0</v>
      </c>
      <c r="AJ98">
        <f>VLOOKUP('Ответы на форму (1)'!AK98,УровниНенависти,2,FALSE)</f>
        <v>0</v>
      </c>
      <c r="AK98">
        <f>VLOOKUP('Ответы на форму (1)'!AL98,УровниНенависти,2,FALSE)</f>
        <v>0</v>
      </c>
      <c r="AL98">
        <f>VLOOKUP('Ответы на форму (1)'!AM98,УровниНенависти,2,FALSE)</f>
        <v>0</v>
      </c>
      <c r="AM98">
        <f>VLOOKUP('Ответы на форму (1)'!AN98,УровниНенависти,2,FALSE)</f>
        <v>-1</v>
      </c>
      <c r="AN98">
        <f>VLOOKUP('Ответы на форму (1)'!AO98,УровниНенависти,2,FALSE)</f>
        <v>0</v>
      </c>
      <c r="AO98">
        <f>VLOOKUP('Ответы на форму (1)'!AP98,УровниНенависти,2,FALSE)</f>
        <v>-1</v>
      </c>
      <c r="AP98">
        <f>VLOOKUP('Ответы на форму (1)'!AQ98,УровниНенависти,2,FALSE)</f>
        <v>0</v>
      </c>
      <c r="AQ98">
        <f>VLOOKUP('Ответы на форму (1)'!AT98,УровниЧастоты,2,FALSE)</f>
        <v>4</v>
      </c>
      <c r="AR98">
        <f>VLOOKUP('Ответы на форму (1)'!AU98,УровниЧастоты,2,FALSE)</f>
        <v>2</v>
      </c>
      <c r="AS98">
        <f>VLOOKUP('Ответы на форму (1)'!AV98,УровниЧастоты,2,FALSE)</f>
        <v>2</v>
      </c>
      <c r="AT98">
        <f>VLOOKUP('Ответы на форму (1)'!AW98,УровниЧастоты,2,FALSE)</f>
        <v>3</v>
      </c>
      <c r="AU98">
        <f>VLOOKUP('Ответы на форму (1)'!AX98,УровниЧастоты,2,FALSE)</f>
        <v>4</v>
      </c>
      <c r="AV98">
        <f>VLOOKUP('Ответы на форму (1)'!AY98,УровниЧастоты,2,FALSE)</f>
        <v>3</v>
      </c>
      <c r="AW98">
        <f>VLOOKUP('Ответы на форму (1)'!AZ98,УровниЧастоты,2,FALSE)</f>
        <v>0</v>
      </c>
      <c r="AX98">
        <f>VLOOKUP('Ответы на форму (1)'!BA98,УровниЧастоты,2,FALSE)</f>
        <v>3</v>
      </c>
      <c r="AY98">
        <f>VLOOKUP('Ответы на форму (1)'!BB98,УровниЧастоты,2,FALSE)</f>
        <v>3</v>
      </c>
      <c r="AZ98">
        <f>VLOOKUP('Ответы на форму (1)'!BC98,УровниЧастоты,2,FALSE)</f>
        <v>3</v>
      </c>
      <c r="BA98">
        <f>VLOOKUP('Ответы на форму (1)'!BD98,УровниЧастоты,2,FALSE)</f>
        <v>1</v>
      </c>
      <c r="BB98">
        <f>VLOOKUP('Ответы на форму (1)'!BE98,УровниУспокоения,2,FALSE)</f>
        <v>2</v>
      </c>
      <c r="BC98">
        <f>VLOOKUP('Ответы на форму (1)'!BF98,УровниЧастоты2,2,FALSE)</f>
        <v>1</v>
      </c>
      <c r="BD98">
        <f>VLOOKUP('Ответы на форму (1)'!BG98,УровниЧастоты2,2,FALSE)</f>
        <v>0</v>
      </c>
      <c r="BE98">
        <f>VLOOKUP('Ответы на форму (1)'!BH98,УровниЧастоты2,2,FALSE)</f>
        <v>1</v>
      </c>
      <c r="BF98">
        <f>VLOOKUP('Ответы на форму (1)'!BI98,УровниЧастоты2,2,FALSE)</f>
        <v>2</v>
      </c>
      <c r="BG98">
        <f>VLOOKUP('Ответы на форму (1)'!BJ98,УровниЧастоты2,2,FALSE)</f>
        <v>1</v>
      </c>
      <c r="BH98">
        <f>VLOOKUP('Ответы на форму (1)'!BK98,УровниЧастоты2,2,FALSE)</f>
        <v>1</v>
      </c>
      <c r="BI98" t="str">
        <f t="shared" si="3"/>
        <v>X</v>
      </c>
      <c r="BJ98" t="str">
        <f t="shared" si="4"/>
        <v>:-(</v>
      </c>
      <c r="BK98" t="str">
        <f t="shared" si="5"/>
        <v>%-[</v>
      </c>
    </row>
    <row r="99" spans="1:63" x14ac:dyDescent="0.35">
      <c r="A99">
        <f>IF('Ответы на форму (1)'!B99="М",1,0)</f>
        <v>0</v>
      </c>
      <c r="B99">
        <f>'Ответы на форму (1)'!C99</f>
        <v>38</v>
      </c>
      <c r="C99">
        <f>'Ответы на форму (1)'!D99</f>
        <v>10</v>
      </c>
      <c r="D99">
        <f>'Ответы на форму (1)'!E99</f>
        <v>6</v>
      </c>
      <c r="E99" t="str">
        <f>VLOOKUP('Ответы на форму (1)'!F99,УровниУспевания,2,FALSE)</f>
        <v>хорошо</v>
      </c>
      <c r="F99">
        <f>'Ответы на форму (1)'!G99</f>
        <v>6</v>
      </c>
      <c r="G99">
        <f>IF('Ответы на форму (1)'!H99="",0,1)</f>
        <v>0</v>
      </c>
      <c r="H99">
        <f>'Ответы на форму (1)'!I99</f>
        <v>6</v>
      </c>
      <c r="I99" t="str">
        <f>VLOOKUP('Ответы на форму (1)'!J99,УровниУспевания,2,FALSE)</f>
        <v>плохо</v>
      </c>
      <c r="J99">
        <f>'Ответы на форму (1)'!K99</f>
        <v>6</v>
      </c>
      <c r="K99">
        <f>VLOOKUP('Ответы на форму (1)'!L99,УровниСогласия,2,FALSE)</f>
        <v>3</v>
      </c>
      <c r="L99">
        <f>VLOOKUP('Ответы на форму (1)'!M99,УровниСогласия,2,FALSE)</f>
        <v>3</v>
      </c>
      <c r="M99">
        <f>VLOOKUP('Ответы на форму (1)'!N99,УровниСогласия,2,FALSE)</f>
        <v>3</v>
      </c>
      <c r="N99">
        <f>VLOOKUP('Ответы на форму (1)'!O99,УровниСогласия,2,FALSE)</f>
        <v>3</v>
      </c>
      <c r="O99">
        <f>VLOOKUP('Ответы на форму (1)'!P99,УровниСогласия,2,FALSE)</f>
        <v>3</v>
      </c>
      <c r="P99">
        <f>VLOOKUP('Ответы на форму (1)'!Q99,УровниСогласия,2,FALSE)</f>
        <v>3</v>
      </c>
      <c r="Q99">
        <f>VLOOKUP('Ответы на форму (1)'!R99,УровниСогласия,2,FALSE)</f>
        <v>3</v>
      </c>
      <c r="R99">
        <f>'Ответы на форму (1)'!S99</f>
        <v>8</v>
      </c>
      <c r="S99">
        <f>VLOOKUP('Ответы на форму (1)'!T99,УровниСогласия,2,FALSE)</f>
        <v>3</v>
      </c>
      <c r="T99">
        <f>VLOOKUP('Ответы на форму (1)'!U99,УровниСогласия,2,FALSE)</f>
        <v>3</v>
      </c>
      <c r="U99">
        <f>VLOOKUP('Ответы на форму (1)'!V99,УровниСогласия,2,FALSE)</f>
        <v>3</v>
      </c>
      <c r="V99">
        <f>VLOOKUP('Ответы на форму (1)'!W99,УровниСогласия,2,FALSE)</f>
        <v>3</v>
      </c>
      <c r="W99">
        <f>VLOOKUP('Ответы на форму (1)'!X99,УровниСогласия,2,FALSE)</f>
        <v>3</v>
      </c>
      <c r="X99">
        <f>VLOOKUP('Ответы на форму (1)'!Y99,УровниСогласия,2,FALSE)</f>
        <v>3</v>
      </c>
      <c r="Y99">
        <f>VLOOKUP('Ответы на форму (1)'!Z99,УровниСогласия,2,FALSE)</f>
        <v>2</v>
      </c>
      <c r="Z99">
        <f>VLOOKUP('Ответы на форму (1)'!AA99,УровниСогласия,2,FALSE)</f>
        <v>3</v>
      </c>
      <c r="AA99">
        <f>VLOOKUP('Ответы на форму (1)'!AB99,УровниСогласия,2,FALSE)</f>
        <v>3</v>
      </c>
      <c r="AB99">
        <f>VLOOKUP('Ответы на форму (1)'!AC99,УровниСогласия,2,FALSE)</f>
        <v>1</v>
      </c>
      <c r="AC99">
        <f>VLOOKUP('Ответы на форму (1)'!AD99,УровниСогласия,2,FALSE)</f>
        <v>3</v>
      </c>
      <c r="AD99">
        <f>VLOOKUP('Ответы на форму (1)'!AE99,УровниКоличества,2,FALSE)</f>
        <v>3</v>
      </c>
      <c r="AE99">
        <f>VLOOKUP('Ответы на форму (1)'!AF99,УровниКоличества,2,FALSE)</f>
        <v>3</v>
      </c>
      <c r="AF99">
        <f>VLOOKUP('Ответы на форму (1)'!AG99,УровниКоличества,2,FALSE)</f>
        <v>3</v>
      </c>
      <c r="AG99">
        <f>VLOOKUP('Ответы на форму (1)'!AH99,УровниКоличества,2,FALSE)</f>
        <v>1</v>
      </c>
      <c r="AH99">
        <f>VLOOKUP('Ответы на форму (1)'!AI99,УровниКоличества,2,FALSE)</f>
        <v>3</v>
      </c>
      <c r="AI99">
        <f>VLOOKUP('Ответы на форму (1)'!AJ99,УровниНенависти,2,FALSE)</f>
        <v>0</v>
      </c>
      <c r="AJ99">
        <f>VLOOKUP('Ответы на форму (1)'!AK99,УровниНенависти,2,FALSE)</f>
        <v>0</v>
      </c>
      <c r="AK99">
        <f>VLOOKUP('Ответы на форму (1)'!AL99,УровниНенависти,2,FALSE)</f>
        <v>0</v>
      </c>
      <c r="AL99">
        <f>VLOOKUP('Ответы на форму (1)'!AM99,УровниНенависти,2,FALSE)</f>
        <v>0</v>
      </c>
      <c r="AM99">
        <f>VLOOKUP('Ответы на форму (1)'!AN99,УровниНенависти,2,FALSE)</f>
        <v>-1</v>
      </c>
      <c r="AN99">
        <f>VLOOKUP('Ответы на форму (1)'!AO99,УровниНенависти,2,FALSE)</f>
        <v>0</v>
      </c>
      <c r="AO99">
        <f>VLOOKUP('Ответы на форму (1)'!AP99,УровниНенависти,2,FALSE)</f>
        <v>-1</v>
      </c>
      <c r="AP99">
        <f>VLOOKUP('Ответы на форму (1)'!AQ99,УровниНенависти,2,FALSE)</f>
        <v>0</v>
      </c>
      <c r="AQ99">
        <f>VLOOKUP('Ответы на форму (1)'!AT99,УровниЧастоты,2,FALSE)</f>
        <v>0</v>
      </c>
      <c r="AR99">
        <f>VLOOKUP('Ответы на форму (1)'!AU99,УровниЧастоты,2,FALSE)</f>
        <v>3</v>
      </c>
      <c r="AS99">
        <f>VLOOKUP('Ответы на форму (1)'!AV99,УровниЧастоты,2,FALSE)</f>
        <v>2</v>
      </c>
      <c r="AT99">
        <f>VLOOKUP('Ответы на форму (1)'!AW99,УровниЧастоты,2,FALSE)</f>
        <v>4</v>
      </c>
      <c r="AU99">
        <f>VLOOKUP('Ответы на форму (1)'!AX99,УровниЧастоты,2,FALSE)</f>
        <v>4</v>
      </c>
      <c r="AV99">
        <f>VLOOKUP('Ответы на форму (1)'!AY99,УровниЧастоты,2,FALSE)</f>
        <v>1</v>
      </c>
      <c r="AW99">
        <f>VLOOKUP('Ответы на форму (1)'!AZ99,УровниЧастоты,2,FALSE)</f>
        <v>1</v>
      </c>
      <c r="AX99">
        <f>VLOOKUP('Ответы на форму (1)'!BA99,УровниЧастоты,2,FALSE)</f>
        <v>3</v>
      </c>
      <c r="AY99">
        <f>VLOOKUP('Ответы на форму (1)'!BB99,УровниЧастоты,2,FALSE)</f>
        <v>0</v>
      </c>
      <c r="AZ99">
        <f>VLOOKUP('Ответы на форму (1)'!BC99,УровниЧастоты,2,FALSE)</f>
        <v>0</v>
      </c>
      <c r="BA99">
        <f>VLOOKUP('Ответы на форму (1)'!BD99,УровниЧастоты,2,FALSE)</f>
        <v>4</v>
      </c>
      <c r="BB99">
        <f>VLOOKUP('Ответы на форму (1)'!BE99,УровниУспокоения,2,FALSE)</f>
        <v>5</v>
      </c>
      <c r="BC99">
        <f>VLOOKUP('Ответы на форму (1)'!BF99,УровниЧастоты2,2,FALSE)</f>
        <v>2</v>
      </c>
      <c r="BD99">
        <f>VLOOKUP('Ответы на форму (1)'!BG99,УровниЧастоты2,2,FALSE)</f>
        <v>2</v>
      </c>
      <c r="BE99">
        <f>VLOOKUP('Ответы на форму (1)'!BH99,УровниЧастоты2,2,FALSE)</f>
        <v>2</v>
      </c>
      <c r="BF99">
        <f>VLOOKUP('Ответы на форму (1)'!BI99,УровниЧастоты2,2,FALSE)</f>
        <v>0</v>
      </c>
      <c r="BG99">
        <f>VLOOKUP('Ответы на форму (1)'!BJ99,УровниЧастоты2,2,FALSE)</f>
        <v>0</v>
      </c>
      <c r="BH99">
        <f>VLOOKUP('Ответы на форму (1)'!BK99,УровниЧастоты2,2,FALSE)</f>
        <v>0</v>
      </c>
      <c r="BI99" t="str">
        <f t="shared" si="3"/>
        <v>X</v>
      </c>
      <c r="BJ99" t="str">
        <f t="shared" si="4"/>
        <v>:-)</v>
      </c>
      <c r="BK99" t="str">
        <f t="shared" si="5"/>
        <v>%-[</v>
      </c>
    </row>
    <row r="100" spans="1:63" x14ac:dyDescent="0.35">
      <c r="A100">
        <f>IF('Ответы на форму (1)'!B100="М",1,0)</f>
        <v>1</v>
      </c>
      <c r="B100">
        <f>'Ответы на форму (1)'!C100</f>
        <v>40</v>
      </c>
      <c r="C100">
        <f>'Ответы на форму (1)'!D100</f>
        <v>2</v>
      </c>
      <c r="D100">
        <f>'Ответы на форму (1)'!E100</f>
        <v>3</v>
      </c>
      <c r="E100" t="str">
        <f>VLOOKUP('Ответы на форму (1)'!F100,УровниУспевания,2,FALSE)</f>
        <v>средне</v>
      </c>
      <c r="F100">
        <f>'Ответы на форму (1)'!G100</f>
        <v>6</v>
      </c>
      <c r="G100">
        <f>IF('Ответы на форму (1)'!H100="",0,1)</f>
        <v>0</v>
      </c>
      <c r="H100">
        <f>'Ответы на форму (1)'!I100</f>
        <v>8</v>
      </c>
      <c r="I100" t="str">
        <f>VLOOKUP('Ответы на форму (1)'!J100,УровниУспевания,2,FALSE)</f>
        <v>хорошо</v>
      </c>
      <c r="J100">
        <f>'Ответы на форму (1)'!K100</f>
        <v>10</v>
      </c>
      <c r="K100">
        <f>VLOOKUP('Ответы на форму (1)'!L100,УровниСогласия,2,FALSE)</f>
        <v>2</v>
      </c>
      <c r="L100">
        <f>VLOOKUP('Ответы на форму (1)'!M100,УровниСогласия,2,FALSE)</f>
        <v>3</v>
      </c>
      <c r="M100">
        <f>VLOOKUP('Ответы на форму (1)'!N100,УровниСогласия,2,FALSE)</f>
        <v>3</v>
      </c>
      <c r="N100">
        <f>VLOOKUP('Ответы на форму (1)'!O100,УровниСогласия,2,FALSE)</f>
        <v>3</v>
      </c>
      <c r="O100">
        <f>VLOOKUP('Ответы на форму (1)'!P100,УровниСогласия,2,FALSE)</f>
        <v>1</v>
      </c>
      <c r="P100">
        <f>VLOOKUP('Ответы на форму (1)'!Q100,УровниСогласия,2,FALSE)</f>
        <v>3</v>
      </c>
      <c r="Q100">
        <f>VLOOKUP('Ответы на форму (1)'!R100,УровниСогласия,2,FALSE)</f>
        <v>2</v>
      </c>
      <c r="R100">
        <f>'Ответы на форму (1)'!S100</f>
        <v>5</v>
      </c>
      <c r="S100">
        <f>VLOOKUP('Ответы на форму (1)'!T100,УровниСогласия,2,FALSE)</f>
        <v>3</v>
      </c>
      <c r="T100">
        <f>VLOOKUP('Ответы на форму (1)'!U100,УровниСогласия,2,FALSE)</f>
        <v>2</v>
      </c>
      <c r="U100">
        <f>VLOOKUP('Ответы на форму (1)'!V100,УровниСогласия,2,FALSE)</f>
        <v>1</v>
      </c>
      <c r="V100">
        <f>VLOOKUP('Ответы на форму (1)'!W100,УровниСогласия,2,FALSE)</f>
        <v>3</v>
      </c>
      <c r="W100">
        <f>VLOOKUP('Ответы на форму (1)'!X100,УровниСогласия,2,FALSE)</f>
        <v>2</v>
      </c>
      <c r="X100">
        <f>VLOOKUP('Ответы на форму (1)'!Y100,УровниСогласия,2,FALSE)</f>
        <v>1</v>
      </c>
      <c r="Y100">
        <f>VLOOKUP('Ответы на форму (1)'!Z100,УровниСогласия,2,FALSE)</f>
        <v>3</v>
      </c>
      <c r="Z100">
        <f>VLOOKUP('Ответы на форму (1)'!AA100,УровниСогласия,2,FALSE)</f>
        <v>3</v>
      </c>
      <c r="AA100">
        <f>VLOOKUP('Ответы на форму (1)'!AB100,УровниСогласия,2,FALSE)</f>
        <v>3</v>
      </c>
      <c r="AB100">
        <f>VLOOKUP('Ответы на форму (1)'!AC100,УровниСогласия,2,FALSE)</f>
        <v>1</v>
      </c>
      <c r="AC100">
        <f>VLOOKUP('Ответы на форму (1)'!AD100,УровниСогласия,2,FALSE)</f>
        <v>3</v>
      </c>
      <c r="AD100">
        <f>VLOOKUP('Ответы на форму (1)'!AE100,УровниКоличества,2,FALSE)</f>
        <v>1</v>
      </c>
      <c r="AE100">
        <f>VLOOKUP('Ответы на форму (1)'!AF100,УровниКоличества,2,FALSE)</f>
        <v>2</v>
      </c>
      <c r="AF100">
        <f>VLOOKUP('Ответы на форму (1)'!AG100,УровниКоличества,2,FALSE)</f>
        <v>1</v>
      </c>
      <c r="AG100">
        <f>VLOOKUP('Ответы на форму (1)'!AH100,УровниКоличества,2,FALSE)</f>
        <v>2</v>
      </c>
      <c r="AH100">
        <f>VLOOKUP('Ответы на форму (1)'!AI100,УровниКоличества,2,FALSE)</f>
        <v>2</v>
      </c>
      <c r="AI100">
        <f>VLOOKUP('Ответы на форму (1)'!AJ100,УровниНенависти,2,FALSE)</f>
        <v>1</v>
      </c>
      <c r="AJ100">
        <f>VLOOKUP('Ответы на форму (1)'!AK100,УровниНенависти,2,FALSE)</f>
        <v>1</v>
      </c>
      <c r="AK100">
        <f>VLOOKUP('Ответы на форму (1)'!AL100,УровниНенависти,2,FALSE)</f>
        <v>0</v>
      </c>
      <c r="AL100">
        <f>VLOOKUP('Ответы на форму (1)'!AM100,УровниНенависти,2,FALSE)</f>
        <v>1</v>
      </c>
      <c r="AM100">
        <f>VLOOKUP('Ответы на форму (1)'!AN100,УровниНенависти,2,FALSE)</f>
        <v>-1</v>
      </c>
      <c r="AN100">
        <f>VLOOKUP('Ответы на форму (1)'!AO100,УровниНенависти,2,FALSE)</f>
        <v>1</v>
      </c>
      <c r="AO100">
        <f>VLOOKUP('Ответы на форму (1)'!AP100,УровниНенависти,2,FALSE)</f>
        <v>-1</v>
      </c>
      <c r="AP100">
        <f>VLOOKUP('Ответы на форму (1)'!AQ100,УровниНенависти,2,FALSE)</f>
        <v>1</v>
      </c>
      <c r="AQ100">
        <f>VLOOKUP('Ответы на форму (1)'!AT100,УровниЧастоты,2,FALSE)</f>
        <v>3</v>
      </c>
      <c r="AR100">
        <f>VLOOKUP('Ответы на форму (1)'!AU100,УровниЧастоты,2,FALSE)</f>
        <v>4</v>
      </c>
      <c r="AS100">
        <f>VLOOKUP('Ответы на форму (1)'!AV100,УровниЧастоты,2,FALSE)</f>
        <v>2</v>
      </c>
      <c r="AT100">
        <f>VLOOKUP('Ответы на форму (1)'!AW100,УровниЧастоты,2,FALSE)</f>
        <v>4</v>
      </c>
      <c r="AU100">
        <f>VLOOKUP('Ответы на форму (1)'!AX100,УровниЧастоты,2,FALSE)</f>
        <v>4</v>
      </c>
      <c r="AV100">
        <f>VLOOKUP('Ответы на форму (1)'!AY100,УровниЧастоты,2,FALSE)</f>
        <v>4</v>
      </c>
      <c r="AW100">
        <f>VLOOKUP('Ответы на форму (1)'!AZ100,УровниЧастоты,2,FALSE)</f>
        <v>0</v>
      </c>
      <c r="AX100">
        <f>VLOOKUP('Ответы на форму (1)'!BA100,УровниЧастоты,2,FALSE)</f>
        <v>3</v>
      </c>
      <c r="AY100">
        <f>VLOOKUP('Ответы на форму (1)'!BB100,УровниЧастоты,2,FALSE)</f>
        <v>1</v>
      </c>
      <c r="AZ100">
        <f>VLOOKUP('Ответы на форму (1)'!BC100,УровниЧастоты,2,FALSE)</f>
        <v>2</v>
      </c>
      <c r="BA100">
        <f>VLOOKUP('Ответы на форму (1)'!BD100,УровниЧастоты,2,FALSE)</f>
        <v>4</v>
      </c>
      <c r="BB100">
        <f>VLOOKUP('Ответы на форму (1)'!BE100,УровниУспокоения,2,FALSE)</f>
        <v>3</v>
      </c>
      <c r="BC100">
        <f>VLOOKUP('Ответы на форму (1)'!BF100,УровниЧастоты2,2,FALSE)</f>
        <v>1</v>
      </c>
      <c r="BD100">
        <f>VLOOKUP('Ответы на форму (1)'!BG100,УровниЧастоты2,2,FALSE)</f>
        <v>0</v>
      </c>
      <c r="BE100">
        <f>VLOOKUP('Ответы на форму (1)'!BH100,УровниЧастоты2,2,FALSE)</f>
        <v>0</v>
      </c>
      <c r="BF100">
        <f>VLOOKUP('Ответы на форму (1)'!BI100,УровниЧастоты2,2,FALSE)</f>
        <v>2</v>
      </c>
      <c r="BG100">
        <f>VLOOKUP('Ответы на форму (1)'!BJ100,УровниЧастоты2,2,FALSE)</f>
        <v>2</v>
      </c>
      <c r="BH100">
        <f>VLOOKUP('Ответы на форму (1)'!BK100,УровниЧастоты2,2,FALSE)</f>
        <v>2</v>
      </c>
      <c r="BI100" t="str">
        <f t="shared" si="3"/>
        <v>X</v>
      </c>
      <c r="BJ100" t="str">
        <f t="shared" si="4"/>
        <v>:-(</v>
      </c>
      <c r="BK100" t="str">
        <f t="shared" si="5"/>
        <v>:-\</v>
      </c>
    </row>
    <row r="101" spans="1:63" x14ac:dyDescent="0.35">
      <c r="A101">
        <f>IF('Ответы на форму (1)'!B101="М",1,0)</f>
        <v>1</v>
      </c>
      <c r="B101">
        <f>'Ответы на форму (1)'!C101</f>
        <v>27</v>
      </c>
      <c r="C101">
        <f>'Ответы на форму (1)'!D101</f>
        <v>8</v>
      </c>
      <c r="D101">
        <f>'Ответы на форму (1)'!E101</f>
        <v>6</v>
      </c>
      <c r="E101" t="str">
        <f>VLOOKUP('Ответы на форму (1)'!F101,УровниУспевания,2,FALSE)</f>
        <v>плохо</v>
      </c>
      <c r="F101">
        <f>'Ответы на форму (1)'!G101</f>
        <v>2</v>
      </c>
      <c r="G101">
        <f>IF('Ответы на форму (1)'!H101="",0,1)</f>
        <v>0</v>
      </c>
      <c r="H101">
        <f>'Ответы на форму (1)'!I101</f>
        <v>8</v>
      </c>
      <c r="I101" t="str">
        <f>VLOOKUP('Ответы на форму (1)'!J101,УровниУспевания,2,FALSE)</f>
        <v>хорошо</v>
      </c>
      <c r="J101">
        <f>'Ответы на форму (1)'!K101</f>
        <v>7</v>
      </c>
      <c r="K101">
        <f>VLOOKUP('Ответы на форму (1)'!L101,УровниСогласия,2,FALSE)</f>
        <v>2</v>
      </c>
      <c r="L101">
        <f>VLOOKUP('Ответы на форму (1)'!M101,УровниСогласия,2,FALSE)</f>
        <v>2</v>
      </c>
      <c r="M101">
        <f>VLOOKUP('Ответы на форму (1)'!N101,УровниСогласия,2,FALSE)</f>
        <v>1</v>
      </c>
      <c r="N101">
        <f>VLOOKUP('Ответы на форму (1)'!O101,УровниСогласия,2,FALSE)</f>
        <v>1</v>
      </c>
      <c r="O101">
        <f>VLOOKUP('Ответы на форму (1)'!P101,УровниСогласия,2,FALSE)</f>
        <v>2</v>
      </c>
      <c r="P101">
        <f>VLOOKUP('Ответы на форму (1)'!Q101,УровниСогласия,2,FALSE)</f>
        <v>3</v>
      </c>
      <c r="Q101">
        <f>VLOOKUP('Ответы на форму (1)'!R101,УровниСогласия,2,FALSE)</f>
        <v>1</v>
      </c>
      <c r="R101">
        <f>'Ответы на форму (1)'!S101</f>
        <v>6</v>
      </c>
      <c r="S101">
        <f>VLOOKUP('Ответы на форму (1)'!T101,УровниСогласия,2,FALSE)</f>
        <v>2</v>
      </c>
      <c r="T101">
        <f>VLOOKUP('Ответы на форму (1)'!U101,УровниСогласия,2,FALSE)</f>
        <v>2</v>
      </c>
      <c r="U101">
        <f>VLOOKUP('Ответы на форму (1)'!V101,УровниСогласия,2,FALSE)</f>
        <v>1</v>
      </c>
      <c r="V101">
        <f>VLOOKUP('Ответы на форму (1)'!W101,УровниСогласия,2,FALSE)</f>
        <v>1</v>
      </c>
      <c r="W101">
        <f>VLOOKUP('Ответы на форму (1)'!X101,УровниСогласия,2,FALSE)</f>
        <v>2</v>
      </c>
      <c r="X101">
        <f>VLOOKUP('Ответы на форму (1)'!Y101,УровниСогласия,2,FALSE)</f>
        <v>3</v>
      </c>
      <c r="Y101">
        <f>VLOOKUP('Ответы на форму (1)'!Z101,УровниСогласия,2,FALSE)</f>
        <v>1</v>
      </c>
      <c r="Z101">
        <f>VLOOKUP('Ответы на форму (1)'!AA101,УровниСогласия,2,FALSE)</f>
        <v>3</v>
      </c>
      <c r="AA101">
        <f>VLOOKUP('Ответы на форму (1)'!AB101,УровниСогласия,2,FALSE)</f>
        <v>3</v>
      </c>
      <c r="AB101">
        <f>VLOOKUP('Ответы на форму (1)'!AC101,УровниСогласия,2,FALSE)</f>
        <v>1</v>
      </c>
      <c r="AC101">
        <f>VLOOKUP('Ответы на форму (1)'!AD101,УровниСогласия,2,FALSE)</f>
        <v>1</v>
      </c>
      <c r="AD101">
        <f>VLOOKUP('Ответы на форму (1)'!AE101,УровниКоличества,2,FALSE)</f>
        <v>3</v>
      </c>
      <c r="AE101">
        <f>VLOOKUP('Ответы на форму (1)'!AF101,УровниКоличества,2,FALSE)</f>
        <v>2</v>
      </c>
      <c r="AF101">
        <f>VLOOKUP('Ответы на форму (1)'!AG101,УровниКоличества,2,FALSE)</f>
        <v>1</v>
      </c>
      <c r="AG101">
        <f>VLOOKUP('Ответы на форму (1)'!AH101,УровниКоличества,2,FALSE)</f>
        <v>1</v>
      </c>
      <c r="AH101">
        <f>VLOOKUP('Ответы на форму (1)'!AI101,УровниКоличества,2,FALSE)</f>
        <v>3</v>
      </c>
      <c r="AI101">
        <f>VLOOKUP('Ответы на форму (1)'!AJ101,УровниНенависти,2,FALSE)</f>
        <v>1</v>
      </c>
      <c r="AJ101">
        <f>VLOOKUP('Ответы на форму (1)'!AK101,УровниНенависти,2,FALSE)</f>
        <v>0</v>
      </c>
      <c r="AK101">
        <f>VLOOKUP('Ответы на форму (1)'!AL101,УровниНенависти,2,FALSE)</f>
        <v>0</v>
      </c>
      <c r="AL101">
        <f>VLOOKUP('Ответы на форму (1)'!AM101,УровниНенависти,2,FALSE)</f>
        <v>0</v>
      </c>
      <c r="AM101">
        <f>VLOOKUP('Ответы на форму (1)'!AN101,УровниНенависти,2,FALSE)</f>
        <v>-1</v>
      </c>
      <c r="AN101">
        <f>VLOOKUP('Ответы на форму (1)'!AO101,УровниНенависти,2,FALSE)</f>
        <v>0</v>
      </c>
      <c r="AO101">
        <f>VLOOKUP('Ответы на форму (1)'!AP101,УровниНенависти,2,FALSE)</f>
        <v>-1</v>
      </c>
      <c r="AP101">
        <f>VLOOKUP('Ответы на форму (1)'!AQ101,УровниНенависти,2,FALSE)</f>
        <v>0</v>
      </c>
      <c r="AQ101">
        <f>VLOOKUP('Ответы на форму (1)'!AT101,УровниЧастоты,2,FALSE)</f>
        <v>1</v>
      </c>
      <c r="AR101">
        <f>VLOOKUP('Ответы на форму (1)'!AU101,УровниЧастоты,2,FALSE)</f>
        <v>3</v>
      </c>
      <c r="AS101">
        <f>VLOOKUP('Ответы на форму (1)'!AV101,УровниЧастоты,2,FALSE)</f>
        <v>1</v>
      </c>
      <c r="AT101">
        <f>VLOOKUP('Ответы на форму (1)'!AW101,УровниЧастоты,2,FALSE)</f>
        <v>1</v>
      </c>
      <c r="AU101">
        <f>VLOOKUP('Ответы на форму (1)'!AX101,УровниЧастоты,2,FALSE)</f>
        <v>3</v>
      </c>
      <c r="AV101">
        <f>VLOOKUP('Ответы на форму (1)'!AY101,УровниЧастоты,2,FALSE)</f>
        <v>3</v>
      </c>
      <c r="AW101">
        <f>VLOOKUP('Ответы на форму (1)'!AZ101,УровниЧастоты,2,FALSE)</f>
        <v>0</v>
      </c>
      <c r="AX101">
        <f>VLOOKUP('Ответы на форму (1)'!BA101,УровниЧастоты,2,FALSE)</f>
        <v>1</v>
      </c>
      <c r="AY101">
        <f>VLOOKUP('Ответы на форму (1)'!BB101,УровниЧастоты,2,FALSE)</f>
        <v>0</v>
      </c>
      <c r="AZ101">
        <f>VLOOKUP('Ответы на форму (1)'!BC101,УровниЧастоты,2,FALSE)</f>
        <v>0</v>
      </c>
      <c r="BA101">
        <f>VLOOKUP('Ответы на форму (1)'!BD101,УровниЧастоты,2,FALSE)</f>
        <v>3</v>
      </c>
      <c r="BB101">
        <f>VLOOKUP('Ответы на форму (1)'!BE101,УровниУспокоения,2,FALSE)</f>
        <v>5</v>
      </c>
      <c r="BC101">
        <f>VLOOKUP('Ответы на форму (1)'!BF101,УровниЧастоты2,2,FALSE)</f>
        <v>0</v>
      </c>
      <c r="BD101">
        <f>VLOOKUP('Ответы на форму (1)'!BG101,УровниЧастоты2,2,FALSE)</f>
        <v>0</v>
      </c>
      <c r="BE101">
        <f>VLOOKUP('Ответы на форму (1)'!BH101,УровниЧастоты2,2,FALSE)</f>
        <v>0</v>
      </c>
      <c r="BF101">
        <f>VLOOKUP('Ответы на форму (1)'!BI101,УровниЧастоты2,2,FALSE)</f>
        <v>2</v>
      </c>
      <c r="BG101">
        <f>VLOOKUP('Ответы на форму (1)'!BJ101,УровниЧастоты2,2,FALSE)</f>
        <v>1</v>
      </c>
      <c r="BH101">
        <f>VLOOKUP('Ответы на форму (1)'!BK101,УровниЧастоты2,2,FALSE)</f>
        <v>2</v>
      </c>
      <c r="BI101" t="str">
        <f t="shared" si="3"/>
        <v>Y</v>
      </c>
      <c r="BJ101" t="str">
        <f t="shared" si="4"/>
        <v>:-)</v>
      </c>
      <c r="BK101" t="str">
        <f t="shared" si="5"/>
        <v>:-\</v>
      </c>
    </row>
    <row r="102" spans="1:63" x14ac:dyDescent="0.35">
      <c r="A102">
        <f>IF('Ответы на форму (1)'!B102="М",1,0)</f>
        <v>0</v>
      </c>
      <c r="B102">
        <f>'Ответы на форму (1)'!C102</f>
        <v>28</v>
      </c>
      <c r="C102">
        <f>'Ответы на форму (1)'!D102</f>
        <v>3</v>
      </c>
      <c r="D102">
        <f>'Ответы на форму (1)'!E102</f>
        <v>9</v>
      </c>
      <c r="E102" t="str">
        <f>VLOOKUP('Ответы на форму (1)'!F102,УровниУспевания,2,FALSE)</f>
        <v>средне</v>
      </c>
      <c r="F102">
        <f>'Ответы на форму (1)'!G102</f>
        <v>8</v>
      </c>
      <c r="G102">
        <f>IF('Ответы на форму (1)'!H102="",0,1)</f>
        <v>0</v>
      </c>
      <c r="H102">
        <f>'Ответы на форму (1)'!I102</f>
        <v>2</v>
      </c>
      <c r="I102" t="str">
        <f>VLOOKUP('Ответы на форму (1)'!J102,УровниУспевания,2,FALSE)</f>
        <v>плохо</v>
      </c>
      <c r="J102">
        <f>'Ответы на форму (1)'!K102</f>
        <v>7</v>
      </c>
      <c r="K102">
        <f>VLOOKUP('Ответы на форму (1)'!L102,УровниСогласия,2,FALSE)</f>
        <v>2</v>
      </c>
      <c r="L102">
        <f>VLOOKUP('Ответы на форму (1)'!M102,УровниСогласия,2,FALSE)</f>
        <v>3</v>
      </c>
      <c r="M102">
        <f>VLOOKUP('Ответы на форму (1)'!N102,УровниСогласия,2,FALSE)</f>
        <v>3</v>
      </c>
      <c r="N102">
        <f>VLOOKUP('Ответы на форму (1)'!O102,УровниСогласия,2,FALSE)</f>
        <v>1</v>
      </c>
      <c r="O102">
        <f>VLOOKUP('Ответы на форму (1)'!P102,УровниСогласия,2,FALSE)</f>
        <v>1</v>
      </c>
      <c r="P102">
        <f>VLOOKUP('Ответы на форму (1)'!Q102,УровниСогласия,2,FALSE)</f>
        <v>1</v>
      </c>
      <c r="Q102">
        <f>VLOOKUP('Ответы на форму (1)'!R102,УровниСогласия,2,FALSE)</f>
        <v>3</v>
      </c>
      <c r="R102">
        <f>'Ответы на форму (1)'!S102</f>
        <v>0</v>
      </c>
      <c r="S102">
        <f>VLOOKUP('Ответы на форму (1)'!T102,УровниСогласия,2,FALSE)</f>
        <v>3</v>
      </c>
      <c r="T102">
        <f>VLOOKUP('Ответы на форму (1)'!U102,УровниСогласия,2,FALSE)</f>
        <v>1</v>
      </c>
      <c r="U102">
        <f>VLOOKUP('Ответы на форму (1)'!V102,УровниСогласия,2,FALSE)</f>
        <v>3</v>
      </c>
      <c r="V102">
        <f>VLOOKUP('Ответы на форму (1)'!W102,УровниСогласия,2,FALSE)</f>
        <v>1</v>
      </c>
      <c r="W102">
        <f>VLOOKUP('Ответы на форму (1)'!X102,УровниСогласия,2,FALSE)</f>
        <v>3</v>
      </c>
      <c r="X102">
        <f>VLOOKUP('Ответы на форму (1)'!Y102,УровниСогласия,2,FALSE)</f>
        <v>2</v>
      </c>
      <c r="Y102">
        <f>VLOOKUP('Ответы на форму (1)'!Z102,УровниСогласия,2,FALSE)</f>
        <v>3</v>
      </c>
      <c r="Z102">
        <f>VLOOKUP('Ответы на форму (1)'!AA102,УровниСогласия,2,FALSE)</f>
        <v>3</v>
      </c>
      <c r="AA102">
        <f>VLOOKUP('Ответы на форму (1)'!AB102,УровниСогласия,2,FALSE)</f>
        <v>3</v>
      </c>
      <c r="AB102">
        <f>VLOOKUP('Ответы на форму (1)'!AC102,УровниСогласия,2,FALSE)</f>
        <v>3</v>
      </c>
      <c r="AC102">
        <f>VLOOKUP('Ответы на форму (1)'!AD102,УровниСогласия,2,FALSE)</f>
        <v>3</v>
      </c>
      <c r="AD102">
        <f>VLOOKUP('Ответы на форму (1)'!AE102,УровниКоличества,2,FALSE)</f>
        <v>1</v>
      </c>
      <c r="AE102">
        <f>VLOOKUP('Ответы на форму (1)'!AF102,УровниКоличества,2,FALSE)</f>
        <v>1</v>
      </c>
      <c r="AF102">
        <f>VLOOKUP('Ответы на форму (1)'!AG102,УровниКоличества,2,FALSE)</f>
        <v>1</v>
      </c>
      <c r="AG102">
        <f>VLOOKUP('Ответы на форму (1)'!AH102,УровниКоличества,2,FALSE)</f>
        <v>1</v>
      </c>
      <c r="AH102">
        <f>VLOOKUP('Ответы на форму (1)'!AI102,УровниКоличества,2,FALSE)</f>
        <v>1</v>
      </c>
      <c r="AI102">
        <f>VLOOKUP('Ответы на форму (1)'!AJ102,УровниНенависти,2,FALSE)</f>
        <v>-1</v>
      </c>
      <c r="AJ102">
        <f>VLOOKUP('Ответы на форму (1)'!AK102,УровниНенависти,2,FALSE)</f>
        <v>0</v>
      </c>
      <c r="AK102">
        <f>VLOOKUP('Ответы на форму (1)'!AL102,УровниНенависти,2,FALSE)</f>
        <v>-1</v>
      </c>
      <c r="AL102">
        <f>VLOOKUP('Ответы на форму (1)'!AM102,УровниНенависти,2,FALSE)</f>
        <v>-1</v>
      </c>
      <c r="AM102">
        <f>VLOOKUP('Ответы на форму (1)'!AN102,УровниНенависти,2,FALSE)</f>
        <v>0</v>
      </c>
      <c r="AN102">
        <f>VLOOKUP('Ответы на форму (1)'!AO102,УровниНенависти,2,FALSE)</f>
        <v>0</v>
      </c>
      <c r="AO102">
        <f>VLOOKUP('Ответы на форму (1)'!AP102,УровниНенависти,2,FALSE)</f>
        <v>0</v>
      </c>
      <c r="AP102">
        <f>VLOOKUP('Ответы на форму (1)'!AQ102,УровниНенависти,2,FALSE)</f>
        <v>-1</v>
      </c>
      <c r="AQ102">
        <f>VLOOKUP('Ответы на форму (1)'!AT102,УровниЧастоты,2,FALSE)</f>
        <v>3</v>
      </c>
      <c r="AR102">
        <f>VLOOKUP('Ответы на форму (1)'!AU102,УровниЧастоты,2,FALSE)</f>
        <v>3</v>
      </c>
      <c r="AS102">
        <f>VLOOKUP('Ответы на форму (1)'!AV102,УровниЧастоты,2,FALSE)</f>
        <v>1</v>
      </c>
      <c r="AT102">
        <f>VLOOKUP('Ответы на форму (1)'!AW102,УровниЧастоты,2,FALSE)</f>
        <v>3</v>
      </c>
      <c r="AU102">
        <f>VLOOKUP('Ответы на форму (1)'!AX102,УровниЧастоты,2,FALSE)</f>
        <v>2</v>
      </c>
      <c r="AV102">
        <f>VLOOKUP('Ответы на форму (1)'!AY102,УровниЧастоты,2,FALSE)</f>
        <v>3</v>
      </c>
      <c r="AW102">
        <f>VLOOKUP('Ответы на форму (1)'!AZ102,УровниЧастоты,2,FALSE)</f>
        <v>0</v>
      </c>
      <c r="AX102">
        <f>VLOOKUP('Ответы на форму (1)'!BA102,УровниЧастоты,2,FALSE)</f>
        <v>3</v>
      </c>
      <c r="AY102">
        <f>VLOOKUP('Ответы на форму (1)'!BB102,УровниЧастоты,2,FALSE)</f>
        <v>3</v>
      </c>
      <c r="AZ102">
        <f>VLOOKUP('Ответы на форму (1)'!BC102,УровниЧастоты,2,FALSE)</f>
        <v>3</v>
      </c>
      <c r="BA102">
        <f>VLOOKUP('Ответы на форму (1)'!BD102,УровниЧастоты,2,FALSE)</f>
        <v>2</v>
      </c>
      <c r="BB102">
        <f>VLOOKUP('Ответы на форму (1)'!BE102,УровниУспокоения,2,FALSE)</f>
        <v>3</v>
      </c>
      <c r="BC102">
        <f>VLOOKUP('Ответы на форму (1)'!BF102,УровниЧастоты2,2,FALSE)</f>
        <v>1</v>
      </c>
      <c r="BD102">
        <f>VLOOKUP('Ответы на форму (1)'!BG102,УровниЧастоты2,2,FALSE)</f>
        <v>0</v>
      </c>
      <c r="BE102">
        <f>VLOOKUP('Ответы на форму (1)'!BH102,УровниЧастоты2,2,FALSE)</f>
        <v>1</v>
      </c>
      <c r="BF102">
        <f>VLOOKUP('Ответы на форму (1)'!BI102,УровниЧастоты2,2,FALSE)</f>
        <v>2</v>
      </c>
      <c r="BG102">
        <f>VLOOKUP('Ответы на форму (1)'!BJ102,УровниЧастоты2,2,FALSE)</f>
        <v>2</v>
      </c>
      <c r="BH102">
        <f>VLOOKUP('Ответы на форму (1)'!BK102,УровниЧастоты2,2,FALSE)</f>
        <v>2</v>
      </c>
      <c r="BI102" t="str">
        <f t="shared" si="3"/>
        <v>Y</v>
      </c>
      <c r="BJ102" t="str">
        <f t="shared" si="4"/>
        <v>:-)</v>
      </c>
      <c r="BK102" t="str">
        <f t="shared" si="5"/>
        <v>:-)</v>
      </c>
    </row>
    <row r="103" spans="1:63" x14ac:dyDescent="0.35">
      <c r="A103">
        <f>IF('Ответы на форму (1)'!B103="М",1,0)</f>
        <v>0</v>
      </c>
      <c r="B103">
        <f>'Ответы на форму (1)'!C103</f>
        <v>49</v>
      </c>
      <c r="C103">
        <f>'Ответы на форму (1)'!D103</f>
        <v>7</v>
      </c>
      <c r="D103">
        <f>'Ответы на форму (1)'!E103</f>
        <v>9</v>
      </c>
      <c r="E103" t="str">
        <f>VLOOKUP('Ответы на форму (1)'!F103,УровниУспевания,2,FALSE)</f>
        <v>средне</v>
      </c>
      <c r="F103">
        <f>'Ответы на форму (1)'!G103</f>
        <v>7</v>
      </c>
      <c r="G103">
        <f>IF('Ответы на форму (1)'!H103="",0,1)</f>
        <v>0</v>
      </c>
      <c r="H103">
        <f>'Ответы на форму (1)'!I103</f>
        <v>8</v>
      </c>
      <c r="I103" t="str">
        <f>VLOOKUP('Ответы на форму (1)'!J103,УровниУспевания,2,FALSE)</f>
        <v>хорошо</v>
      </c>
      <c r="J103">
        <f>'Ответы на форму (1)'!K103</f>
        <v>8</v>
      </c>
      <c r="K103">
        <f>VLOOKUP('Ответы на форму (1)'!L103,УровниСогласия,2,FALSE)</f>
        <v>3</v>
      </c>
      <c r="L103">
        <f>VLOOKUP('Ответы на форму (1)'!M103,УровниСогласия,2,FALSE)</f>
        <v>2</v>
      </c>
      <c r="M103">
        <f>VLOOKUP('Ответы на форму (1)'!N103,УровниСогласия,2,FALSE)</f>
        <v>2</v>
      </c>
      <c r="N103">
        <f>VLOOKUP('Ответы на форму (1)'!O103,УровниСогласия,2,FALSE)</f>
        <v>2</v>
      </c>
      <c r="O103">
        <f>VLOOKUP('Ответы на форму (1)'!P103,УровниСогласия,2,FALSE)</f>
        <v>2</v>
      </c>
      <c r="P103">
        <f>VLOOKUP('Ответы на форму (1)'!Q103,УровниСогласия,2,FALSE)</f>
        <v>3</v>
      </c>
      <c r="Q103">
        <f>VLOOKUP('Ответы на форму (1)'!R103,УровниСогласия,2,FALSE)</f>
        <v>3</v>
      </c>
      <c r="R103">
        <f>'Ответы на форму (1)'!S103</f>
        <v>7</v>
      </c>
      <c r="S103">
        <f>VLOOKUP('Ответы на форму (1)'!T103,УровниСогласия,2,FALSE)</f>
        <v>3</v>
      </c>
      <c r="T103">
        <f>VLOOKUP('Ответы на форму (1)'!U103,УровниСогласия,2,FALSE)</f>
        <v>3</v>
      </c>
      <c r="U103">
        <f>VLOOKUP('Ответы на форму (1)'!V103,УровниСогласия,2,FALSE)</f>
        <v>3</v>
      </c>
      <c r="V103">
        <f>VLOOKUP('Ответы на форму (1)'!W103,УровниСогласия,2,FALSE)</f>
        <v>1</v>
      </c>
      <c r="W103">
        <f>VLOOKUP('Ответы на форму (1)'!X103,УровниСогласия,2,FALSE)</f>
        <v>1</v>
      </c>
      <c r="X103">
        <f>VLOOKUP('Ответы на форму (1)'!Y103,УровниСогласия,2,FALSE)</f>
        <v>2</v>
      </c>
      <c r="Y103">
        <f>VLOOKUP('Ответы на форму (1)'!Z103,УровниСогласия,2,FALSE)</f>
        <v>2</v>
      </c>
      <c r="Z103">
        <f>VLOOKUP('Ответы на форму (1)'!AA103,УровниСогласия,2,FALSE)</f>
        <v>3</v>
      </c>
      <c r="AA103">
        <f>VLOOKUP('Ответы на форму (1)'!AB103,УровниСогласия,2,FALSE)</f>
        <v>3</v>
      </c>
      <c r="AB103">
        <f>VLOOKUP('Ответы на форму (1)'!AC103,УровниСогласия,2,FALSE)</f>
        <v>1</v>
      </c>
      <c r="AC103">
        <f>VLOOKUP('Ответы на форму (1)'!AD103,УровниСогласия,2,FALSE)</f>
        <v>3</v>
      </c>
      <c r="AD103">
        <f>VLOOKUP('Ответы на форму (1)'!AE103,УровниКоличества,2,FALSE)</f>
        <v>3</v>
      </c>
      <c r="AE103">
        <f>VLOOKUP('Ответы на форму (1)'!AF103,УровниКоличества,2,FALSE)</f>
        <v>3</v>
      </c>
      <c r="AF103">
        <f>VLOOKUP('Ответы на форму (1)'!AG103,УровниКоличества,2,FALSE)</f>
        <v>3</v>
      </c>
      <c r="AG103">
        <f>VLOOKUP('Ответы на форму (1)'!AH103,УровниКоличества,2,FALSE)</f>
        <v>2</v>
      </c>
      <c r="AH103">
        <f>VLOOKUP('Ответы на форму (1)'!AI103,УровниКоличества,2,FALSE)</f>
        <v>2</v>
      </c>
      <c r="AI103">
        <f>VLOOKUP('Ответы на форму (1)'!AJ103,УровниНенависти,2,FALSE)</f>
        <v>0</v>
      </c>
      <c r="AJ103">
        <f>VLOOKUP('Ответы на форму (1)'!AK103,УровниНенависти,2,FALSE)</f>
        <v>0</v>
      </c>
      <c r="AK103">
        <f>VLOOKUP('Ответы на форму (1)'!AL103,УровниНенависти,2,FALSE)</f>
        <v>0</v>
      </c>
      <c r="AL103">
        <f>VLOOKUP('Ответы на форму (1)'!AM103,УровниНенависти,2,FALSE)</f>
        <v>0</v>
      </c>
      <c r="AM103">
        <f>VLOOKUP('Ответы на форму (1)'!AN103,УровниНенависти,2,FALSE)</f>
        <v>0</v>
      </c>
      <c r="AN103">
        <f>VLOOKUP('Ответы на форму (1)'!AO103,УровниНенависти,2,FALSE)</f>
        <v>0</v>
      </c>
      <c r="AO103">
        <f>VLOOKUP('Ответы на форму (1)'!AP103,УровниНенависти,2,FALSE)</f>
        <v>0</v>
      </c>
      <c r="AP103">
        <f>VLOOKUP('Ответы на форму (1)'!AQ103,УровниНенависти,2,FALSE)</f>
        <v>0</v>
      </c>
      <c r="AQ103">
        <f>VLOOKUP('Ответы на форму (1)'!AT103,УровниЧастоты,2,FALSE)</f>
        <v>1</v>
      </c>
      <c r="AR103">
        <f>VLOOKUP('Ответы на форму (1)'!AU103,УровниЧастоты,2,FALSE)</f>
        <v>3</v>
      </c>
      <c r="AS103">
        <f>VLOOKUP('Ответы на форму (1)'!AV103,УровниЧастоты,2,FALSE)</f>
        <v>3</v>
      </c>
      <c r="AT103">
        <f>VLOOKUP('Ответы на форму (1)'!AW103,УровниЧастоты,2,FALSE)</f>
        <v>3</v>
      </c>
      <c r="AU103">
        <f>VLOOKUP('Ответы на форму (1)'!AX103,УровниЧастоты,2,FALSE)</f>
        <v>3</v>
      </c>
      <c r="AV103">
        <f>VLOOKUP('Ответы на форму (1)'!AY103,УровниЧастоты,2,FALSE)</f>
        <v>2</v>
      </c>
      <c r="AW103">
        <f>VLOOKUP('Ответы на форму (1)'!AZ103,УровниЧастоты,2,FALSE)</f>
        <v>0</v>
      </c>
      <c r="AX103">
        <f>VLOOKUP('Ответы на форму (1)'!BA103,УровниЧастоты,2,FALSE)</f>
        <v>3</v>
      </c>
      <c r="AY103">
        <f>VLOOKUP('Ответы на форму (1)'!BB103,УровниЧастоты,2,FALSE)</f>
        <v>2</v>
      </c>
      <c r="AZ103">
        <f>VLOOKUP('Ответы на форму (1)'!BC103,УровниЧастоты,2,FALSE)</f>
        <v>3</v>
      </c>
      <c r="BA103">
        <f>VLOOKUP('Ответы на форму (1)'!BD103,УровниЧастоты,2,FALSE)</f>
        <v>3</v>
      </c>
      <c r="BB103">
        <f>VLOOKUP('Ответы на форму (1)'!BE103,УровниУспокоения,2,FALSE)</f>
        <v>5</v>
      </c>
      <c r="BC103">
        <f>VLOOKUP('Ответы на форму (1)'!BF103,УровниЧастоты2,2,FALSE)</f>
        <v>1</v>
      </c>
      <c r="BD103">
        <f>VLOOKUP('Ответы на форму (1)'!BG103,УровниЧастоты2,2,FALSE)</f>
        <v>2</v>
      </c>
      <c r="BE103">
        <f>VLOOKUP('Ответы на форму (1)'!BH103,УровниЧастоты2,2,FALSE)</f>
        <v>2</v>
      </c>
      <c r="BF103">
        <f>VLOOKUP('Ответы на форму (1)'!BI103,УровниЧастоты2,2,FALSE)</f>
        <v>1</v>
      </c>
      <c r="BG103">
        <f>VLOOKUP('Ответы на форму (1)'!BJ103,УровниЧастоты2,2,FALSE)</f>
        <v>0</v>
      </c>
      <c r="BH103">
        <f>VLOOKUP('Ответы на форму (1)'!BK103,УровниЧастоты2,2,FALSE)</f>
        <v>1</v>
      </c>
      <c r="BI103" t="str">
        <f t="shared" si="3"/>
        <v>X</v>
      </c>
      <c r="BJ103" t="str">
        <f t="shared" si="4"/>
        <v>:-)</v>
      </c>
      <c r="BK103" t="str">
        <f t="shared" si="5"/>
        <v>:-\</v>
      </c>
    </row>
    <row r="104" spans="1:63" x14ac:dyDescent="0.35">
      <c r="A104">
        <f>IF('Ответы на форму (1)'!B104="М",1,0)</f>
        <v>1</v>
      </c>
      <c r="B104">
        <f>'Ответы на форму (1)'!C104</f>
        <v>33</v>
      </c>
      <c r="C104">
        <f>'Ответы на форму (1)'!D104</f>
        <v>3</v>
      </c>
      <c r="D104">
        <f>'Ответы на форму (1)'!E104</f>
        <v>6</v>
      </c>
      <c r="E104" t="str">
        <f>VLOOKUP('Ответы на форму (1)'!F104,УровниУспевания,2,FALSE)</f>
        <v>средне</v>
      </c>
      <c r="F104">
        <f>'Ответы на форму (1)'!G104</f>
        <v>6</v>
      </c>
      <c r="G104">
        <f>IF('Ответы на форму (1)'!H104="",0,1)</f>
        <v>0</v>
      </c>
      <c r="H104">
        <f>'Ответы на форму (1)'!I104</f>
        <v>7</v>
      </c>
      <c r="I104" t="str">
        <f>VLOOKUP('Ответы на форму (1)'!J104,УровниУспевания,2,FALSE)</f>
        <v>хорошо</v>
      </c>
      <c r="J104">
        <f>'Ответы на форму (1)'!K104</f>
        <v>7</v>
      </c>
      <c r="K104">
        <f>VLOOKUP('Ответы на форму (1)'!L104,УровниСогласия,2,FALSE)</f>
        <v>1</v>
      </c>
      <c r="L104">
        <f>VLOOKUP('Ответы на форму (1)'!M104,УровниСогласия,2,FALSE)</f>
        <v>1</v>
      </c>
      <c r="M104">
        <f>VLOOKUP('Ответы на форму (1)'!N104,УровниСогласия,2,FALSE)</f>
        <v>1</v>
      </c>
      <c r="N104">
        <f>VLOOKUP('Ответы на форму (1)'!O104,УровниСогласия,2,FALSE)</f>
        <v>1</v>
      </c>
      <c r="O104">
        <f>VLOOKUP('Ответы на форму (1)'!P104,УровниСогласия,2,FALSE)</f>
        <v>1</v>
      </c>
      <c r="P104">
        <f>VLOOKUP('Ответы на форму (1)'!Q104,УровниСогласия,2,FALSE)</f>
        <v>1</v>
      </c>
      <c r="Q104">
        <f>VLOOKUP('Ответы на форму (1)'!R104,УровниСогласия,2,FALSE)</f>
        <v>3</v>
      </c>
      <c r="R104">
        <f>'Ответы на форму (1)'!S104</f>
        <v>6</v>
      </c>
      <c r="S104">
        <f>VLOOKUP('Ответы на форму (1)'!T104,УровниСогласия,2,FALSE)</f>
        <v>2</v>
      </c>
      <c r="T104">
        <f>VLOOKUP('Ответы на форму (1)'!U104,УровниСогласия,2,FALSE)</f>
        <v>2</v>
      </c>
      <c r="U104">
        <f>VLOOKUP('Ответы на форму (1)'!V104,УровниСогласия,2,FALSE)</f>
        <v>2</v>
      </c>
      <c r="V104">
        <f>VLOOKUP('Ответы на форму (1)'!W104,УровниСогласия,2,FALSE)</f>
        <v>1</v>
      </c>
      <c r="W104">
        <f>VLOOKUP('Ответы на форму (1)'!X104,УровниСогласия,2,FALSE)</f>
        <v>1</v>
      </c>
      <c r="X104">
        <f>VLOOKUP('Ответы на форму (1)'!Y104,УровниСогласия,2,FALSE)</f>
        <v>3</v>
      </c>
      <c r="Y104">
        <f>VLOOKUP('Ответы на форму (1)'!Z104,УровниСогласия,2,FALSE)</f>
        <v>1</v>
      </c>
      <c r="Z104">
        <f>VLOOKUP('Ответы на форму (1)'!AA104,УровниСогласия,2,FALSE)</f>
        <v>3</v>
      </c>
      <c r="AA104">
        <f>VLOOKUP('Ответы на форму (1)'!AB104,УровниСогласия,2,FALSE)</f>
        <v>3</v>
      </c>
      <c r="AB104">
        <f>VLOOKUP('Ответы на форму (1)'!AC104,УровниСогласия,2,FALSE)</f>
        <v>1</v>
      </c>
      <c r="AC104">
        <f>VLOOKUP('Ответы на форму (1)'!AD104,УровниСогласия,2,FALSE)</f>
        <v>3</v>
      </c>
      <c r="AD104">
        <f>VLOOKUP('Ответы на форму (1)'!AE104,УровниКоличества,2,FALSE)</f>
        <v>1</v>
      </c>
      <c r="AE104">
        <f>VLOOKUP('Ответы на форму (1)'!AF104,УровниКоличества,2,FALSE)</f>
        <v>3</v>
      </c>
      <c r="AF104">
        <f>VLOOKUP('Ответы на форму (1)'!AG104,УровниКоличества,2,FALSE)</f>
        <v>1</v>
      </c>
      <c r="AG104">
        <f>VLOOKUP('Ответы на форму (1)'!AH104,УровниКоличества,2,FALSE)</f>
        <v>2</v>
      </c>
      <c r="AH104">
        <f>VLOOKUP('Ответы на форму (1)'!AI104,УровниКоличества,2,FALSE)</f>
        <v>2</v>
      </c>
      <c r="AI104">
        <f>VLOOKUP('Ответы на форму (1)'!AJ104,УровниНенависти,2,FALSE)</f>
        <v>0</v>
      </c>
      <c r="AJ104">
        <f>VLOOKUP('Ответы на форму (1)'!AK104,УровниНенависти,2,FALSE)</f>
        <v>0</v>
      </c>
      <c r="AK104">
        <f>VLOOKUP('Ответы на форму (1)'!AL104,УровниНенависти,2,FALSE)</f>
        <v>0</v>
      </c>
      <c r="AL104">
        <f>VLOOKUP('Ответы на форму (1)'!AM104,УровниНенависти,2,FALSE)</f>
        <v>0</v>
      </c>
      <c r="AM104">
        <f>VLOOKUP('Ответы на форму (1)'!AN104,УровниНенависти,2,FALSE)</f>
        <v>0</v>
      </c>
      <c r="AN104">
        <f>VLOOKUP('Ответы на форму (1)'!AO104,УровниНенависти,2,FALSE)</f>
        <v>0</v>
      </c>
      <c r="AO104">
        <f>VLOOKUP('Ответы на форму (1)'!AP104,УровниНенависти,2,FALSE)</f>
        <v>0</v>
      </c>
      <c r="AP104">
        <f>VLOOKUP('Ответы на форму (1)'!AQ104,УровниНенависти,2,FALSE)</f>
        <v>0</v>
      </c>
      <c r="AQ104">
        <f>VLOOKUP('Ответы на форму (1)'!AT104,УровниЧастоты,2,FALSE)</f>
        <v>3</v>
      </c>
      <c r="AR104">
        <f>VLOOKUP('Ответы на форму (1)'!AU104,УровниЧастоты,2,FALSE)</f>
        <v>3</v>
      </c>
      <c r="AS104">
        <f>VLOOKUP('Ответы на форму (1)'!AV104,УровниЧастоты,2,FALSE)</f>
        <v>3</v>
      </c>
      <c r="AT104">
        <f>VLOOKUP('Ответы на форму (1)'!AW104,УровниЧастоты,2,FALSE)</f>
        <v>3</v>
      </c>
      <c r="AU104">
        <f>VLOOKUP('Ответы на форму (1)'!AX104,УровниЧастоты,2,FALSE)</f>
        <v>3</v>
      </c>
      <c r="AV104">
        <f>VLOOKUP('Ответы на форму (1)'!AY104,УровниЧастоты,2,FALSE)</f>
        <v>3</v>
      </c>
      <c r="AW104">
        <f>VLOOKUP('Ответы на форму (1)'!AZ104,УровниЧастоты,2,FALSE)</f>
        <v>0</v>
      </c>
      <c r="AX104">
        <f>VLOOKUP('Ответы на форму (1)'!BA104,УровниЧастоты,2,FALSE)</f>
        <v>1</v>
      </c>
      <c r="AY104">
        <f>VLOOKUP('Ответы на форму (1)'!BB104,УровниЧастоты,2,FALSE)</f>
        <v>2</v>
      </c>
      <c r="AZ104">
        <f>VLOOKUP('Ответы на форму (1)'!BC104,УровниЧастоты,2,FALSE)</f>
        <v>3</v>
      </c>
      <c r="BA104">
        <f>VLOOKUP('Ответы на форму (1)'!BD104,УровниЧастоты,2,FALSE)</f>
        <v>3</v>
      </c>
      <c r="BB104">
        <f>VLOOKUP('Ответы на форму (1)'!BE104,УровниУспокоения,2,FALSE)</f>
        <v>3</v>
      </c>
      <c r="BC104">
        <f>VLOOKUP('Ответы на форму (1)'!BF104,УровниЧастоты2,2,FALSE)</f>
        <v>0</v>
      </c>
      <c r="BD104">
        <f>VLOOKUP('Ответы на форму (1)'!BG104,УровниЧастоты2,2,FALSE)</f>
        <v>1</v>
      </c>
      <c r="BE104">
        <f>VLOOKUP('Ответы на форму (1)'!BH104,УровниЧастоты2,2,FALSE)</f>
        <v>1</v>
      </c>
      <c r="BF104">
        <f>VLOOKUP('Ответы на форму (1)'!BI104,УровниЧастоты2,2,FALSE)</f>
        <v>2</v>
      </c>
      <c r="BG104">
        <f>VLOOKUP('Ответы на форму (1)'!BJ104,УровниЧастоты2,2,FALSE)</f>
        <v>0</v>
      </c>
      <c r="BH104">
        <f>VLOOKUP('Ответы на форму (1)'!BK104,УровниЧастоты2,2,FALSE)</f>
        <v>0</v>
      </c>
      <c r="BI104" t="str">
        <f t="shared" si="3"/>
        <v>Y</v>
      </c>
      <c r="BJ104" t="str">
        <f t="shared" si="4"/>
        <v>:-)</v>
      </c>
      <c r="BK104" t="str">
        <f t="shared" si="5"/>
        <v>:-\</v>
      </c>
    </row>
    <row r="105" spans="1:63" x14ac:dyDescent="0.35">
      <c r="A105">
        <f>IF('Ответы на форму (1)'!B105="М",1,0)</f>
        <v>0</v>
      </c>
      <c r="B105">
        <f>'Ответы на форму (1)'!C105</f>
        <v>30</v>
      </c>
      <c r="C105">
        <f>'Ответы на форму (1)'!D105</f>
        <v>6</v>
      </c>
      <c r="D105">
        <f>'Ответы на форму (1)'!E105</f>
        <v>7</v>
      </c>
      <c r="E105" t="str">
        <f>VLOOKUP('Ответы на форму (1)'!F105,УровниУспевания,2,FALSE)</f>
        <v>плохо</v>
      </c>
      <c r="F105">
        <f>'Ответы на форму (1)'!G105</f>
        <v>3</v>
      </c>
      <c r="G105">
        <f>IF('Ответы на форму (1)'!H105="",0,1)</f>
        <v>0</v>
      </c>
      <c r="H105">
        <f>'Ответы на форму (1)'!I105</f>
        <v>7</v>
      </c>
      <c r="I105" t="str">
        <f>VLOOKUP('Ответы на форму (1)'!J105,УровниУспевания,2,FALSE)</f>
        <v>плохо</v>
      </c>
      <c r="J105">
        <f>'Ответы на форму (1)'!K105</f>
        <v>3</v>
      </c>
      <c r="K105">
        <f>VLOOKUP('Ответы на форму (1)'!L105,УровниСогласия,2,FALSE)</f>
        <v>2</v>
      </c>
      <c r="L105">
        <f>VLOOKUP('Ответы на форму (1)'!M105,УровниСогласия,2,FALSE)</f>
        <v>2</v>
      </c>
      <c r="M105">
        <f>VLOOKUP('Ответы на форму (1)'!N105,УровниСогласия,2,FALSE)</f>
        <v>2</v>
      </c>
      <c r="N105">
        <f>VLOOKUP('Ответы на форму (1)'!O105,УровниСогласия,2,FALSE)</f>
        <v>3</v>
      </c>
      <c r="O105">
        <f>VLOOKUP('Ответы на форму (1)'!P105,УровниСогласия,2,FALSE)</f>
        <v>3</v>
      </c>
      <c r="P105">
        <f>VLOOKUP('Ответы на форму (1)'!Q105,УровниСогласия,2,FALSE)</f>
        <v>2</v>
      </c>
      <c r="Q105">
        <f>VLOOKUP('Ответы на форму (1)'!R105,УровниСогласия,2,FALSE)</f>
        <v>3</v>
      </c>
      <c r="R105">
        <f>'Ответы на форму (1)'!S105</f>
        <v>7</v>
      </c>
      <c r="S105">
        <f>VLOOKUP('Ответы на форму (1)'!T105,УровниСогласия,2,FALSE)</f>
        <v>2</v>
      </c>
      <c r="T105">
        <f>VLOOKUP('Ответы на форму (1)'!U105,УровниСогласия,2,FALSE)</f>
        <v>2</v>
      </c>
      <c r="U105">
        <f>VLOOKUP('Ответы на форму (1)'!V105,УровниСогласия,2,FALSE)</f>
        <v>1</v>
      </c>
      <c r="V105">
        <f>VLOOKUP('Ответы на форму (1)'!W105,УровниСогласия,2,FALSE)</f>
        <v>2</v>
      </c>
      <c r="W105">
        <f>VLOOKUP('Ответы на форму (1)'!X105,УровниСогласия,2,FALSE)</f>
        <v>3</v>
      </c>
      <c r="X105">
        <f>VLOOKUP('Ответы на форму (1)'!Y105,УровниСогласия,2,FALSE)</f>
        <v>3</v>
      </c>
      <c r="Y105">
        <f>VLOOKUP('Ответы на форму (1)'!Z105,УровниСогласия,2,FALSE)</f>
        <v>3</v>
      </c>
      <c r="Z105">
        <f>VLOOKUP('Ответы на форму (1)'!AA105,УровниСогласия,2,FALSE)</f>
        <v>3</v>
      </c>
      <c r="AA105">
        <f>VLOOKUP('Ответы на форму (1)'!AB105,УровниСогласия,2,FALSE)</f>
        <v>3</v>
      </c>
      <c r="AB105">
        <f>VLOOKUP('Ответы на форму (1)'!AC105,УровниСогласия,2,FALSE)</f>
        <v>2</v>
      </c>
      <c r="AC105">
        <f>VLOOKUP('Ответы на форму (1)'!AD105,УровниСогласия,2,FALSE)</f>
        <v>2</v>
      </c>
      <c r="AD105">
        <f>VLOOKUP('Ответы на форму (1)'!AE105,УровниКоличества,2,FALSE)</f>
        <v>2</v>
      </c>
      <c r="AE105">
        <f>VLOOKUP('Ответы на форму (1)'!AF105,УровниКоличества,2,FALSE)</f>
        <v>3</v>
      </c>
      <c r="AF105">
        <f>VLOOKUP('Ответы на форму (1)'!AG105,УровниКоличества,2,FALSE)</f>
        <v>3</v>
      </c>
      <c r="AG105">
        <f>VLOOKUP('Ответы на форму (1)'!AH105,УровниКоличества,2,FALSE)</f>
        <v>2</v>
      </c>
      <c r="AH105">
        <f>VLOOKUP('Ответы на форму (1)'!AI105,УровниКоличества,2,FALSE)</f>
        <v>2</v>
      </c>
      <c r="AI105">
        <f>VLOOKUP('Ответы на форму (1)'!AJ105,УровниНенависти,2,FALSE)</f>
        <v>0</v>
      </c>
      <c r="AJ105">
        <f>VLOOKUP('Ответы на форму (1)'!AK105,УровниНенависти,2,FALSE)</f>
        <v>0</v>
      </c>
      <c r="AK105">
        <f>VLOOKUP('Ответы на форму (1)'!AL105,УровниНенависти,2,FALSE)</f>
        <v>0</v>
      </c>
      <c r="AL105">
        <f>VLOOKUP('Ответы на форму (1)'!AM105,УровниНенависти,2,FALSE)</f>
        <v>1</v>
      </c>
      <c r="AM105">
        <f>VLOOKUP('Ответы на форму (1)'!AN105,УровниНенависти,2,FALSE)</f>
        <v>1</v>
      </c>
      <c r="AN105">
        <f>VLOOKUP('Ответы на форму (1)'!AO105,УровниНенависти,2,FALSE)</f>
        <v>1</v>
      </c>
      <c r="AO105">
        <f>VLOOKUP('Ответы на форму (1)'!AP105,УровниНенависти,2,FALSE)</f>
        <v>0</v>
      </c>
      <c r="AP105">
        <f>VLOOKUP('Ответы на форму (1)'!AQ105,УровниНенависти,2,FALSE)</f>
        <v>1</v>
      </c>
      <c r="AQ105">
        <f>VLOOKUP('Ответы на форму (1)'!AT105,УровниЧастоты,2,FALSE)</f>
        <v>1</v>
      </c>
      <c r="AR105">
        <f>VLOOKUP('Ответы на форму (1)'!AU105,УровниЧастоты,2,FALSE)</f>
        <v>3</v>
      </c>
      <c r="AS105">
        <f>VLOOKUP('Ответы на форму (1)'!AV105,УровниЧастоты,2,FALSE)</f>
        <v>2</v>
      </c>
      <c r="AT105">
        <f>VLOOKUP('Ответы на форму (1)'!AW105,УровниЧастоты,2,FALSE)</f>
        <v>4</v>
      </c>
      <c r="AU105">
        <f>VLOOKUP('Ответы на форму (1)'!AX105,УровниЧастоты,2,FALSE)</f>
        <v>4</v>
      </c>
      <c r="AV105">
        <f>VLOOKUP('Ответы на форму (1)'!AY105,УровниЧастоты,2,FALSE)</f>
        <v>3</v>
      </c>
      <c r="AW105">
        <f>VLOOKUP('Ответы на форму (1)'!AZ105,УровниЧастоты,2,FALSE)</f>
        <v>1</v>
      </c>
      <c r="AX105">
        <f>VLOOKUP('Ответы на форму (1)'!BA105,УровниЧастоты,2,FALSE)</f>
        <v>3</v>
      </c>
      <c r="AY105">
        <f>VLOOKUP('Ответы на форму (1)'!BB105,УровниЧастоты,2,FALSE)</f>
        <v>1</v>
      </c>
      <c r="AZ105">
        <f>VLOOKUP('Ответы на форму (1)'!BC105,УровниЧастоты,2,FALSE)</f>
        <v>1</v>
      </c>
      <c r="BA105">
        <f>VLOOKUP('Ответы на форму (1)'!BD105,УровниЧастоты,2,FALSE)</f>
        <v>1</v>
      </c>
      <c r="BB105">
        <f>VLOOKUP('Ответы на форму (1)'!BE105,УровниУспокоения,2,FALSE)</f>
        <v>3</v>
      </c>
      <c r="BC105">
        <f>VLOOKUP('Ответы на форму (1)'!BF105,УровниЧастоты2,2,FALSE)</f>
        <v>0</v>
      </c>
      <c r="BD105">
        <f>VLOOKUP('Ответы на форму (1)'!BG105,УровниЧастоты2,2,FALSE)</f>
        <v>0</v>
      </c>
      <c r="BE105">
        <f>VLOOKUP('Ответы на форму (1)'!BH105,УровниЧастоты2,2,FALSE)</f>
        <v>0</v>
      </c>
      <c r="BF105">
        <f>VLOOKUP('Ответы на форму (1)'!BI105,УровниЧастоты2,2,FALSE)</f>
        <v>2</v>
      </c>
      <c r="BG105">
        <f>VLOOKUP('Ответы на форму (1)'!BJ105,УровниЧастоты2,2,FALSE)</f>
        <v>2</v>
      </c>
      <c r="BH105">
        <f>VLOOKUP('Ответы на форму (1)'!BK105,УровниЧастоты2,2,FALSE)</f>
        <v>2</v>
      </c>
      <c r="BI105" t="str">
        <f t="shared" si="3"/>
        <v>Y</v>
      </c>
      <c r="BJ105" t="str">
        <f t="shared" si="4"/>
        <v>:-)</v>
      </c>
      <c r="BK105" t="str">
        <f t="shared" si="5"/>
        <v>:-\</v>
      </c>
    </row>
    <row r="106" spans="1:63" x14ac:dyDescent="0.35">
      <c r="A106">
        <f>IF('Ответы на форму (1)'!B106="М",1,0)</f>
        <v>1</v>
      </c>
      <c r="B106">
        <f>'Ответы на форму (1)'!C106</f>
        <v>47</v>
      </c>
      <c r="C106">
        <f>'Ответы на форму (1)'!D106</f>
        <v>10</v>
      </c>
      <c r="D106">
        <f>'Ответы на форму (1)'!E106</f>
        <v>10</v>
      </c>
      <c r="E106" t="str">
        <f>VLOOKUP('Ответы на форму (1)'!F106,УровниУспевания,2,FALSE)</f>
        <v>хорошо</v>
      </c>
      <c r="F106">
        <f>'Ответы на форму (1)'!G106</f>
        <v>8</v>
      </c>
      <c r="G106">
        <f>IF('Ответы на форму (1)'!H106="",0,1)</f>
        <v>0</v>
      </c>
      <c r="H106">
        <f>'Ответы на форму (1)'!I106</f>
        <v>9</v>
      </c>
      <c r="I106" t="str">
        <f>VLOOKUP('Ответы на форму (1)'!J106,УровниУспевания,2,FALSE)</f>
        <v>хорошо</v>
      </c>
      <c r="J106">
        <f>'Ответы на форму (1)'!K106</f>
        <v>9</v>
      </c>
      <c r="K106">
        <f>VLOOKUP('Ответы на форму (1)'!L106,УровниСогласия,2,FALSE)</f>
        <v>3</v>
      </c>
      <c r="L106">
        <f>VLOOKUP('Ответы на форму (1)'!M106,УровниСогласия,2,FALSE)</f>
        <v>3</v>
      </c>
      <c r="M106">
        <f>VLOOKUP('Ответы на форму (1)'!N106,УровниСогласия,2,FALSE)</f>
        <v>3</v>
      </c>
      <c r="N106">
        <f>VLOOKUP('Ответы на форму (1)'!O106,УровниСогласия,2,FALSE)</f>
        <v>3</v>
      </c>
      <c r="O106">
        <f>VLOOKUP('Ответы на форму (1)'!P106,УровниСогласия,2,FALSE)</f>
        <v>3</v>
      </c>
      <c r="P106">
        <f>VLOOKUP('Ответы на форму (1)'!Q106,УровниСогласия,2,FALSE)</f>
        <v>3</v>
      </c>
      <c r="Q106">
        <f>VLOOKUP('Ответы на форму (1)'!R106,УровниСогласия,2,FALSE)</f>
        <v>3</v>
      </c>
      <c r="R106">
        <f>'Ответы на форму (1)'!S106</f>
        <v>5</v>
      </c>
      <c r="S106">
        <f>VLOOKUP('Ответы на форму (1)'!T106,УровниСогласия,2,FALSE)</f>
        <v>3</v>
      </c>
      <c r="T106">
        <f>VLOOKUP('Ответы на форму (1)'!U106,УровниСогласия,2,FALSE)</f>
        <v>3</v>
      </c>
      <c r="U106">
        <f>VLOOKUP('Ответы на форму (1)'!V106,УровниСогласия,2,FALSE)</f>
        <v>3</v>
      </c>
      <c r="V106">
        <f>VLOOKUP('Ответы на форму (1)'!W106,УровниСогласия,2,FALSE)</f>
        <v>3</v>
      </c>
      <c r="W106">
        <f>VLOOKUP('Ответы на форму (1)'!X106,УровниСогласия,2,FALSE)</f>
        <v>1</v>
      </c>
      <c r="X106">
        <f>VLOOKUP('Ответы на форму (1)'!Y106,УровниСогласия,2,FALSE)</f>
        <v>3</v>
      </c>
      <c r="Y106">
        <f>VLOOKUP('Ответы на форму (1)'!Z106,УровниСогласия,2,FALSE)</f>
        <v>1</v>
      </c>
      <c r="Z106">
        <f>VLOOKUP('Ответы на форму (1)'!AA106,УровниСогласия,2,FALSE)</f>
        <v>3</v>
      </c>
      <c r="AA106">
        <f>VLOOKUP('Ответы на форму (1)'!AB106,УровниСогласия,2,FALSE)</f>
        <v>3</v>
      </c>
      <c r="AB106">
        <f>VLOOKUP('Ответы на форму (1)'!AC106,УровниСогласия,2,FALSE)</f>
        <v>1</v>
      </c>
      <c r="AC106">
        <f>VLOOKUP('Ответы на форму (1)'!AD106,УровниСогласия,2,FALSE)</f>
        <v>3</v>
      </c>
      <c r="AD106">
        <f>VLOOKUP('Ответы на форму (1)'!AE106,УровниКоличества,2,FALSE)</f>
        <v>3</v>
      </c>
      <c r="AE106">
        <f>VLOOKUP('Ответы на форму (1)'!AF106,УровниКоличества,2,FALSE)</f>
        <v>2</v>
      </c>
      <c r="AF106">
        <f>VLOOKUP('Ответы на форму (1)'!AG106,УровниКоличества,2,FALSE)</f>
        <v>1</v>
      </c>
      <c r="AG106">
        <f>VLOOKUP('Ответы на форму (1)'!AH106,УровниКоличества,2,FALSE)</f>
        <v>3</v>
      </c>
      <c r="AH106">
        <f>VLOOKUP('Ответы на форму (1)'!AI106,УровниКоличества,2,FALSE)</f>
        <v>2</v>
      </c>
      <c r="AI106">
        <f>VLOOKUP('Ответы на форму (1)'!AJ106,УровниНенависти,2,FALSE)</f>
        <v>0</v>
      </c>
      <c r="AJ106">
        <f>VLOOKUP('Ответы на форму (1)'!AK106,УровниНенависти,2,FALSE)</f>
        <v>0</v>
      </c>
      <c r="AK106">
        <f>VLOOKUP('Ответы на форму (1)'!AL106,УровниНенависти,2,FALSE)</f>
        <v>0</v>
      </c>
      <c r="AL106">
        <f>VLOOKUP('Ответы на форму (1)'!AM106,УровниНенависти,2,FALSE)</f>
        <v>1</v>
      </c>
      <c r="AM106">
        <f>VLOOKUP('Ответы на форму (1)'!AN106,УровниНенависти,2,FALSE)</f>
        <v>-1</v>
      </c>
      <c r="AN106">
        <f>VLOOKUP('Ответы на форму (1)'!AO106,УровниНенависти,2,FALSE)</f>
        <v>0</v>
      </c>
      <c r="AO106">
        <f>VLOOKUP('Ответы на форму (1)'!AP106,УровниНенависти,2,FALSE)</f>
        <v>0</v>
      </c>
      <c r="AP106">
        <f>VLOOKUP('Ответы на форму (1)'!AQ106,УровниНенависти,2,FALSE)</f>
        <v>0</v>
      </c>
      <c r="AQ106">
        <f>VLOOKUP('Ответы на форму (1)'!AT106,УровниЧастоты,2,FALSE)</f>
        <v>4</v>
      </c>
      <c r="AR106">
        <f>VLOOKUP('Ответы на форму (1)'!AU106,УровниЧастоты,2,FALSE)</f>
        <v>4</v>
      </c>
      <c r="AS106">
        <f>VLOOKUP('Ответы на форму (1)'!AV106,УровниЧастоты,2,FALSE)</f>
        <v>2</v>
      </c>
      <c r="AT106">
        <f>VLOOKUP('Ответы на форму (1)'!AW106,УровниЧастоты,2,FALSE)</f>
        <v>3</v>
      </c>
      <c r="AU106">
        <f>VLOOKUP('Ответы на форму (1)'!AX106,УровниЧастоты,2,FALSE)</f>
        <v>4</v>
      </c>
      <c r="AV106">
        <f>VLOOKUP('Ответы на форму (1)'!AY106,УровниЧастоты,2,FALSE)</f>
        <v>2</v>
      </c>
      <c r="AW106">
        <f>VLOOKUP('Ответы на форму (1)'!AZ106,УровниЧастоты,2,FALSE)</f>
        <v>1</v>
      </c>
      <c r="AX106">
        <f>VLOOKUP('Ответы на форму (1)'!BA106,УровниЧастоты,2,FALSE)</f>
        <v>4</v>
      </c>
      <c r="AY106">
        <f>VLOOKUP('Ответы на форму (1)'!BB106,УровниЧастоты,2,FALSE)</f>
        <v>3</v>
      </c>
      <c r="AZ106">
        <f>VLOOKUP('Ответы на форму (1)'!BC106,УровниЧастоты,2,FALSE)</f>
        <v>4</v>
      </c>
      <c r="BA106">
        <f>VLOOKUP('Ответы на форму (1)'!BD106,УровниЧастоты,2,FALSE)</f>
        <v>4</v>
      </c>
      <c r="BB106">
        <f>VLOOKUP('Ответы на форму (1)'!BE106,УровниУспокоения,2,FALSE)</f>
        <v>5</v>
      </c>
      <c r="BC106">
        <f>VLOOKUP('Ответы на форму (1)'!BF106,УровниЧастоты2,2,FALSE)</f>
        <v>2</v>
      </c>
      <c r="BD106">
        <f>VLOOKUP('Ответы на форму (1)'!BG106,УровниЧастоты2,2,FALSE)</f>
        <v>2</v>
      </c>
      <c r="BE106">
        <f>VLOOKUP('Ответы на форму (1)'!BH106,УровниЧастоты2,2,FALSE)</f>
        <v>2</v>
      </c>
      <c r="BF106">
        <f>VLOOKUP('Ответы на форму (1)'!BI106,УровниЧастоты2,2,FALSE)</f>
        <v>1</v>
      </c>
      <c r="BG106">
        <f>VLOOKUP('Ответы на форму (1)'!BJ106,УровниЧастоты2,2,FALSE)</f>
        <v>0</v>
      </c>
      <c r="BH106">
        <f>VLOOKUP('Ответы на форму (1)'!BK106,УровниЧастоты2,2,FALSE)</f>
        <v>1</v>
      </c>
      <c r="BI106" t="str">
        <f t="shared" si="3"/>
        <v>X</v>
      </c>
      <c r="BJ106" t="str">
        <f t="shared" si="4"/>
        <v>:-)</v>
      </c>
      <c r="BK106" t="str">
        <f t="shared" si="5"/>
        <v>:-\</v>
      </c>
    </row>
    <row r="107" spans="1:63" x14ac:dyDescent="0.35">
      <c r="A107">
        <f>IF('Ответы на форму (1)'!B107="М",1,0)</f>
        <v>1</v>
      </c>
      <c r="B107">
        <f>'Ответы на форму (1)'!C107</f>
        <v>47</v>
      </c>
      <c r="C107">
        <f>'Ответы на форму (1)'!D107</f>
        <v>10</v>
      </c>
      <c r="D107">
        <f>'Ответы на форму (1)'!E107</f>
        <v>10</v>
      </c>
      <c r="E107" t="str">
        <f>VLOOKUP('Ответы на форму (1)'!F107,УровниУспевания,2,FALSE)</f>
        <v>хорошо</v>
      </c>
      <c r="F107">
        <f>'Ответы на форму (1)'!G107</f>
        <v>8</v>
      </c>
      <c r="G107">
        <f>IF('Ответы на форму (1)'!H107="",0,1)</f>
        <v>0</v>
      </c>
      <c r="H107">
        <f>'Ответы на форму (1)'!I107</f>
        <v>9</v>
      </c>
      <c r="I107" t="str">
        <f>VLOOKUP('Ответы на форму (1)'!J107,УровниУспевания,2,FALSE)</f>
        <v>хорошо</v>
      </c>
      <c r="J107">
        <f>'Ответы на форму (1)'!K107</f>
        <v>9</v>
      </c>
      <c r="K107">
        <f>VLOOKUP('Ответы на форму (1)'!L107,УровниСогласия,2,FALSE)</f>
        <v>3</v>
      </c>
      <c r="L107">
        <f>VLOOKUP('Ответы на форму (1)'!M107,УровниСогласия,2,FALSE)</f>
        <v>3</v>
      </c>
      <c r="M107">
        <f>VLOOKUP('Ответы на форму (1)'!N107,УровниСогласия,2,FALSE)</f>
        <v>3</v>
      </c>
      <c r="N107">
        <f>VLOOKUP('Ответы на форму (1)'!O107,УровниСогласия,2,FALSE)</f>
        <v>3</v>
      </c>
      <c r="O107">
        <f>VLOOKUP('Ответы на форму (1)'!P107,УровниСогласия,2,FALSE)</f>
        <v>3</v>
      </c>
      <c r="P107">
        <f>VLOOKUP('Ответы на форму (1)'!Q107,УровниСогласия,2,FALSE)</f>
        <v>3</v>
      </c>
      <c r="Q107">
        <f>VLOOKUP('Ответы на форму (1)'!R107,УровниСогласия,2,FALSE)</f>
        <v>3</v>
      </c>
      <c r="R107">
        <f>'Ответы на форму (1)'!S107</f>
        <v>5</v>
      </c>
      <c r="S107">
        <f>VLOOKUP('Ответы на форму (1)'!T107,УровниСогласия,2,FALSE)</f>
        <v>3</v>
      </c>
      <c r="T107">
        <f>VLOOKUP('Ответы на форму (1)'!U107,УровниСогласия,2,FALSE)</f>
        <v>3</v>
      </c>
      <c r="U107">
        <f>VLOOKUP('Ответы на форму (1)'!V107,УровниСогласия,2,FALSE)</f>
        <v>3</v>
      </c>
      <c r="V107">
        <f>VLOOKUP('Ответы на форму (1)'!W107,УровниСогласия,2,FALSE)</f>
        <v>3</v>
      </c>
      <c r="W107">
        <f>VLOOKUP('Ответы на форму (1)'!X107,УровниСогласия,2,FALSE)</f>
        <v>1</v>
      </c>
      <c r="X107">
        <f>VLOOKUP('Ответы на форму (1)'!Y107,УровниСогласия,2,FALSE)</f>
        <v>3</v>
      </c>
      <c r="Y107">
        <f>VLOOKUP('Ответы на форму (1)'!Z107,УровниСогласия,2,FALSE)</f>
        <v>1</v>
      </c>
      <c r="Z107">
        <f>VLOOKUP('Ответы на форму (1)'!AA107,УровниСогласия,2,FALSE)</f>
        <v>3</v>
      </c>
      <c r="AA107">
        <f>VLOOKUP('Ответы на форму (1)'!AB107,УровниСогласия,2,FALSE)</f>
        <v>3</v>
      </c>
      <c r="AB107">
        <f>VLOOKUP('Ответы на форму (1)'!AC107,УровниСогласия,2,FALSE)</f>
        <v>1</v>
      </c>
      <c r="AC107">
        <f>VLOOKUP('Ответы на форму (1)'!AD107,УровниСогласия,2,FALSE)</f>
        <v>3</v>
      </c>
      <c r="AD107">
        <f>VLOOKUP('Ответы на форму (1)'!AE107,УровниКоличества,2,FALSE)</f>
        <v>3</v>
      </c>
      <c r="AE107">
        <f>VLOOKUP('Ответы на форму (1)'!AF107,УровниКоличества,2,FALSE)</f>
        <v>2</v>
      </c>
      <c r="AF107">
        <f>VLOOKUP('Ответы на форму (1)'!AG107,УровниКоличества,2,FALSE)</f>
        <v>1</v>
      </c>
      <c r="AG107">
        <f>VLOOKUP('Ответы на форму (1)'!AH107,УровниКоличества,2,FALSE)</f>
        <v>3</v>
      </c>
      <c r="AH107">
        <f>VLOOKUP('Ответы на форму (1)'!AI107,УровниКоличества,2,FALSE)</f>
        <v>2</v>
      </c>
      <c r="AI107">
        <f>VLOOKUP('Ответы на форму (1)'!AJ107,УровниНенависти,2,FALSE)</f>
        <v>0</v>
      </c>
      <c r="AJ107">
        <f>VLOOKUP('Ответы на форму (1)'!AK107,УровниНенависти,2,FALSE)</f>
        <v>0</v>
      </c>
      <c r="AK107">
        <f>VLOOKUP('Ответы на форму (1)'!AL107,УровниНенависти,2,FALSE)</f>
        <v>0</v>
      </c>
      <c r="AL107">
        <f>VLOOKUP('Ответы на форму (1)'!AM107,УровниНенависти,2,FALSE)</f>
        <v>1</v>
      </c>
      <c r="AM107">
        <f>VLOOKUP('Ответы на форму (1)'!AN107,УровниНенависти,2,FALSE)</f>
        <v>-1</v>
      </c>
      <c r="AN107">
        <f>VLOOKUP('Ответы на форму (1)'!AO107,УровниНенависти,2,FALSE)</f>
        <v>0</v>
      </c>
      <c r="AO107">
        <f>VLOOKUP('Ответы на форму (1)'!AP107,УровниНенависти,2,FALSE)</f>
        <v>0</v>
      </c>
      <c r="AP107">
        <f>VLOOKUP('Ответы на форму (1)'!AQ107,УровниНенависти,2,FALSE)</f>
        <v>0</v>
      </c>
      <c r="AQ107">
        <f>VLOOKUP('Ответы на форму (1)'!AT107,УровниЧастоты,2,FALSE)</f>
        <v>4</v>
      </c>
      <c r="AR107">
        <f>VLOOKUP('Ответы на форму (1)'!AU107,УровниЧастоты,2,FALSE)</f>
        <v>4</v>
      </c>
      <c r="AS107">
        <f>VLOOKUP('Ответы на форму (1)'!AV107,УровниЧастоты,2,FALSE)</f>
        <v>2</v>
      </c>
      <c r="AT107">
        <f>VLOOKUP('Ответы на форму (1)'!AW107,УровниЧастоты,2,FALSE)</f>
        <v>3</v>
      </c>
      <c r="AU107">
        <f>VLOOKUP('Ответы на форму (1)'!AX107,УровниЧастоты,2,FALSE)</f>
        <v>4</v>
      </c>
      <c r="AV107">
        <f>VLOOKUP('Ответы на форму (1)'!AY107,УровниЧастоты,2,FALSE)</f>
        <v>2</v>
      </c>
      <c r="AW107">
        <f>VLOOKUP('Ответы на форму (1)'!AZ107,УровниЧастоты,2,FALSE)</f>
        <v>1</v>
      </c>
      <c r="AX107">
        <f>VLOOKUP('Ответы на форму (1)'!BA107,УровниЧастоты,2,FALSE)</f>
        <v>4</v>
      </c>
      <c r="AY107">
        <f>VLOOKUP('Ответы на форму (1)'!BB107,УровниЧастоты,2,FALSE)</f>
        <v>3</v>
      </c>
      <c r="AZ107">
        <f>VLOOKUP('Ответы на форму (1)'!BC107,УровниЧастоты,2,FALSE)</f>
        <v>4</v>
      </c>
      <c r="BA107">
        <f>VLOOKUP('Ответы на форму (1)'!BD107,УровниЧастоты,2,FALSE)</f>
        <v>4</v>
      </c>
      <c r="BB107">
        <f>VLOOKUP('Ответы на форму (1)'!BE107,УровниУспокоения,2,FALSE)</f>
        <v>5</v>
      </c>
      <c r="BC107">
        <f>VLOOKUP('Ответы на форму (1)'!BF107,УровниЧастоты2,2,FALSE)</f>
        <v>2</v>
      </c>
      <c r="BD107">
        <f>VLOOKUP('Ответы на форму (1)'!BG107,УровниЧастоты2,2,FALSE)</f>
        <v>2</v>
      </c>
      <c r="BE107">
        <f>VLOOKUP('Ответы на форму (1)'!BH107,УровниЧастоты2,2,FALSE)</f>
        <v>2</v>
      </c>
      <c r="BF107">
        <f>VLOOKUP('Ответы на форму (1)'!BI107,УровниЧастоты2,2,FALSE)</f>
        <v>1</v>
      </c>
      <c r="BG107">
        <f>VLOOKUP('Ответы на форму (1)'!BJ107,УровниЧастоты2,2,FALSE)</f>
        <v>0</v>
      </c>
      <c r="BH107">
        <f>VLOOKUP('Ответы на форму (1)'!BK107,УровниЧастоты2,2,FALSE)</f>
        <v>1</v>
      </c>
      <c r="BI107" t="str">
        <f t="shared" si="3"/>
        <v>X</v>
      </c>
      <c r="BJ107" t="str">
        <f t="shared" si="4"/>
        <v>:-)</v>
      </c>
      <c r="BK107" t="str">
        <f t="shared" si="5"/>
        <v>:-\</v>
      </c>
    </row>
    <row r="108" spans="1:63" x14ac:dyDescent="0.35">
      <c r="A108">
        <f>IF('Ответы на форму (1)'!B108="М",1,0)</f>
        <v>0</v>
      </c>
      <c r="B108">
        <f>'Ответы на форму (1)'!C108</f>
        <v>33</v>
      </c>
      <c r="C108">
        <f>'Ответы на форму (1)'!D108</f>
        <v>3</v>
      </c>
      <c r="D108">
        <f>'Ответы на форму (1)'!E108</f>
        <v>10</v>
      </c>
      <c r="E108" t="str">
        <f>VLOOKUP('Ответы на форму (1)'!F108,УровниУспевания,2,FALSE)</f>
        <v>хорошо</v>
      </c>
      <c r="F108">
        <f>'Ответы на форму (1)'!G108</f>
        <v>8</v>
      </c>
      <c r="G108">
        <f>IF('Ответы на форму (1)'!H108="",0,1)</f>
        <v>0</v>
      </c>
      <c r="H108">
        <f>'Ответы на форму (1)'!I108</f>
        <v>10</v>
      </c>
      <c r="I108" t="str">
        <f>VLOOKUP('Ответы на форму (1)'!J108,УровниУспевания,2,FALSE)</f>
        <v>хорошо</v>
      </c>
      <c r="J108">
        <f>'Ответы на форму (1)'!K108</f>
        <v>9</v>
      </c>
      <c r="K108">
        <f>VLOOKUP('Ответы на форму (1)'!L108,УровниСогласия,2,FALSE)</f>
        <v>3</v>
      </c>
      <c r="L108">
        <f>VLOOKUP('Ответы на форму (1)'!M108,УровниСогласия,2,FALSE)</f>
        <v>2</v>
      </c>
      <c r="M108">
        <f>VLOOKUP('Ответы на форму (1)'!N108,УровниСогласия,2,FALSE)</f>
        <v>2</v>
      </c>
      <c r="N108">
        <f>VLOOKUP('Ответы на форму (1)'!O108,УровниСогласия,2,FALSE)</f>
        <v>1</v>
      </c>
      <c r="O108">
        <f>VLOOKUP('Ответы на форму (1)'!P108,УровниСогласия,2,FALSE)</f>
        <v>3</v>
      </c>
      <c r="P108">
        <f>VLOOKUP('Ответы на форму (1)'!Q108,УровниСогласия,2,FALSE)</f>
        <v>3</v>
      </c>
      <c r="Q108">
        <f>VLOOKUP('Ответы на форму (1)'!R108,УровниСогласия,2,FALSE)</f>
        <v>1</v>
      </c>
      <c r="R108">
        <f>'Ответы на форму (1)'!S108</f>
        <v>2</v>
      </c>
      <c r="S108">
        <f>VLOOKUP('Ответы на форму (1)'!T108,УровниСогласия,2,FALSE)</f>
        <v>1</v>
      </c>
      <c r="T108">
        <f>VLOOKUP('Ответы на форму (1)'!U108,УровниСогласия,2,FALSE)</f>
        <v>1</v>
      </c>
      <c r="U108">
        <f>VLOOKUP('Ответы на форму (1)'!V108,УровниСогласия,2,FALSE)</f>
        <v>1</v>
      </c>
      <c r="V108">
        <f>VLOOKUP('Ответы на форму (1)'!W108,УровниСогласия,2,FALSE)</f>
        <v>1</v>
      </c>
      <c r="W108">
        <f>VLOOKUP('Ответы на форму (1)'!X108,УровниСогласия,2,FALSE)</f>
        <v>1</v>
      </c>
      <c r="X108">
        <f>VLOOKUP('Ответы на форму (1)'!Y108,УровниСогласия,2,FALSE)</f>
        <v>1</v>
      </c>
      <c r="Y108">
        <f>VLOOKUP('Ответы на форму (1)'!Z108,УровниСогласия,2,FALSE)</f>
        <v>1</v>
      </c>
      <c r="Z108">
        <f>VLOOKUP('Ответы на форму (1)'!AA108,УровниСогласия,2,FALSE)</f>
        <v>3</v>
      </c>
      <c r="AA108">
        <f>VLOOKUP('Ответы на форму (1)'!AB108,УровниСогласия,2,FALSE)</f>
        <v>3</v>
      </c>
      <c r="AB108">
        <f>VLOOKUP('Ответы на форму (1)'!AC108,УровниСогласия,2,FALSE)</f>
        <v>1</v>
      </c>
      <c r="AC108">
        <f>VLOOKUP('Ответы на форму (1)'!AD108,УровниСогласия,2,FALSE)</f>
        <v>1</v>
      </c>
      <c r="AD108">
        <f>VLOOKUP('Ответы на форму (1)'!AE108,УровниКоличества,2,FALSE)</f>
        <v>2</v>
      </c>
      <c r="AE108">
        <f>VLOOKUP('Ответы на форму (1)'!AF108,УровниКоличества,2,FALSE)</f>
        <v>1</v>
      </c>
      <c r="AF108">
        <f>VLOOKUP('Ответы на форму (1)'!AG108,УровниКоличества,2,FALSE)</f>
        <v>1</v>
      </c>
      <c r="AG108">
        <f>VLOOKUP('Ответы на форму (1)'!AH108,УровниКоличества,2,FALSE)</f>
        <v>1</v>
      </c>
      <c r="AH108">
        <f>VLOOKUP('Ответы на форму (1)'!AI108,УровниКоличества,2,FALSE)</f>
        <v>1</v>
      </c>
      <c r="AI108">
        <f>VLOOKUP('Ответы на форму (1)'!AJ108,УровниНенависти,2,FALSE)</f>
        <v>0</v>
      </c>
      <c r="AJ108">
        <f>VLOOKUP('Ответы на форму (1)'!AK108,УровниНенависти,2,FALSE)</f>
        <v>0</v>
      </c>
      <c r="AK108">
        <f>VLOOKUP('Ответы на форму (1)'!AL108,УровниНенависти,2,FALSE)</f>
        <v>0</v>
      </c>
      <c r="AL108">
        <f>VLOOKUP('Ответы на форму (1)'!AM108,УровниНенависти,2,FALSE)</f>
        <v>0</v>
      </c>
      <c r="AM108">
        <f>VLOOKUP('Ответы на форму (1)'!AN108,УровниНенависти,2,FALSE)</f>
        <v>0</v>
      </c>
      <c r="AN108">
        <f>VLOOKUP('Ответы на форму (1)'!AO108,УровниНенависти,2,FALSE)</f>
        <v>0</v>
      </c>
      <c r="AO108">
        <f>VLOOKUP('Ответы на форму (1)'!AP108,УровниНенависти,2,FALSE)</f>
        <v>0</v>
      </c>
      <c r="AP108">
        <f>VLOOKUP('Ответы на форму (1)'!AQ108,УровниНенависти,2,FALSE)</f>
        <v>0</v>
      </c>
      <c r="AQ108">
        <f>VLOOKUP('Ответы на форму (1)'!AT108,УровниЧастоты,2,FALSE)</f>
        <v>1</v>
      </c>
      <c r="AR108">
        <f>VLOOKUP('Ответы на форму (1)'!AU108,УровниЧастоты,2,FALSE)</f>
        <v>2</v>
      </c>
      <c r="AS108">
        <f>VLOOKUP('Ответы на форму (1)'!AV108,УровниЧастоты,2,FALSE)</f>
        <v>1</v>
      </c>
      <c r="AT108">
        <f>VLOOKUP('Ответы на форму (1)'!AW108,УровниЧастоты,2,FALSE)</f>
        <v>2</v>
      </c>
      <c r="AU108">
        <f>VLOOKUP('Ответы на форму (1)'!AX108,УровниЧастоты,2,FALSE)</f>
        <v>2</v>
      </c>
      <c r="AV108">
        <f>VLOOKUP('Ответы на форму (1)'!AY108,УровниЧастоты,2,FALSE)</f>
        <v>0</v>
      </c>
      <c r="AW108">
        <f>VLOOKUP('Ответы на форму (1)'!AZ108,УровниЧастоты,2,FALSE)</f>
        <v>0</v>
      </c>
      <c r="AX108">
        <f>VLOOKUP('Ответы на форму (1)'!BA108,УровниЧастоты,2,FALSE)</f>
        <v>3</v>
      </c>
      <c r="AY108">
        <f>VLOOKUP('Ответы на форму (1)'!BB108,УровниЧастоты,2,FALSE)</f>
        <v>0</v>
      </c>
      <c r="AZ108">
        <f>VLOOKUP('Ответы на форму (1)'!BC108,УровниЧастоты,2,FALSE)</f>
        <v>0</v>
      </c>
      <c r="BA108">
        <f>VLOOKUP('Ответы на форму (1)'!BD108,УровниЧастоты,2,FALSE)</f>
        <v>3</v>
      </c>
      <c r="BB108">
        <f>VLOOKUP('Ответы на форму (1)'!BE108,УровниУспокоения,2,FALSE)</f>
        <v>3</v>
      </c>
      <c r="BC108">
        <f>VLOOKUP('Ответы на форму (1)'!BF108,УровниЧастоты2,2,FALSE)</f>
        <v>2</v>
      </c>
      <c r="BD108">
        <f>VLOOKUP('Ответы на форму (1)'!BG108,УровниЧастоты2,2,FALSE)</f>
        <v>2</v>
      </c>
      <c r="BE108">
        <f>VLOOKUP('Ответы на форму (1)'!BH108,УровниЧастоты2,2,FALSE)</f>
        <v>2</v>
      </c>
      <c r="BF108">
        <f>VLOOKUP('Ответы на форму (1)'!BI108,УровниЧастоты2,2,FALSE)</f>
        <v>1</v>
      </c>
      <c r="BG108">
        <f>VLOOKUP('Ответы на форму (1)'!BJ108,УровниЧастоты2,2,FALSE)</f>
        <v>0</v>
      </c>
      <c r="BH108">
        <f>VLOOKUP('Ответы на форму (1)'!BK108,УровниЧастоты2,2,FALSE)</f>
        <v>0</v>
      </c>
      <c r="BI108" t="str">
        <f t="shared" si="3"/>
        <v>Y</v>
      </c>
      <c r="BJ108" t="str">
        <f t="shared" si="4"/>
        <v>:-)</v>
      </c>
      <c r="BK108" t="str">
        <f t="shared" si="5"/>
        <v>:-)</v>
      </c>
    </row>
    <row r="109" spans="1:63" x14ac:dyDescent="0.35">
      <c r="A109">
        <f>IF('Ответы на форму (1)'!B109="М",1,0)</f>
        <v>1</v>
      </c>
      <c r="B109">
        <f>'Ответы на форму (1)'!C109</f>
        <v>34</v>
      </c>
      <c r="C109">
        <f>'Ответы на форму (1)'!D109</f>
        <v>8</v>
      </c>
      <c r="D109">
        <f>'Ответы на форму (1)'!E109</f>
        <v>7</v>
      </c>
      <c r="E109" t="str">
        <f>VLOOKUP('Ответы на форму (1)'!F109,УровниУспевания,2,FALSE)</f>
        <v>средне</v>
      </c>
      <c r="F109">
        <f>'Ответы на форму (1)'!G109</f>
        <v>5</v>
      </c>
      <c r="G109">
        <f>IF('Ответы на форму (1)'!H109="",0,1)</f>
        <v>0</v>
      </c>
      <c r="H109">
        <f>'Ответы на форму (1)'!I109</f>
        <v>7</v>
      </c>
      <c r="I109" t="str">
        <f>VLOOKUP('Ответы на форму (1)'!J109,УровниУспевания,2,FALSE)</f>
        <v>средне</v>
      </c>
      <c r="J109">
        <f>'Ответы на форму (1)'!K109</f>
        <v>4</v>
      </c>
      <c r="K109">
        <f>VLOOKUP('Ответы на форму (1)'!L109,УровниСогласия,2,FALSE)</f>
        <v>2</v>
      </c>
      <c r="L109">
        <f>VLOOKUP('Ответы на форму (1)'!M109,УровниСогласия,2,FALSE)</f>
        <v>1</v>
      </c>
      <c r="M109">
        <f>VLOOKUP('Ответы на форму (1)'!N109,УровниСогласия,2,FALSE)</f>
        <v>3</v>
      </c>
      <c r="N109">
        <f>VLOOKUP('Ответы на форму (1)'!O109,УровниСогласия,2,FALSE)</f>
        <v>1</v>
      </c>
      <c r="O109">
        <f>VLOOKUP('Ответы на форму (1)'!P109,УровниСогласия,2,FALSE)</f>
        <v>1</v>
      </c>
      <c r="P109">
        <f>VLOOKUP('Ответы на форму (1)'!Q109,УровниСогласия,2,FALSE)</f>
        <v>3</v>
      </c>
      <c r="Q109">
        <f>VLOOKUP('Ответы на форму (1)'!R109,УровниСогласия,2,FALSE)</f>
        <v>3</v>
      </c>
      <c r="R109">
        <f>'Ответы на форму (1)'!S109</f>
        <v>8</v>
      </c>
      <c r="S109">
        <f>VLOOKUP('Ответы на форму (1)'!T109,УровниСогласия,2,FALSE)</f>
        <v>1</v>
      </c>
      <c r="T109">
        <f>VLOOKUP('Ответы на форму (1)'!U109,УровниСогласия,2,FALSE)</f>
        <v>1</v>
      </c>
      <c r="U109">
        <f>VLOOKUP('Ответы на форму (1)'!V109,УровниСогласия,2,FALSE)</f>
        <v>1</v>
      </c>
      <c r="V109">
        <f>VLOOKUP('Ответы на форму (1)'!W109,УровниСогласия,2,FALSE)</f>
        <v>1</v>
      </c>
      <c r="W109">
        <f>VLOOKUP('Ответы на форму (1)'!X109,УровниСогласия,2,FALSE)</f>
        <v>1</v>
      </c>
      <c r="X109">
        <f>VLOOKUP('Ответы на форму (1)'!Y109,УровниСогласия,2,FALSE)</f>
        <v>2</v>
      </c>
      <c r="Y109">
        <f>VLOOKUP('Ответы на форму (1)'!Z109,УровниСогласия,2,FALSE)</f>
        <v>3</v>
      </c>
      <c r="Z109">
        <f>VLOOKUP('Ответы на форму (1)'!AA109,УровниСогласия,2,FALSE)</f>
        <v>3</v>
      </c>
      <c r="AA109">
        <f>VLOOKUP('Ответы на форму (1)'!AB109,УровниСогласия,2,FALSE)</f>
        <v>3</v>
      </c>
      <c r="AB109">
        <f>VLOOKUP('Ответы на форму (1)'!AC109,УровниСогласия,2,FALSE)</f>
        <v>1</v>
      </c>
      <c r="AC109">
        <f>VLOOKUP('Ответы на форму (1)'!AD109,УровниСогласия,2,FALSE)</f>
        <v>3</v>
      </c>
      <c r="AD109">
        <f>VLOOKUP('Ответы на форму (1)'!AE109,УровниКоличества,2,FALSE)</f>
        <v>1</v>
      </c>
      <c r="AE109">
        <f>VLOOKUP('Ответы на форму (1)'!AF109,УровниКоличества,2,FALSE)</f>
        <v>1</v>
      </c>
      <c r="AF109">
        <f>VLOOKUP('Ответы на форму (1)'!AG109,УровниКоличества,2,FALSE)</f>
        <v>1</v>
      </c>
      <c r="AG109">
        <f>VLOOKUP('Ответы на форму (1)'!AH109,УровниКоличества,2,FALSE)</f>
        <v>1</v>
      </c>
      <c r="AH109">
        <f>VLOOKUP('Ответы на форму (1)'!AI109,УровниКоличества,2,FALSE)</f>
        <v>2</v>
      </c>
      <c r="AI109">
        <f>VLOOKUP('Ответы на форму (1)'!AJ109,УровниНенависти,2,FALSE)</f>
        <v>1</v>
      </c>
      <c r="AJ109">
        <f>VLOOKUP('Ответы на форму (1)'!AK109,УровниНенависти,2,FALSE)</f>
        <v>-1</v>
      </c>
      <c r="AK109">
        <f>VLOOKUP('Ответы на форму (1)'!AL109,УровниНенависти,2,FALSE)</f>
        <v>0</v>
      </c>
      <c r="AL109">
        <f>VLOOKUP('Ответы на форму (1)'!AM109,УровниНенависти,2,FALSE)</f>
        <v>1</v>
      </c>
      <c r="AM109">
        <f>VLOOKUP('Ответы на форму (1)'!AN109,УровниНенависти,2,FALSE)</f>
        <v>0</v>
      </c>
      <c r="AN109">
        <f>VLOOKUP('Ответы на форму (1)'!AO109,УровниНенависти,2,FALSE)</f>
        <v>0</v>
      </c>
      <c r="AO109">
        <f>VLOOKUP('Ответы на форму (1)'!AP109,УровниНенависти,2,FALSE)</f>
        <v>0</v>
      </c>
      <c r="AP109">
        <f>VLOOKUP('Ответы на форму (1)'!AQ109,УровниНенависти,2,FALSE)</f>
        <v>0</v>
      </c>
      <c r="AQ109">
        <f>VLOOKUP('Ответы на форму (1)'!AT109,УровниЧастоты,2,FALSE)</f>
        <v>1</v>
      </c>
      <c r="AR109">
        <f>VLOOKUP('Ответы на форму (1)'!AU109,УровниЧастоты,2,FALSE)</f>
        <v>1</v>
      </c>
      <c r="AS109">
        <f>VLOOKUP('Ответы на форму (1)'!AV109,УровниЧастоты,2,FALSE)</f>
        <v>3</v>
      </c>
      <c r="AT109">
        <f>VLOOKUP('Ответы на форму (1)'!AW109,УровниЧастоты,2,FALSE)</f>
        <v>3</v>
      </c>
      <c r="AU109">
        <f>VLOOKUP('Ответы на форму (1)'!AX109,УровниЧастоты,2,FALSE)</f>
        <v>4</v>
      </c>
      <c r="AV109">
        <f>VLOOKUP('Ответы на форму (1)'!AY109,УровниЧастоты,2,FALSE)</f>
        <v>3</v>
      </c>
      <c r="AW109">
        <f>VLOOKUP('Ответы на форму (1)'!AZ109,УровниЧастоты,2,FALSE)</f>
        <v>2</v>
      </c>
      <c r="AX109">
        <f>VLOOKUP('Ответы на форму (1)'!BA109,УровниЧастоты,2,FALSE)</f>
        <v>1</v>
      </c>
      <c r="AY109">
        <f>VLOOKUP('Ответы на форму (1)'!BB109,УровниЧастоты,2,FALSE)</f>
        <v>2</v>
      </c>
      <c r="AZ109">
        <f>VLOOKUP('Ответы на форму (1)'!BC109,УровниЧастоты,2,FALSE)</f>
        <v>3</v>
      </c>
      <c r="BA109">
        <f>VLOOKUP('Ответы на форму (1)'!BD109,УровниЧастоты,2,FALSE)</f>
        <v>2</v>
      </c>
      <c r="BB109">
        <f>VLOOKUP('Ответы на форму (1)'!BE109,УровниУспокоения,2,FALSE)</f>
        <v>3</v>
      </c>
      <c r="BC109">
        <f>VLOOKUP('Ответы на форму (1)'!BF109,УровниЧастоты2,2,FALSE)</f>
        <v>1</v>
      </c>
      <c r="BD109">
        <f>VLOOKUP('Ответы на форму (1)'!BG109,УровниЧастоты2,2,FALSE)</f>
        <v>1</v>
      </c>
      <c r="BE109">
        <f>VLOOKUP('Ответы на форму (1)'!BH109,УровниЧастоты2,2,FALSE)</f>
        <v>1</v>
      </c>
      <c r="BF109">
        <f>VLOOKUP('Ответы на форму (1)'!BI109,УровниЧастоты2,2,FALSE)</f>
        <v>2</v>
      </c>
      <c r="BG109">
        <f>VLOOKUP('Ответы на форму (1)'!BJ109,УровниЧастоты2,2,FALSE)</f>
        <v>2</v>
      </c>
      <c r="BH109">
        <f>VLOOKUP('Ответы на форму (1)'!BK109,УровниЧастоты2,2,FALSE)</f>
        <v>2</v>
      </c>
      <c r="BI109" t="str">
        <f t="shared" si="3"/>
        <v>Y</v>
      </c>
      <c r="BJ109" t="str">
        <f t="shared" si="4"/>
        <v>:-)</v>
      </c>
      <c r="BK109" t="str">
        <f t="shared" si="5"/>
        <v>%-[</v>
      </c>
    </row>
    <row r="110" spans="1:63" x14ac:dyDescent="0.35">
      <c r="A110">
        <f>IF('Ответы на форму (1)'!B110="М",1,0)</f>
        <v>0</v>
      </c>
      <c r="B110">
        <f>'Ответы на форму (1)'!C110</f>
        <v>32</v>
      </c>
      <c r="C110">
        <f>'Ответы на форму (1)'!D110</f>
        <v>6</v>
      </c>
      <c r="D110">
        <f>'Ответы на форму (1)'!E110</f>
        <v>8</v>
      </c>
      <c r="E110" t="str">
        <f>VLOOKUP('Ответы на форму (1)'!F110,УровниУспевания,2,FALSE)</f>
        <v>средне</v>
      </c>
      <c r="F110">
        <f>'Ответы на форму (1)'!G110</f>
        <v>5</v>
      </c>
      <c r="G110">
        <f>IF('Ответы на форму (1)'!H110="",0,1)</f>
        <v>0</v>
      </c>
      <c r="H110">
        <f>'Ответы на форму (1)'!I110</f>
        <v>6</v>
      </c>
      <c r="I110" t="str">
        <f>VLOOKUP('Ответы на форму (1)'!J110,УровниУспевания,2,FALSE)</f>
        <v>средне</v>
      </c>
      <c r="J110">
        <f>'Ответы на форму (1)'!K110</f>
        <v>8</v>
      </c>
      <c r="K110">
        <f>VLOOKUP('Ответы на форму (1)'!L110,УровниСогласия,2,FALSE)</f>
        <v>3</v>
      </c>
      <c r="L110">
        <f>VLOOKUP('Ответы на форму (1)'!M110,УровниСогласия,2,FALSE)</f>
        <v>3</v>
      </c>
      <c r="M110">
        <f>VLOOKUP('Ответы на форму (1)'!N110,УровниСогласия,2,FALSE)</f>
        <v>3</v>
      </c>
      <c r="N110">
        <f>VLOOKUP('Ответы на форму (1)'!O110,УровниСогласия,2,FALSE)</f>
        <v>3</v>
      </c>
      <c r="O110">
        <f>VLOOKUP('Ответы на форму (1)'!P110,УровниСогласия,2,FALSE)</f>
        <v>2</v>
      </c>
      <c r="P110">
        <f>VLOOKUP('Ответы на форму (1)'!Q110,УровниСогласия,2,FALSE)</f>
        <v>3</v>
      </c>
      <c r="Q110">
        <f>VLOOKUP('Ответы на форму (1)'!R110,УровниСогласия,2,FALSE)</f>
        <v>3</v>
      </c>
      <c r="R110">
        <f>'Ответы на форму (1)'!S110</f>
        <v>6</v>
      </c>
      <c r="S110">
        <f>VLOOKUP('Ответы на форму (1)'!T110,УровниСогласия,2,FALSE)</f>
        <v>3</v>
      </c>
      <c r="T110">
        <f>VLOOKUP('Ответы на форму (1)'!U110,УровниСогласия,2,FALSE)</f>
        <v>3</v>
      </c>
      <c r="U110">
        <f>VLOOKUP('Ответы на форму (1)'!V110,УровниСогласия,2,FALSE)</f>
        <v>3</v>
      </c>
      <c r="V110">
        <f>VLOOKUP('Ответы на форму (1)'!W110,УровниСогласия,2,FALSE)</f>
        <v>1</v>
      </c>
      <c r="W110">
        <f>VLOOKUP('Ответы на форму (1)'!X110,УровниСогласия,2,FALSE)</f>
        <v>3</v>
      </c>
      <c r="X110">
        <f>VLOOKUP('Ответы на форму (1)'!Y110,УровниСогласия,2,FALSE)</f>
        <v>2</v>
      </c>
      <c r="Y110">
        <f>VLOOKUP('Ответы на форму (1)'!Z110,УровниСогласия,2,FALSE)</f>
        <v>3</v>
      </c>
      <c r="Z110">
        <f>VLOOKUP('Ответы на форму (1)'!AA110,УровниСогласия,2,FALSE)</f>
        <v>3</v>
      </c>
      <c r="AA110">
        <f>VLOOKUP('Ответы на форму (1)'!AB110,УровниСогласия,2,FALSE)</f>
        <v>3</v>
      </c>
      <c r="AB110">
        <f>VLOOKUP('Ответы на форму (1)'!AC110,УровниСогласия,2,FALSE)</f>
        <v>3</v>
      </c>
      <c r="AC110">
        <f>VLOOKUP('Ответы на форму (1)'!AD110,УровниСогласия,2,FALSE)</f>
        <v>3</v>
      </c>
      <c r="AD110">
        <f>VLOOKUP('Ответы на форму (1)'!AE110,УровниКоличества,2,FALSE)</f>
        <v>3</v>
      </c>
      <c r="AE110">
        <f>VLOOKUP('Ответы на форму (1)'!AF110,УровниКоличества,2,FALSE)</f>
        <v>3</v>
      </c>
      <c r="AF110">
        <f>VLOOKUP('Ответы на форму (1)'!AG110,УровниКоличества,2,FALSE)</f>
        <v>1</v>
      </c>
      <c r="AG110">
        <f>VLOOKUP('Ответы на форму (1)'!AH110,УровниКоличества,2,FALSE)</f>
        <v>2</v>
      </c>
      <c r="AH110">
        <f>VLOOKUP('Ответы на форму (1)'!AI110,УровниКоличества,2,FALSE)</f>
        <v>3</v>
      </c>
      <c r="AI110">
        <f>VLOOKUP('Ответы на форму (1)'!AJ110,УровниНенависти,2,FALSE)</f>
        <v>-1</v>
      </c>
      <c r="AJ110">
        <f>VLOOKUP('Ответы на форму (1)'!AK110,УровниНенависти,2,FALSE)</f>
        <v>-1</v>
      </c>
      <c r="AK110">
        <f>VLOOKUP('Ответы на форму (1)'!AL110,УровниНенависти,2,FALSE)</f>
        <v>0</v>
      </c>
      <c r="AL110">
        <f>VLOOKUP('Ответы на форму (1)'!AM110,УровниНенависти,2,FALSE)</f>
        <v>0</v>
      </c>
      <c r="AM110">
        <f>VLOOKUP('Ответы на форму (1)'!AN110,УровниНенависти,2,FALSE)</f>
        <v>0</v>
      </c>
      <c r="AN110">
        <f>VLOOKUP('Ответы на форму (1)'!AO110,УровниНенависти,2,FALSE)</f>
        <v>0</v>
      </c>
      <c r="AO110">
        <f>VLOOKUP('Ответы на форму (1)'!AP110,УровниНенависти,2,FALSE)</f>
        <v>0</v>
      </c>
      <c r="AP110">
        <f>VLOOKUP('Ответы на форму (1)'!AQ110,УровниНенависти,2,FALSE)</f>
        <v>0</v>
      </c>
      <c r="AQ110">
        <f>VLOOKUP('Ответы на форму (1)'!AT110,УровниЧастоты,2,FALSE)</f>
        <v>4</v>
      </c>
      <c r="AR110">
        <f>VLOOKUP('Ответы на форму (1)'!AU110,УровниЧастоты,2,FALSE)</f>
        <v>4</v>
      </c>
      <c r="AS110">
        <f>VLOOKUP('Ответы на форму (1)'!AV110,УровниЧастоты,2,FALSE)</f>
        <v>4</v>
      </c>
      <c r="AT110">
        <f>VLOOKUP('Ответы на форму (1)'!AW110,УровниЧастоты,2,FALSE)</f>
        <v>2</v>
      </c>
      <c r="AU110">
        <f>VLOOKUP('Ответы на форму (1)'!AX110,УровниЧастоты,2,FALSE)</f>
        <v>3</v>
      </c>
      <c r="AV110">
        <f>VLOOKUP('Ответы на форму (1)'!AY110,УровниЧастоты,2,FALSE)</f>
        <v>3</v>
      </c>
      <c r="AW110">
        <f>VLOOKUP('Ответы на форму (1)'!AZ110,УровниЧастоты,2,FALSE)</f>
        <v>1</v>
      </c>
      <c r="AX110">
        <f>VLOOKUP('Ответы на форму (1)'!BA110,УровниЧастоты,2,FALSE)</f>
        <v>3</v>
      </c>
      <c r="AY110">
        <f>VLOOKUP('Ответы на форму (1)'!BB110,УровниЧастоты,2,FALSE)</f>
        <v>4</v>
      </c>
      <c r="AZ110">
        <f>VLOOKUP('Ответы на форму (1)'!BC110,УровниЧастоты,2,FALSE)</f>
        <v>3</v>
      </c>
      <c r="BA110">
        <f>VLOOKUP('Ответы на форму (1)'!BD110,УровниЧастоты,2,FALSE)</f>
        <v>4</v>
      </c>
      <c r="BB110">
        <f>VLOOKUP('Ответы на форму (1)'!BE110,УровниУспокоения,2,FALSE)</f>
        <v>6</v>
      </c>
      <c r="BC110">
        <f>VLOOKUP('Ответы на форму (1)'!BF110,УровниЧастоты2,2,FALSE)</f>
        <v>0</v>
      </c>
      <c r="BD110">
        <f>VLOOKUP('Ответы на форму (1)'!BG110,УровниЧастоты2,2,FALSE)</f>
        <v>2</v>
      </c>
      <c r="BE110">
        <f>VLOOKUP('Ответы на форму (1)'!BH110,УровниЧастоты2,2,FALSE)</f>
        <v>0</v>
      </c>
      <c r="BF110">
        <f>VLOOKUP('Ответы на форму (1)'!BI110,УровниЧастоты2,2,FALSE)</f>
        <v>0</v>
      </c>
      <c r="BG110">
        <f>VLOOKUP('Ответы на форму (1)'!BJ110,УровниЧастоты2,2,FALSE)</f>
        <v>2</v>
      </c>
      <c r="BH110">
        <f>VLOOKUP('Ответы на форму (1)'!BK110,УровниЧастоты2,2,FALSE)</f>
        <v>2</v>
      </c>
      <c r="BI110" t="str">
        <f t="shared" si="3"/>
        <v>Y</v>
      </c>
      <c r="BJ110" t="str">
        <f t="shared" si="4"/>
        <v>:-)</v>
      </c>
      <c r="BK110" t="str">
        <f t="shared" si="5"/>
        <v>:-\</v>
      </c>
    </row>
    <row r="111" spans="1:63" x14ac:dyDescent="0.35">
      <c r="A111">
        <f>IF('Ответы на форму (1)'!B111="М",1,0)</f>
        <v>1</v>
      </c>
      <c r="B111">
        <f>'Ответы на форму (1)'!C111</f>
        <v>45</v>
      </c>
      <c r="C111">
        <f>'Ответы на форму (1)'!D111</f>
        <v>14</v>
      </c>
      <c r="D111">
        <f>'Ответы на форму (1)'!E111</f>
        <v>5</v>
      </c>
      <c r="E111" t="str">
        <f>VLOOKUP('Ответы на форму (1)'!F111,УровниУспевания,2,FALSE)</f>
        <v>средне</v>
      </c>
      <c r="F111">
        <f>'Ответы на форму (1)'!G111</f>
        <v>8</v>
      </c>
      <c r="G111">
        <f>IF('Ответы на форму (1)'!H111="",0,1)</f>
        <v>0</v>
      </c>
      <c r="H111">
        <f>'Ответы на форму (1)'!I111</f>
        <v>8</v>
      </c>
      <c r="I111" t="str">
        <f>VLOOKUP('Ответы на форму (1)'!J111,УровниУспевания,2,FALSE)</f>
        <v>хорошо</v>
      </c>
      <c r="J111">
        <f>'Ответы на форму (1)'!K111</f>
        <v>9</v>
      </c>
      <c r="K111">
        <f>VLOOKUP('Ответы на форму (1)'!L111,УровниСогласия,2,FALSE)</f>
        <v>1</v>
      </c>
      <c r="L111">
        <f>VLOOKUP('Ответы на форму (1)'!M111,УровниСогласия,2,FALSE)</f>
        <v>1</v>
      </c>
      <c r="M111">
        <f>VLOOKUP('Ответы на форму (1)'!N111,УровниСогласия,2,FALSE)</f>
        <v>1</v>
      </c>
      <c r="N111">
        <f>VLOOKUP('Ответы на форму (1)'!O111,УровниСогласия,2,FALSE)</f>
        <v>1</v>
      </c>
      <c r="O111">
        <f>VLOOKUP('Ответы на форму (1)'!P111,УровниСогласия,2,FALSE)</f>
        <v>1</v>
      </c>
      <c r="P111">
        <f>VLOOKUP('Ответы на форму (1)'!Q111,УровниСогласия,2,FALSE)</f>
        <v>1</v>
      </c>
      <c r="Q111">
        <f>VLOOKUP('Ответы на форму (1)'!R111,УровниСогласия,2,FALSE)</f>
        <v>3</v>
      </c>
      <c r="R111">
        <f>'Ответы на форму (1)'!S111</f>
        <v>5</v>
      </c>
      <c r="S111">
        <f>VLOOKUP('Ответы на форму (1)'!T111,УровниСогласия,2,FALSE)</f>
        <v>1</v>
      </c>
      <c r="T111">
        <f>VLOOKUP('Ответы на форму (1)'!U111,УровниСогласия,2,FALSE)</f>
        <v>2</v>
      </c>
      <c r="U111">
        <f>VLOOKUP('Ответы на форму (1)'!V111,УровниСогласия,2,FALSE)</f>
        <v>1</v>
      </c>
      <c r="V111">
        <f>VLOOKUP('Ответы на форму (1)'!W111,УровниСогласия,2,FALSE)</f>
        <v>1</v>
      </c>
      <c r="W111">
        <f>VLOOKUP('Ответы на форму (1)'!X111,УровниСогласия,2,FALSE)</f>
        <v>2</v>
      </c>
      <c r="X111">
        <f>VLOOKUP('Ответы на форму (1)'!Y111,УровниСогласия,2,FALSE)</f>
        <v>3</v>
      </c>
      <c r="Y111">
        <f>VLOOKUP('Ответы на форму (1)'!Z111,УровниСогласия,2,FALSE)</f>
        <v>2</v>
      </c>
      <c r="Z111">
        <f>VLOOKUP('Ответы на форму (1)'!AA111,УровниСогласия,2,FALSE)</f>
        <v>2</v>
      </c>
      <c r="AA111">
        <f>VLOOKUP('Ответы на форму (1)'!AB111,УровниСогласия,2,FALSE)</f>
        <v>1</v>
      </c>
      <c r="AB111">
        <f>VLOOKUP('Ответы на форму (1)'!AC111,УровниСогласия,2,FALSE)</f>
        <v>2</v>
      </c>
      <c r="AC111">
        <f>VLOOKUP('Ответы на форму (1)'!AD111,УровниСогласия,2,FALSE)</f>
        <v>1</v>
      </c>
      <c r="AD111">
        <f>VLOOKUP('Ответы на форму (1)'!AE111,УровниКоличества,2,FALSE)</f>
        <v>1</v>
      </c>
      <c r="AE111">
        <f>VLOOKUP('Ответы на форму (1)'!AF111,УровниКоличества,2,FALSE)</f>
        <v>3</v>
      </c>
      <c r="AF111">
        <f>VLOOKUP('Ответы на форму (1)'!AG111,УровниКоличества,2,FALSE)</f>
        <v>1</v>
      </c>
      <c r="AG111">
        <f>VLOOKUP('Ответы на форму (1)'!AH111,УровниКоличества,2,FALSE)</f>
        <v>1</v>
      </c>
      <c r="AH111">
        <f>VLOOKUP('Ответы на форму (1)'!AI111,УровниКоличества,2,FALSE)</f>
        <v>2</v>
      </c>
      <c r="AI111">
        <f>VLOOKUP('Ответы на форму (1)'!AJ111,УровниНенависти,2,FALSE)</f>
        <v>1</v>
      </c>
      <c r="AJ111">
        <f>VLOOKUP('Ответы на форму (1)'!AK111,УровниНенависти,2,FALSE)</f>
        <v>1</v>
      </c>
      <c r="AK111">
        <f>VLOOKUP('Ответы на форму (1)'!AL111,УровниНенависти,2,FALSE)</f>
        <v>0</v>
      </c>
      <c r="AL111">
        <f>VLOOKUP('Ответы на форму (1)'!AM111,УровниНенависти,2,FALSE)</f>
        <v>0</v>
      </c>
      <c r="AM111">
        <f>VLOOKUP('Ответы на форму (1)'!AN111,УровниНенависти,2,FALSE)</f>
        <v>0</v>
      </c>
      <c r="AN111">
        <f>VLOOKUP('Ответы на форму (1)'!AO111,УровниНенависти,2,FALSE)</f>
        <v>1</v>
      </c>
      <c r="AO111">
        <f>VLOOKUP('Ответы на форму (1)'!AP111,УровниНенависти,2,FALSE)</f>
        <v>-1</v>
      </c>
      <c r="AP111">
        <f>VLOOKUP('Ответы на форму (1)'!AQ111,УровниНенависти,2,FALSE)</f>
        <v>1</v>
      </c>
      <c r="AQ111">
        <f>VLOOKUP('Ответы на форму (1)'!AT111,УровниЧастоты,2,FALSE)</f>
        <v>1</v>
      </c>
      <c r="AR111">
        <f>VLOOKUP('Ответы на форму (1)'!AU111,УровниЧастоты,2,FALSE)</f>
        <v>2</v>
      </c>
      <c r="AS111">
        <f>VLOOKUP('Ответы на форму (1)'!AV111,УровниЧастоты,2,FALSE)</f>
        <v>2</v>
      </c>
      <c r="AT111">
        <f>VLOOKUP('Ответы на форму (1)'!AW111,УровниЧастоты,2,FALSE)</f>
        <v>3</v>
      </c>
      <c r="AU111">
        <f>VLOOKUP('Ответы на форму (1)'!AX111,УровниЧастоты,2,FALSE)</f>
        <v>1</v>
      </c>
      <c r="AV111">
        <f>VLOOKUP('Ответы на форму (1)'!AY111,УровниЧастоты,2,FALSE)</f>
        <v>3</v>
      </c>
      <c r="AW111">
        <f>VLOOKUP('Ответы на форму (1)'!AZ111,УровниЧастоты,2,FALSE)</f>
        <v>1</v>
      </c>
      <c r="AX111">
        <f>VLOOKUP('Ответы на форму (1)'!BA111,УровниЧастоты,2,FALSE)</f>
        <v>2</v>
      </c>
      <c r="AY111">
        <f>VLOOKUP('Ответы на форму (1)'!BB111,УровниЧастоты,2,FALSE)</f>
        <v>0</v>
      </c>
      <c r="AZ111">
        <f>VLOOKUP('Ответы на форму (1)'!BC111,УровниЧастоты,2,FALSE)</f>
        <v>2</v>
      </c>
      <c r="BA111">
        <f>VLOOKUP('Ответы на форму (1)'!BD111,УровниЧастоты,2,FALSE)</f>
        <v>3</v>
      </c>
      <c r="BB111">
        <f>VLOOKUP('Ответы на форму (1)'!BE111,УровниУспокоения,2,FALSE)</f>
        <v>2</v>
      </c>
      <c r="BC111">
        <f>VLOOKUP('Ответы на форму (1)'!BF111,УровниЧастоты2,2,FALSE)</f>
        <v>1</v>
      </c>
      <c r="BD111">
        <f>VLOOKUP('Ответы на форму (1)'!BG111,УровниЧастоты2,2,FALSE)</f>
        <v>2</v>
      </c>
      <c r="BE111">
        <f>VLOOKUP('Ответы на форму (1)'!BH111,УровниЧастоты2,2,FALSE)</f>
        <v>1</v>
      </c>
      <c r="BF111">
        <f>VLOOKUP('Ответы на форму (1)'!BI111,УровниЧастоты2,2,FALSE)</f>
        <v>0</v>
      </c>
      <c r="BG111">
        <f>VLOOKUP('Ответы на форму (1)'!BJ111,УровниЧастоты2,2,FALSE)</f>
        <v>0</v>
      </c>
      <c r="BH111">
        <f>VLOOKUP('Ответы на форму (1)'!BK111,УровниЧастоты2,2,FALSE)</f>
        <v>1</v>
      </c>
      <c r="BI111" t="str">
        <f t="shared" si="3"/>
        <v>X</v>
      </c>
      <c r="BJ111" t="str">
        <f t="shared" si="4"/>
        <v>:-(</v>
      </c>
      <c r="BK111" t="str">
        <f t="shared" si="5"/>
        <v>:-\</v>
      </c>
    </row>
    <row r="112" spans="1:63" x14ac:dyDescent="0.35">
      <c r="A112">
        <f>IF('Ответы на форму (1)'!B112="М",1,0)</f>
        <v>1</v>
      </c>
      <c r="B112">
        <f>'Ответы на форму (1)'!C112</f>
        <v>28</v>
      </c>
      <c r="C112">
        <f>'Ответы на форму (1)'!D112</f>
        <v>5</v>
      </c>
      <c r="D112">
        <f>'Ответы на форму (1)'!E112</f>
        <v>9</v>
      </c>
      <c r="E112" t="str">
        <f>VLOOKUP('Ответы на форму (1)'!F112,УровниУспевания,2,FALSE)</f>
        <v>хорошо</v>
      </c>
      <c r="F112">
        <f>'Ответы на форму (1)'!G112</f>
        <v>8</v>
      </c>
      <c r="G112">
        <f>IF('Ответы на форму (1)'!H112="",0,1)</f>
        <v>0</v>
      </c>
      <c r="H112">
        <f>'Ответы на форму (1)'!I112</f>
        <v>8</v>
      </c>
      <c r="I112" t="str">
        <f>VLOOKUP('Ответы на форму (1)'!J112,УровниУспевания,2,FALSE)</f>
        <v>хорошо</v>
      </c>
      <c r="J112">
        <f>'Ответы на форму (1)'!K112</f>
        <v>9</v>
      </c>
      <c r="K112">
        <f>VLOOKUP('Ответы на форму (1)'!L112,УровниСогласия,2,FALSE)</f>
        <v>1</v>
      </c>
      <c r="L112">
        <f>VLOOKUP('Ответы на форму (1)'!M112,УровниСогласия,2,FALSE)</f>
        <v>1</v>
      </c>
      <c r="M112">
        <f>VLOOKUP('Ответы на форму (1)'!N112,УровниСогласия,2,FALSE)</f>
        <v>1</v>
      </c>
      <c r="N112">
        <f>VLOOKUP('Ответы на форму (1)'!O112,УровниСогласия,2,FALSE)</f>
        <v>1</v>
      </c>
      <c r="O112">
        <f>VLOOKUP('Ответы на форму (1)'!P112,УровниСогласия,2,FALSE)</f>
        <v>1</v>
      </c>
      <c r="P112">
        <f>VLOOKUP('Ответы на форму (1)'!Q112,УровниСогласия,2,FALSE)</f>
        <v>1</v>
      </c>
      <c r="Q112">
        <f>VLOOKUP('Ответы на форму (1)'!R112,УровниСогласия,2,FALSE)</f>
        <v>3</v>
      </c>
      <c r="R112">
        <f>'Ответы на форму (1)'!S112</f>
        <v>4</v>
      </c>
      <c r="S112">
        <f>VLOOKUP('Ответы на форму (1)'!T112,УровниСогласия,2,FALSE)</f>
        <v>2</v>
      </c>
      <c r="T112">
        <f>VLOOKUP('Ответы на форму (1)'!U112,УровниСогласия,2,FALSE)</f>
        <v>2</v>
      </c>
      <c r="U112">
        <f>VLOOKUP('Ответы на форму (1)'!V112,УровниСогласия,2,FALSE)</f>
        <v>3</v>
      </c>
      <c r="V112">
        <f>VLOOKUP('Ответы на форму (1)'!W112,УровниСогласия,2,FALSE)</f>
        <v>1</v>
      </c>
      <c r="W112">
        <f>VLOOKUP('Ответы на форму (1)'!X112,УровниСогласия,2,FALSE)</f>
        <v>1</v>
      </c>
      <c r="X112">
        <f>VLOOKUP('Ответы на форму (1)'!Y112,УровниСогласия,2,FALSE)</f>
        <v>3</v>
      </c>
      <c r="Y112">
        <f>VLOOKUP('Ответы на форму (1)'!Z112,УровниСогласия,2,FALSE)</f>
        <v>1</v>
      </c>
      <c r="Z112">
        <f>VLOOKUP('Ответы на форму (1)'!AA112,УровниСогласия,2,FALSE)</f>
        <v>3</v>
      </c>
      <c r="AA112">
        <f>VLOOKUP('Ответы на форму (1)'!AB112,УровниСогласия,2,FALSE)</f>
        <v>3</v>
      </c>
      <c r="AB112">
        <f>VLOOKUP('Ответы на форму (1)'!AC112,УровниСогласия,2,FALSE)</f>
        <v>1</v>
      </c>
      <c r="AC112">
        <f>VLOOKUP('Ответы на форму (1)'!AD112,УровниСогласия,2,FALSE)</f>
        <v>3</v>
      </c>
      <c r="AD112">
        <f>VLOOKUP('Ответы на форму (1)'!AE112,УровниКоличества,2,FALSE)</f>
        <v>1</v>
      </c>
      <c r="AE112">
        <f>VLOOKUP('Ответы на форму (1)'!AF112,УровниКоличества,2,FALSE)</f>
        <v>1</v>
      </c>
      <c r="AF112">
        <f>VLOOKUP('Ответы на форму (1)'!AG112,УровниКоличества,2,FALSE)</f>
        <v>1</v>
      </c>
      <c r="AG112">
        <f>VLOOKUP('Ответы на форму (1)'!AH112,УровниКоличества,2,FALSE)</f>
        <v>1</v>
      </c>
      <c r="AH112">
        <f>VLOOKUP('Ответы на форму (1)'!AI112,УровниКоличества,2,FALSE)</f>
        <v>2</v>
      </c>
      <c r="AI112">
        <f>VLOOKUP('Ответы на форму (1)'!AJ112,УровниНенависти,2,FALSE)</f>
        <v>0</v>
      </c>
      <c r="AJ112">
        <f>VLOOKUP('Ответы на форму (1)'!AK112,УровниНенависти,2,FALSE)</f>
        <v>0</v>
      </c>
      <c r="AK112">
        <f>VLOOKUP('Ответы на форму (1)'!AL112,УровниНенависти,2,FALSE)</f>
        <v>0</v>
      </c>
      <c r="AL112">
        <f>VLOOKUP('Ответы на форму (1)'!AM112,УровниНенависти,2,FALSE)</f>
        <v>0</v>
      </c>
      <c r="AM112">
        <f>VLOOKUP('Ответы на форму (1)'!AN112,УровниНенависти,2,FALSE)</f>
        <v>0</v>
      </c>
      <c r="AN112">
        <f>VLOOKUP('Ответы на форму (1)'!AO112,УровниНенависти,2,FALSE)</f>
        <v>0</v>
      </c>
      <c r="AO112">
        <f>VLOOKUP('Ответы на форму (1)'!AP112,УровниНенависти,2,FALSE)</f>
        <v>0</v>
      </c>
      <c r="AP112">
        <f>VLOOKUP('Ответы на форму (1)'!AQ112,УровниНенависти,2,FALSE)</f>
        <v>0</v>
      </c>
      <c r="AQ112">
        <f>VLOOKUP('Ответы на форму (1)'!AT112,УровниЧастоты,2,FALSE)</f>
        <v>1</v>
      </c>
      <c r="AR112">
        <f>VLOOKUP('Ответы на форму (1)'!AU112,УровниЧастоты,2,FALSE)</f>
        <v>3</v>
      </c>
      <c r="AS112">
        <f>VLOOKUP('Ответы на форму (1)'!AV112,УровниЧастоты,2,FALSE)</f>
        <v>2</v>
      </c>
      <c r="AT112">
        <f>VLOOKUP('Ответы на форму (1)'!AW112,УровниЧастоты,2,FALSE)</f>
        <v>2</v>
      </c>
      <c r="AU112">
        <f>VLOOKUP('Ответы на форму (1)'!AX112,УровниЧастоты,2,FALSE)</f>
        <v>3</v>
      </c>
      <c r="AV112">
        <f>VLOOKUP('Ответы на форму (1)'!AY112,УровниЧастоты,2,FALSE)</f>
        <v>3</v>
      </c>
      <c r="AW112">
        <f>VLOOKUP('Ответы на форму (1)'!AZ112,УровниЧастоты,2,FALSE)</f>
        <v>0</v>
      </c>
      <c r="AX112">
        <f>VLOOKUP('Ответы на форму (1)'!BA112,УровниЧастоты,2,FALSE)</f>
        <v>2</v>
      </c>
      <c r="AY112">
        <f>VLOOKUP('Ответы на форму (1)'!BB112,УровниЧастоты,2,FALSE)</f>
        <v>1</v>
      </c>
      <c r="AZ112">
        <f>VLOOKUP('Ответы на форму (1)'!BC112,УровниЧастоты,2,FALSE)</f>
        <v>3</v>
      </c>
      <c r="BA112">
        <f>VLOOKUP('Ответы на форму (1)'!BD112,УровниЧастоты,2,FALSE)</f>
        <v>3</v>
      </c>
      <c r="BB112">
        <f>VLOOKUP('Ответы на форму (1)'!BE112,УровниУспокоения,2,FALSE)</f>
        <v>2</v>
      </c>
      <c r="BC112">
        <f>VLOOKUP('Ответы на форму (1)'!BF112,УровниЧастоты2,2,FALSE)</f>
        <v>2</v>
      </c>
      <c r="BD112">
        <f>VLOOKUP('Ответы на форму (1)'!BG112,УровниЧастоты2,2,FALSE)</f>
        <v>2</v>
      </c>
      <c r="BE112">
        <f>VLOOKUP('Ответы на форму (1)'!BH112,УровниЧастоты2,2,FALSE)</f>
        <v>2</v>
      </c>
      <c r="BF112">
        <f>VLOOKUP('Ответы на форму (1)'!BI112,УровниЧастоты2,2,FALSE)</f>
        <v>0</v>
      </c>
      <c r="BG112">
        <f>VLOOKUP('Ответы на форму (1)'!BJ112,УровниЧастоты2,2,FALSE)</f>
        <v>0</v>
      </c>
      <c r="BH112">
        <f>VLOOKUP('Ответы на форму (1)'!BK112,УровниЧастоты2,2,FALSE)</f>
        <v>0</v>
      </c>
      <c r="BI112" t="str">
        <f t="shared" si="3"/>
        <v>Y</v>
      </c>
      <c r="BJ112" t="str">
        <f t="shared" si="4"/>
        <v>:-)</v>
      </c>
      <c r="BK112" t="str">
        <f t="shared" si="5"/>
        <v>:-)</v>
      </c>
    </row>
    <row r="113" spans="1:63" x14ac:dyDescent="0.35">
      <c r="A113">
        <f>IF('Ответы на форму (1)'!B113="М",1,0)</f>
        <v>1</v>
      </c>
      <c r="B113">
        <f>'Ответы на форму (1)'!C113</f>
        <v>28</v>
      </c>
      <c r="C113">
        <f>'Ответы на форму (1)'!D113</f>
        <v>3</v>
      </c>
      <c r="D113">
        <f>'Ответы на форму (1)'!E113</f>
        <v>4</v>
      </c>
      <c r="E113" t="str">
        <f>VLOOKUP('Ответы на форму (1)'!F113,УровниУспевания,2,FALSE)</f>
        <v>плохо</v>
      </c>
      <c r="F113">
        <f>'Ответы на форму (1)'!G113</f>
        <v>2</v>
      </c>
      <c r="G113">
        <f>IF('Ответы на форму (1)'!H113="",0,1)</f>
        <v>1</v>
      </c>
      <c r="H113">
        <f>'Ответы на форму (1)'!I113</f>
        <v>7</v>
      </c>
      <c r="I113" t="str">
        <f>VLOOKUP('Ответы на форму (1)'!J113,УровниУспевания,2,FALSE)</f>
        <v>средне</v>
      </c>
      <c r="J113">
        <f>'Ответы на форму (1)'!K113</f>
        <v>2</v>
      </c>
      <c r="K113">
        <f>VLOOKUP('Ответы на форму (1)'!L113,УровниСогласия,2,FALSE)</f>
        <v>1</v>
      </c>
      <c r="L113">
        <f>VLOOKUP('Ответы на форму (1)'!M113,УровниСогласия,2,FALSE)</f>
        <v>1</v>
      </c>
      <c r="M113">
        <f>VLOOKUP('Ответы на форму (1)'!N113,УровниСогласия,2,FALSE)</f>
        <v>3</v>
      </c>
      <c r="N113">
        <f>VLOOKUP('Ответы на форму (1)'!O113,УровниСогласия,2,FALSE)</f>
        <v>3</v>
      </c>
      <c r="O113">
        <f>VLOOKUP('Ответы на форму (1)'!P113,УровниСогласия,2,FALSE)</f>
        <v>3</v>
      </c>
      <c r="P113">
        <f>VLOOKUP('Ответы на форму (1)'!Q113,УровниСогласия,2,FALSE)</f>
        <v>1</v>
      </c>
      <c r="Q113">
        <f>VLOOKUP('Ответы на форму (1)'!R113,УровниСогласия,2,FALSE)</f>
        <v>3</v>
      </c>
      <c r="R113">
        <f>'Ответы на форму (1)'!S113</f>
        <v>6</v>
      </c>
      <c r="S113">
        <f>VLOOKUP('Ответы на форму (1)'!T113,УровниСогласия,2,FALSE)</f>
        <v>3</v>
      </c>
      <c r="T113">
        <f>VLOOKUP('Ответы на форму (1)'!U113,УровниСогласия,2,FALSE)</f>
        <v>3</v>
      </c>
      <c r="U113">
        <f>VLOOKUP('Ответы на форму (1)'!V113,УровниСогласия,2,FALSE)</f>
        <v>3</v>
      </c>
      <c r="V113">
        <f>VLOOKUP('Ответы на форму (1)'!W113,УровниСогласия,2,FALSE)</f>
        <v>3</v>
      </c>
      <c r="W113">
        <f>VLOOKUP('Ответы на форму (1)'!X113,УровниСогласия,2,FALSE)</f>
        <v>3</v>
      </c>
      <c r="X113">
        <f>VLOOKUP('Ответы на форму (1)'!Y113,УровниСогласия,2,FALSE)</f>
        <v>3</v>
      </c>
      <c r="Y113">
        <f>VLOOKUP('Ответы на форму (1)'!Z113,УровниСогласия,2,FALSE)</f>
        <v>3</v>
      </c>
      <c r="Z113">
        <f>VLOOKUP('Ответы на форму (1)'!AA113,УровниСогласия,2,FALSE)</f>
        <v>3</v>
      </c>
      <c r="AA113">
        <f>VLOOKUP('Ответы на форму (1)'!AB113,УровниСогласия,2,FALSE)</f>
        <v>3</v>
      </c>
      <c r="AB113">
        <f>VLOOKUP('Ответы на форму (1)'!AC113,УровниСогласия,2,FALSE)</f>
        <v>1</v>
      </c>
      <c r="AC113">
        <f>VLOOKUP('Ответы на форму (1)'!AD113,УровниСогласия,2,FALSE)</f>
        <v>3</v>
      </c>
      <c r="AD113">
        <f>VLOOKUP('Ответы на форму (1)'!AE113,УровниКоличества,2,FALSE)</f>
        <v>3</v>
      </c>
      <c r="AE113">
        <f>VLOOKUP('Ответы на форму (1)'!AF113,УровниКоличества,2,FALSE)</f>
        <v>2</v>
      </c>
      <c r="AF113">
        <f>VLOOKUP('Ответы на форму (1)'!AG113,УровниКоличества,2,FALSE)</f>
        <v>3</v>
      </c>
      <c r="AG113">
        <f>VLOOKUP('Ответы на форму (1)'!AH113,УровниКоличества,2,FALSE)</f>
        <v>1</v>
      </c>
      <c r="AH113">
        <f>VLOOKUP('Ответы на форму (1)'!AI113,УровниКоличества,2,FALSE)</f>
        <v>1</v>
      </c>
      <c r="AI113">
        <f>VLOOKUP('Ответы на форму (1)'!AJ113,УровниНенависти,2,FALSE)</f>
        <v>0</v>
      </c>
      <c r="AJ113">
        <f>VLOOKUP('Ответы на форму (1)'!AK113,УровниНенависти,2,FALSE)</f>
        <v>0</v>
      </c>
      <c r="AK113">
        <f>VLOOKUP('Ответы на форму (1)'!AL113,УровниНенависти,2,FALSE)</f>
        <v>-1</v>
      </c>
      <c r="AL113">
        <f>VLOOKUP('Ответы на форму (1)'!AM113,УровниНенависти,2,FALSE)</f>
        <v>0</v>
      </c>
      <c r="AM113">
        <f>VLOOKUP('Ответы на форму (1)'!AN113,УровниНенависти,2,FALSE)</f>
        <v>-1</v>
      </c>
      <c r="AN113">
        <f>VLOOKUP('Ответы на форму (1)'!AO113,УровниНенависти,2,FALSE)</f>
        <v>1</v>
      </c>
      <c r="AO113">
        <f>VLOOKUP('Ответы на форму (1)'!AP113,УровниНенависти,2,FALSE)</f>
        <v>1</v>
      </c>
      <c r="AP113">
        <f>VLOOKUP('Ответы на форму (1)'!AQ113,УровниНенависти,2,FALSE)</f>
        <v>0</v>
      </c>
      <c r="AQ113">
        <f>VLOOKUP('Ответы на форму (1)'!AT113,УровниЧастоты,2,FALSE)</f>
        <v>0</v>
      </c>
      <c r="AR113">
        <f>VLOOKUP('Ответы на форму (1)'!AU113,УровниЧастоты,2,FALSE)</f>
        <v>0</v>
      </c>
      <c r="AS113">
        <f>VLOOKUP('Ответы на форму (1)'!AV113,УровниЧастоты,2,FALSE)</f>
        <v>0</v>
      </c>
      <c r="AT113">
        <f>VLOOKUP('Ответы на форму (1)'!AW113,УровниЧастоты,2,FALSE)</f>
        <v>0</v>
      </c>
      <c r="AU113">
        <f>VLOOKUP('Ответы на форму (1)'!AX113,УровниЧастоты,2,FALSE)</f>
        <v>0</v>
      </c>
      <c r="AV113">
        <f>VLOOKUP('Ответы на форму (1)'!AY113,УровниЧастоты,2,FALSE)</f>
        <v>0</v>
      </c>
      <c r="AW113">
        <f>VLOOKUP('Ответы на форму (1)'!AZ113,УровниЧастоты,2,FALSE)</f>
        <v>0</v>
      </c>
      <c r="AX113">
        <f>VLOOKUP('Ответы на форму (1)'!BA113,УровниЧастоты,2,FALSE)</f>
        <v>0</v>
      </c>
      <c r="AY113">
        <f>VLOOKUP('Ответы на форму (1)'!BB113,УровниЧастоты,2,FALSE)</f>
        <v>0</v>
      </c>
      <c r="AZ113">
        <f>VLOOKUP('Ответы на форму (1)'!BC113,УровниЧастоты,2,FALSE)</f>
        <v>0</v>
      </c>
      <c r="BA113">
        <f>VLOOKUP('Ответы на форму (1)'!BD113,УровниЧастоты,2,FALSE)</f>
        <v>0</v>
      </c>
      <c r="BB113">
        <f>VLOOKUP('Ответы на форму (1)'!BE113,УровниУспокоения,2,FALSE)</f>
        <v>1</v>
      </c>
      <c r="BC113">
        <f>VLOOKUP('Ответы на форму (1)'!BF113,УровниЧастоты2,2,FALSE)</f>
        <v>0</v>
      </c>
      <c r="BD113">
        <f>VLOOKUP('Ответы на форму (1)'!BG113,УровниЧастоты2,2,FALSE)</f>
        <v>2</v>
      </c>
      <c r="BE113">
        <f>VLOOKUP('Ответы на форму (1)'!BH113,УровниЧастоты2,2,FALSE)</f>
        <v>0</v>
      </c>
      <c r="BF113">
        <f>VLOOKUP('Ответы на форму (1)'!BI113,УровниЧастоты2,2,FALSE)</f>
        <v>1</v>
      </c>
      <c r="BG113">
        <f>VLOOKUP('Ответы на форму (1)'!BJ113,УровниЧастоты2,2,FALSE)</f>
        <v>2</v>
      </c>
      <c r="BH113">
        <f>VLOOKUP('Ответы на форму (1)'!BK113,УровниЧастоты2,2,FALSE)</f>
        <v>2</v>
      </c>
      <c r="BI113" t="str">
        <f t="shared" si="3"/>
        <v>Y</v>
      </c>
      <c r="BJ113" t="str">
        <f t="shared" si="4"/>
        <v>:-(</v>
      </c>
      <c r="BK113" t="str">
        <f t="shared" si="5"/>
        <v>:-\</v>
      </c>
    </row>
    <row r="114" spans="1:63" x14ac:dyDescent="0.35">
      <c r="A114">
        <f>IF('Ответы на форму (1)'!B114="М",1,0)</f>
        <v>1</v>
      </c>
      <c r="B114">
        <f>'Ответы на форму (1)'!C114</f>
        <v>37</v>
      </c>
      <c r="C114">
        <f>'Ответы на форму (1)'!D114</f>
        <v>0</v>
      </c>
      <c r="D114">
        <f>'Ответы на форму (1)'!E114</f>
        <v>7</v>
      </c>
      <c r="E114" t="str">
        <f>VLOOKUP('Ответы на форму (1)'!F114,УровниУспевания,2,FALSE)</f>
        <v>средне</v>
      </c>
      <c r="F114">
        <f>'Ответы на форму (1)'!G114</f>
        <v>7</v>
      </c>
      <c r="G114">
        <f>IF('Ответы на форму (1)'!H114="",0,1)</f>
        <v>0</v>
      </c>
      <c r="H114">
        <f>'Ответы на форму (1)'!I114</f>
        <v>9</v>
      </c>
      <c r="I114" t="str">
        <f>VLOOKUP('Ответы на форму (1)'!J114,УровниУспевания,2,FALSE)</f>
        <v>хорошо</v>
      </c>
      <c r="J114">
        <f>'Ответы на форму (1)'!K114</f>
        <v>7</v>
      </c>
      <c r="K114">
        <f>VLOOKUP('Ответы на форму (1)'!L114,УровниСогласия,2,FALSE)</f>
        <v>3</v>
      </c>
      <c r="L114">
        <f>VLOOKUP('Ответы на форму (1)'!M114,УровниСогласия,2,FALSE)</f>
        <v>2</v>
      </c>
      <c r="M114">
        <f>VLOOKUP('Ответы на форму (1)'!N114,УровниСогласия,2,FALSE)</f>
        <v>3</v>
      </c>
      <c r="N114">
        <f>VLOOKUP('Ответы на форму (1)'!O114,УровниСогласия,2,FALSE)</f>
        <v>2</v>
      </c>
      <c r="O114">
        <f>VLOOKUP('Ответы на форму (1)'!P114,УровниСогласия,2,FALSE)</f>
        <v>1</v>
      </c>
      <c r="P114">
        <f>VLOOKUP('Ответы на форму (1)'!Q114,УровниСогласия,2,FALSE)</f>
        <v>3</v>
      </c>
      <c r="Q114">
        <f>VLOOKUP('Ответы на форму (1)'!R114,УровниСогласия,2,FALSE)</f>
        <v>3</v>
      </c>
      <c r="R114">
        <f>'Ответы на форму (1)'!S114</f>
        <v>7</v>
      </c>
      <c r="S114">
        <f>VLOOKUP('Ответы на форму (1)'!T114,УровниСогласия,2,FALSE)</f>
        <v>3</v>
      </c>
      <c r="T114">
        <f>VLOOKUP('Ответы на форму (1)'!U114,УровниСогласия,2,FALSE)</f>
        <v>3</v>
      </c>
      <c r="U114">
        <f>VLOOKUP('Ответы на форму (1)'!V114,УровниСогласия,2,FALSE)</f>
        <v>3</v>
      </c>
      <c r="V114">
        <f>VLOOKUP('Ответы на форму (1)'!W114,УровниСогласия,2,FALSE)</f>
        <v>1</v>
      </c>
      <c r="W114">
        <f>VLOOKUP('Ответы на форму (1)'!X114,УровниСогласия,2,FALSE)</f>
        <v>3</v>
      </c>
      <c r="X114">
        <f>VLOOKUP('Ответы на форму (1)'!Y114,УровниСогласия,2,FALSE)</f>
        <v>2</v>
      </c>
      <c r="Y114">
        <f>VLOOKUP('Ответы на форму (1)'!Z114,УровниСогласия,2,FALSE)</f>
        <v>3</v>
      </c>
      <c r="Z114">
        <f>VLOOKUP('Ответы на форму (1)'!AA114,УровниСогласия,2,FALSE)</f>
        <v>3</v>
      </c>
      <c r="AA114">
        <f>VLOOKUP('Ответы на форму (1)'!AB114,УровниСогласия,2,FALSE)</f>
        <v>3</v>
      </c>
      <c r="AB114">
        <f>VLOOKUP('Ответы на форму (1)'!AC114,УровниСогласия,2,FALSE)</f>
        <v>3</v>
      </c>
      <c r="AC114">
        <f>VLOOKUP('Ответы на форму (1)'!AD114,УровниСогласия,2,FALSE)</f>
        <v>3</v>
      </c>
      <c r="AD114">
        <f>VLOOKUP('Ответы на форму (1)'!AE114,УровниКоличества,2,FALSE)</f>
        <v>3</v>
      </c>
      <c r="AE114">
        <f>VLOOKUP('Ответы на форму (1)'!AF114,УровниКоличества,2,FALSE)</f>
        <v>2</v>
      </c>
      <c r="AF114">
        <f>VLOOKUP('Ответы на форму (1)'!AG114,УровниКоличества,2,FALSE)</f>
        <v>1</v>
      </c>
      <c r="AG114">
        <f>VLOOKUP('Ответы на форму (1)'!AH114,УровниКоличества,2,FALSE)</f>
        <v>3</v>
      </c>
      <c r="AH114">
        <f>VLOOKUP('Ответы на форму (1)'!AI114,УровниКоличества,2,FALSE)</f>
        <v>3</v>
      </c>
      <c r="AI114">
        <f>VLOOKUP('Ответы на форму (1)'!AJ114,УровниНенависти,2,FALSE)</f>
        <v>0</v>
      </c>
      <c r="AJ114">
        <f>VLOOKUP('Ответы на форму (1)'!AK114,УровниНенависти,2,FALSE)</f>
        <v>0</v>
      </c>
      <c r="AK114">
        <f>VLOOKUP('Ответы на форму (1)'!AL114,УровниНенависти,2,FALSE)</f>
        <v>0</v>
      </c>
      <c r="AL114">
        <f>VLOOKUP('Ответы на форму (1)'!AM114,УровниНенависти,2,FALSE)</f>
        <v>0</v>
      </c>
      <c r="AM114">
        <f>VLOOKUP('Ответы на форму (1)'!AN114,УровниНенависти,2,FALSE)</f>
        <v>0</v>
      </c>
      <c r="AN114">
        <f>VLOOKUP('Ответы на форму (1)'!AO114,УровниНенависти,2,FALSE)</f>
        <v>1</v>
      </c>
      <c r="AO114">
        <f>VLOOKUP('Ответы на форму (1)'!AP114,УровниНенависти,2,FALSE)</f>
        <v>0</v>
      </c>
      <c r="AP114">
        <f>VLOOKUP('Ответы на форму (1)'!AQ114,УровниНенависти,2,FALSE)</f>
        <v>-1</v>
      </c>
      <c r="AQ114">
        <f>VLOOKUP('Ответы на форму (1)'!AT114,УровниЧастоты,2,FALSE)</f>
        <v>1</v>
      </c>
      <c r="AR114">
        <f>VLOOKUP('Ответы на форму (1)'!AU114,УровниЧастоты,2,FALSE)</f>
        <v>4</v>
      </c>
      <c r="AS114">
        <f>VLOOKUP('Ответы на форму (1)'!AV114,УровниЧастоты,2,FALSE)</f>
        <v>4</v>
      </c>
      <c r="AT114">
        <f>VLOOKUP('Ответы на форму (1)'!AW114,УровниЧастоты,2,FALSE)</f>
        <v>3</v>
      </c>
      <c r="AU114">
        <f>VLOOKUP('Ответы на форму (1)'!AX114,УровниЧастоты,2,FALSE)</f>
        <v>3</v>
      </c>
      <c r="AV114">
        <f>VLOOKUP('Ответы на форму (1)'!AY114,УровниЧастоты,2,FALSE)</f>
        <v>3</v>
      </c>
      <c r="AW114">
        <f>VLOOKUP('Ответы на форму (1)'!AZ114,УровниЧастоты,2,FALSE)</f>
        <v>2</v>
      </c>
      <c r="AX114">
        <f>VLOOKUP('Ответы на форму (1)'!BA114,УровниЧастоты,2,FALSE)</f>
        <v>2</v>
      </c>
      <c r="AY114">
        <f>VLOOKUP('Ответы на форму (1)'!BB114,УровниЧастоты,2,FALSE)</f>
        <v>1</v>
      </c>
      <c r="AZ114">
        <f>VLOOKUP('Ответы на форму (1)'!BC114,УровниЧастоты,2,FALSE)</f>
        <v>3</v>
      </c>
      <c r="BA114">
        <f>VLOOKUP('Ответы на форму (1)'!BD114,УровниЧастоты,2,FALSE)</f>
        <v>4</v>
      </c>
      <c r="BB114">
        <f>VLOOKUP('Ответы на форму (1)'!BE114,УровниУспокоения,2,FALSE)</f>
        <v>3</v>
      </c>
      <c r="BC114">
        <f>VLOOKUP('Ответы на форму (1)'!BF114,УровниЧастоты2,2,FALSE)</f>
        <v>0</v>
      </c>
      <c r="BD114">
        <f>VLOOKUP('Ответы на форму (1)'!BG114,УровниЧастоты2,2,FALSE)</f>
        <v>2</v>
      </c>
      <c r="BE114">
        <f>VLOOKUP('Ответы на форму (1)'!BH114,УровниЧастоты2,2,FALSE)</f>
        <v>1</v>
      </c>
      <c r="BF114">
        <f>VLOOKUP('Ответы на форму (1)'!BI114,УровниЧастоты2,2,FALSE)</f>
        <v>0</v>
      </c>
      <c r="BG114">
        <f>VLOOKUP('Ответы на форму (1)'!BJ114,УровниЧастоты2,2,FALSE)</f>
        <v>1</v>
      </c>
      <c r="BH114">
        <f>VLOOKUP('Ответы на форму (1)'!BK114,УровниЧастоты2,2,FALSE)</f>
        <v>2</v>
      </c>
      <c r="BI114" t="str">
        <f t="shared" si="3"/>
        <v>X</v>
      </c>
      <c r="BJ114" t="str">
        <f t="shared" si="4"/>
        <v>:-)</v>
      </c>
      <c r="BK114" t="str">
        <f t="shared" si="5"/>
        <v>:-\</v>
      </c>
    </row>
    <row r="115" spans="1:63" x14ac:dyDescent="0.35">
      <c r="A115">
        <f>IF('Ответы на форму (1)'!B115="М",1,0)</f>
        <v>1</v>
      </c>
      <c r="B115">
        <f>'Ответы на форму (1)'!C115</f>
        <v>43</v>
      </c>
      <c r="C115">
        <f>'Ответы на форму (1)'!D115</f>
        <v>3</v>
      </c>
      <c r="D115">
        <f>'Ответы на форму (1)'!E115</f>
        <v>9</v>
      </c>
      <c r="E115" t="str">
        <f>VLOOKUP('Ответы на форму (1)'!F115,УровниУспевания,2,FALSE)</f>
        <v>средне</v>
      </c>
      <c r="F115">
        <f>'Ответы на форму (1)'!G115</f>
        <v>5</v>
      </c>
      <c r="G115">
        <f>IF('Ответы на форму (1)'!H115="",0,1)</f>
        <v>0</v>
      </c>
      <c r="H115">
        <f>'Ответы на форму (1)'!I115</f>
        <v>7</v>
      </c>
      <c r="I115" t="str">
        <f>VLOOKUP('Ответы на форму (1)'!J115,УровниУспевания,2,FALSE)</f>
        <v>средне</v>
      </c>
      <c r="J115">
        <f>'Ответы на форму (1)'!K115</f>
        <v>7</v>
      </c>
      <c r="K115">
        <f>VLOOKUP('Ответы на форму (1)'!L115,УровниСогласия,2,FALSE)</f>
        <v>2</v>
      </c>
      <c r="L115">
        <f>VLOOKUP('Ответы на форму (1)'!M115,УровниСогласия,2,FALSE)</f>
        <v>2</v>
      </c>
      <c r="M115">
        <f>VLOOKUP('Ответы на форму (1)'!N115,УровниСогласия,2,FALSE)</f>
        <v>2</v>
      </c>
      <c r="N115">
        <f>VLOOKUP('Ответы на форму (1)'!O115,УровниСогласия,2,FALSE)</f>
        <v>1</v>
      </c>
      <c r="O115">
        <f>VLOOKUP('Ответы на форму (1)'!P115,УровниСогласия,2,FALSE)</f>
        <v>2</v>
      </c>
      <c r="P115">
        <f>VLOOKUP('Ответы на форму (1)'!Q115,УровниСогласия,2,FALSE)</f>
        <v>3</v>
      </c>
      <c r="Q115">
        <f>VLOOKUP('Ответы на форму (1)'!R115,УровниСогласия,2,FALSE)</f>
        <v>1</v>
      </c>
      <c r="R115">
        <f>'Ответы на форму (1)'!S115</f>
        <v>10</v>
      </c>
      <c r="S115">
        <f>VLOOKUP('Ответы на форму (1)'!T115,УровниСогласия,2,FALSE)</f>
        <v>1</v>
      </c>
      <c r="T115">
        <f>VLOOKUP('Ответы на форму (1)'!U115,УровниСогласия,2,FALSE)</f>
        <v>2</v>
      </c>
      <c r="U115">
        <f>VLOOKUP('Ответы на форму (1)'!V115,УровниСогласия,2,FALSE)</f>
        <v>2</v>
      </c>
      <c r="V115">
        <f>VLOOKUP('Ответы на форму (1)'!W115,УровниСогласия,2,FALSE)</f>
        <v>1</v>
      </c>
      <c r="W115">
        <f>VLOOKUP('Ответы на форму (1)'!X115,УровниСогласия,2,FALSE)</f>
        <v>2</v>
      </c>
      <c r="X115">
        <f>VLOOKUP('Ответы на форму (1)'!Y115,УровниСогласия,2,FALSE)</f>
        <v>3</v>
      </c>
      <c r="Y115">
        <f>VLOOKUP('Ответы на форму (1)'!Z115,УровниСогласия,2,FALSE)</f>
        <v>1</v>
      </c>
      <c r="Z115">
        <f>VLOOKUP('Ответы на форму (1)'!AA115,УровниСогласия,2,FALSE)</f>
        <v>3</v>
      </c>
      <c r="AA115">
        <f>VLOOKUP('Ответы на форму (1)'!AB115,УровниСогласия,2,FALSE)</f>
        <v>3</v>
      </c>
      <c r="AB115">
        <f>VLOOKUP('Ответы на форму (1)'!AC115,УровниСогласия,2,FALSE)</f>
        <v>2</v>
      </c>
      <c r="AC115">
        <f>VLOOKUP('Ответы на форму (1)'!AD115,УровниСогласия,2,FALSE)</f>
        <v>3</v>
      </c>
      <c r="AD115">
        <f>VLOOKUP('Ответы на форму (1)'!AE115,УровниКоличества,2,FALSE)</f>
        <v>1</v>
      </c>
      <c r="AE115">
        <f>VLOOKUP('Ответы на форму (1)'!AF115,УровниКоличества,2,FALSE)</f>
        <v>1</v>
      </c>
      <c r="AF115">
        <f>VLOOKUP('Ответы на форму (1)'!AG115,УровниКоличества,2,FALSE)</f>
        <v>1</v>
      </c>
      <c r="AG115">
        <f>VLOOKUP('Ответы на форму (1)'!AH115,УровниКоличества,2,FALSE)</f>
        <v>2</v>
      </c>
      <c r="AH115">
        <f>VLOOKUP('Ответы на форму (1)'!AI115,УровниКоличества,2,FALSE)</f>
        <v>2</v>
      </c>
      <c r="AI115">
        <f>VLOOKUP('Ответы на форму (1)'!AJ115,УровниНенависти,2,FALSE)</f>
        <v>0</v>
      </c>
      <c r="AJ115">
        <f>VLOOKUP('Ответы на форму (1)'!AK115,УровниНенависти,2,FALSE)</f>
        <v>0</v>
      </c>
      <c r="AK115">
        <f>VLOOKUP('Ответы на форму (1)'!AL115,УровниНенависти,2,FALSE)</f>
        <v>0</v>
      </c>
      <c r="AL115">
        <f>VLOOKUP('Ответы на форму (1)'!AM115,УровниНенависти,2,FALSE)</f>
        <v>0</v>
      </c>
      <c r="AM115">
        <f>VLOOKUP('Ответы на форму (1)'!AN115,УровниНенависти,2,FALSE)</f>
        <v>0</v>
      </c>
      <c r="AN115">
        <f>VLOOKUP('Ответы на форму (1)'!AO115,УровниНенависти,2,FALSE)</f>
        <v>0</v>
      </c>
      <c r="AO115">
        <f>VLOOKUP('Ответы на форму (1)'!AP115,УровниНенависти,2,FALSE)</f>
        <v>0</v>
      </c>
      <c r="AP115">
        <f>VLOOKUP('Ответы на форму (1)'!AQ115,УровниНенависти,2,FALSE)</f>
        <v>0</v>
      </c>
      <c r="AQ115">
        <f>VLOOKUP('Ответы на форму (1)'!AT115,УровниЧастоты,2,FALSE)</f>
        <v>1</v>
      </c>
      <c r="AR115">
        <f>VLOOKUP('Ответы на форму (1)'!AU115,УровниЧастоты,2,FALSE)</f>
        <v>1</v>
      </c>
      <c r="AS115">
        <f>VLOOKUP('Ответы на форму (1)'!AV115,УровниЧастоты,2,FALSE)</f>
        <v>1</v>
      </c>
      <c r="AT115">
        <f>VLOOKUP('Ответы на форму (1)'!AW115,УровниЧастоты,2,FALSE)</f>
        <v>1</v>
      </c>
      <c r="AU115">
        <f>VLOOKUP('Ответы на форму (1)'!AX115,УровниЧастоты,2,FALSE)</f>
        <v>1</v>
      </c>
      <c r="AV115">
        <f>VLOOKUP('Ответы на форму (1)'!AY115,УровниЧастоты,2,FALSE)</f>
        <v>1</v>
      </c>
      <c r="AW115">
        <f>VLOOKUP('Ответы на форму (1)'!AZ115,УровниЧастоты,2,FALSE)</f>
        <v>0</v>
      </c>
      <c r="AX115">
        <f>VLOOKUP('Ответы на форму (1)'!BA115,УровниЧастоты,2,FALSE)</f>
        <v>1</v>
      </c>
      <c r="AY115">
        <f>VLOOKUP('Ответы на форму (1)'!BB115,УровниЧастоты,2,FALSE)</f>
        <v>1</v>
      </c>
      <c r="AZ115">
        <f>VLOOKUP('Ответы на форму (1)'!BC115,УровниЧастоты,2,FALSE)</f>
        <v>1</v>
      </c>
      <c r="BA115">
        <f>VLOOKUP('Ответы на форму (1)'!BD115,УровниЧастоты,2,FALSE)</f>
        <v>1</v>
      </c>
      <c r="BB115">
        <f>VLOOKUP('Ответы на форму (1)'!BE115,УровниУспокоения,2,FALSE)</f>
        <v>3</v>
      </c>
      <c r="BC115">
        <f>VLOOKUP('Ответы на форму (1)'!BF115,УровниЧастоты2,2,FALSE)</f>
        <v>1</v>
      </c>
      <c r="BD115">
        <f>VLOOKUP('Ответы на форму (1)'!BG115,УровниЧастоты2,2,FALSE)</f>
        <v>2</v>
      </c>
      <c r="BE115">
        <f>VLOOKUP('Ответы на форму (1)'!BH115,УровниЧастоты2,2,FALSE)</f>
        <v>2</v>
      </c>
      <c r="BF115">
        <f>VLOOKUP('Ответы на форму (1)'!BI115,УровниЧастоты2,2,FALSE)</f>
        <v>1</v>
      </c>
      <c r="BG115">
        <f>VLOOKUP('Ответы на форму (1)'!BJ115,УровниЧастоты2,2,FALSE)</f>
        <v>1</v>
      </c>
      <c r="BH115">
        <f>VLOOKUP('Ответы на форму (1)'!BK115,УровниЧастоты2,2,FALSE)</f>
        <v>1</v>
      </c>
      <c r="BI115" t="str">
        <f t="shared" si="3"/>
        <v>X</v>
      </c>
      <c r="BJ115" t="str">
        <f t="shared" si="4"/>
        <v>:-)</v>
      </c>
      <c r="BK115" t="str">
        <f t="shared" si="5"/>
        <v>%-[</v>
      </c>
    </row>
    <row r="116" spans="1:63" x14ac:dyDescent="0.35">
      <c r="A116">
        <f>IF('Ответы на форму (1)'!B116="М",1,0)</f>
        <v>0</v>
      </c>
      <c r="B116">
        <f>'Ответы на форму (1)'!C116</f>
        <v>32</v>
      </c>
      <c r="C116">
        <f>'Ответы на форму (1)'!D116</f>
        <v>6</v>
      </c>
      <c r="D116">
        <f>'Ответы на форму (1)'!E116</f>
        <v>3</v>
      </c>
      <c r="E116" t="str">
        <f>VLOOKUP('Ответы на форму (1)'!F116,УровниУспевания,2,FALSE)</f>
        <v>плохо</v>
      </c>
      <c r="F116">
        <f>'Ответы на форму (1)'!G116</f>
        <v>3</v>
      </c>
      <c r="G116">
        <f>IF('Ответы на форму (1)'!H116="",0,1)</f>
        <v>0</v>
      </c>
      <c r="H116">
        <f>'Ответы на форму (1)'!I116</f>
        <v>5</v>
      </c>
      <c r="I116" t="str">
        <f>VLOOKUP('Ответы на форму (1)'!J116,УровниУспевания,2,FALSE)</f>
        <v>средне</v>
      </c>
      <c r="J116">
        <f>'Ответы на форму (1)'!K116</f>
        <v>7</v>
      </c>
      <c r="K116">
        <f>VLOOKUP('Ответы на форму (1)'!L116,УровниСогласия,2,FALSE)</f>
        <v>1</v>
      </c>
      <c r="L116">
        <f>VLOOKUP('Ответы на форму (1)'!M116,УровниСогласия,2,FALSE)</f>
        <v>3</v>
      </c>
      <c r="M116">
        <f>VLOOKUP('Ответы на форму (1)'!N116,УровниСогласия,2,FALSE)</f>
        <v>1</v>
      </c>
      <c r="N116">
        <f>VLOOKUP('Ответы на форму (1)'!O116,УровниСогласия,2,FALSE)</f>
        <v>1</v>
      </c>
      <c r="O116">
        <f>VLOOKUP('Ответы на форму (1)'!P116,УровниСогласия,2,FALSE)</f>
        <v>3</v>
      </c>
      <c r="P116">
        <f>VLOOKUP('Ответы на форму (1)'!Q116,УровниСогласия,2,FALSE)</f>
        <v>3</v>
      </c>
      <c r="Q116">
        <f>VLOOKUP('Ответы на форму (1)'!R116,УровниСогласия,2,FALSE)</f>
        <v>3</v>
      </c>
      <c r="R116">
        <f>'Ответы на форму (1)'!S116</f>
        <v>4</v>
      </c>
      <c r="S116">
        <f>VLOOKUP('Ответы на форму (1)'!T116,УровниСогласия,2,FALSE)</f>
        <v>2</v>
      </c>
      <c r="T116">
        <f>VLOOKUP('Ответы на форму (1)'!U116,УровниСогласия,2,FALSE)</f>
        <v>3</v>
      </c>
      <c r="U116">
        <f>VLOOKUP('Ответы на форму (1)'!V116,УровниСогласия,2,FALSE)</f>
        <v>1</v>
      </c>
      <c r="V116">
        <f>VLOOKUP('Ответы на форму (1)'!W116,УровниСогласия,2,FALSE)</f>
        <v>1</v>
      </c>
      <c r="W116">
        <f>VLOOKUP('Ответы на форму (1)'!X116,УровниСогласия,2,FALSE)</f>
        <v>3</v>
      </c>
      <c r="X116">
        <f>VLOOKUP('Ответы на форму (1)'!Y116,УровниСогласия,2,FALSE)</f>
        <v>1</v>
      </c>
      <c r="Y116">
        <f>VLOOKUP('Ответы на форму (1)'!Z116,УровниСогласия,2,FALSE)</f>
        <v>1</v>
      </c>
      <c r="Z116">
        <f>VLOOKUP('Ответы на форму (1)'!AA116,УровниСогласия,2,FALSE)</f>
        <v>3</v>
      </c>
      <c r="AA116">
        <f>VLOOKUP('Ответы на форму (1)'!AB116,УровниСогласия,2,FALSE)</f>
        <v>3</v>
      </c>
      <c r="AB116">
        <f>VLOOKUP('Ответы на форму (1)'!AC116,УровниСогласия,2,FALSE)</f>
        <v>1</v>
      </c>
      <c r="AC116">
        <f>VLOOKUP('Ответы на форму (1)'!AD116,УровниСогласия,2,FALSE)</f>
        <v>1</v>
      </c>
      <c r="AD116">
        <f>VLOOKUP('Ответы на форму (1)'!AE116,УровниКоличества,2,FALSE)</f>
        <v>2</v>
      </c>
      <c r="AE116">
        <f>VLOOKUP('Ответы на форму (1)'!AF116,УровниКоличества,2,FALSE)</f>
        <v>3</v>
      </c>
      <c r="AF116">
        <f>VLOOKUP('Ответы на форму (1)'!AG116,УровниКоличества,2,FALSE)</f>
        <v>3</v>
      </c>
      <c r="AG116">
        <f>VLOOKUP('Ответы на форму (1)'!AH116,УровниКоличества,2,FALSE)</f>
        <v>1</v>
      </c>
      <c r="AH116">
        <f>VLOOKUP('Ответы на форму (1)'!AI116,УровниКоличества,2,FALSE)</f>
        <v>3</v>
      </c>
      <c r="AI116">
        <f>VLOOKUP('Ответы на форму (1)'!AJ116,УровниНенависти,2,FALSE)</f>
        <v>0</v>
      </c>
      <c r="AJ116">
        <f>VLOOKUP('Ответы на форму (1)'!AK116,УровниНенависти,2,FALSE)</f>
        <v>0</v>
      </c>
      <c r="AK116">
        <f>VLOOKUP('Ответы на форму (1)'!AL116,УровниНенависти,2,FALSE)</f>
        <v>0</v>
      </c>
      <c r="AL116">
        <f>VLOOKUP('Ответы на форму (1)'!AM116,УровниНенависти,2,FALSE)</f>
        <v>0</v>
      </c>
      <c r="AM116">
        <f>VLOOKUP('Ответы на форму (1)'!AN116,УровниНенависти,2,FALSE)</f>
        <v>-1</v>
      </c>
      <c r="AN116">
        <f>VLOOKUP('Ответы на форму (1)'!AO116,УровниНенависти,2,FALSE)</f>
        <v>1</v>
      </c>
      <c r="AO116">
        <f>VLOOKUP('Ответы на форму (1)'!AP116,УровниНенависти,2,FALSE)</f>
        <v>0</v>
      </c>
      <c r="AP116">
        <f>VLOOKUP('Ответы на форму (1)'!AQ116,УровниНенависти,2,FALSE)</f>
        <v>-1</v>
      </c>
      <c r="AQ116">
        <f>VLOOKUP('Ответы на форму (1)'!AT116,УровниЧастоты,2,FALSE)</f>
        <v>0</v>
      </c>
      <c r="AR116">
        <f>VLOOKUP('Ответы на форму (1)'!AU116,УровниЧастоты,2,FALSE)</f>
        <v>4</v>
      </c>
      <c r="AS116">
        <f>VLOOKUP('Ответы на форму (1)'!AV116,УровниЧастоты,2,FALSE)</f>
        <v>4</v>
      </c>
      <c r="AT116">
        <f>VLOOKUP('Ответы на форму (1)'!AW116,УровниЧастоты,2,FALSE)</f>
        <v>4</v>
      </c>
      <c r="AU116">
        <f>VLOOKUP('Ответы на форму (1)'!AX116,УровниЧастоты,2,FALSE)</f>
        <v>4</v>
      </c>
      <c r="AV116">
        <f>VLOOKUP('Ответы на форму (1)'!AY116,УровниЧастоты,2,FALSE)</f>
        <v>3</v>
      </c>
      <c r="AW116">
        <f>VLOOKUP('Ответы на форму (1)'!AZ116,УровниЧастоты,2,FALSE)</f>
        <v>2</v>
      </c>
      <c r="AX116">
        <f>VLOOKUP('Ответы на форму (1)'!BA116,УровниЧастоты,2,FALSE)</f>
        <v>4</v>
      </c>
      <c r="AY116">
        <f>VLOOKUP('Ответы на форму (1)'!BB116,УровниЧастоты,2,FALSE)</f>
        <v>1</v>
      </c>
      <c r="AZ116">
        <f>VLOOKUP('Ответы на форму (1)'!BC116,УровниЧастоты,2,FALSE)</f>
        <v>2</v>
      </c>
      <c r="BA116">
        <f>VLOOKUP('Ответы на форму (1)'!BD116,УровниЧастоты,2,FALSE)</f>
        <v>3</v>
      </c>
      <c r="BB116">
        <f>VLOOKUP('Ответы на форму (1)'!BE116,УровниУспокоения,2,FALSE)</f>
        <v>2</v>
      </c>
      <c r="BC116">
        <f>VLOOKUP('Ответы на форму (1)'!BF116,УровниЧастоты2,2,FALSE)</f>
        <v>0</v>
      </c>
      <c r="BD116">
        <f>VLOOKUP('Ответы на форму (1)'!BG116,УровниЧастоты2,2,FALSE)</f>
        <v>2</v>
      </c>
      <c r="BE116">
        <f>VLOOKUP('Ответы на форму (1)'!BH116,УровниЧастоты2,2,FALSE)</f>
        <v>0</v>
      </c>
      <c r="BF116">
        <f>VLOOKUP('Ответы на форму (1)'!BI116,УровниЧастоты2,2,FALSE)</f>
        <v>0</v>
      </c>
      <c r="BG116">
        <f>VLOOKUP('Ответы на форму (1)'!BJ116,УровниЧастоты2,2,FALSE)</f>
        <v>2</v>
      </c>
      <c r="BH116">
        <f>VLOOKUP('Ответы на форму (1)'!BK116,УровниЧастоты2,2,FALSE)</f>
        <v>2</v>
      </c>
      <c r="BI116" t="str">
        <f t="shared" si="3"/>
        <v>Y</v>
      </c>
      <c r="BJ116" t="str">
        <f t="shared" si="4"/>
        <v>:-(</v>
      </c>
      <c r="BK116" t="str">
        <f t="shared" si="5"/>
        <v>:-)</v>
      </c>
    </row>
    <row r="117" spans="1:63" x14ac:dyDescent="0.35">
      <c r="A117">
        <f>IF('Ответы на форму (1)'!B117="М",1,0)</f>
        <v>0</v>
      </c>
      <c r="B117">
        <f>'Ответы на форму (1)'!C117</f>
        <v>35</v>
      </c>
      <c r="C117">
        <f>'Ответы на форму (1)'!D117</f>
        <v>9</v>
      </c>
      <c r="D117">
        <f>'Ответы на форму (1)'!E117</f>
        <v>6</v>
      </c>
      <c r="E117" t="str">
        <f>VLOOKUP('Ответы на форму (1)'!F117,УровниУспевания,2,FALSE)</f>
        <v>хорошо</v>
      </c>
      <c r="F117">
        <f>'Ответы на форму (1)'!G117</f>
        <v>5</v>
      </c>
      <c r="G117">
        <f>IF('Ответы на форму (1)'!H117="",0,1)</f>
        <v>0</v>
      </c>
      <c r="H117">
        <f>'Ответы на форму (1)'!I117</f>
        <v>6</v>
      </c>
      <c r="I117" t="str">
        <f>VLOOKUP('Ответы на форму (1)'!J117,УровниУспевания,2,FALSE)</f>
        <v>хорошо</v>
      </c>
      <c r="J117">
        <f>'Ответы на форму (1)'!K117</f>
        <v>8</v>
      </c>
      <c r="K117">
        <f>VLOOKUP('Ответы на форму (1)'!L117,УровниСогласия,2,FALSE)</f>
        <v>2</v>
      </c>
      <c r="L117">
        <f>VLOOKUP('Ответы на форму (1)'!M117,УровниСогласия,2,FALSE)</f>
        <v>3</v>
      </c>
      <c r="M117">
        <f>VLOOKUP('Ответы на форму (1)'!N117,УровниСогласия,2,FALSE)</f>
        <v>3</v>
      </c>
      <c r="N117">
        <f>VLOOKUP('Ответы на форму (1)'!O117,УровниСогласия,2,FALSE)</f>
        <v>2</v>
      </c>
      <c r="O117">
        <f>VLOOKUP('Ответы на форму (1)'!P117,УровниСогласия,2,FALSE)</f>
        <v>1</v>
      </c>
      <c r="P117">
        <f>VLOOKUP('Ответы на форму (1)'!Q117,УровниСогласия,2,FALSE)</f>
        <v>3</v>
      </c>
      <c r="Q117">
        <f>VLOOKUP('Ответы на форму (1)'!R117,УровниСогласия,2,FALSE)</f>
        <v>2</v>
      </c>
      <c r="R117">
        <f>'Ответы на форму (1)'!S117</f>
        <v>3</v>
      </c>
      <c r="S117">
        <f>VLOOKUP('Ответы на форму (1)'!T117,УровниСогласия,2,FALSE)</f>
        <v>1</v>
      </c>
      <c r="T117">
        <f>VLOOKUP('Ответы на форму (1)'!U117,УровниСогласия,2,FALSE)</f>
        <v>1</v>
      </c>
      <c r="U117">
        <f>VLOOKUP('Ответы на форму (1)'!V117,УровниСогласия,2,FALSE)</f>
        <v>3</v>
      </c>
      <c r="V117">
        <f>VLOOKUP('Ответы на форму (1)'!W117,УровниСогласия,2,FALSE)</f>
        <v>2</v>
      </c>
      <c r="W117">
        <f>VLOOKUP('Ответы на форму (1)'!X117,УровниСогласия,2,FALSE)</f>
        <v>1</v>
      </c>
      <c r="X117">
        <f>VLOOKUP('Ответы на форму (1)'!Y117,УровниСогласия,2,FALSE)</f>
        <v>3</v>
      </c>
      <c r="Y117">
        <f>VLOOKUP('Ответы на форму (1)'!Z117,УровниСогласия,2,FALSE)</f>
        <v>2</v>
      </c>
      <c r="Z117">
        <f>VLOOKUP('Ответы на форму (1)'!AA117,УровниСогласия,2,FALSE)</f>
        <v>3</v>
      </c>
      <c r="AA117">
        <f>VLOOKUP('Ответы на форму (1)'!AB117,УровниСогласия,2,FALSE)</f>
        <v>3</v>
      </c>
      <c r="AB117">
        <f>VLOOKUP('Ответы на форму (1)'!AC117,УровниСогласия,2,FALSE)</f>
        <v>1</v>
      </c>
      <c r="AC117">
        <f>VLOOKUP('Ответы на форму (1)'!AD117,УровниСогласия,2,FALSE)</f>
        <v>3</v>
      </c>
      <c r="AD117">
        <f>VLOOKUP('Ответы на форму (1)'!AE117,УровниКоличества,2,FALSE)</f>
        <v>2</v>
      </c>
      <c r="AE117">
        <f>VLOOKUP('Ответы на форму (1)'!AF117,УровниКоличества,2,FALSE)</f>
        <v>3</v>
      </c>
      <c r="AF117">
        <f>VLOOKUP('Ответы на форму (1)'!AG117,УровниКоличества,2,FALSE)</f>
        <v>1</v>
      </c>
      <c r="AG117">
        <f>VLOOKUP('Ответы на форму (1)'!AH117,УровниКоличества,2,FALSE)</f>
        <v>1</v>
      </c>
      <c r="AH117">
        <f>VLOOKUP('Ответы на форму (1)'!AI117,УровниКоличества,2,FALSE)</f>
        <v>2</v>
      </c>
      <c r="AI117">
        <f>VLOOKUP('Ответы на форму (1)'!AJ117,УровниНенависти,2,FALSE)</f>
        <v>-1</v>
      </c>
      <c r="AJ117">
        <f>VLOOKUP('Ответы на форму (1)'!AK117,УровниНенависти,2,FALSE)</f>
        <v>-1</v>
      </c>
      <c r="AK117">
        <f>VLOOKUP('Ответы на форму (1)'!AL117,УровниНенависти,2,FALSE)</f>
        <v>0</v>
      </c>
      <c r="AL117">
        <f>VLOOKUP('Ответы на форму (1)'!AM117,УровниНенависти,2,FALSE)</f>
        <v>0</v>
      </c>
      <c r="AM117">
        <f>VLOOKUP('Ответы на форму (1)'!AN117,УровниНенависти,2,FALSE)</f>
        <v>0</v>
      </c>
      <c r="AN117">
        <f>VLOOKUP('Ответы на форму (1)'!AO117,УровниНенависти,2,FALSE)</f>
        <v>0</v>
      </c>
      <c r="AO117">
        <f>VLOOKUP('Ответы на форму (1)'!AP117,УровниНенависти,2,FALSE)</f>
        <v>0</v>
      </c>
      <c r="AP117">
        <f>VLOOKUP('Ответы на форму (1)'!AQ117,УровниНенависти,2,FALSE)</f>
        <v>0</v>
      </c>
      <c r="AQ117">
        <f>VLOOKUP('Ответы на форму (1)'!AT117,УровниЧастоты,2,FALSE)</f>
        <v>1</v>
      </c>
      <c r="AR117">
        <f>VLOOKUP('Ответы на форму (1)'!AU117,УровниЧастоты,2,FALSE)</f>
        <v>3</v>
      </c>
      <c r="AS117">
        <f>VLOOKUP('Ответы на форму (1)'!AV117,УровниЧастоты,2,FALSE)</f>
        <v>3</v>
      </c>
      <c r="AT117">
        <f>VLOOKUP('Ответы на форму (1)'!AW117,УровниЧастоты,2,FALSE)</f>
        <v>2</v>
      </c>
      <c r="AU117">
        <f>VLOOKUP('Ответы на форму (1)'!AX117,УровниЧастоты,2,FALSE)</f>
        <v>3</v>
      </c>
      <c r="AV117">
        <f>VLOOKUP('Ответы на форму (1)'!AY117,УровниЧастоты,2,FALSE)</f>
        <v>2</v>
      </c>
      <c r="AW117">
        <f>VLOOKUP('Ответы на форму (1)'!AZ117,УровниЧастоты,2,FALSE)</f>
        <v>0</v>
      </c>
      <c r="AX117">
        <f>VLOOKUP('Ответы на форму (1)'!BA117,УровниЧастоты,2,FALSE)</f>
        <v>1</v>
      </c>
      <c r="AY117">
        <f>VLOOKUP('Ответы на форму (1)'!BB117,УровниЧастоты,2,FALSE)</f>
        <v>2</v>
      </c>
      <c r="AZ117">
        <f>VLOOKUP('Ответы на форму (1)'!BC117,УровниЧастоты,2,FALSE)</f>
        <v>1</v>
      </c>
      <c r="BA117">
        <f>VLOOKUP('Ответы на форму (1)'!BD117,УровниЧастоты,2,FALSE)</f>
        <v>2</v>
      </c>
      <c r="BB117">
        <f>VLOOKUP('Ответы на форму (1)'!BE117,УровниУспокоения,2,FALSE)</f>
        <v>5</v>
      </c>
      <c r="BC117">
        <f>VLOOKUP('Ответы на форму (1)'!BF117,УровниЧастоты2,2,FALSE)</f>
        <v>0</v>
      </c>
      <c r="BD117">
        <f>VLOOKUP('Ответы на форму (1)'!BG117,УровниЧастоты2,2,FALSE)</f>
        <v>2</v>
      </c>
      <c r="BE117">
        <f>VLOOKUP('Ответы на форму (1)'!BH117,УровниЧастоты2,2,FALSE)</f>
        <v>1</v>
      </c>
      <c r="BF117">
        <f>VLOOKUP('Ответы на форму (1)'!BI117,УровниЧастоты2,2,FALSE)</f>
        <v>0</v>
      </c>
      <c r="BG117">
        <f>VLOOKUP('Ответы на форму (1)'!BJ117,УровниЧастоты2,2,FALSE)</f>
        <v>0</v>
      </c>
      <c r="BH117">
        <f>VLOOKUP('Ответы на форму (1)'!BK117,УровниЧастоты2,2,FALSE)</f>
        <v>1</v>
      </c>
      <c r="BI117" t="str">
        <f t="shared" si="3"/>
        <v>X</v>
      </c>
      <c r="BJ117" t="str">
        <f t="shared" si="4"/>
        <v>:-)</v>
      </c>
      <c r="BK117" t="str">
        <f t="shared" si="5"/>
        <v>:-)</v>
      </c>
    </row>
    <row r="118" spans="1:63" x14ac:dyDescent="0.35">
      <c r="A118">
        <f>IF('Ответы на форму (1)'!B118="М",1,0)</f>
        <v>1</v>
      </c>
      <c r="B118">
        <f>'Ответы на форму (1)'!C118</f>
        <v>37</v>
      </c>
      <c r="C118">
        <f>'Ответы на форму (1)'!D118</f>
        <v>2</v>
      </c>
      <c r="D118">
        <f>'Ответы на форму (1)'!E118</f>
        <v>8</v>
      </c>
      <c r="E118" t="str">
        <f>VLOOKUP('Ответы на форму (1)'!F118,УровниУспевания,2,FALSE)</f>
        <v>средне</v>
      </c>
      <c r="F118">
        <f>'Ответы на форму (1)'!G118</f>
        <v>5</v>
      </c>
      <c r="G118">
        <f>IF('Ответы на форму (1)'!H118="",0,1)</f>
        <v>0</v>
      </c>
      <c r="H118">
        <f>'Ответы на форму (1)'!I118</f>
        <v>9</v>
      </c>
      <c r="I118" t="str">
        <f>VLOOKUP('Ответы на форму (1)'!J118,УровниУспевания,2,FALSE)</f>
        <v>средне</v>
      </c>
      <c r="J118">
        <f>'Ответы на форму (1)'!K118</f>
        <v>7</v>
      </c>
      <c r="K118">
        <f>VLOOKUP('Ответы на форму (1)'!L118,УровниСогласия,2,FALSE)</f>
        <v>2</v>
      </c>
      <c r="L118">
        <f>VLOOKUP('Ответы на форму (1)'!M118,УровниСогласия,2,FALSE)</f>
        <v>2</v>
      </c>
      <c r="M118">
        <f>VLOOKUP('Ответы на форму (1)'!N118,УровниСогласия,2,FALSE)</f>
        <v>2</v>
      </c>
      <c r="N118">
        <f>VLOOKUP('Ответы на форму (1)'!O118,УровниСогласия,2,FALSE)</f>
        <v>1</v>
      </c>
      <c r="O118">
        <f>VLOOKUP('Ответы на форму (1)'!P118,УровниСогласия,2,FALSE)</f>
        <v>1</v>
      </c>
      <c r="P118">
        <f>VLOOKUP('Ответы на форму (1)'!Q118,УровниСогласия,2,FALSE)</f>
        <v>2</v>
      </c>
      <c r="Q118">
        <f>VLOOKUP('Ответы на форму (1)'!R118,УровниСогласия,2,FALSE)</f>
        <v>3</v>
      </c>
      <c r="R118">
        <f>'Ответы на форму (1)'!S118</f>
        <v>5</v>
      </c>
      <c r="S118">
        <f>VLOOKUP('Ответы на форму (1)'!T118,УровниСогласия,2,FALSE)</f>
        <v>3</v>
      </c>
      <c r="T118">
        <f>VLOOKUP('Ответы на форму (1)'!U118,УровниСогласия,2,FALSE)</f>
        <v>1</v>
      </c>
      <c r="U118">
        <f>VLOOKUP('Ответы на форму (1)'!V118,УровниСогласия,2,FALSE)</f>
        <v>3</v>
      </c>
      <c r="V118">
        <f>VLOOKUP('Ответы на форму (1)'!W118,УровниСогласия,2,FALSE)</f>
        <v>3</v>
      </c>
      <c r="W118">
        <f>VLOOKUP('Ответы на форму (1)'!X118,УровниСогласия,2,FALSE)</f>
        <v>2</v>
      </c>
      <c r="X118">
        <f>VLOOKUP('Ответы на форму (1)'!Y118,УровниСогласия,2,FALSE)</f>
        <v>1</v>
      </c>
      <c r="Y118">
        <f>VLOOKUP('Ответы на форму (1)'!Z118,УровниСогласия,2,FALSE)</f>
        <v>3</v>
      </c>
      <c r="Z118">
        <f>VLOOKUP('Ответы на форму (1)'!AA118,УровниСогласия,2,FALSE)</f>
        <v>3</v>
      </c>
      <c r="AA118">
        <f>VLOOKUP('Ответы на форму (1)'!AB118,УровниСогласия,2,FALSE)</f>
        <v>3</v>
      </c>
      <c r="AB118">
        <f>VLOOKUP('Ответы на форму (1)'!AC118,УровниСогласия,2,FALSE)</f>
        <v>1</v>
      </c>
      <c r="AC118">
        <f>VLOOKUP('Ответы на форму (1)'!AD118,УровниСогласия,2,FALSE)</f>
        <v>3</v>
      </c>
      <c r="AD118">
        <f>VLOOKUP('Ответы на форму (1)'!AE118,УровниКоличества,2,FALSE)</f>
        <v>3</v>
      </c>
      <c r="AE118">
        <f>VLOOKUP('Ответы на форму (1)'!AF118,УровниКоличества,2,FALSE)</f>
        <v>3</v>
      </c>
      <c r="AF118">
        <f>VLOOKUP('Ответы на форму (1)'!AG118,УровниКоличества,2,FALSE)</f>
        <v>1</v>
      </c>
      <c r="AG118">
        <f>VLOOKUP('Ответы на форму (1)'!AH118,УровниКоличества,2,FALSE)</f>
        <v>1</v>
      </c>
      <c r="AH118">
        <f>VLOOKUP('Ответы на форму (1)'!AI118,УровниКоличества,2,FALSE)</f>
        <v>3</v>
      </c>
      <c r="AI118">
        <f>VLOOKUP('Ответы на форму (1)'!AJ118,УровниНенависти,2,FALSE)</f>
        <v>0</v>
      </c>
      <c r="AJ118">
        <f>VLOOKUP('Ответы на форму (1)'!AK118,УровниНенависти,2,FALSE)</f>
        <v>0</v>
      </c>
      <c r="AK118">
        <f>VLOOKUP('Ответы на форму (1)'!AL118,УровниНенависти,2,FALSE)</f>
        <v>0</v>
      </c>
      <c r="AL118">
        <f>VLOOKUP('Ответы на форму (1)'!AM118,УровниНенависти,2,FALSE)</f>
        <v>0</v>
      </c>
      <c r="AM118">
        <f>VLOOKUP('Ответы на форму (1)'!AN118,УровниНенависти,2,FALSE)</f>
        <v>0</v>
      </c>
      <c r="AN118">
        <f>VLOOKUP('Ответы на форму (1)'!AO118,УровниНенависти,2,FALSE)</f>
        <v>1</v>
      </c>
      <c r="AO118">
        <f>VLOOKUP('Ответы на форму (1)'!AP118,УровниНенависти,2,FALSE)</f>
        <v>-1</v>
      </c>
      <c r="AP118">
        <f>VLOOKUP('Ответы на форму (1)'!AQ118,УровниНенависти,2,FALSE)</f>
        <v>0</v>
      </c>
      <c r="AQ118">
        <f>VLOOKUP('Ответы на форму (1)'!AT118,УровниЧастоты,2,FALSE)</f>
        <v>3</v>
      </c>
      <c r="AR118">
        <f>VLOOKUP('Ответы на форму (1)'!AU118,УровниЧастоты,2,FALSE)</f>
        <v>4</v>
      </c>
      <c r="AS118">
        <f>VLOOKUP('Ответы на форму (1)'!AV118,УровниЧастоты,2,FALSE)</f>
        <v>4</v>
      </c>
      <c r="AT118">
        <f>VLOOKUP('Ответы на форму (1)'!AW118,УровниЧастоты,2,FALSE)</f>
        <v>4</v>
      </c>
      <c r="AU118">
        <f>VLOOKUP('Ответы на форму (1)'!AX118,УровниЧастоты,2,FALSE)</f>
        <v>2</v>
      </c>
      <c r="AV118">
        <f>VLOOKUP('Ответы на форму (1)'!AY118,УровниЧастоты,2,FALSE)</f>
        <v>1</v>
      </c>
      <c r="AW118">
        <f>VLOOKUP('Ответы на форму (1)'!AZ118,УровниЧастоты,2,FALSE)</f>
        <v>2</v>
      </c>
      <c r="AX118">
        <f>VLOOKUP('Ответы на форму (1)'!BA118,УровниЧастоты,2,FALSE)</f>
        <v>3</v>
      </c>
      <c r="AY118">
        <f>VLOOKUP('Ответы на форму (1)'!BB118,УровниЧастоты,2,FALSE)</f>
        <v>3</v>
      </c>
      <c r="AZ118">
        <f>VLOOKUP('Ответы на форму (1)'!BC118,УровниЧастоты,2,FALSE)</f>
        <v>2</v>
      </c>
      <c r="BA118">
        <f>VLOOKUP('Ответы на форму (1)'!BD118,УровниЧастоты,2,FALSE)</f>
        <v>4</v>
      </c>
      <c r="BB118">
        <f>VLOOKUP('Ответы на форму (1)'!BE118,УровниУспокоения,2,FALSE)</f>
        <v>5</v>
      </c>
      <c r="BC118">
        <f>VLOOKUP('Ответы на форму (1)'!BF118,УровниЧастоты2,2,FALSE)</f>
        <v>1</v>
      </c>
      <c r="BD118">
        <f>VLOOKUP('Ответы на форму (1)'!BG118,УровниЧастоты2,2,FALSE)</f>
        <v>2</v>
      </c>
      <c r="BE118">
        <f>VLOOKUP('Ответы на форму (1)'!BH118,УровниЧастоты2,2,FALSE)</f>
        <v>2</v>
      </c>
      <c r="BF118">
        <f>VLOOKUP('Ответы на форму (1)'!BI118,УровниЧастоты2,2,FALSE)</f>
        <v>1</v>
      </c>
      <c r="BG118">
        <f>VLOOKUP('Ответы на форму (1)'!BJ118,УровниЧастоты2,2,FALSE)</f>
        <v>1</v>
      </c>
      <c r="BH118">
        <f>VLOOKUP('Ответы на форму (1)'!BK118,УровниЧастоты2,2,FALSE)</f>
        <v>1</v>
      </c>
      <c r="BI118" t="str">
        <f t="shared" si="3"/>
        <v>X</v>
      </c>
      <c r="BJ118" t="str">
        <f t="shared" si="4"/>
        <v>:-)</v>
      </c>
      <c r="BK118" t="str">
        <f t="shared" si="5"/>
        <v>:-\</v>
      </c>
    </row>
    <row r="119" spans="1:63" x14ac:dyDescent="0.35">
      <c r="A119">
        <f>IF('Ответы на форму (1)'!B119="М",1,0)</f>
        <v>0</v>
      </c>
      <c r="B119">
        <f>'Ответы на форму (1)'!C119</f>
        <v>41</v>
      </c>
      <c r="C119">
        <f>'Ответы на форму (1)'!D119</f>
        <v>9</v>
      </c>
      <c r="D119">
        <f>'Ответы на форму (1)'!E119</f>
        <v>8</v>
      </c>
      <c r="E119" t="str">
        <f>VLOOKUP('Ответы на форму (1)'!F119,УровниУспевания,2,FALSE)</f>
        <v>средне</v>
      </c>
      <c r="F119">
        <f>'Ответы на форму (1)'!G119</f>
        <v>5</v>
      </c>
      <c r="G119">
        <f>IF('Ответы на форму (1)'!H119="",0,1)</f>
        <v>0</v>
      </c>
      <c r="H119">
        <f>'Ответы на форму (1)'!I119</f>
        <v>8</v>
      </c>
      <c r="I119" t="str">
        <f>VLOOKUP('Ответы на форму (1)'!J119,УровниУспевания,2,FALSE)</f>
        <v>средне</v>
      </c>
      <c r="J119">
        <f>'Ответы на форму (1)'!K119</f>
        <v>8</v>
      </c>
      <c r="K119">
        <f>VLOOKUP('Ответы на форму (1)'!L119,УровниСогласия,2,FALSE)</f>
        <v>3</v>
      </c>
      <c r="L119">
        <f>VLOOKUP('Ответы на форму (1)'!M119,УровниСогласия,2,FALSE)</f>
        <v>2</v>
      </c>
      <c r="M119">
        <f>VLOOKUP('Ответы на форму (1)'!N119,УровниСогласия,2,FALSE)</f>
        <v>3</v>
      </c>
      <c r="N119">
        <f>VLOOKUP('Ответы на форму (1)'!O119,УровниСогласия,2,FALSE)</f>
        <v>2</v>
      </c>
      <c r="O119">
        <f>VLOOKUP('Ответы на форму (1)'!P119,УровниСогласия,2,FALSE)</f>
        <v>1</v>
      </c>
      <c r="P119">
        <f>VLOOKUP('Ответы на форму (1)'!Q119,УровниСогласия,2,FALSE)</f>
        <v>3</v>
      </c>
      <c r="Q119">
        <f>VLOOKUP('Ответы на форму (1)'!R119,УровниСогласия,2,FALSE)</f>
        <v>1</v>
      </c>
      <c r="R119">
        <f>'Ответы на форму (1)'!S119</f>
        <v>6</v>
      </c>
      <c r="S119">
        <f>VLOOKUP('Ответы на форму (1)'!T119,УровниСогласия,2,FALSE)</f>
        <v>2</v>
      </c>
      <c r="T119">
        <f>VLOOKUP('Ответы на форму (1)'!U119,УровниСогласия,2,FALSE)</f>
        <v>3</v>
      </c>
      <c r="U119">
        <f>VLOOKUP('Ответы на форму (1)'!V119,УровниСогласия,2,FALSE)</f>
        <v>3</v>
      </c>
      <c r="V119">
        <f>VLOOKUP('Ответы на форму (1)'!W119,УровниСогласия,2,FALSE)</f>
        <v>1</v>
      </c>
      <c r="W119">
        <f>VLOOKUP('Ответы на форму (1)'!X119,УровниСогласия,2,FALSE)</f>
        <v>1</v>
      </c>
      <c r="X119">
        <f>VLOOKUP('Ответы на форму (1)'!Y119,УровниСогласия,2,FALSE)</f>
        <v>3</v>
      </c>
      <c r="Y119">
        <f>VLOOKUP('Ответы на форму (1)'!Z119,УровниСогласия,2,FALSE)</f>
        <v>3</v>
      </c>
      <c r="Z119">
        <f>VLOOKUP('Ответы на форму (1)'!AA119,УровниСогласия,2,FALSE)</f>
        <v>3</v>
      </c>
      <c r="AA119">
        <f>VLOOKUP('Ответы на форму (1)'!AB119,УровниСогласия,2,FALSE)</f>
        <v>3</v>
      </c>
      <c r="AB119">
        <f>VLOOKUP('Ответы на форму (1)'!AC119,УровниСогласия,2,FALSE)</f>
        <v>2</v>
      </c>
      <c r="AC119">
        <f>VLOOKUP('Ответы на форму (1)'!AD119,УровниСогласия,2,FALSE)</f>
        <v>3</v>
      </c>
      <c r="AD119">
        <f>VLOOKUP('Ответы на форму (1)'!AE119,УровниКоличества,2,FALSE)</f>
        <v>2</v>
      </c>
      <c r="AE119">
        <f>VLOOKUP('Ответы на форму (1)'!AF119,УровниКоличества,2,FALSE)</f>
        <v>3</v>
      </c>
      <c r="AF119">
        <f>VLOOKUP('Ответы на форму (1)'!AG119,УровниКоличества,2,FALSE)</f>
        <v>1</v>
      </c>
      <c r="AG119">
        <f>VLOOKUP('Ответы на форму (1)'!AH119,УровниКоличества,2,FALSE)</f>
        <v>2</v>
      </c>
      <c r="AH119">
        <f>VLOOKUP('Ответы на форму (1)'!AI119,УровниКоличества,2,FALSE)</f>
        <v>3</v>
      </c>
      <c r="AI119">
        <f>VLOOKUP('Ответы на форму (1)'!AJ119,УровниНенависти,2,FALSE)</f>
        <v>0</v>
      </c>
      <c r="AJ119">
        <f>VLOOKUP('Ответы на форму (1)'!AK119,УровниНенависти,2,FALSE)</f>
        <v>-1</v>
      </c>
      <c r="AK119">
        <f>VLOOKUP('Ответы на форму (1)'!AL119,УровниНенависти,2,FALSE)</f>
        <v>0</v>
      </c>
      <c r="AL119">
        <f>VLOOKUP('Ответы на форму (1)'!AM119,УровниНенависти,2,FALSE)</f>
        <v>0</v>
      </c>
      <c r="AM119">
        <f>VLOOKUP('Ответы на форму (1)'!AN119,УровниНенависти,2,FALSE)</f>
        <v>0</v>
      </c>
      <c r="AN119">
        <f>VLOOKUP('Ответы на форму (1)'!AO119,УровниНенависти,2,FALSE)</f>
        <v>0</v>
      </c>
      <c r="AO119">
        <f>VLOOKUP('Ответы на форму (1)'!AP119,УровниНенависти,2,FALSE)</f>
        <v>0</v>
      </c>
      <c r="AP119">
        <f>VLOOKUP('Ответы на форму (1)'!AQ119,УровниНенависти,2,FALSE)</f>
        <v>0</v>
      </c>
      <c r="AQ119">
        <f>VLOOKUP('Ответы на форму (1)'!AT119,УровниЧастоты,2,FALSE)</f>
        <v>2</v>
      </c>
      <c r="AR119">
        <f>VLOOKUP('Ответы на форму (1)'!AU119,УровниЧастоты,2,FALSE)</f>
        <v>4</v>
      </c>
      <c r="AS119">
        <f>VLOOKUP('Ответы на форму (1)'!AV119,УровниЧастоты,2,FALSE)</f>
        <v>4</v>
      </c>
      <c r="AT119">
        <f>VLOOKUP('Ответы на форму (1)'!AW119,УровниЧастоты,2,FALSE)</f>
        <v>4</v>
      </c>
      <c r="AU119">
        <f>VLOOKUP('Ответы на форму (1)'!AX119,УровниЧастоты,2,FALSE)</f>
        <v>4</v>
      </c>
      <c r="AV119">
        <f>VLOOKUP('Ответы на форму (1)'!AY119,УровниЧастоты,2,FALSE)</f>
        <v>2</v>
      </c>
      <c r="AW119">
        <f>VLOOKUP('Ответы на форму (1)'!AZ119,УровниЧастоты,2,FALSE)</f>
        <v>0</v>
      </c>
      <c r="AX119">
        <f>VLOOKUP('Ответы на форму (1)'!BA119,УровниЧастоты,2,FALSE)</f>
        <v>4</v>
      </c>
      <c r="AY119">
        <f>VLOOKUP('Ответы на форму (1)'!BB119,УровниЧастоты,2,FALSE)</f>
        <v>2</v>
      </c>
      <c r="AZ119">
        <f>VLOOKUP('Ответы на форму (1)'!BC119,УровниЧастоты,2,FALSE)</f>
        <v>0</v>
      </c>
      <c r="BA119">
        <f>VLOOKUP('Ответы на форму (1)'!BD119,УровниЧастоты,2,FALSE)</f>
        <v>4</v>
      </c>
      <c r="BB119">
        <f>VLOOKUP('Ответы на форму (1)'!BE119,УровниУспокоения,2,FALSE)</f>
        <v>5</v>
      </c>
      <c r="BC119">
        <f>VLOOKUP('Ответы на форму (1)'!BF119,УровниЧастоты2,2,FALSE)</f>
        <v>0</v>
      </c>
      <c r="BD119">
        <f>VLOOKUP('Ответы на форму (1)'!BG119,УровниЧастоты2,2,FALSE)</f>
        <v>1</v>
      </c>
      <c r="BE119">
        <f>VLOOKUP('Ответы на форму (1)'!BH119,УровниЧастоты2,2,FALSE)</f>
        <v>2</v>
      </c>
      <c r="BF119">
        <f>VLOOKUP('Ответы на форму (1)'!BI119,УровниЧастоты2,2,FALSE)</f>
        <v>1</v>
      </c>
      <c r="BG119">
        <f>VLOOKUP('Ответы на форму (1)'!BJ119,УровниЧастоты2,2,FALSE)</f>
        <v>0</v>
      </c>
      <c r="BH119">
        <f>VLOOKUP('Ответы на форму (1)'!BK119,УровниЧастоты2,2,FALSE)</f>
        <v>1</v>
      </c>
      <c r="BI119" t="str">
        <f t="shared" si="3"/>
        <v>X</v>
      </c>
      <c r="BJ119" t="str">
        <f t="shared" si="4"/>
        <v>:-)</v>
      </c>
      <c r="BK119" t="str">
        <f t="shared" si="5"/>
        <v>:-\</v>
      </c>
    </row>
    <row r="120" spans="1:63" x14ac:dyDescent="0.35">
      <c r="A120">
        <f>IF('Ответы на форму (1)'!B120="М",1,0)</f>
        <v>1</v>
      </c>
      <c r="B120">
        <f>'Ответы на форму (1)'!C120</f>
        <v>34</v>
      </c>
      <c r="C120">
        <f>'Ответы на форму (1)'!D120</f>
        <v>4</v>
      </c>
      <c r="D120">
        <f>'Ответы на форму (1)'!E120</f>
        <v>2</v>
      </c>
      <c r="E120" t="str">
        <f>VLOOKUP('Ответы на форму (1)'!F120,УровниУспевания,2,FALSE)</f>
        <v>плохо</v>
      </c>
      <c r="F120">
        <f>'Ответы на форму (1)'!G120</f>
        <v>0</v>
      </c>
      <c r="G120">
        <f>IF('Ответы на форму (1)'!H120="",0,1)</f>
        <v>0</v>
      </c>
      <c r="H120">
        <f>'Ответы на форму (1)'!I120</f>
        <v>1</v>
      </c>
      <c r="I120" t="str">
        <f>VLOOKUP('Ответы на форму (1)'!J120,УровниУспевания,2,FALSE)</f>
        <v>плохо</v>
      </c>
      <c r="J120">
        <f>'Ответы на форму (1)'!K120</f>
        <v>1</v>
      </c>
      <c r="K120">
        <f>VLOOKUP('Ответы на форму (1)'!L120,УровниСогласия,2,FALSE)</f>
        <v>1</v>
      </c>
      <c r="L120">
        <f>VLOOKUP('Ответы на форму (1)'!M120,УровниСогласия,2,FALSE)</f>
        <v>1</v>
      </c>
      <c r="M120">
        <f>VLOOKUP('Ответы на форму (1)'!N120,УровниСогласия,2,FALSE)</f>
        <v>1</v>
      </c>
      <c r="N120">
        <f>VLOOKUP('Ответы на форму (1)'!O120,УровниСогласия,2,FALSE)</f>
        <v>2</v>
      </c>
      <c r="O120">
        <f>VLOOKUP('Ответы на форму (1)'!P120,УровниСогласия,2,FALSE)</f>
        <v>1</v>
      </c>
      <c r="P120">
        <f>VLOOKUP('Ответы на форму (1)'!Q120,УровниСогласия,2,FALSE)</f>
        <v>2</v>
      </c>
      <c r="Q120">
        <f>VLOOKUP('Ответы на форму (1)'!R120,УровниСогласия,2,FALSE)</f>
        <v>2</v>
      </c>
      <c r="R120">
        <f>'Ответы на форму (1)'!S120</f>
        <v>8</v>
      </c>
      <c r="S120">
        <f>VLOOKUP('Ответы на форму (1)'!T120,УровниСогласия,2,FALSE)</f>
        <v>3</v>
      </c>
      <c r="T120">
        <f>VLOOKUP('Ответы на форму (1)'!U120,УровниСогласия,2,FALSE)</f>
        <v>3</v>
      </c>
      <c r="U120">
        <f>VLOOKUP('Ответы на форму (1)'!V120,УровниСогласия,2,FALSE)</f>
        <v>2</v>
      </c>
      <c r="V120">
        <f>VLOOKUP('Ответы на форму (1)'!W120,УровниСогласия,2,FALSE)</f>
        <v>2</v>
      </c>
      <c r="W120">
        <f>VLOOKUP('Ответы на форму (1)'!X120,УровниСогласия,2,FALSE)</f>
        <v>1</v>
      </c>
      <c r="X120">
        <f>VLOOKUP('Ответы на форму (1)'!Y120,УровниСогласия,2,FALSE)</f>
        <v>1</v>
      </c>
      <c r="Y120">
        <f>VLOOKUP('Ответы на форму (1)'!Z120,УровниСогласия,2,FALSE)</f>
        <v>2</v>
      </c>
      <c r="Z120">
        <f>VLOOKUP('Ответы на форму (1)'!AA120,УровниСогласия,2,FALSE)</f>
        <v>3</v>
      </c>
      <c r="AA120">
        <f>VLOOKUP('Ответы на форму (1)'!AB120,УровниСогласия,2,FALSE)</f>
        <v>3</v>
      </c>
      <c r="AB120">
        <f>VLOOKUP('Ответы на форму (1)'!AC120,УровниСогласия,2,FALSE)</f>
        <v>1</v>
      </c>
      <c r="AC120">
        <f>VLOOKUP('Ответы на форму (1)'!AD120,УровниСогласия,2,FALSE)</f>
        <v>1</v>
      </c>
      <c r="AD120">
        <f>VLOOKUP('Ответы на форму (1)'!AE120,УровниКоличества,2,FALSE)</f>
        <v>2</v>
      </c>
      <c r="AE120">
        <f>VLOOKUP('Ответы на форму (1)'!AF120,УровниКоличества,2,FALSE)</f>
        <v>2</v>
      </c>
      <c r="AF120">
        <f>VLOOKUP('Ответы на форму (1)'!AG120,УровниКоличества,2,FALSE)</f>
        <v>1</v>
      </c>
      <c r="AG120">
        <f>VLOOKUP('Ответы на форму (1)'!AH120,УровниКоличества,2,FALSE)</f>
        <v>1</v>
      </c>
      <c r="AH120">
        <f>VLOOKUP('Ответы на форму (1)'!AI120,УровниКоличества,2,FALSE)</f>
        <v>1</v>
      </c>
      <c r="AI120">
        <f>VLOOKUP('Ответы на форму (1)'!AJ120,УровниНенависти,2,FALSE)</f>
        <v>0</v>
      </c>
      <c r="AJ120">
        <f>VLOOKUP('Ответы на форму (1)'!AK120,УровниНенависти,2,FALSE)</f>
        <v>0</v>
      </c>
      <c r="AK120">
        <f>VLOOKUP('Ответы на форму (1)'!AL120,УровниНенависти,2,FALSE)</f>
        <v>0</v>
      </c>
      <c r="AL120">
        <f>VLOOKUP('Ответы на форму (1)'!AM120,УровниНенависти,2,FALSE)</f>
        <v>-1</v>
      </c>
      <c r="AM120">
        <f>VLOOKUP('Ответы на форму (1)'!AN120,УровниНенависти,2,FALSE)</f>
        <v>0</v>
      </c>
      <c r="AN120">
        <f>VLOOKUP('Ответы на форму (1)'!AO120,УровниНенависти,2,FALSE)</f>
        <v>0</v>
      </c>
      <c r="AO120">
        <f>VLOOKUP('Ответы на форму (1)'!AP120,УровниНенависти,2,FALSE)</f>
        <v>-1</v>
      </c>
      <c r="AP120">
        <f>VLOOKUP('Ответы на форму (1)'!AQ120,УровниНенависти,2,FALSE)</f>
        <v>-1</v>
      </c>
      <c r="AQ120">
        <f>VLOOKUP('Ответы на форму (1)'!AT120,УровниЧастоты,2,FALSE)</f>
        <v>2</v>
      </c>
      <c r="AR120">
        <f>VLOOKUP('Ответы на форму (1)'!AU120,УровниЧастоты,2,FALSE)</f>
        <v>3</v>
      </c>
      <c r="AS120">
        <f>VLOOKUP('Ответы на форму (1)'!AV120,УровниЧастоты,2,FALSE)</f>
        <v>1</v>
      </c>
      <c r="AT120">
        <f>VLOOKUP('Ответы на форму (1)'!AW120,УровниЧастоты,2,FALSE)</f>
        <v>1</v>
      </c>
      <c r="AU120">
        <f>VLOOKUP('Ответы на форму (1)'!AX120,УровниЧастоты,2,FALSE)</f>
        <v>1</v>
      </c>
      <c r="AV120">
        <f>VLOOKUP('Ответы на форму (1)'!AY120,УровниЧастоты,2,FALSE)</f>
        <v>3</v>
      </c>
      <c r="AW120">
        <f>VLOOKUP('Ответы на форму (1)'!AZ120,УровниЧастоты,2,FALSE)</f>
        <v>0</v>
      </c>
      <c r="AX120">
        <f>VLOOKUP('Ответы на форму (1)'!BA120,УровниЧастоты,2,FALSE)</f>
        <v>4</v>
      </c>
      <c r="AY120">
        <f>VLOOKUP('Ответы на форму (1)'!BB120,УровниЧастоты,2,FALSE)</f>
        <v>2</v>
      </c>
      <c r="AZ120">
        <f>VLOOKUP('Ответы на форму (1)'!BC120,УровниЧастоты,2,FALSE)</f>
        <v>2</v>
      </c>
      <c r="BA120">
        <f>VLOOKUP('Ответы на форму (1)'!BD120,УровниЧастоты,2,FALSE)</f>
        <v>4</v>
      </c>
      <c r="BB120">
        <f>VLOOKUP('Ответы на форму (1)'!BE120,УровниУспокоения,2,FALSE)</f>
        <v>3</v>
      </c>
      <c r="BC120">
        <f>VLOOKUP('Ответы на форму (1)'!BF120,УровниЧастоты2,2,FALSE)</f>
        <v>0</v>
      </c>
      <c r="BD120">
        <f>VLOOKUP('Ответы на форму (1)'!BG120,УровниЧастоты2,2,FALSE)</f>
        <v>1</v>
      </c>
      <c r="BE120">
        <f>VLOOKUP('Ответы на форму (1)'!BH120,УровниЧастоты2,2,FALSE)</f>
        <v>0</v>
      </c>
      <c r="BF120">
        <f>VLOOKUP('Ответы на форму (1)'!BI120,УровниЧастоты2,2,FALSE)</f>
        <v>1</v>
      </c>
      <c r="BG120">
        <f>VLOOKUP('Ответы на форму (1)'!BJ120,УровниЧастоты2,2,FALSE)</f>
        <v>2</v>
      </c>
      <c r="BH120">
        <f>VLOOKUP('Ответы на форму (1)'!BK120,УровниЧастоты2,2,FALSE)</f>
        <v>2</v>
      </c>
      <c r="BI120" t="str">
        <f t="shared" si="3"/>
        <v>Y</v>
      </c>
      <c r="BJ120" t="str">
        <f t="shared" si="4"/>
        <v>:-(</v>
      </c>
      <c r="BK120" t="str">
        <f t="shared" si="5"/>
        <v>%-[</v>
      </c>
    </row>
    <row r="121" spans="1:63" x14ac:dyDescent="0.35">
      <c r="A121">
        <f>IF('Ответы на форму (1)'!B121="М",1,0)</f>
        <v>0</v>
      </c>
      <c r="B121">
        <f>'Ответы на форму (1)'!C121</f>
        <v>37</v>
      </c>
      <c r="C121">
        <f>'Ответы на форму (1)'!D121</f>
        <v>5</v>
      </c>
      <c r="D121">
        <f>'Ответы на форму (1)'!E121</f>
        <v>7</v>
      </c>
      <c r="E121" t="str">
        <f>VLOOKUP('Ответы на форму (1)'!F121,УровниУспевания,2,FALSE)</f>
        <v>хорошо</v>
      </c>
      <c r="F121">
        <f>'Ответы на форму (1)'!G121</f>
        <v>9</v>
      </c>
      <c r="G121">
        <f>IF('Ответы на форму (1)'!H121="",0,1)</f>
        <v>0</v>
      </c>
      <c r="H121">
        <f>'Ответы на форму (1)'!I121</f>
        <v>7</v>
      </c>
      <c r="I121" t="str">
        <f>VLOOKUP('Ответы на форму (1)'!J121,УровниУспевания,2,FALSE)</f>
        <v>средне</v>
      </c>
      <c r="J121">
        <f>'Ответы на форму (1)'!K121</f>
        <v>6</v>
      </c>
      <c r="K121">
        <f>VLOOKUP('Ответы на форму (1)'!L121,УровниСогласия,2,FALSE)</f>
        <v>3</v>
      </c>
      <c r="L121">
        <f>VLOOKUP('Ответы на форму (1)'!M121,УровниСогласия,2,FALSE)</f>
        <v>3</v>
      </c>
      <c r="M121">
        <f>VLOOKUP('Ответы на форму (1)'!N121,УровниСогласия,2,FALSE)</f>
        <v>3</v>
      </c>
      <c r="N121">
        <f>VLOOKUP('Ответы на форму (1)'!O121,УровниСогласия,2,FALSE)</f>
        <v>1</v>
      </c>
      <c r="O121">
        <f>VLOOKUP('Ответы на форму (1)'!P121,УровниСогласия,2,FALSE)</f>
        <v>1</v>
      </c>
      <c r="P121">
        <f>VLOOKUP('Ответы на форму (1)'!Q121,УровниСогласия,2,FALSE)</f>
        <v>3</v>
      </c>
      <c r="Q121">
        <f>VLOOKUP('Ответы на форму (1)'!R121,УровниСогласия,2,FALSE)</f>
        <v>1</v>
      </c>
      <c r="R121">
        <f>'Ответы на форму (1)'!S121</f>
        <v>2</v>
      </c>
      <c r="S121">
        <f>VLOOKUP('Ответы на форму (1)'!T121,УровниСогласия,2,FALSE)</f>
        <v>1</v>
      </c>
      <c r="T121">
        <f>VLOOKUP('Ответы на форму (1)'!U121,УровниСогласия,2,FALSE)</f>
        <v>1</v>
      </c>
      <c r="U121">
        <f>VLOOKUP('Ответы на форму (1)'!V121,УровниСогласия,2,FALSE)</f>
        <v>1</v>
      </c>
      <c r="V121">
        <f>VLOOKUP('Ответы на форму (1)'!W121,УровниСогласия,2,FALSE)</f>
        <v>1</v>
      </c>
      <c r="W121">
        <f>VLOOKUP('Ответы на форму (1)'!X121,УровниСогласия,2,FALSE)</f>
        <v>1</v>
      </c>
      <c r="X121">
        <f>VLOOKUP('Ответы на форму (1)'!Y121,УровниСогласия,2,FALSE)</f>
        <v>2</v>
      </c>
      <c r="Y121">
        <f>VLOOKUP('Ответы на форму (1)'!Z121,УровниСогласия,2,FALSE)</f>
        <v>1</v>
      </c>
      <c r="Z121">
        <f>VLOOKUP('Ответы на форму (1)'!AA121,УровниСогласия,2,FALSE)</f>
        <v>1</v>
      </c>
      <c r="AA121">
        <f>VLOOKUP('Ответы на форму (1)'!AB121,УровниСогласия,2,FALSE)</f>
        <v>1</v>
      </c>
      <c r="AB121">
        <f>VLOOKUP('Ответы на форму (1)'!AC121,УровниСогласия,2,FALSE)</f>
        <v>1</v>
      </c>
      <c r="AC121">
        <f>VLOOKUP('Ответы на форму (1)'!AD121,УровниСогласия,2,FALSE)</f>
        <v>1</v>
      </c>
      <c r="AD121">
        <f>VLOOKUP('Ответы на форму (1)'!AE121,УровниКоличества,2,FALSE)</f>
        <v>2</v>
      </c>
      <c r="AE121">
        <f>VLOOKUP('Ответы на форму (1)'!AF121,УровниКоличества,2,FALSE)</f>
        <v>1</v>
      </c>
      <c r="AF121">
        <f>VLOOKUP('Ответы на форму (1)'!AG121,УровниКоличества,2,FALSE)</f>
        <v>3</v>
      </c>
      <c r="AG121">
        <f>VLOOKUP('Ответы на форму (1)'!AH121,УровниКоличества,2,FALSE)</f>
        <v>1</v>
      </c>
      <c r="AH121">
        <f>VLOOKUP('Ответы на форму (1)'!AI121,УровниКоличества,2,FALSE)</f>
        <v>1</v>
      </c>
      <c r="AI121">
        <f>VLOOKUP('Ответы на форму (1)'!AJ121,УровниНенависти,2,FALSE)</f>
        <v>1</v>
      </c>
      <c r="AJ121">
        <f>VLOOKUP('Ответы на форму (1)'!AK121,УровниНенависти,2,FALSE)</f>
        <v>0</v>
      </c>
      <c r="AK121">
        <f>VLOOKUP('Ответы на форму (1)'!AL121,УровниНенависти,2,FALSE)</f>
        <v>0</v>
      </c>
      <c r="AL121">
        <f>VLOOKUP('Ответы на форму (1)'!AM121,УровниНенависти,2,FALSE)</f>
        <v>0</v>
      </c>
      <c r="AM121">
        <f>VLOOKUP('Ответы на форму (1)'!AN121,УровниНенависти,2,FALSE)</f>
        <v>0</v>
      </c>
      <c r="AN121">
        <f>VLOOKUP('Ответы на форму (1)'!AO121,УровниНенависти,2,FALSE)</f>
        <v>0</v>
      </c>
      <c r="AO121">
        <f>VLOOKUP('Ответы на форму (1)'!AP121,УровниНенависти,2,FALSE)</f>
        <v>0</v>
      </c>
      <c r="AP121">
        <f>VLOOKUP('Ответы на форму (1)'!AQ121,УровниНенависти,2,FALSE)</f>
        <v>0</v>
      </c>
      <c r="AQ121">
        <f>VLOOKUP('Ответы на форму (1)'!AT121,УровниЧастоты,2,FALSE)</f>
        <v>2</v>
      </c>
      <c r="AR121">
        <f>VLOOKUP('Ответы на форму (1)'!AU121,УровниЧастоты,2,FALSE)</f>
        <v>2</v>
      </c>
      <c r="AS121">
        <f>VLOOKUP('Ответы на форму (1)'!AV121,УровниЧастоты,2,FALSE)</f>
        <v>1</v>
      </c>
      <c r="AT121">
        <f>VLOOKUP('Ответы на форму (1)'!AW121,УровниЧастоты,2,FALSE)</f>
        <v>4</v>
      </c>
      <c r="AU121">
        <f>VLOOKUP('Ответы на форму (1)'!AX121,УровниЧастоты,2,FALSE)</f>
        <v>4</v>
      </c>
      <c r="AV121">
        <f>VLOOKUP('Ответы на форму (1)'!AY121,УровниЧастоты,2,FALSE)</f>
        <v>4</v>
      </c>
      <c r="AW121">
        <f>VLOOKUP('Ответы на форму (1)'!AZ121,УровниЧастоты,2,FALSE)</f>
        <v>0</v>
      </c>
      <c r="AX121">
        <f>VLOOKUP('Ответы на форму (1)'!BA121,УровниЧастоты,2,FALSE)</f>
        <v>3</v>
      </c>
      <c r="AY121">
        <f>VLOOKUP('Ответы на форму (1)'!BB121,УровниЧастоты,2,FALSE)</f>
        <v>3</v>
      </c>
      <c r="AZ121">
        <f>VLOOKUP('Ответы на форму (1)'!BC121,УровниЧастоты,2,FALSE)</f>
        <v>3</v>
      </c>
      <c r="BA121">
        <f>VLOOKUP('Ответы на форму (1)'!BD121,УровниЧастоты,2,FALSE)</f>
        <v>3</v>
      </c>
      <c r="BB121">
        <f>VLOOKUP('Ответы на форму (1)'!BE121,УровниУспокоения,2,FALSE)</f>
        <v>3</v>
      </c>
      <c r="BC121">
        <f>VLOOKUP('Ответы на форму (1)'!BF121,УровниЧастоты2,2,FALSE)</f>
        <v>2</v>
      </c>
      <c r="BD121">
        <f>VLOOKUP('Ответы на форму (1)'!BG121,УровниЧастоты2,2,FALSE)</f>
        <v>2</v>
      </c>
      <c r="BE121">
        <f>VLOOKUP('Ответы на форму (1)'!BH121,УровниЧастоты2,2,FALSE)</f>
        <v>2</v>
      </c>
      <c r="BF121">
        <f>VLOOKUP('Ответы на форму (1)'!BI121,УровниЧастоты2,2,FALSE)</f>
        <v>0</v>
      </c>
      <c r="BG121">
        <f>VLOOKUP('Ответы на форму (1)'!BJ121,УровниЧастоты2,2,FALSE)</f>
        <v>1</v>
      </c>
      <c r="BH121">
        <f>VLOOKUP('Ответы на форму (1)'!BK121,УровниЧастоты2,2,FALSE)</f>
        <v>1</v>
      </c>
      <c r="BI121" t="str">
        <f t="shared" si="3"/>
        <v>X</v>
      </c>
      <c r="BJ121" t="str">
        <f t="shared" si="4"/>
        <v>:-)</v>
      </c>
      <c r="BK121" t="str">
        <f t="shared" si="5"/>
        <v>:-)</v>
      </c>
    </row>
    <row r="122" spans="1:63" x14ac:dyDescent="0.35">
      <c r="A122">
        <f>IF('Ответы на форму (1)'!B122="М",1,0)</f>
        <v>0</v>
      </c>
      <c r="B122">
        <f>'Ответы на форму (1)'!C122</f>
        <v>30</v>
      </c>
      <c r="C122">
        <f>'Ответы на форму (1)'!D122</f>
        <v>4</v>
      </c>
      <c r="D122">
        <f>'Ответы на форму (1)'!E122</f>
        <v>7</v>
      </c>
      <c r="E122" t="str">
        <f>VLOOKUP('Ответы на форму (1)'!F122,УровниУспевания,2,FALSE)</f>
        <v>средне</v>
      </c>
      <c r="F122">
        <f>'Ответы на форму (1)'!G122</f>
        <v>6</v>
      </c>
      <c r="G122">
        <f>IF('Ответы на форму (1)'!H122="",0,1)</f>
        <v>0</v>
      </c>
      <c r="H122">
        <f>'Ответы на форму (1)'!I122</f>
        <v>6</v>
      </c>
      <c r="I122" t="str">
        <f>VLOOKUP('Ответы на форму (1)'!J122,УровниУспевания,2,FALSE)</f>
        <v>хорошо</v>
      </c>
      <c r="J122">
        <f>'Ответы на форму (1)'!K122</f>
        <v>8</v>
      </c>
      <c r="K122">
        <f>VLOOKUP('Ответы на форму (1)'!L122,УровниСогласия,2,FALSE)</f>
        <v>2</v>
      </c>
      <c r="L122">
        <f>VLOOKUP('Ответы на форму (1)'!M122,УровниСогласия,2,FALSE)</f>
        <v>3</v>
      </c>
      <c r="M122">
        <f>VLOOKUP('Ответы на форму (1)'!N122,УровниСогласия,2,FALSE)</f>
        <v>3</v>
      </c>
      <c r="N122">
        <f>VLOOKUP('Ответы на форму (1)'!O122,УровниСогласия,2,FALSE)</f>
        <v>1</v>
      </c>
      <c r="O122">
        <f>VLOOKUP('Ответы на форму (1)'!P122,УровниСогласия,2,FALSE)</f>
        <v>2</v>
      </c>
      <c r="P122">
        <f>VLOOKUP('Ответы на форму (1)'!Q122,УровниСогласия,2,FALSE)</f>
        <v>3</v>
      </c>
      <c r="Q122">
        <f>VLOOKUP('Ответы на форму (1)'!R122,УровниСогласия,2,FALSE)</f>
        <v>1</v>
      </c>
      <c r="R122">
        <f>'Ответы на форму (1)'!S122</f>
        <v>5</v>
      </c>
      <c r="S122">
        <f>VLOOKUP('Ответы на форму (1)'!T122,УровниСогласия,2,FALSE)</f>
        <v>3</v>
      </c>
      <c r="T122">
        <f>VLOOKUP('Ответы на форму (1)'!U122,УровниСогласия,2,FALSE)</f>
        <v>3</v>
      </c>
      <c r="U122">
        <f>VLOOKUP('Ответы на форму (1)'!V122,УровниСогласия,2,FALSE)</f>
        <v>2</v>
      </c>
      <c r="V122">
        <f>VLOOKUP('Ответы на форму (1)'!W122,УровниСогласия,2,FALSE)</f>
        <v>1</v>
      </c>
      <c r="W122">
        <f>VLOOKUP('Ответы на форму (1)'!X122,УровниСогласия,2,FALSE)</f>
        <v>3</v>
      </c>
      <c r="X122">
        <f>VLOOKUP('Ответы на форму (1)'!Y122,УровниСогласия,2,FALSE)</f>
        <v>3</v>
      </c>
      <c r="Y122">
        <f>VLOOKUP('Ответы на форму (1)'!Z122,УровниСогласия,2,FALSE)</f>
        <v>3</v>
      </c>
      <c r="Z122">
        <f>VLOOKUP('Ответы на форму (1)'!AA122,УровниСогласия,2,FALSE)</f>
        <v>3</v>
      </c>
      <c r="AA122">
        <f>VLOOKUP('Ответы на форму (1)'!AB122,УровниСогласия,2,FALSE)</f>
        <v>3</v>
      </c>
      <c r="AB122">
        <f>VLOOKUP('Ответы на форму (1)'!AC122,УровниСогласия,2,FALSE)</f>
        <v>1</v>
      </c>
      <c r="AC122">
        <f>VLOOKUP('Ответы на форму (1)'!AD122,УровниСогласия,2,FALSE)</f>
        <v>1</v>
      </c>
      <c r="AD122">
        <f>VLOOKUP('Ответы на форму (1)'!AE122,УровниКоличества,2,FALSE)</f>
        <v>1</v>
      </c>
      <c r="AE122">
        <f>VLOOKUP('Ответы на форму (1)'!AF122,УровниКоличества,2,FALSE)</f>
        <v>3</v>
      </c>
      <c r="AF122">
        <f>VLOOKUP('Ответы на форму (1)'!AG122,УровниКоличества,2,FALSE)</f>
        <v>1</v>
      </c>
      <c r="AG122">
        <f>VLOOKUP('Ответы на форму (1)'!AH122,УровниКоличества,2,FALSE)</f>
        <v>3</v>
      </c>
      <c r="AH122">
        <f>VLOOKUP('Ответы на форму (1)'!AI122,УровниКоличества,2,FALSE)</f>
        <v>3</v>
      </c>
      <c r="AI122">
        <f>VLOOKUP('Ответы на форму (1)'!AJ122,УровниНенависти,2,FALSE)</f>
        <v>1</v>
      </c>
      <c r="AJ122">
        <f>VLOOKUP('Ответы на форму (1)'!AK122,УровниНенависти,2,FALSE)</f>
        <v>0</v>
      </c>
      <c r="AK122">
        <f>VLOOKUP('Ответы на форму (1)'!AL122,УровниНенависти,2,FALSE)</f>
        <v>0</v>
      </c>
      <c r="AL122">
        <f>VLOOKUP('Ответы на форму (1)'!AM122,УровниНенависти,2,FALSE)</f>
        <v>0</v>
      </c>
      <c r="AM122">
        <f>VLOOKUP('Ответы на форму (1)'!AN122,УровниНенависти,2,FALSE)</f>
        <v>0</v>
      </c>
      <c r="AN122">
        <f>VLOOKUP('Ответы на форму (1)'!AO122,УровниНенависти,2,FALSE)</f>
        <v>0</v>
      </c>
      <c r="AO122">
        <f>VLOOKUP('Ответы на форму (1)'!AP122,УровниНенависти,2,FALSE)</f>
        <v>0</v>
      </c>
      <c r="AP122">
        <f>VLOOKUP('Ответы на форму (1)'!AQ122,УровниНенависти,2,FALSE)</f>
        <v>0</v>
      </c>
      <c r="AQ122">
        <f>VLOOKUP('Ответы на форму (1)'!AT122,УровниЧастоты,2,FALSE)</f>
        <v>2</v>
      </c>
      <c r="AR122">
        <f>VLOOKUP('Ответы на форму (1)'!AU122,УровниЧастоты,2,FALSE)</f>
        <v>3</v>
      </c>
      <c r="AS122">
        <f>VLOOKUP('Ответы на форму (1)'!AV122,УровниЧастоты,2,FALSE)</f>
        <v>3</v>
      </c>
      <c r="AT122">
        <f>VLOOKUP('Ответы на форму (1)'!AW122,УровниЧастоты,2,FALSE)</f>
        <v>1</v>
      </c>
      <c r="AU122">
        <f>VLOOKUP('Ответы на форму (1)'!AX122,УровниЧастоты,2,FALSE)</f>
        <v>2</v>
      </c>
      <c r="AV122">
        <f>VLOOKUP('Ответы на форму (1)'!AY122,УровниЧастоты,2,FALSE)</f>
        <v>1</v>
      </c>
      <c r="AW122">
        <f>VLOOKUP('Ответы на форму (1)'!AZ122,УровниЧастоты,2,FALSE)</f>
        <v>0</v>
      </c>
      <c r="AX122">
        <f>VLOOKUP('Ответы на форму (1)'!BA122,УровниЧастоты,2,FALSE)</f>
        <v>2</v>
      </c>
      <c r="AY122">
        <f>VLOOKUP('Ответы на форму (1)'!BB122,УровниЧастоты,2,FALSE)</f>
        <v>1</v>
      </c>
      <c r="AZ122">
        <f>VLOOKUP('Ответы на форму (1)'!BC122,УровниЧастоты,2,FALSE)</f>
        <v>1</v>
      </c>
      <c r="BA122">
        <f>VLOOKUP('Ответы на форму (1)'!BD122,УровниЧастоты,2,FALSE)</f>
        <v>2</v>
      </c>
      <c r="BB122">
        <f>VLOOKUP('Ответы на форму (1)'!BE122,УровниУспокоения,2,FALSE)</f>
        <v>4</v>
      </c>
      <c r="BC122">
        <f>VLOOKUP('Ответы на форму (1)'!BF122,УровниЧастоты2,2,FALSE)</f>
        <v>1</v>
      </c>
      <c r="BD122">
        <f>VLOOKUP('Ответы на форму (1)'!BG122,УровниЧастоты2,2,FALSE)</f>
        <v>1</v>
      </c>
      <c r="BE122">
        <f>VLOOKUP('Ответы на форму (1)'!BH122,УровниЧастоты2,2,FALSE)</f>
        <v>2</v>
      </c>
      <c r="BF122">
        <f>VLOOKUP('Ответы на форму (1)'!BI122,УровниЧастоты2,2,FALSE)</f>
        <v>0</v>
      </c>
      <c r="BG122">
        <f>VLOOKUP('Ответы на форму (1)'!BJ122,УровниЧастоты2,2,FALSE)</f>
        <v>0</v>
      </c>
      <c r="BH122">
        <f>VLOOKUP('Ответы на форму (1)'!BK122,УровниЧастоты2,2,FALSE)</f>
        <v>0</v>
      </c>
      <c r="BI122" t="str">
        <f t="shared" si="3"/>
        <v>Y</v>
      </c>
      <c r="BJ122" t="str">
        <f t="shared" si="4"/>
        <v>:-)</v>
      </c>
      <c r="BK122" t="str">
        <f t="shared" si="5"/>
        <v>:-\</v>
      </c>
    </row>
    <row r="123" spans="1:63" x14ac:dyDescent="0.35">
      <c r="A123">
        <f>IF('Ответы на форму (1)'!B123="М",1,0)</f>
        <v>0</v>
      </c>
      <c r="B123">
        <f>'Ответы на форму (1)'!C123</f>
        <v>30</v>
      </c>
      <c r="C123">
        <f>'Ответы на форму (1)'!D123</f>
        <v>6</v>
      </c>
      <c r="D123">
        <f>'Ответы на форму (1)'!E123</f>
        <v>4</v>
      </c>
      <c r="E123" t="str">
        <f>VLOOKUP('Ответы на форму (1)'!F123,УровниУспевания,2,FALSE)</f>
        <v>плохо</v>
      </c>
      <c r="F123">
        <f>'Ответы на форму (1)'!G123</f>
        <v>6</v>
      </c>
      <c r="G123">
        <f>IF('Ответы на форму (1)'!H123="",0,1)</f>
        <v>0</v>
      </c>
      <c r="H123">
        <f>'Ответы на форму (1)'!I123</f>
        <v>3</v>
      </c>
      <c r="I123" t="str">
        <f>VLOOKUP('Ответы на форму (1)'!J123,УровниУспевания,2,FALSE)</f>
        <v>плохо</v>
      </c>
      <c r="J123">
        <f>'Ответы на форму (1)'!K123</f>
        <v>6</v>
      </c>
      <c r="K123">
        <f>VLOOKUP('Ответы на форму (1)'!L123,УровниСогласия,2,FALSE)</f>
        <v>1</v>
      </c>
      <c r="L123">
        <f>VLOOKUP('Ответы на форму (1)'!M123,УровниСогласия,2,FALSE)</f>
        <v>3</v>
      </c>
      <c r="M123">
        <f>VLOOKUP('Ответы на форму (1)'!N123,УровниСогласия,2,FALSE)</f>
        <v>1</v>
      </c>
      <c r="N123">
        <f>VLOOKUP('Ответы на форму (1)'!O123,УровниСогласия,2,FALSE)</f>
        <v>1</v>
      </c>
      <c r="O123">
        <f>VLOOKUP('Ответы на форму (1)'!P123,УровниСогласия,2,FALSE)</f>
        <v>1</v>
      </c>
      <c r="P123">
        <f>VLOOKUP('Ответы на форму (1)'!Q123,УровниСогласия,2,FALSE)</f>
        <v>2</v>
      </c>
      <c r="Q123">
        <f>VLOOKUP('Ответы на форму (1)'!R123,УровниСогласия,2,FALSE)</f>
        <v>3</v>
      </c>
      <c r="R123">
        <f>'Ответы на форму (1)'!S123</f>
        <v>10</v>
      </c>
      <c r="S123">
        <f>VLOOKUP('Ответы на форму (1)'!T123,УровниСогласия,2,FALSE)</f>
        <v>1</v>
      </c>
      <c r="T123">
        <f>VLOOKUP('Ответы на форму (1)'!U123,УровниСогласия,2,FALSE)</f>
        <v>3</v>
      </c>
      <c r="U123">
        <f>VLOOKUP('Ответы на форму (1)'!V123,УровниСогласия,2,FALSE)</f>
        <v>3</v>
      </c>
      <c r="V123">
        <f>VLOOKUP('Ответы на форму (1)'!W123,УровниСогласия,2,FALSE)</f>
        <v>1</v>
      </c>
      <c r="W123">
        <f>VLOOKUP('Ответы на форму (1)'!X123,УровниСогласия,2,FALSE)</f>
        <v>1</v>
      </c>
      <c r="X123">
        <f>VLOOKUP('Ответы на форму (1)'!Y123,УровниСогласия,2,FALSE)</f>
        <v>1</v>
      </c>
      <c r="Y123">
        <f>VLOOKUP('Ответы на форму (1)'!Z123,УровниСогласия,2,FALSE)</f>
        <v>3</v>
      </c>
      <c r="Z123">
        <f>VLOOKUP('Ответы на форму (1)'!AA123,УровниСогласия,2,FALSE)</f>
        <v>3</v>
      </c>
      <c r="AA123">
        <f>VLOOKUP('Ответы на форму (1)'!AB123,УровниСогласия,2,FALSE)</f>
        <v>3</v>
      </c>
      <c r="AB123">
        <f>VLOOKUP('Ответы на форму (1)'!AC123,УровниСогласия,2,FALSE)</f>
        <v>1</v>
      </c>
      <c r="AC123">
        <f>VLOOKUP('Ответы на форму (1)'!AD123,УровниСогласия,2,FALSE)</f>
        <v>2</v>
      </c>
      <c r="AD123">
        <f>VLOOKUP('Ответы на форму (1)'!AE123,УровниКоличества,2,FALSE)</f>
        <v>1</v>
      </c>
      <c r="AE123">
        <f>VLOOKUP('Ответы на форму (1)'!AF123,УровниКоличества,2,FALSE)</f>
        <v>3</v>
      </c>
      <c r="AF123">
        <f>VLOOKUP('Ответы на форму (1)'!AG123,УровниКоличества,2,FALSE)</f>
        <v>1</v>
      </c>
      <c r="AG123">
        <f>VLOOKUP('Ответы на форму (1)'!AH123,УровниКоличества,2,FALSE)</f>
        <v>3</v>
      </c>
      <c r="AH123">
        <f>VLOOKUP('Ответы на форму (1)'!AI123,УровниКоличества,2,FALSE)</f>
        <v>1</v>
      </c>
      <c r="AI123">
        <f>VLOOKUP('Ответы на форму (1)'!AJ123,УровниНенависти,2,FALSE)</f>
        <v>0</v>
      </c>
      <c r="AJ123">
        <f>VLOOKUP('Ответы на форму (1)'!AK123,УровниНенависти,2,FALSE)</f>
        <v>0</v>
      </c>
      <c r="AK123">
        <f>VLOOKUP('Ответы на форму (1)'!AL123,УровниНенависти,2,FALSE)</f>
        <v>0</v>
      </c>
      <c r="AL123">
        <f>VLOOKUP('Ответы на форму (1)'!AM123,УровниНенависти,2,FALSE)</f>
        <v>0</v>
      </c>
      <c r="AM123">
        <f>VLOOKUP('Ответы на форму (1)'!AN123,УровниНенависти,2,FALSE)</f>
        <v>-1</v>
      </c>
      <c r="AN123">
        <f>VLOOKUP('Ответы на форму (1)'!AO123,УровниНенависти,2,FALSE)</f>
        <v>-1</v>
      </c>
      <c r="AO123">
        <f>VLOOKUP('Ответы на форму (1)'!AP123,УровниНенависти,2,FALSE)</f>
        <v>-1</v>
      </c>
      <c r="AP123">
        <f>VLOOKUP('Ответы на форму (1)'!AQ123,УровниНенависти,2,FALSE)</f>
        <v>0</v>
      </c>
      <c r="AQ123">
        <f>VLOOKUP('Ответы на форму (1)'!AT123,УровниЧастоты,2,FALSE)</f>
        <v>3</v>
      </c>
      <c r="AR123">
        <f>VLOOKUP('Ответы на форму (1)'!AU123,УровниЧастоты,2,FALSE)</f>
        <v>4</v>
      </c>
      <c r="AS123">
        <f>VLOOKUP('Ответы на форму (1)'!AV123,УровниЧастоты,2,FALSE)</f>
        <v>3</v>
      </c>
      <c r="AT123">
        <f>VLOOKUP('Ответы на форму (1)'!AW123,УровниЧастоты,2,FALSE)</f>
        <v>3</v>
      </c>
      <c r="AU123">
        <f>VLOOKUP('Ответы на форму (1)'!AX123,УровниЧастоты,2,FALSE)</f>
        <v>3</v>
      </c>
      <c r="AV123">
        <f>VLOOKUP('Ответы на форму (1)'!AY123,УровниЧастоты,2,FALSE)</f>
        <v>4</v>
      </c>
      <c r="AW123">
        <f>VLOOKUP('Ответы на форму (1)'!AZ123,УровниЧастоты,2,FALSE)</f>
        <v>0</v>
      </c>
      <c r="AX123">
        <f>VLOOKUP('Ответы на форму (1)'!BA123,УровниЧастоты,2,FALSE)</f>
        <v>4</v>
      </c>
      <c r="AY123">
        <f>VLOOKUP('Ответы на форму (1)'!BB123,УровниЧастоты,2,FALSE)</f>
        <v>0</v>
      </c>
      <c r="AZ123">
        <f>VLOOKUP('Ответы на форму (1)'!BC123,УровниЧастоты,2,FALSE)</f>
        <v>4</v>
      </c>
      <c r="BA123">
        <f>VLOOKUP('Ответы на форму (1)'!BD123,УровниЧастоты,2,FALSE)</f>
        <v>4</v>
      </c>
      <c r="BB123">
        <f>VLOOKUP('Ответы на форму (1)'!BE123,УровниУспокоения,2,FALSE)</f>
        <v>6</v>
      </c>
      <c r="BC123">
        <f>VLOOKUP('Ответы на форму (1)'!BF123,УровниЧастоты2,2,FALSE)</f>
        <v>0</v>
      </c>
      <c r="BD123">
        <f>VLOOKUP('Ответы на форму (1)'!BG123,УровниЧастоты2,2,FALSE)</f>
        <v>0</v>
      </c>
      <c r="BE123">
        <f>VLOOKUP('Ответы на форму (1)'!BH123,УровниЧастоты2,2,FALSE)</f>
        <v>0</v>
      </c>
      <c r="BF123">
        <f>VLOOKUP('Ответы на форму (1)'!BI123,УровниЧастоты2,2,FALSE)</f>
        <v>0</v>
      </c>
      <c r="BG123">
        <f>VLOOKUP('Ответы на форму (1)'!BJ123,УровниЧастоты2,2,FALSE)</f>
        <v>2</v>
      </c>
      <c r="BH123">
        <f>VLOOKUP('Ответы на форму (1)'!BK123,УровниЧастоты2,2,FALSE)</f>
        <v>2</v>
      </c>
      <c r="BI123" t="str">
        <f t="shared" si="3"/>
        <v>Y</v>
      </c>
      <c r="BJ123" t="str">
        <f t="shared" si="4"/>
        <v>:-(</v>
      </c>
      <c r="BK123" t="str">
        <f t="shared" si="5"/>
        <v>%-[</v>
      </c>
    </row>
    <row r="124" spans="1:63" x14ac:dyDescent="0.35">
      <c r="A124">
        <f>IF('Ответы на форму (1)'!B124="М",1,0)</f>
        <v>1</v>
      </c>
      <c r="B124">
        <f>'Ответы на форму (1)'!C124</f>
        <v>39</v>
      </c>
      <c r="C124">
        <f>'Ответы на форму (1)'!D124</f>
        <v>7</v>
      </c>
      <c r="D124">
        <f>'Ответы на форму (1)'!E124</f>
        <v>3</v>
      </c>
      <c r="E124" t="str">
        <f>VLOOKUP('Ответы на форму (1)'!F124,УровниУспевания,2,FALSE)</f>
        <v>плохо</v>
      </c>
      <c r="F124">
        <f>'Ответы на форму (1)'!G124</f>
        <v>3</v>
      </c>
      <c r="G124">
        <f>IF('Ответы на форму (1)'!H124="",0,1)</f>
        <v>0</v>
      </c>
      <c r="H124">
        <f>'Ответы на форму (1)'!I124</f>
        <v>3</v>
      </c>
      <c r="I124" t="str">
        <f>VLOOKUP('Ответы на форму (1)'!J124,УровниУспевания,2,FALSE)</f>
        <v>плохо</v>
      </c>
      <c r="J124">
        <f>'Ответы на форму (1)'!K124</f>
        <v>2</v>
      </c>
      <c r="K124">
        <f>VLOOKUP('Ответы на форму (1)'!L124,УровниСогласия,2,FALSE)</f>
        <v>2</v>
      </c>
      <c r="L124">
        <f>VLOOKUP('Ответы на форму (1)'!M124,УровниСогласия,2,FALSE)</f>
        <v>1</v>
      </c>
      <c r="M124">
        <f>VLOOKUP('Ответы на форму (1)'!N124,УровниСогласия,2,FALSE)</f>
        <v>3</v>
      </c>
      <c r="N124">
        <f>VLOOKUP('Ответы на форму (1)'!O124,УровниСогласия,2,FALSE)</f>
        <v>1</v>
      </c>
      <c r="O124">
        <f>VLOOKUP('Ответы на форму (1)'!P124,УровниСогласия,2,FALSE)</f>
        <v>1</v>
      </c>
      <c r="P124">
        <f>VLOOKUP('Ответы на форму (1)'!Q124,УровниСогласия,2,FALSE)</f>
        <v>3</v>
      </c>
      <c r="Q124">
        <f>VLOOKUP('Ответы на форму (1)'!R124,УровниСогласия,2,FALSE)</f>
        <v>3</v>
      </c>
      <c r="R124">
        <f>'Ответы на форму (1)'!S124</f>
        <v>1</v>
      </c>
      <c r="S124">
        <f>VLOOKUP('Ответы на форму (1)'!T124,УровниСогласия,2,FALSE)</f>
        <v>2</v>
      </c>
      <c r="T124">
        <f>VLOOKUP('Ответы на форму (1)'!U124,УровниСогласия,2,FALSE)</f>
        <v>1</v>
      </c>
      <c r="U124">
        <f>VLOOKUP('Ответы на форму (1)'!V124,УровниСогласия,2,FALSE)</f>
        <v>3</v>
      </c>
      <c r="V124">
        <f>VLOOKUP('Ответы на форму (1)'!W124,УровниСогласия,2,FALSE)</f>
        <v>1</v>
      </c>
      <c r="W124">
        <f>VLOOKUP('Ответы на форму (1)'!X124,УровниСогласия,2,FALSE)</f>
        <v>1</v>
      </c>
      <c r="X124">
        <f>VLOOKUP('Ответы на форму (1)'!Y124,УровниСогласия,2,FALSE)</f>
        <v>1</v>
      </c>
      <c r="Y124">
        <f>VLOOKUP('Ответы на форму (1)'!Z124,УровниСогласия,2,FALSE)</f>
        <v>3</v>
      </c>
      <c r="Z124">
        <f>VLOOKUP('Ответы на форму (1)'!AA124,УровниСогласия,2,FALSE)</f>
        <v>3</v>
      </c>
      <c r="AA124">
        <f>VLOOKUP('Ответы на форму (1)'!AB124,УровниСогласия,2,FALSE)</f>
        <v>3</v>
      </c>
      <c r="AB124">
        <f>VLOOKUP('Ответы на форму (1)'!AC124,УровниСогласия,2,FALSE)</f>
        <v>1</v>
      </c>
      <c r="AC124">
        <f>VLOOKUP('Ответы на форму (1)'!AD124,УровниСогласия,2,FALSE)</f>
        <v>1</v>
      </c>
      <c r="AD124">
        <f>VLOOKUP('Ответы на форму (1)'!AE124,УровниКоличества,2,FALSE)</f>
        <v>3</v>
      </c>
      <c r="AE124">
        <f>VLOOKUP('Ответы на форму (1)'!AF124,УровниКоличества,2,FALSE)</f>
        <v>2</v>
      </c>
      <c r="AF124">
        <f>VLOOKUP('Ответы на форму (1)'!AG124,УровниКоличества,2,FALSE)</f>
        <v>1</v>
      </c>
      <c r="AG124">
        <f>VLOOKUP('Ответы на форму (1)'!AH124,УровниКоличества,2,FALSE)</f>
        <v>1</v>
      </c>
      <c r="AH124">
        <f>VLOOKUP('Ответы на форму (1)'!AI124,УровниКоличества,2,FALSE)</f>
        <v>1</v>
      </c>
      <c r="AI124">
        <f>VLOOKUP('Ответы на форму (1)'!AJ124,УровниНенависти,2,FALSE)</f>
        <v>0</v>
      </c>
      <c r="AJ124">
        <f>VLOOKUP('Ответы на форму (1)'!AK124,УровниНенависти,2,FALSE)</f>
        <v>0</v>
      </c>
      <c r="AK124">
        <f>VLOOKUP('Ответы на форму (1)'!AL124,УровниНенависти,2,FALSE)</f>
        <v>0</v>
      </c>
      <c r="AL124">
        <f>VLOOKUP('Ответы на форму (1)'!AM124,УровниНенависти,2,FALSE)</f>
        <v>0</v>
      </c>
      <c r="AM124">
        <f>VLOOKUP('Ответы на форму (1)'!AN124,УровниНенависти,2,FALSE)</f>
        <v>-1</v>
      </c>
      <c r="AN124">
        <f>VLOOKUP('Ответы на форму (1)'!AO124,УровниНенависти,2,FALSE)</f>
        <v>0</v>
      </c>
      <c r="AO124">
        <f>VLOOKUP('Ответы на форму (1)'!AP124,УровниНенависти,2,FALSE)</f>
        <v>0</v>
      </c>
      <c r="AP124">
        <f>VLOOKUP('Ответы на форму (1)'!AQ124,УровниНенависти,2,FALSE)</f>
        <v>0</v>
      </c>
      <c r="AQ124">
        <f>VLOOKUP('Ответы на форму (1)'!AT124,УровниЧастоты,2,FALSE)</f>
        <v>2</v>
      </c>
      <c r="AR124">
        <f>VLOOKUP('Ответы на форму (1)'!AU124,УровниЧастоты,2,FALSE)</f>
        <v>3</v>
      </c>
      <c r="AS124">
        <f>VLOOKUP('Ответы на форму (1)'!AV124,УровниЧастоты,2,FALSE)</f>
        <v>2</v>
      </c>
      <c r="AT124">
        <f>VLOOKUP('Ответы на форму (1)'!AW124,УровниЧастоты,2,FALSE)</f>
        <v>1</v>
      </c>
      <c r="AU124">
        <f>VLOOKUP('Ответы на форму (1)'!AX124,УровниЧастоты,2,FALSE)</f>
        <v>3</v>
      </c>
      <c r="AV124">
        <f>VLOOKUP('Ответы на форму (1)'!AY124,УровниЧастоты,2,FALSE)</f>
        <v>3</v>
      </c>
      <c r="AW124">
        <f>VLOOKUP('Ответы на форму (1)'!AZ124,УровниЧастоты,2,FALSE)</f>
        <v>1</v>
      </c>
      <c r="AX124">
        <f>VLOOKUP('Ответы на форму (1)'!BA124,УровниЧастоты,2,FALSE)</f>
        <v>3</v>
      </c>
      <c r="AY124">
        <f>VLOOKUP('Ответы на форму (1)'!BB124,УровниЧастоты,2,FALSE)</f>
        <v>2</v>
      </c>
      <c r="AZ124">
        <f>VLOOKUP('Ответы на форму (1)'!BC124,УровниЧастоты,2,FALSE)</f>
        <v>2</v>
      </c>
      <c r="BA124">
        <f>VLOOKUP('Ответы на форму (1)'!BD124,УровниЧастоты,2,FALSE)</f>
        <v>3</v>
      </c>
      <c r="BB124">
        <f>VLOOKUP('Ответы на форму (1)'!BE124,УровниУспокоения,2,FALSE)</f>
        <v>4</v>
      </c>
      <c r="BC124">
        <f>VLOOKUP('Ответы на форму (1)'!BF124,УровниЧастоты2,2,FALSE)</f>
        <v>0</v>
      </c>
      <c r="BD124">
        <f>VLOOKUP('Ответы на форму (1)'!BG124,УровниЧастоты2,2,FALSE)</f>
        <v>0</v>
      </c>
      <c r="BE124">
        <f>VLOOKUP('Ответы на форму (1)'!BH124,УровниЧастоты2,2,FALSE)</f>
        <v>0</v>
      </c>
      <c r="BF124">
        <f>VLOOKUP('Ответы на форму (1)'!BI124,УровниЧастоты2,2,FALSE)</f>
        <v>2</v>
      </c>
      <c r="BG124">
        <f>VLOOKUP('Ответы на форму (1)'!BJ124,УровниЧастоты2,2,FALSE)</f>
        <v>2</v>
      </c>
      <c r="BH124">
        <f>VLOOKUP('Ответы на форму (1)'!BK124,УровниЧастоты2,2,FALSE)</f>
        <v>2</v>
      </c>
      <c r="BI124" t="str">
        <f t="shared" si="3"/>
        <v>X</v>
      </c>
      <c r="BJ124" t="str">
        <f t="shared" si="4"/>
        <v>:-(</v>
      </c>
      <c r="BK124" t="str">
        <f t="shared" si="5"/>
        <v>:-)</v>
      </c>
    </row>
    <row r="125" spans="1:63" x14ac:dyDescent="0.35">
      <c r="A125">
        <f>IF('Ответы на форму (1)'!B125="М",1,0)</f>
        <v>0</v>
      </c>
      <c r="B125">
        <f>'Ответы на форму (1)'!C125</f>
        <v>32</v>
      </c>
      <c r="C125">
        <f>'Ответы на форму (1)'!D125</f>
        <v>2</v>
      </c>
      <c r="D125">
        <f>'Ответы на форму (1)'!E125</f>
        <v>8</v>
      </c>
      <c r="E125" t="str">
        <f>VLOOKUP('Ответы на форму (1)'!F125,УровниУспевания,2,FALSE)</f>
        <v>средне</v>
      </c>
      <c r="F125">
        <f>'Ответы на форму (1)'!G125</f>
        <v>4</v>
      </c>
      <c r="G125">
        <f>IF('Ответы на форму (1)'!H125="",0,1)</f>
        <v>0</v>
      </c>
      <c r="H125">
        <f>'Ответы на форму (1)'!I125</f>
        <v>9</v>
      </c>
      <c r="I125" t="str">
        <f>VLOOKUP('Ответы на форму (1)'!J125,УровниУспевания,2,FALSE)</f>
        <v>средне</v>
      </c>
      <c r="J125">
        <f>'Ответы на форму (1)'!K125</f>
        <v>7</v>
      </c>
      <c r="K125">
        <f>VLOOKUP('Ответы на форму (1)'!L125,УровниСогласия,2,FALSE)</f>
        <v>3</v>
      </c>
      <c r="L125">
        <f>VLOOKUP('Ответы на форму (1)'!M125,УровниСогласия,2,FALSE)</f>
        <v>3</v>
      </c>
      <c r="M125">
        <f>VLOOKUP('Ответы на форму (1)'!N125,УровниСогласия,2,FALSE)</f>
        <v>2</v>
      </c>
      <c r="N125">
        <f>VLOOKUP('Ответы на форму (1)'!O125,УровниСогласия,2,FALSE)</f>
        <v>1</v>
      </c>
      <c r="O125">
        <f>VLOOKUP('Ответы на форму (1)'!P125,УровниСогласия,2,FALSE)</f>
        <v>1</v>
      </c>
      <c r="P125">
        <f>VLOOKUP('Ответы на форму (1)'!Q125,УровниСогласия,2,FALSE)</f>
        <v>2</v>
      </c>
      <c r="Q125">
        <f>VLOOKUP('Ответы на форму (1)'!R125,УровниСогласия,2,FALSE)</f>
        <v>3</v>
      </c>
      <c r="R125">
        <f>'Ответы на форму (1)'!S125</f>
        <v>7</v>
      </c>
      <c r="S125">
        <f>VLOOKUP('Ответы на форму (1)'!T125,УровниСогласия,2,FALSE)</f>
        <v>3</v>
      </c>
      <c r="T125">
        <f>VLOOKUP('Ответы на форму (1)'!U125,УровниСогласия,2,FALSE)</f>
        <v>3</v>
      </c>
      <c r="U125">
        <f>VLOOKUP('Ответы на форму (1)'!V125,УровниСогласия,2,FALSE)</f>
        <v>3</v>
      </c>
      <c r="V125">
        <f>VLOOKUP('Ответы на форму (1)'!W125,УровниСогласия,2,FALSE)</f>
        <v>1</v>
      </c>
      <c r="W125">
        <f>VLOOKUP('Ответы на форму (1)'!X125,УровниСогласия,2,FALSE)</f>
        <v>2</v>
      </c>
      <c r="X125">
        <f>VLOOKUP('Ответы на форму (1)'!Y125,УровниСогласия,2,FALSE)</f>
        <v>3</v>
      </c>
      <c r="Y125">
        <f>VLOOKUP('Ответы на форму (1)'!Z125,УровниСогласия,2,FALSE)</f>
        <v>3</v>
      </c>
      <c r="Z125">
        <f>VLOOKUP('Ответы на форму (1)'!AA125,УровниСогласия,2,FALSE)</f>
        <v>3</v>
      </c>
      <c r="AA125">
        <f>VLOOKUP('Ответы на форму (1)'!AB125,УровниСогласия,2,FALSE)</f>
        <v>3</v>
      </c>
      <c r="AB125">
        <f>VLOOKUP('Ответы на форму (1)'!AC125,УровниСогласия,2,FALSE)</f>
        <v>1</v>
      </c>
      <c r="AC125">
        <f>VLOOKUP('Ответы на форму (1)'!AD125,УровниСогласия,2,FALSE)</f>
        <v>3</v>
      </c>
      <c r="AD125">
        <f>VLOOKUP('Ответы на форму (1)'!AE125,УровниКоличества,2,FALSE)</f>
        <v>1</v>
      </c>
      <c r="AE125">
        <f>VLOOKUP('Ответы на форму (1)'!AF125,УровниКоличества,2,FALSE)</f>
        <v>2</v>
      </c>
      <c r="AF125">
        <f>VLOOKUP('Ответы на форму (1)'!AG125,УровниКоличества,2,FALSE)</f>
        <v>1</v>
      </c>
      <c r="AG125">
        <f>VLOOKUP('Ответы на форму (1)'!AH125,УровниКоличества,2,FALSE)</f>
        <v>1</v>
      </c>
      <c r="AH125">
        <f>VLOOKUP('Ответы на форму (1)'!AI125,УровниКоличества,2,FALSE)</f>
        <v>1</v>
      </c>
      <c r="AI125">
        <f>VLOOKUP('Ответы на форму (1)'!AJ125,УровниНенависти,2,FALSE)</f>
        <v>0</v>
      </c>
      <c r="AJ125">
        <f>VLOOKUP('Ответы на форму (1)'!AK125,УровниНенависти,2,FALSE)</f>
        <v>0</v>
      </c>
      <c r="AK125">
        <f>VLOOKUP('Ответы на форму (1)'!AL125,УровниНенависти,2,FALSE)</f>
        <v>0</v>
      </c>
      <c r="AL125">
        <f>VLOOKUP('Ответы на форму (1)'!AM125,УровниНенависти,2,FALSE)</f>
        <v>0</v>
      </c>
      <c r="AM125">
        <f>VLOOKUP('Ответы на форму (1)'!AN125,УровниНенависти,2,FALSE)</f>
        <v>0</v>
      </c>
      <c r="AN125">
        <f>VLOOKUP('Ответы на форму (1)'!AO125,УровниНенависти,2,FALSE)</f>
        <v>1</v>
      </c>
      <c r="AO125">
        <f>VLOOKUP('Ответы на форму (1)'!AP125,УровниНенависти,2,FALSE)</f>
        <v>0</v>
      </c>
      <c r="AP125">
        <f>VLOOKUP('Ответы на форму (1)'!AQ125,УровниНенависти,2,FALSE)</f>
        <v>1</v>
      </c>
      <c r="AQ125">
        <f>VLOOKUP('Ответы на форму (1)'!AT125,УровниЧастоты,2,FALSE)</f>
        <v>3</v>
      </c>
      <c r="AR125">
        <f>VLOOKUP('Ответы на форму (1)'!AU125,УровниЧастоты,2,FALSE)</f>
        <v>3</v>
      </c>
      <c r="AS125">
        <f>VLOOKUP('Ответы на форму (1)'!AV125,УровниЧастоты,2,FALSE)</f>
        <v>3</v>
      </c>
      <c r="AT125">
        <f>VLOOKUP('Ответы на форму (1)'!AW125,УровниЧастоты,2,FALSE)</f>
        <v>3</v>
      </c>
      <c r="AU125">
        <f>VLOOKUP('Ответы на форму (1)'!AX125,УровниЧастоты,2,FALSE)</f>
        <v>2</v>
      </c>
      <c r="AV125">
        <f>VLOOKUP('Ответы на форму (1)'!AY125,УровниЧастоты,2,FALSE)</f>
        <v>4</v>
      </c>
      <c r="AW125">
        <f>VLOOKUP('Ответы на форму (1)'!AZ125,УровниЧастоты,2,FALSE)</f>
        <v>2</v>
      </c>
      <c r="AX125">
        <f>VLOOKUP('Ответы на форму (1)'!BA125,УровниЧастоты,2,FALSE)</f>
        <v>4</v>
      </c>
      <c r="AY125">
        <f>VLOOKUP('Ответы на форму (1)'!BB125,УровниЧастоты,2,FALSE)</f>
        <v>3</v>
      </c>
      <c r="AZ125">
        <f>VLOOKUP('Ответы на форму (1)'!BC125,УровниЧастоты,2,FALSE)</f>
        <v>0</v>
      </c>
      <c r="BA125">
        <f>VLOOKUP('Ответы на форму (1)'!BD125,УровниЧастоты,2,FALSE)</f>
        <v>4</v>
      </c>
      <c r="BB125">
        <f>VLOOKUP('Ответы на форму (1)'!BE125,УровниУспокоения,2,FALSE)</f>
        <v>2</v>
      </c>
      <c r="BC125">
        <f>VLOOKUP('Ответы на форму (1)'!BF125,УровниЧастоты2,2,FALSE)</f>
        <v>1</v>
      </c>
      <c r="BD125">
        <f>VLOOKUP('Ответы на форму (1)'!BG125,УровниЧастоты2,2,FALSE)</f>
        <v>2</v>
      </c>
      <c r="BE125">
        <f>VLOOKUP('Ответы на форму (1)'!BH125,УровниЧастоты2,2,FALSE)</f>
        <v>1</v>
      </c>
      <c r="BF125">
        <f>VLOOKUP('Ответы на форму (1)'!BI125,УровниЧастоты2,2,FALSE)</f>
        <v>1</v>
      </c>
      <c r="BG125">
        <f>VLOOKUP('Ответы на форму (1)'!BJ125,УровниЧастоты2,2,FALSE)</f>
        <v>1</v>
      </c>
      <c r="BH125">
        <f>VLOOKUP('Ответы на форму (1)'!BK125,УровниЧастоты2,2,FALSE)</f>
        <v>1</v>
      </c>
      <c r="BI125" t="str">
        <f t="shared" si="3"/>
        <v>Y</v>
      </c>
      <c r="BJ125" t="str">
        <f t="shared" si="4"/>
        <v>:-)</v>
      </c>
      <c r="BK125" t="str">
        <f t="shared" si="5"/>
        <v>:-\</v>
      </c>
    </row>
    <row r="126" spans="1:63" x14ac:dyDescent="0.35">
      <c r="A126">
        <f>IF('Ответы на форму (1)'!B126="М",1,0)</f>
        <v>1</v>
      </c>
      <c r="B126">
        <f>'Ответы на форму (1)'!C126</f>
        <v>34</v>
      </c>
      <c r="C126">
        <f>'Ответы на форму (1)'!D126</f>
        <v>8</v>
      </c>
      <c r="D126">
        <f>'Ответы на форму (1)'!E126</f>
        <v>10</v>
      </c>
      <c r="E126" t="str">
        <f>VLOOKUP('Ответы на форму (1)'!F126,УровниУспевания,2,FALSE)</f>
        <v>средне</v>
      </c>
      <c r="F126">
        <f>'Ответы на форму (1)'!G126</f>
        <v>7</v>
      </c>
      <c r="G126">
        <f>IF('Ответы на форму (1)'!H126="",0,1)</f>
        <v>0</v>
      </c>
      <c r="H126">
        <f>'Ответы на форму (1)'!I126</f>
        <v>8</v>
      </c>
      <c r="I126" t="str">
        <f>VLOOKUP('Ответы на форму (1)'!J126,УровниУспевания,2,FALSE)</f>
        <v>хорошо</v>
      </c>
      <c r="J126">
        <f>'Ответы на форму (1)'!K126</f>
        <v>8</v>
      </c>
      <c r="K126">
        <f>VLOOKUP('Ответы на форму (1)'!L126,УровниСогласия,2,FALSE)</f>
        <v>2</v>
      </c>
      <c r="L126">
        <f>VLOOKUP('Ответы на форму (1)'!M126,УровниСогласия,2,FALSE)</f>
        <v>2</v>
      </c>
      <c r="M126">
        <f>VLOOKUP('Ответы на форму (1)'!N126,УровниСогласия,2,FALSE)</f>
        <v>1</v>
      </c>
      <c r="N126">
        <f>VLOOKUP('Ответы на форму (1)'!O126,УровниСогласия,2,FALSE)</f>
        <v>1</v>
      </c>
      <c r="O126">
        <f>VLOOKUP('Ответы на форму (1)'!P126,УровниСогласия,2,FALSE)</f>
        <v>1</v>
      </c>
      <c r="P126">
        <f>VLOOKUP('Ответы на форму (1)'!Q126,УровниСогласия,2,FALSE)</f>
        <v>2</v>
      </c>
      <c r="Q126">
        <f>VLOOKUP('Ответы на форму (1)'!R126,УровниСогласия,2,FALSE)</f>
        <v>2</v>
      </c>
      <c r="R126">
        <f>'Ответы на форму (1)'!S126</f>
        <v>7</v>
      </c>
      <c r="S126">
        <f>VLOOKUP('Ответы на форму (1)'!T126,УровниСогласия,2,FALSE)</f>
        <v>3</v>
      </c>
      <c r="T126">
        <f>VLOOKUP('Ответы на форму (1)'!U126,УровниСогласия,2,FALSE)</f>
        <v>2</v>
      </c>
      <c r="U126">
        <f>VLOOKUP('Ответы на форму (1)'!V126,УровниСогласия,2,FALSE)</f>
        <v>2</v>
      </c>
      <c r="V126">
        <f>VLOOKUP('Ответы на форму (1)'!W126,УровниСогласия,2,FALSE)</f>
        <v>2</v>
      </c>
      <c r="W126">
        <f>VLOOKUP('Ответы на форму (1)'!X126,УровниСогласия,2,FALSE)</f>
        <v>2</v>
      </c>
      <c r="X126">
        <f>VLOOKUP('Ответы на форму (1)'!Y126,УровниСогласия,2,FALSE)</f>
        <v>2</v>
      </c>
      <c r="Y126">
        <f>VLOOKUP('Ответы на форму (1)'!Z126,УровниСогласия,2,FALSE)</f>
        <v>1</v>
      </c>
      <c r="Z126">
        <f>VLOOKUP('Ответы на форму (1)'!AA126,УровниСогласия,2,FALSE)</f>
        <v>3</v>
      </c>
      <c r="AA126">
        <f>VLOOKUP('Ответы на форму (1)'!AB126,УровниСогласия,2,FALSE)</f>
        <v>2</v>
      </c>
      <c r="AB126">
        <f>VLOOKUP('Ответы на форму (1)'!AC126,УровниСогласия,2,FALSE)</f>
        <v>1</v>
      </c>
      <c r="AC126">
        <f>VLOOKUP('Ответы на форму (1)'!AD126,УровниСогласия,2,FALSE)</f>
        <v>2</v>
      </c>
      <c r="AD126">
        <f>VLOOKUP('Ответы на форму (1)'!AE126,УровниКоличества,2,FALSE)</f>
        <v>2</v>
      </c>
      <c r="AE126">
        <f>VLOOKUP('Ответы на форму (1)'!AF126,УровниКоличества,2,FALSE)</f>
        <v>2</v>
      </c>
      <c r="AF126">
        <f>VLOOKUP('Ответы на форму (1)'!AG126,УровниКоличества,2,FALSE)</f>
        <v>1</v>
      </c>
      <c r="AG126">
        <f>VLOOKUP('Ответы на форму (1)'!AH126,УровниКоличества,2,FALSE)</f>
        <v>1</v>
      </c>
      <c r="AH126">
        <f>VLOOKUP('Ответы на форму (1)'!AI126,УровниКоличества,2,FALSE)</f>
        <v>3</v>
      </c>
      <c r="AI126">
        <f>VLOOKUP('Ответы на форму (1)'!AJ126,УровниНенависти,2,FALSE)</f>
        <v>0</v>
      </c>
      <c r="AJ126">
        <f>VLOOKUP('Ответы на форму (1)'!AK126,УровниНенависти,2,FALSE)</f>
        <v>0</v>
      </c>
      <c r="AK126">
        <f>VLOOKUP('Ответы на форму (1)'!AL126,УровниНенависти,2,FALSE)</f>
        <v>0</v>
      </c>
      <c r="AL126">
        <f>VLOOKUP('Ответы на форму (1)'!AM126,УровниНенависти,2,FALSE)</f>
        <v>0</v>
      </c>
      <c r="AM126">
        <f>VLOOKUP('Ответы на форму (1)'!AN126,УровниНенависти,2,FALSE)</f>
        <v>0</v>
      </c>
      <c r="AN126">
        <f>VLOOKUP('Ответы на форму (1)'!AO126,УровниНенависти,2,FALSE)</f>
        <v>0</v>
      </c>
      <c r="AO126">
        <f>VLOOKUP('Ответы на форму (1)'!AP126,УровниНенависти,2,FALSE)</f>
        <v>0</v>
      </c>
      <c r="AP126">
        <f>VLOOKUP('Ответы на форму (1)'!AQ126,УровниНенависти,2,FALSE)</f>
        <v>0</v>
      </c>
      <c r="AQ126">
        <f>VLOOKUP('Ответы на форму (1)'!AT126,УровниЧастоты,2,FALSE)</f>
        <v>3</v>
      </c>
      <c r="AR126">
        <f>VLOOKUP('Ответы на форму (1)'!AU126,УровниЧастоты,2,FALSE)</f>
        <v>2</v>
      </c>
      <c r="AS126">
        <f>VLOOKUP('Ответы на форму (1)'!AV126,УровниЧастоты,2,FALSE)</f>
        <v>3</v>
      </c>
      <c r="AT126">
        <f>VLOOKUP('Ответы на форму (1)'!AW126,УровниЧастоты,2,FALSE)</f>
        <v>2</v>
      </c>
      <c r="AU126">
        <f>VLOOKUP('Ответы на форму (1)'!AX126,УровниЧастоты,2,FALSE)</f>
        <v>2</v>
      </c>
      <c r="AV126">
        <f>VLOOKUP('Ответы на форму (1)'!AY126,УровниЧастоты,2,FALSE)</f>
        <v>3</v>
      </c>
      <c r="AW126">
        <f>VLOOKUP('Ответы на форму (1)'!AZ126,УровниЧастоты,2,FALSE)</f>
        <v>0</v>
      </c>
      <c r="AX126">
        <f>VLOOKUP('Ответы на форму (1)'!BA126,УровниЧастоты,2,FALSE)</f>
        <v>2</v>
      </c>
      <c r="AY126">
        <f>VLOOKUP('Ответы на форму (1)'!BB126,УровниЧастоты,2,FALSE)</f>
        <v>1</v>
      </c>
      <c r="AZ126">
        <f>VLOOKUP('Ответы на форму (1)'!BC126,УровниЧастоты,2,FALSE)</f>
        <v>2</v>
      </c>
      <c r="BA126">
        <f>VLOOKUP('Ответы на форму (1)'!BD126,УровниЧастоты,2,FALSE)</f>
        <v>3</v>
      </c>
      <c r="BB126">
        <f>VLOOKUP('Ответы на форму (1)'!BE126,УровниУспокоения,2,FALSE)</f>
        <v>3</v>
      </c>
      <c r="BC126">
        <f>VLOOKUP('Ответы на форму (1)'!BF126,УровниЧастоты2,2,FALSE)</f>
        <v>1</v>
      </c>
      <c r="BD126">
        <f>VLOOKUP('Ответы на форму (1)'!BG126,УровниЧастоты2,2,FALSE)</f>
        <v>2</v>
      </c>
      <c r="BE126">
        <f>VLOOKUP('Ответы на форму (1)'!BH126,УровниЧастоты2,2,FALSE)</f>
        <v>2</v>
      </c>
      <c r="BF126">
        <f>VLOOKUP('Ответы на форму (1)'!BI126,УровниЧастоты2,2,FALSE)</f>
        <v>0</v>
      </c>
      <c r="BG126">
        <f>VLOOKUP('Ответы на форму (1)'!BJ126,УровниЧастоты2,2,FALSE)</f>
        <v>1</v>
      </c>
      <c r="BH126">
        <f>VLOOKUP('Ответы на форму (1)'!BK126,УровниЧастоты2,2,FALSE)</f>
        <v>1</v>
      </c>
      <c r="BI126" t="str">
        <f t="shared" si="3"/>
        <v>Y</v>
      </c>
      <c r="BJ126" t="str">
        <f t="shared" si="4"/>
        <v>:-)</v>
      </c>
      <c r="BK126" t="str">
        <f t="shared" si="5"/>
        <v>:-\</v>
      </c>
    </row>
    <row r="127" spans="1:63" x14ac:dyDescent="0.35">
      <c r="A127">
        <f>IF('Ответы на форму (1)'!B127="М",1,0)</f>
        <v>0</v>
      </c>
      <c r="B127">
        <f>'Ответы на форму (1)'!C127</f>
        <v>54</v>
      </c>
      <c r="C127">
        <f>'Ответы на форму (1)'!D127</f>
        <v>8</v>
      </c>
      <c r="D127">
        <f>'Ответы на форму (1)'!E127</f>
        <v>7</v>
      </c>
      <c r="E127" t="str">
        <f>VLOOKUP('Ответы на форму (1)'!F127,УровниУспевания,2,FALSE)</f>
        <v>средне</v>
      </c>
      <c r="F127">
        <f>'Ответы на форму (1)'!G127</f>
        <v>5</v>
      </c>
      <c r="G127">
        <f>IF('Ответы на форму (1)'!H127="",0,1)</f>
        <v>0</v>
      </c>
      <c r="H127">
        <f>'Ответы на форму (1)'!I127</f>
        <v>8</v>
      </c>
      <c r="I127" t="str">
        <f>VLOOKUP('Ответы на форму (1)'!J127,УровниУспевания,2,FALSE)</f>
        <v>хорошо</v>
      </c>
      <c r="J127">
        <f>'Ответы на форму (1)'!K127</f>
        <v>7</v>
      </c>
      <c r="K127">
        <f>VLOOKUP('Ответы на форму (1)'!L127,УровниСогласия,2,FALSE)</f>
        <v>2</v>
      </c>
      <c r="L127">
        <f>VLOOKUP('Ответы на форму (1)'!M127,УровниСогласия,2,FALSE)</f>
        <v>2</v>
      </c>
      <c r="M127">
        <f>VLOOKUP('Ответы на форму (1)'!N127,УровниСогласия,2,FALSE)</f>
        <v>3</v>
      </c>
      <c r="N127">
        <f>VLOOKUP('Ответы на форму (1)'!O127,УровниСогласия,2,FALSE)</f>
        <v>1</v>
      </c>
      <c r="O127">
        <f>VLOOKUP('Ответы на форму (1)'!P127,УровниСогласия,2,FALSE)</f>
        <v>2</v>
      </c>
      <c r="P127">
        <f>VLOOKUP('Ответы на форму (1)'!Q127,УровниСогласия,2,FALSE)</f>
        <v>1</v>
      </c>
      <c r="Q127">
        <f>VLOOKUP('Ответы на форму (1)'!R127,УровниСогласия,2,FALSE)</f>
        <v>3</v>
      </c>
      <c r="R127">
        <f>'Ответы на форму (1)'!S127</f>
        <v>4</v>
      </c>
      <c r="S127">
        <f>VLOOKUP('Ответы на форму (1)'!T127,УровниСогласия,2,FALSE)</f>
        <v>1</v>
      </c>
      <c r="T127">
        <f>VLOOKUP('Ответы на форму (1)'!U127,УровниСогласия,2,FALSE)</f>
        <v>1</v>
      </c>
      <c r="U127">
        <f>VLOOKUP('Ответы на форму (1)'!V127,УровниСогласия,2,FALSE)</f>
        <v>1</v>
      </c>
      <c r="V127">
        <f>VLOOKUP('Ответы на форму (1)'!W127,УровниСогласия,2,FALSE)</f>
        <v>1</v>
      </c>
      <c r="W127">
        <f>VLOOKUP('Ответы на форму (1)'!X127,УровниСогласия,2,FALSE)</f>
        <v>1</v>
      </c>
      <c r="X127">
        <f>VLOOKUP('Ответы на форму (1)'!Y127,УровниСогласия,2,FALSE)</f>
        <v>3</v>
      </c>
      <c r="Y127">
        <f>VLOOKUP('Ответы на форму (1)'!Z127,УровниСогласия,2,FALSE)</f>
        <v>1</v>
      </c>
      <c r="Z127">
        <f>VLOOKUP('Ответы на форму (1)'!AA127,УровниСогласия,2,FALSE)</f>
        <v>3</v>
      </c>
      <c r="AA127">
        <f>VLOOKUP('Ответы на форму (1)'!AB127,УровниСогласия,2,FALSE)</f>
        <v>3</v>
      </c>
      <c r="AB127">
        <f>VLOOKUP('Ответы на форму (1)'!AC127,УровниСогласия,2,FALSE)</f>
        <v>1</v>
      </c>
      <c r="AC127">
        <f>VLOOKUP('Ответы на форму (1)'!AD127,УровниСогласия,2,FALSE)</f>
        <v>2</v>
      </c>
      <c r="AD127">
        <f>VLOOKUP('Ответы на форму (1)'!AE127,УровниКоличества,2,FALSE)</f>
        <v>1</v>
      </c>
      <c r="AE127">
        <f>VLOOKUP('Ответы на форму (1)'!AF127,УровниКоличества,2,FALSE)</f>
        <v>3</v>
      </c>
      <c r="AF127">
        <f>VLOOKUP('Ответы на форму (1)'!AG127,УровниКоличества,2,FALSE)</f>
        <v>1</v>
      </c>
      <c r="AG127">
        <f>VLOOKUP('Ответы на форму (1)'!AH127,УровниКоличества,2,FALSE)</f>
        <v>2</v>
      </c>
      <c r="AH127">
        <f>VLOOKUP('Ответы на форму (1)'!AI127,УровниКоличества,2,FALSE)</f>
        <v>2</v>
      </c>
      <c r="AI127">
        <f>VLOOKUP('Ответы на форму (1)'!AJ127,УровниНенависти,2,FALSE)</f>
        <v>0</v>
      </c>
      <c r="AJ127">
        <f>VLOOKUP('Ответы на форму (1)'!AK127,УровниНенависти,2,FALSE)</f>
        <v>0</v>
      </c>
      <c r="AK127">
        <f>VLOOKUP('Ответы на форму (1)'!AL127,УровниНенависти,2,FALSE)</f>
        <v>0</v>
      </c>
      <c r="AL127">
        <f>VLOOKUP('Ответы на форму (1)'!AM127,УровниНенависти,2,FALSE)</f>
        <v>0</v>
      </c>
      <c r="AM127">
        <f>VLOOKUP('Ответы на форму (1)'!AN127,УровниНенависти,2,FALSE)</f>
        <v>0</v>
      </c>
      <c r="AN127">
        <f>VLOOKUP('Ответы на форму (1)'!AO127,УровниНенависти,2,FALSE)</f>
        <v>0</v>
      </c>
      <c r="AO127">
        <f>VLOOKUP('Ответы на форму (1)'!AP127,УровниНенависти,2,FALSE)</f>
        <v>0</v>
      </c>
      <c r="AP127">
        <f>VLOOKUP('Ответы на форму (1)'!AQ127,УровниНенависти,2,FALSE)</f>
        <v>0</v>
      </c>
      <c r="AQ127">
        <f>VLOOKUP('Ответы на форму (1)'!AT127,УровниЧастоты,2,FALSE)</f>
        <v>1</v>
      </c>
      <c r="AR127">
        <f>VLOOKUP('Ответы на форму (1)'!AU127,УровниЧастоты,2,FALSE)</f>
        <v>2</v>
      </c>
      <c r="AS127">
        <f>VLOOKUP('Ответы на форму (1)'!AV127,УровниЧастоты,2,FALSE)</f>
        <v>2</v>
      </c>
      <c r="AT127">
        <f>VLOOKUP('Ответы на форму (1)'!AW127,УровниЧастоты,2,FALSE)</f>
        <v>1</v>
      </c>
      <c r="AU127">
        <f>VLOOKUP('Ответы на форму (1)'!AX127,УровниЧастоты,2,FALSE)</f>
        <v>1</v>
      </c>
      <c r="AV127">
        <f>VLOOKUP('Ответы на форму (1)'!AY127,УровниЧастоты,2,FALSE)</f>
        <v>1</v>
      </c>
      <c r="AW127">
        <f>VLOOKUP('Ответы на форму (1)'!AZ127,УровниЧастоты,2,FALSE)</f>
        <v>0</v>
      </c>
      <c r="AX127">
        <f>VLOOKUP('Ответы на форму (1)'!BA127,УровниЧастоты,2,FALSE)</f>
        <v>2</v>
      </c>
      <c r="AY127">
        <f>VLOOKUP('Ответы на форму (1)'!BB127,УровниЧастоты,2,FALSE)</f>
        <v>0</v>
      </c>
      <c r="AZ127">
        <f>VLOOKUP('Ответы на форму (1)'!BC127,УровниЧастоты,2,FALSE)</f>
        <v>1</v>
      </c>
      <c r="BA127">
        <f>VLOOKUP('Ответы на форму (1)'!BD127,УровниЧастоты,2,FALSE)</f>
        <v>2</v>
      </c>
      <c r="BB127">
        <f>VLOOKUP('Ответы на форму (1)'!BE127,УровниУспокоения,2,FALSE)</f>
        <v>3</v>
      </c>
      <c r="BC127">
        <f>VLOOKUP('Ответы на форму (1)'!BF127,УровниЧастоты2,2,FALSE)</f>
        <v>1</v>
      </c>
      <c r="BD127">
        <f>VLOOKUP('Ответы на форму (1)'!BG127,УровниЧастоты2,2,FALSE)</f>
        <v>1</v>
      </c>
      <c r="BE127">
        <f>VLOOKUP('Ответы на форму (1)'!BH127,УровниЧастоты2,2,FALSE)</f>
        <v>1</v>
      </c>
      <c r="BF127">
        <f>VLOOKUP('Ответы на форму (1)'!BI127,УровниЧастоты2,2,FALSE)</f>
        <v>2</v>
      </c>
      <c r="BG127">
        <f>VLOOKUP('Ответы на форму (1)'!BJ127,УровниЧастоты2,2,FALSE)</f>
        <v>0</v>
      </c>
      <c r="BH127">
        <f>VLOOKUP('Ответы на форму (1)'!BK127,УровниЧастоты2,2,FALSE)</f>
        <v>1</v>
      </c>
      <c r="BI127" t="str">
        <f t="shared" si="3"/>
        <v>X</v>
      </c>
      <c r="BJ127" t="str">
        <f t="shared" si="4"/>
        <v>:-)</v>
      </c>
      <c r="BK127" t="str">
        <f t="shared" si="5"/>
        <v>:-)</v>
      </c>
    </row>
    <row r="128" spans="1:63" x14ac:dyDescent="0.35">
      <c r="A128">
        <f>IF('Ответы на форму (1)'!B128="М",1,0)</f>
        <v>0</v>
      </c>
      <c r="B128">
        <f>'Ответы на форму (1)'!C128</f>
        <v>45</v>
      </c>
      <c r="C128">
        <f>'Ответы на форму (1)'!D128</f>
        <v>5</v>
      </c>
      <c r="D128">
        <f>'Ответы на форму (1)'!E128</f>
        <v>7</v>
      </c>
      <c r="E128" t="str">
        <f>VLOOKUP('Ответы на форму (1)'!F128,УровниУспевания,2,FALSE)</f>
        <v>средне</v>
      </c>
      <c r="F128">
        <f>'Ответы на форму (1)'!G128</f>
        <v>6</v>
      </c>
      <c r="G128">
        <f>IF('Ответы на форму (1)'!H128="",0,1)</f>
        <v>0</v>
      </c>
      <c r="H128">
        <f>'Ответы на форму (1)'!I128</f>
        <v>8</v>
      </c>
      <c r="I128" t="str">
        <f>VLOOKUP('Ответы на форму (1)'!J128,УровниУспевания,2,FALSE)</f>
        <v>средне</v>
      </c>
      <c r="J128">
        <f>'Ответы на форму (1)'!K128</f>
        <v>8</v>
      </c>
      <c r="K128">
        <f>VLOOKUP('Ответы на форму (1)'!L128,УровниСогласия,2,FALSE)</f>
        <v>3</v>
      </c>
      <c r="L128">
        <f>VLOOKUP('Ответы на форму (1)'!M128,УровниСогласия,2,FALSE)</f>
        <v>3</v>
      </c>
      <c r="M128">
        <f>VLOOKUP('Ответы на форму (1)'!N128,УровниСогласия,2,FALSE)</f>
        <v>2</v>
      </c>
      <c r="N128">
        <f>VLOOKUP('Ответы на форму (1)'!O128,УровниСогласия,2,FALSE)</f>
        <v>2</v>
      </c>
      <c r="O128">
        <f>VLOOKUP('Ответы на форму (1)'!P128,УровниСогласия,2,FALSE)</f>
        <v>2</v>
      </c>
      <c r="P128">
        <f>VLOOKUP('Ответы на форму (1)'!Q128,УровниСогласия,2,FALSE)</f>
        <v>1</v>
      </c>
      <c r="Q128">
        <f>VLOOKUP('Ответы на форму (1)'!R128,УровниСогласия,2,FALSE)</f>
        <v>2</v>
      </c>
      <c r="R128">
        <f>'Ответы на форму (1)'!S128</f>
        <v>5</v>
      </c>
      <c r="S128">
        <f>VLOOKUP('Ответы на форму (1)'!T128,УровниСогласия,2,FALSE)</f>
        <v>1</v>
      </c>
      <c r="T128">
        <f>VLOOKUP('Ответы на форму (1)'!U128,УровниСогласия,2,FALSE)</f>
        <v>1</v>
      </c>
      <c r="U128">
        <f>VLOOKUP('Ответы на форму (1)'!V128,УровниСогласия,2,FALSE)</f>
        <v>2</v>
      </c>
      <c r="V128">
        <f>VLOOKUP('Ответы на форму (1)'!W128,УровниСогласия,2,FALSE)</f>
        <v>2</v>
      </c>
      <c r="W128">
        <f>VLOOKUP('Ответы на форму (1)'!X128,УровниСогласия,2,FALSE)</f>
        <v>1</v>
      </c>
      <c r="X128">
        <f>VLOOKUP('Ответы на форму (1)'!Y128,УровниСогласия,2,FALSE)</f>
        <v>3</v>
      </c>
      <c r="Y128">
        <f>VLOOKUP('Ответы на форму (1)'!Z128,УровниСогласия,2,FALSE)</f>
        <v>3</v>
      </c>
      <c r="Z128">
        <f>VLOOKUP('Ответы на форму (1)'!AA128,УровниСогласия,2,FALSE)</f>
        <v>3</v>
      </c>
      <c r="AA128">
        <f>VLOOKUP('Ответы на форму (1)'!AB128,УровниСогласия,2,FALSE)</f>
        <v>3</v>
      </c>
      <c r="AB128">
        <f>VLOOKUP('Ответы на форму (1)'!AC128,УровниСогласия,2,FALSE)</f>
        <v>1</v>
      </c>
      <c r="AC128">
        <f>VLOOKUP('Ответы на форму (1)'!AD128,УровниСогласия,2,FALSE)</f>
        <v>1</v>
      </c>
      <c r="AD128">
        <f>VLOOKUP('Ответы на форму (1)'!AE128,УровниКоличества,2,FALSE)</f>
        <v>1</v>
      </c>
      <c r="AE128">
        <f>VLOOKUP('Ответы на форму (1)'!AF128,УровниКоличества,2,FALSE)</f>
        <v>3</v>
      </c>
      <c r="AF128">
        <f>VLOOKUP('Ответы на форму (1)'!AG128,УровниКоличества,2,FALSE)</f>
        <v>1</v>
      </c>
      <c r="AG128">
        <f>VLOOKUP('Ответы на форму (1)'!AH128,УровниКоличества,2,FALSE)</f>
        <v>2</v>
      </c>
      <c r="AH128">
        <f>VLOOKUP('Ответы на форму (1)'!AI128,УровниКоличества,2,FALSE)</f>
        <v>3</v>
      </c>
      <c r="AI128">
        <f>VLOOKUP('Ответы на форму (1)'!AJ128,УровниНенависти,2,FALSE)</f>
        <v>0</v>
      </c>
      <c r="AJ128">
        <f>VLOOKUP('Ответы на форму (1)'!AK128,УровниНенависти,2,FALSE)</f>
        <v>0</v>
      </c>
      <c r="AK128">
        <f>VLOOKUP('Ответы на форму (1)'!AL128,УровниНенависти,2,FALSE)</f>
        <v>0</v>
      </c>
      <c r="AL128">
        <f>VLOOKUP('Ответы на форму (1)'!AM128,УровниНенависти,2,FALSE)</f>
        <v>0</v>
      </c>
      <c r="AM128">
        <f>VLOOKUP('Ответы на форму (1)'!AN128,УровниНенависти,2,FALSE)</f>
        <v>0</v>
      </c>
      <c r="AN128">
        <f>VLOOKUP('Ответы на форму (1)'!AO128,УровниНенависти,2,FALSE)</f>
        <v>1</v>
      </c>
      <c r="AO128">
        <f>VLOOKUP('Ответы на форму (1)'!AP128,УровниНенависти,2,FALSE)</f>
        <v>0</v>
      </c>
      <c r="AP128">
        <f>VLOOKUP('Ответы на форму (1)'!AQ128,УровниНенависти,2,FALSE)</f>
        <v>0</v>
      </c>
      <c r="AQ128">
        <f>VLOOKUP('Ответы на форму (1)'!AT128,УровниЧастоты,2,FALSE)</f>
        <v>3</v>
      </c>
      <c r="AR128">
        <f>VLOOKUP('Ответы на форму (1)'!AU128,УровниЧастоты,2,FALSE)</f>
        <v>3</v>
      </c>
      <c r="AS128">
        <f>VLOOKUP('Ответы на форму (1)'!AV128,УровниЧастоты,2,FALSE)</f>
        <v>3</v>
      </c>
      <c r="AT128">
        <f>VLOOKUP('Ответы на форму (1)'!AW128,УровниЧастоты,2,FALSE)</f>
        <v>4</v>
      </c>
      <c r="AU128">
        <f>VLOOKUP('Ответы на форму (1)'!AX128,УровниЧастоты,2,FALSE)</f>
        <v>3</v>
      </c>
      <c r="AV128">
        <f>VLOOKUP('Ответы на форму (1)'!AY128,УровниЧастоты,2,FALSE)</f>
        <v>1</v>
      </c>
      <c r="AW128">
        <f>VLOOKUP('Ответы на форму (1)'!AZ128,УровниЧастоты,2,FALSE)</f>
        <v>0</v>
      </c>
      <c r="AX128">
        <f>VLOOKUP('Ответы на форму (1)'!BA128,УровниЧастоты,2,FALSE)</f>
        <v>2</v>
      </c>
      <c r="AY128">
        <f>VLOOKUP('Ответы на форму (1)'!BB128,УровниЧастоты,2,FALSE)</f>
        <v>1</v>
      </c>
      <c r="AZ128">
        <f>VLOOKUP('Ответы на форму (1)'!BC128,УровниЧастоты,2,FALSE)</f>
        <v>2</v>
      </c>
      <c r="BA128">
        <f>VLOOKUP('Ответы на форму (1)'!BD128,УровниЧастоты,2,FALSE)</f>
        <v>4</v>
      </c>
      <c r="BB128">
        <f>VLOOKUP('Ответы на форму (1)'!BE128,УровниУспокоения,2,FALSE)</f>
        <v>3</v>
      </c>
      <c r="BC128">
        <f>VLOOKUP('Ответы на форму (1)'!BF128,УровниЧастоты2,2,FALSE)</f>
        <v>2</v>
      </c>
      <c r="BD128">
        <f>VLOOKUP('Ответы на форму (1)'!BG128,УровниЧастоты2,2,FALSE)</f>
        <v>1</v>
      </c>
      <c r="BE128">
        <f>VLOOKUP('Ответы на форму (1)'!BH128,УровниЧастоты2,2,FALSE)</f>
        <v>2</v>
      </c>
      <c r="BF128">
        <f>VLOOKUP('Ответы на форму (1)'!BI128,УровниЧастоты2,2,FALSE)</f>
        <v>0</v>
      </c>
      <c r="BG128">
        <f>VLOOKUP('Ответы на форму (1)'!BJ128,УровниЧастоты2,2,FALSE)</f>
        <v>0</v>
      </c>
      <c r="BH128">
        <f>VLOOKUP('Ответы на форму (1)'!BK128,УровниЧастоты2,2,FALSE)</f>
        <v>0</v>
      </c>
      <c r="BI128" t="str">
        <f t="shared" si="3"/>
        <v>X</v>
      </c>
      <c r="BJ128" t="str">
        <f t="shared" si="4"/>
        <v>:-)</v>
      </c>
      <c r="BK128" t="str">
        <f t="shared" si="5"/>
        <v>:-\</v>
      </c>
    </row>
    <row r="129" spans="1:63" x14ac:dyDescent="0.35">
      <c r="A129">
        <f>IF('Ответы на форму (1)'!B129="М",1,0)</f>
        <v>1</v>
      </c>
      <c r="B129">
        <f>'Ответы на форму (1)'!C129</f>
        <v>43</v>
      </c>
      <c r="C129">
        <f>'Ответы на форму (1)'!D129</f>
        <v>7</v>
      </c>
      <c r="D129">
        <f>'Ответы на форму (1)'!E129</f>
        <v>9</v>
      </c>
      <c r="E129" t="str">
        <f>VLOOKUP('Ответы на форму (1)'!F129,УровниУспевания,2,FALSE)</f>
        <v>средне</v>
      </c>
      <c r="F129">
        <f>'Ответы на форму (1)'!G129</f>
        <v>7</v>
      </c>
      <c r="G129">
        <f>IF('Ответы на форму (1)'!H129="",0,1)</f>
        <v>0</v>
      </c>
      <c r="H129">
        <f>'Ответы на форму (1)'!I129</f>
        <v>7</v>
      </c>
      <c r="I129" t="str">
        <f>VLOOKUP('Ответы на форму (1)'!J129,УровниУспевания,2,FALSE)</f>
        <v>средне</v>
      </c>
      <c r="J129">
        <f>'Ответы на форму (1)'!K129</f>
        <v>8</v>
      </c>
      <c r="K129">
        <f>VLOOKUP('Ответы на форму (1)'!L129,УровниСогласия,2,FALSE)</f>
        <v>3</v>
      </c>
      <c r="L129">
        <f>VLOOKUP('Ответы на форму (1)'!M129,УровниСогласия,2,FALSE)</f>
        <v>1</v>
      </c>
      <c r="M129">
        <f>VLOOKUP('Ответы на форму (1)'!N129,УровниСогласия,2,FALSE)</f>
        <v>3</v>
      </c>
      <c r="N129">
        <f>VLOOKUP('Ответы на форму (1)'!O129,УровниСогласия,2,FALSE)</f>
        <v>2</v>
      </c>
      <c r="O129">
        <f>VLOOKUP('Ответы на форму (1)'!P129,УровниСогласия,2,FALSE)</f>
        <v>1</v>
      </c>
      <c r="P129">
        <f>VLOOKUP('Ответы на форму (1)'!Q129,УровниСогласия,2,FALSE)</f>
        <v>1</v>
      </c>
      <c r="Q129">
        <f>VLOOKUP('Ответы на форму (1)'!R129,УровниСогласия,2,FALSE)</f>
        <v>3</v>
      </c>
      <c r="R129">
        <f>'Ответы на форму (1)'!S129</f>
        <v>8</v>
      </c>
      <c r="S129">
        <f>VLOOKUP('Ответы на форму (1)'!T129,УровниСогласия,2,FALSE)</f>
        <v>3</v>
      </c>
      <c r="T129">
        <f>VLOOKUP('Ответы на форму (1)'!U129,УровниСогласия,2,FALSE)</f>
        <v>3</v>
      </c>
      <c r="U129">
        <f>VLOOKUP('Ответы на форму (1)'!V129,УровниСогласия,2,FALSE)</f>
        <v>3</v>
      </c>
      <c r="V129">
        <f>VLOOKUP('Ответы на форму (1)'!W129,УровниСогласия,2,FALSE)</f>
        <v>1</v>
      </c>
      <c r="W129">
        <f>VLOOKUP('Ответы на форму (1)'!X129,УровниСогласия,2,FALSE)</f>
        <v>1</v>
      </c>
      <c r="X129">
        <f>VLOOKUP('Ответы на форму (1)'!Y129,УровниСогласия,2,FALSE)</f>
        <v>3</v>
      </c>
      <c r="Y129">
        <f>VLOOKUP('Ответы на форму (1)'!Z129,УровниСогласия,2,FALSE)</f>
        <v>1</v>
      </c>
      <c r="Z129">
        <f>VLOOKUP('Ответы на форму (1)'!AA129,УровниСогласия,2,FALSE)</f>
        <v>3</v>
      </c>
      <c r="AA129">
        <f>VLOOKUP('Ответы на форму (1)'!AB129,УровниСогласия,2,FALSE)</f>
        <v>3</v>
      </c>
      <c r="AB129">
        <f>VLOOKUP('Ответы на форму (1)'!AC129,УровниСогласия,2,FALSE)</f>
        <v>1</v>
      </c>
      <c r="AC129">
        <f>VLOOKUP('Ответы на форму (1)'!AD129,УровниСогласия,2,FALSE)</f>
        <v>2</v>
      </c>
      <c r="AD129">
        <f>VLOOKUP('Ответы на форму (1)'!AE129,УровниКоличества,2,FALSE)</f>
        <v>2</v>
      </c>
      <c r="AE129">
        <f>VLOOKUP('Ответы на форму (1)'!AF129,УровниКоличества,2,FALSE)</f>
        <v>3</v>
      </c>
      <c r="AF129">
        <f>VLOOKUP('Ответы на форму (1)'!AG129,УровниКоличества,2,FALSE)</f>
        <v>1</v>
      </c>
      <c r="AG129">
        <f>VLOOKUP('Ответы на форму (1)'!AH129,УровниКоличества,2,FALSE)</f>
        <v>3</v>
      </c>
      <c r="AH129">
        <f>VLOOKUP('Ответы на форму (1)'!AI129,УровниКоличества,2,FALSE)</f>
        <v>3</v>
      </c>
      <c r="AI129">
        <f>VLOOKUP('Ответы на форму (1)'!AJ129,УровниНенависти,2,FALSE)</f>
        <v>0</v>
      </c>
      <c r="AJ129">
        <f>VLOOKUP('Ответы на форму (1)'!AK129,УровниНенависти,2,FALSE)</f>
        <v>0</v>
      </c>
      <c r="AK129">
        <f>VLOOKUP('Ответы на форму (1)'!AL129,УровниНенависти,2,FALSE)</f>
        <v>0</v>
      </c>
      <c r="AL129">
        <f>VLOOKUP('Ответы на форму (1)'!AM129,УровниНенависти,2,FALSE)</f>
        <v>0</v>
      </c>
      <c r="AM129">
        <f>VLOOKUP('Ответы на форму (1)'!AN129,УровниНенависти,2,FALSE)</f>
        <v>0</v>
      </c>
      <c r="AN129">
        <f>VLOOKUP('Ответы на форму (1)'!AO129,УровниНенависти,2,FALSE)</f>
        <v>0</v>
      </c>
      <c r="AO129">
        <f>VLOOKUP('Ответы на форму (1)'!AP129,УровниНенависти,2,FALSE)</f>
        <v>0</v>
      </c>
      <c r="AP129">
        <f>VLOOKUP('Ответы на форму (1)'!AQ129,УровниНенависти,2,FALSE)</f>
        <v>0</v>
      </c>
      <c r="AQ129">
        <f>VLOOKUP('Ответы на форму (1)'!AT129,УровниЧастоты,2,FALSE)</f>
        <v>3</v>
      </c>
      <c r="AR129">
        <f>VLOOKUP('Ответы на форму (1)'!AU129,УровниЧастоты,2,FALSE)</f>
        <v>3</v>
      </c>
      <c r="AS129">
        <f>VLOOKUP('Ответы на форму (1)'!AV129,УровниЧастоты,2,FALSE)</f>
        <v>3</v>
      </c>
      <c r="AT129">
        <f>VLOOKUP('Ответы на форму (1)'!AW129,УровниЧастоты,2,FALSE)</f>
        <v>2</v>
      </c>
      <c r="AU129">
        <f>VLOOKUP('Ответы на форму (1)'!AX129,УровниЧастоты,2,FALSE)</f>
        <v>2</v>
      </c>
      <c r="AV129">
        <f>VLOOKUP('Ответы на форму (1)'!AY129,УровниЧастоты,2,FALSE)</f>
        <v>1</v>
      </c>
      <c r="AW129">
        <f>VLOOKUP('Ответы на форму (1)'!AZ129,УровниЧастоты,2,FALSE)</f>
        <v>0</v>
      </c>
      <c r="AX129">
        <f>VLOOKUP('Ответы на форму (1)'!BA129,УровниЧастоты,2,FALSE)</f>
        <v>1</v>
      </c>
      <c r="AY129">
        <f>VLOOKUP('Ответы на форму (1)'!BB129,УровниЧастоты,2,FALSE)</f>
        <v>0</v>
      </c>
      <c r="AZ129">
        <f>VLOOKUP('Ответы на форму (1)'!BC129,УровниЧастоты,2,FALSE)</f>
        <v>1</v>
      </c>
      <c r="BA129">
        <f>VLOOKUP('Ответы на форму (1)'!BD129,УровниЧастоты,2,FALSE)</f>
        <v>3</v>
      </c>
      <c r="BB129">
        <f>VLOOKUP('Ответы на форму (1)'!BE129,УровниУспокоения,2,FALSE)</f>
        <v>3</v>
      </c>
      <c r="BC129">
        <f>VLOOKUP('Ответы на форму (1)'!BF129,УровниЧастоты2,2,FALSE)</f>
        <v>1</v>
      </c>
      <c r="BD129">
        <f>VLOOKUP('Ответы на форму (1)'!BG129,УровниЧастоты2,2,FALSE)</f>
        <v>2</v>
      </c>
      <c r="BE129">
        <f>VLOOKUP('Ответы на форму (1)'!BH129,УровниЧастоты2,2,FALSE)</f>
        <v>1</v>
      </c>
      <c r="BF129">
        <f>VLOOKUP('Ответы на форму (1)'!BI129,УровниЧастоты2,2,FALSE)</f>
        <v>0</v>
      </c>
      <c r="BG129">
        <f>VLOOKUP('Ответы на форму (1)'!BJ129,УровниЧастоты2,2,FALSE)</f>
        <v>0</v>
      </c>
      <c r="BH129">
        <f>VLOOKUP('Ответы на форму (1)'!BK129,УровниЧастоты2,2,FALSE)</f>
        <v>0</v>
      </c>
      <c r="BI129" t="str">
        <f t="shared" si="3"/>
        <v>X</v>
      </c>
      <c r="BJ129" t="str">
        <f t="shared" si="4"/>
        <v>:-)</v>
      </c>
      <c r="BK129" t="str">
        <f t="shared" si="5"/>
        <v>%-[</v>
      </c>
    </row>
    <row r="130" spans="1:63" x14ac:dyDescent="0.35">
      <c r="A130">
        <f>IF('Ответы на форму (1)'!B130="М",1,0)</f>
        <v>1</v>
      </c>
      <c r="B130">
        <f>'Ответы на форму (1)'!C130</f>
        <v>37</v>
      </c>
      <c r="C130">
        <f>'Ответы на форму (1)'!D130</f>
        <v>5</v>
      </c>
      <c r="D130">
        <f>'Ответы на форму (1)'!E130</f>
        <v>7</v>
      </c>
      <c r="E130" t="str">
        <f>VLOOKUP('Ответы на форму (1)'!F130,УровниУспевания,2,FALSE)</f>
        <v>средне</v>
      </c>
      <c r="F130">
        <f>'Ответы на форму (1)'!G130</f>
        <v>7</v>
      </c>
      <c r="G130">
        <f>IF('Ответы на форму (1)'!H130="",0,1)</f>
        <v>0</v>
      </c>
      <c r="H130">
        <f>'Ответы на форму (1)'!I130</f>
        <v>8</v>
      </c>
      <c r="I130" t="str">
        <f>VLOOKUP('Ответы на форму (1)'!J130,УровниУспевания,2,FALSE)</f>
        <v>средне</v>
      </c>
      <c r="J130">
        <f>'Ответы на форму (1)'!K130</f>
        <v>8</v>
      </c>
      <c r="K130">
        <f>VLOOKUP('Ответы на форму (1)'!L130,УровниСогласия,2,FALSE)</f>
        <v>3</v>
      </c>
      <c r="L130">
        <f>VLOOKUP('Ответы на форму (1)'!M130,УровниСогласия,2,FALSE)</f>
        <v>3</v>
      </c>
      <c r="M130">
        <f>VLOOKUP('Ответы на форму (1)'!N130,УровниСогласия,2,FALSE)</f>
        <v>3</v>
      </c>
      <c r="N130">
        <f>VLOOKUP('Ответы на форму (1)'!O130,УровниСогласия,2,FALSE)</f>
        <v>2</v>
      </c>
      <c r="O130">
        <f>VLOOKUP('Ответы на форму (1)'!P130,УровниСогласия,2,FALSE)</f>
        <v>1</v>
      </c>
      <c r="P130">
        <f>VLOOKUP('Ответы на форму (1)'!Q130,УровниСогласия,2,FALSE)</f>
        <v>3</v>
      </c>
      <c r="Q130">
        <f>VLOOKUP('Ответы на форму (1)'!R130,УровниСогласия,2,FALSE)</f>
        <v>2</v>
      </c>
      <c r="R130">
        <f>'Ответы на форму (1)'!S130</f>
        <v>6</v>
      </c>
      <c r="S130">
        <f>VLOOKUP('Ответы на форму (1)'!T130,УровниСогласия,2,FALSE)</f>
        <v>2</v>
      </c>
      <c r="T130">
        <f>VLOOKUP('Ответы на форму (1)'!U130,УровниСогласия,2,FALSE)</f>
        <v>1</v>
      </c>
      <c r="U130">
        <f>VLOOKUP('Ответы на форму (1)'!V130,УровниСогласия,2,FALSE)</f>
        <v>1</v>
      </c>
      <c r="V130">
        <f>VLOOKUP('Ответы на форму (1)'!W130,УровниСогласия,2,FALSE)</f>
        <v>2</v>
      </c>
      <c r="W130">
        <f>VLOOKUP('Ответы на форму (1)'!X130,УровниСогласия,2,FALSE)</f>
        <v>3</v>
      </c>
      <c r="X130">
        <f>VLOOKUP('Ответы на форму (1)'!Y130,УровниСогласия,2,FALSE)</f>
        <v>3</v>
      </c>
      <c r="Y130">
        <f>VLOOKUP('Ответы на форму (1)'!Z130,УровниСогласия,2,FALSE)</f>
        <v>3</v>
      </c>
      <c r="Z130">
        <f>VLOOKUP('Ответы на форму (1)'!AA130,УровниСогласия,2,FALSE)</f>
        <v>3</v>
      </c>
      <c r="AA130">
        <f>VLOOKUP('Ответы на форму (1)'!AB130,УровниСогласия,2,FALSE)</f>
        <v>3</v>
      </c>
      <c r="AB130">
        <f>VLOOKUP('Ответы на форму (1)'!AC130,УровниСогласия,2,FALSE)</f>
        <v>1</v>
      </c>
      <c r="AC130">
        <f>VLOOKUP('Ответы на форму (1)'!AD130,УровниСогласия,2,FALSE)</f>
        <v>3</v>
      </c>
      <c r="AD130">
        <f>VLOOKUP('Ответы на форму (1)'!AE130,УровниКоличества,2,FALSE)</f>
        <v>3</v>
      </c>
      <c r="AE130">
        <f>VLOOKUP('Ответы на форму (1)'!AF130,УровниКоличества,2,FALSE)</f>
        <v>1</v>
      </c>
      <c r="AF130">
        <f>VLOOKUP('Ответы на форму (1)'!AG130,УровниКоличества,2,FALSE)</f>
        <v>1</v>
      </c>
      <c r="AG130">
        <f>VLOOKUP('Ответы на форму (1)'!AH130,УровниКоличества,2,FALSE)</f>
        <v>1</v>
      </c>
      <c r="AH130">
        <f>VLOOKUP('Ответы на форму (1)'!AI130,УровниКоличества,2,FALSE)</f>
        <v>2</v>
      </c>
      <c r="AI130">
        <f>VLOOKUP('Ответы на форму (1)'!AJ130,УровниНенависти,2,FALSE)</f>
        <v>1</v>
      </c>
      <c r="AJ130">
        <f>VLOOKUP('Ответы на форму (1)'!AK130,УровниНенависти,2,FALSE)</f>
        <v>0</v>
      </c>
      <c r="AK130">
        <f>VLOOKUP('Ответы на форму (1)'!AL130,УровниНенависти,2,FALSE)</f>
        <v>-1</v>
      </c>
      <c r="AL130">
        <f>VLOOKUP('Ответы на форму (1)'!AM130,УровниНенависти,2,FALSE)</f>
        <v>0</v>
      </c>
      <c r="AM130">
        <f>VLOOKUP('Ответы на форму (1)'!AN130,УровниНенависти,2,FALSE)</f>
        <v>0</v>
      </c>
      <c r="AN130">
        <f>VLOOKUP('Ответы на форму (1)'!AO130,УровниНенависти,2,FALSE)</f>
        <v>1</v>
      </c>
      <c r="AO130">
        <f>VLOOKUP('Ответы на форму (1)'!AP130,УровниНенависти,2,FALSE)</f>
        <v>1</v>
      </c>
      <c r="AP130">
        <f>VLOOKUP('Ответы на форму (1)'!AQ130,УровниНенависти,2,FALSE)</f>
        <v>0</v>
      </c>
      <c r="AQ130">
        <f>VLOOKUP('Ответы на форму (1)'!AT130,УровниЧастоты,2,FALSE)</f>
        <v>2</v>
      </c>
      <c r="AR130">
        <f>VLOOKUP('Ответы на форму (1)'!AU130,УровниЧастоты,2,FALSE)</f>
        <v>4</v>
      </c>
      <c r="AS130">
        <f>VLOOKUP('Ответы на форму (1)'!AV130,УровниЧастоты,2,FALSE)</f>
        <v>2</v>
      </c>
      <c r="AT130">
        <f>VLOOKUP('Ответы на форму (1)'!AW130,УровниЧастоты,2,FALSE)</f>
        <v>4</v>
      </c>
      <c r="AU130">
        <f>VLOOKUP('Ответы на форму (1)'!AX130,УровниЧастоты,2,FALSE)</f>
        <v>4</v>
      </c>
      <c r="AV130">
        <f>VLOOKUP('Ответы на форму (1)'!AY130,УровниЧастоты,2,FALSE)</f>
        <v>2</v>
      </c>
      <c r="AW130">
        <f>VLOOKUP('Ответы на форму (1)'!AZ130,УровниЧастоты,2,FALSE)</f>
        <v>1</v>
      </c>
      <c r="AX130">
        <f>VLOOKUP('Ответы на форму (1)'!BA130,УровниЧастоты,2,FALSE)</f>
        <v>3</v>
      </c>
      <c r="AY130">
        <f>VLOOKUP('Ответы на форму (1)'!BB130,УровниЧастоты,2,FALSE)</f>
        <v>3</v>
      </c>
      <c r="AZ130">
        <f>VLOOKUP('Ответы на форму (1)'!BC130,УровниЧастоты,2,FALSE)</f>
        <v>2</v>
      </c>
      <c r="BA130">
        <f>VLOOKUP('Ответы на форму (1)'!BD130,УровниЧастоты,2,FALSE)</f>
        <v>4</v>
      </c>
      <c r="BB130">
        <f>VLOOKUP('Ответы на форму (1)'!BE130,УровниУспокоения,2,FALSE)</f>
        <v>3</v>
      </c>
      <c r="BC130">
        <f>VLOOKUP('Ответы на форму (1)'!BF130,УровниЧастоты2,2,FALSE)</f>
        <v>1</v>
      </c>
      <c r="BD130">
        <f>VLOOKUP('Ответы на форму (1)'!BG130,УровниЧастоты2,2,FALSE)</f>
        <v>2</v>
      </c>
      <c r="BE130">
        <f>VLOOKUP('Ответы на форму (1)'!BH130,УровниЧастоты2,2,FALSE)</f>
        <v>1</v>
      </c>
      <c r="BF130">
        <f>VLOOKUP('Ответы на форму (1)'!BI130,УровниЧастоты2,2,FALSE)</f>
        <v>0</v>
      </c>
      <c r="BG130">
        <f>VLOOKUP('Ответы на форму (1)'!BJ130,УровниЧастоты2,2,FALSE)</f>
        <v>0</v>
      </c>
      <c r="BH130">
        <f>VLOOKUP('Ответы на форму (1)'!BK130,УровниЧастоты2,2,FALSE)</f>
        <v>0</v>
      </c>
      <c r="BI130" t="str">
        <f t="shared" si="3"/>
        <v>X</v>
      </c>
      <c r="BJ130" t="str">
        <f t="shared" si="4"/>
        <v>:-)</v>
      </c>
      <c r="BK130" t="str">
        <f t="shared" si="5"/>
        <v>:-\</v>
      </c>
    </row>
    <row r="131" spans="1:63" x14ac:dyDescent="0.35">
      <c r="A131">
        <f>IF('Ответы на форму (1)'!B131="М",1,0)</f>
        <v>1</v>
      </c>
      <c r="B131">
        <f>'Ответы на форму (1)'!C131</f>
        <v>32</v>
      </c>
      <c r="C131">
        <f>'Ответы на форму (1)'!D131</f>
        <v>6</v>
      </c>
      <c r="D131">
        <f>'Ответы на форму (1)'!E131</f>
        <v>7</v>
      </c>
      <c r="E131" t="str">
        <f>VLOOKUP('Ответы на форму (1)'!F131,УровниУспевания,2,FALSE)</f>
        <v>хорошо</v>
      </c>
      <c r="F131">
        <f>'Ответы на форму (1)'!G131</f>
        <v>6</v>
      </c>
      <c r="G131">
        <f>IF('Ответы на форму (1)'!H131="",0,1)</f>
        <v>0</v>
      </c>
      <c r="H131">
        <f>'Ответы на форму (1)'!I131</f>
        <v>9</v>
      </c>
      <c r="I131" t="str">
        <f>VLOOKUP('Ответы на форму (1)'!J131,УровниУспевания,2,FALSE)</f>
        <v>хорошо</v>
      </c>
      <c r="J131">
        <f>'Ответы на форму (1)'!K131</f>
        <v>8</v>
      </c>
      <c r="K131">
        <f>VLOOKUP('Ответы на форму (1)'!L131,УровниСогласия,2,FALSE)</f>
        <v>2</v>
      </c>
      <c r="L131">
        <f>VLOOKUP('Ответы на форму (1)'!M131,УровниСогласия,2,FALSE)</f>
        <v>3</v>
      </c>
      <c r="M131">
        <f>VLOOKUP('Ответы на форму (1)'!N131,УровниСогласия,2,FALSE)</f>
        <v>3</v>
      </c>
      <c r="N131">
        <f>VLOOKUP('Ответы на форму (1)'!O131,УровниСогласия,2,FALSE)</f>
        <v>1</v>
      </c>
      <c r="O131">
        <f>VLOOKUP('Ответы на форму (1)'!P131,УровниСогласия,2,FALSE)</f>
        <v>2</v>
      </c>
      <c r="P131">
        <f>VLOOKUP('Ответы на форму (1)'!Q131,УровниСогласия,2,FALSE)</f>
        <v>3</v>
      </c>
      <c r="Q131">
        <f>VLOOKUP('Ответы на форму (1)'!R131,УровниСогласия,2,FALSE)</f>
        <v>2</v>
      </c>
      <c r="R131">
        <f>'Ответы на форму (1)'!S131</f>
        <v>5</v>
      </c>
      <c r="S131">
        <f>VLOOKUP('Ответы на форму (1)'!T131,УровниСогласия,2,FALSE)</f>
        <v>1</v>
      </c>
      <c r="T131">
        <f>VLOOKUP('Ответы на форму (1)'!U131,УровниСогласия,2,FALSE)</f>
        <v>1</v>
      </c>
      <c r="U131">
        <f>VLOOKUP('Ответы на форму (1)'!V131,УровниСогласия,2,FALSE)</f>
        <v>2</v>
      </c>
      <c r="V131">
        <f>VLOOKUP('Ответы на форму (1)'!W131,УровниСогласия,2,FALSE)</f>
        <v>1</v>
      </c>
      <c r="W131">
        <f>VLOOKUP('Ответы на форму (1)'!X131,УровниСогласия,2,FALSE)</f>
        <v>1</v>
      </c>
      <c r="X131">
        <f>VLOOKUP('Ответы на форму (1)'!Y131,УровниСогласия,2,FALSE)</f>
        <v>3</v>
      </c>
      <c r="Y131">
        <f>VLOOKUP('Ответы на форму (1)'!Z131,УровниСогласия,2,FALSE)</f>
        <v>1</v>
      </c>
      <c r="Z131">
        <f>VLOOKUP('Ответы на форму (1)'!AA131,УровниСогласия,2,FALSE)</f>
        <v>3</v>
      </c>
      <c r="AA131">
        <f>VLOOKUP('Ответы на форму (1)'!AB131,УровниСогласия,2,FALSE)</f>
        <v>3</v>
      </c>
      <c r="AB131">
        <f>VLOOKUP('Ответы на форму (1)'!AC131,УровниСогласия,2,FALSE)</f>
        <v>1</v>
      </c>
      <c r="AC131">
        <f>VLOOKUP('Ответы на форму (1)'!AD131,УровниСогласия,2,FALSE)</f>
        <v>3</v>
      </c>
      <c r="AD131">
        <f>VLOOKUP('Ответы на форму (1)'!AE131,УровниКоличества,2,FALSE)</f>
        <v>3</v>
      </c>
      <c r="AE131">
        <f>VLOOKUP('Ответы на форму (1)'!AF131,УровниКоличества,2,FALSE)</f>
        <v>1</v>
      </c>
      <c r="AF131">
        <f>VLOOKUP('Ответы на форму (1)'!AG131,УровниКоличества,2,FALSE)</f>
        <v>1</v>
      </c>
      <c r="AG131">
        <f>VLOOKUP('Ответы на форму (1)'!AH131,УровниКоличества,2,FALSE)</f>
        <v>1</v>
      </c>
      <c r="AH131">
        <f>VLOOKUP('Ответы на форму (1)'!AI131,УровниКоличества,2,FALSE)</f>
        <v>1</v>
      </c>
      <c r="AI131">
        <f>VLOOKUP('Ответы на форму (1)'!AJ131,УровниНенависти,2,FALSE)</f>
        <v>0</v>
      </c>
      <c r="AJ131">
        <f>VLOOKUP('Ответы на форму (1)'!AK131,УровниНенависти,2,FALSE)</f>
        <v>0</v>
      </c>
      <c r="AK131">
        <f>VLOOKUP('Ответы на форму (1)'!AL131,УровниНенависти,2,FALSE)</f>
        <v>0</v>
      </c>
      <c r="AL131">
        <f>VLOOKUP('Ответы на форму (1)'!AM131,УровниНенависти,2,FALSE)</f>
        <v>1</v>
      </c>
      <c r="AM131">
        <f>VLOOKUP('Ответы на форму (1)'!AN131,УровниНенависти,2,FALSE)</f>
        <v>0</v>
      </c>
      <c r="AN131">
        <f>VLOOKUP('Ответы на форму (1)'!AO131,УровниНенависти,2,FALSE)</f>
        <v>1</v>
      </c>
      <c r="AO131">
        <f>VLOOKUP('Ответы на форму (1)'!AP131,УровниНенависти,2,FALSE)</f>
        <v>0</v>
      </c>
      <c r="AP131">
        <f>VLOOKUP('Ответы на форму (1)'!AQ131,УровниНенависти,2,FALSE)</f>
        <v>0</v>
      </c>
      <c r="AQ131">
        <f>VLOOKUP('Ответы на форму (1)'!AT131,УровниЧастоты,2,FALSE)</f>
        <v>2</v>
      </c>
      <c r="AR131">
        <f>VLOOKUP('Ответы на форму (1)'!AU131,УровниЧастоты,2,FALSE)</f>
        <v>3</v>
      </c>
      <c r="AS131">
        <f>VLOOKUP('Ответы на форму (1)'!AV131,УровниЧастоты,2,FALSE)</f>
        <v>2</v>
      </c>
      <c r="AT131">
        <f>VLOOKUP('Ответы на форму (1)'!AW131,УровниЧастоты,2,FALSE)</f>
        <v>1</v>
      </c>
      <c r="AU131">
        <f>VLOOKUP('Ответы на форму (1)'!AX131,УровниЧастоты,2,FALSE)</f>
        <v>3</v>
      </c>
      <c r="AV131">
        <f>VLOOKUP('Ответы на форму (1)'!AY131,УровниЧастоты,2,FALSE)</f>
        <v>1</v>
      </c>
      <c r="AW131">
        <f>VLOOKUP('Ответы на форму (1)'!AZ131,УровниЧастоты,2,FALSE)</f>
        <v>1</v>
      </c>
      <c r="AX131">
        <f>VLOOKUP('Ответы на форму (1)'!BA131,УровниЧастоты,2,FALSE)</f>
        <v>1</v>
      </c>
      <c r="AY131">
        <f>VLOOKUP('Ответы на форму (1)'!BB131,УровниЧастоты,2,FALSE)</f>
        <v>1</v>
      </c>
      <c r="AZ131">
        <f>VLOOKUP('Ответы на форму (1)'!BC131,УровниЧастоты,2,FALSE)</f>
        <v>3</v>
      </c>
      <c r="BA131">
        <f>VLOOKUP('Ответы на форму (1)'!BD131,УровниЧастоты,2,FALSE)</f>
        <v>2</v>
      </c>
      <c r="BB131">
        <f>VLOOKUP('Ответы на форму (1)'!BE131,УровниУспокоения,2,FALSE)</f>
        <v>2</v>
      </c>
      <c r="BC131">
        <f>VLOOKUP('Ответы на форму (1)'!BF131,УровниЧастоты2,2,FALSE)</f>
        <v>2</v>
      </c>
      <c r="BD131">
        <f>VLOOKUP('Ответы на форму (1)'!BG131,УровниЧастоты2,2,FALSE)</f>
        <v>2</v>
      </c>
      <c r="BE131">
        <f>VLOOKUP('Ответы на форму (1)'!BH131,УровниЧастоты2,2,FALSE)</f>
        <v>2</v>
      </c>
      <c r="BF131">
        <f>VLOOKUP('Ответы на форму (1)'!BI131,УровниЧастоты2,2,FALSE)</f>
        <v>1</v>
      </c>
      <c r="BG131">
        <f>VLOOKUP('Ответы на форму (1)'!BJ131,УровниЧастоты2,2,FALSE)</f>
        <v>0</v>
      </c>
      <c r="BH131">
        <f>VLOOKUP('Ответы на форму (1)'!BK131,УровниЧастоты2,2,FALSE)</f>
        <v>0</v>
      </c>
      <c r="BI131" t="str">
        <f t="shared" ref="BI131:BI194" si="6">IF(B131&gt;34,"X",IF(B131&gt;18,"Y","Z"))</f>
        <v>Y</v>
      </c>
      <c r="BJ131" t="str">
        <f t="shared" ref="BJ131:BJ194" si="7">IF(D131&gt;=8,":-)",IF(D131&lt;=5,":-(",":-)"))</f>
        <v>:-)</v>
      </c>
      <c r="BK131" t="str">
        <f t="shared" ref="BK131:BK194" si="8">IF(R131&gt;=8,"%-[",IF(R131&lt;=4,":-)",":-\"))</f>
        <v>:-\</v>
      </c>
    </row>
    <row r="132" spans="1:63" x14ac:dyDescent="0.35">
      <c r="A132">
        <f>IF('Ответы на форму (1)'!B132="М",1,0)</f>
        <v>1</v>
      </c>
      <c r="B132">
        <f>'Ответы на форму (1)'!C132</f>
        <v>35</v>
      </c>
      <c r="C132">
        <f>'Ответы на форму (1)'!D132</f>
        <v>6</v>
      </c>
      <c r="D132">
        <f>'Ответы на форму (1)'!E132</f>
        <v>7</v>
      </c>
      <c r="E132" t="str">
        <f>VLOOKUP('Ответы на форму (1)'!F132,УровниУспевания,2,FALSE)</f>
        <v>средне</v>
      </c>
      <c r="F132">
        <f>'Ответы на форму (1)'!G132</f>
        <v>7</v>
      </c>
      <c r="G132">
        <f>IF('Ответы на форму (1)'!H132="",0,1)</f>
        <v>0</v>
      </c>
      <c r="H132">
        <f>'Ответы на форму (1)'!I132</f>
        <v>8</v>
      </c>
      <c r="I132" t="str">
        <f>VLOOKUP('Ответы на форму (1)'!J132,УровниУспевания,2,FALSE)</f>
        <v>средне</v>
      </c>
      <c r="J132">
        <f>'Ответы на форму (1)'!K132</f>
        <v>5</v>
      </c>
      <c r="K132">
        <f>VLOOKUP('Ответы на форму (1)'!L132,УровниСогласия,2,FALSE)</f>
        <v>3</v>
      </c>
      <c r="L132">
        <f>VLOOKUP('Ответы на форму (1)'!M132,УровниСогласия,2,FALSE)</f>
        <v>3</v>
      </c>
      <c r="M132">
        <f>VLOOKUP('Ответы на форму (1)'!N132,УровниСогласия,2,FALSE)</f>
        <v>3</v>
      </c>
      <c r="N132">
        <f>VLOOKUP('Ответы на форму (1)'!O132,УровниСогласия,2,FALSE)</f>
        <v>1</v>
      </c>
      <c r="O132">
        <f>VLOOKUP('Ответы на форму (1)'!P132,УровниСогласия,2,FALSE)</f>
        <v>2</v>
      </c>
      <c r="P132">
        <f>VLOOKUP('Ответы на форму (1)'!Q132,УровниСогласия,2,FALSE)</f>
        <v>3</v>
      </c>
      <c r="Q132">
        <f>VLOOKUP('Ответы на форму (1)'!R132,УровниСогласия,2,FALSE)</f>
        <v>3</v>
      </c>
      <c r="R132">
        <f>'Ответы на форму (1)'!S132</f>
        <v>6</v>
      </c>
      <c r="S132">
        <f>VLOOKUP('Ответы на форму (1)'!T132,УровниСогласия,2,FALSE)</f>
        <v>2</v>
      </c>
      <c r="T132">
        <f>VLOOKUP('Ответы на форму (1)'!U132,УровниСогласия,2,FALSE)</f>
        <v>1</v>
      </c>
      <c r="U132">
        <f>VLOOKUP('Ответы на форму (1)'!V132,УровниСогласия,2,FALSE)</f>
        <v>1</v>
      </c>
      <c r="V132">
        <f>VLOOKUP('Ответы на форму (1)'!W132,УровниСогласия,2,FALSE)</f>
        <v>1</v>
      </c>
      <c r="W132">
        <f>VLOOKUP('Ответы на форму (1)'!X132,УровниСогласия,2,FALSE)</f>
        <v>2</v>
      </c>
      <c r="X132">
        <f>VLOOKUP('Ответы на форму (1)'!Y132,УровниСогласия,2,FALSE)</f>
        <v>2</v>
      </c>
      <c r="Y132">
        <f>VLOOKUP('Ответы на форму (1)'!Z132,УровниСогласия,2,FALSE)</f>
        <v>2</v>
      </c>
      <c r="Z132">
        <f>VLOOKUP('Ответы на форму (1)'!AA132,УровниСогласия,2,FALSE)</f>
        <v>3</v>
      </c>
      <c r="AA132">
        <f>VLOOKUP('Ответы на форму (1)'!AB132,УровниСогласия,2,FALSE)</f>
        <v>3</v>
      </c>
      <c r="AB132">
        <f>VLOOKUP('Ответы на форму (1)'!AC132,УровниСогласия,2,FALSE)</f>
        <v>2</v>
      </c>
      <c r="AC132">
        <f>VLOOKUP('Ответы на форму (1)'!AD132,УровниСогласия,2,FALSE)</f>
        <v>1</v>
      </c>
      <c r="AD132">
        <f>VLOOKUP('Ответы на форму (1)'!AE132,УровниКоличества,2,FALSE)</f>
        <v>2</v>
      </c>
      <c r="AE132">
        <f>VLOOKUP('Ответы на форму (1)'!AF132,УровниКоличества,2,FALSE)</f>
        <v>2</v>
      </c>
      <c r="AF132">
        <f>VLOOKUP('Ответы на форму (1)'!AG132,УровниКоличества,2,FALSE)</f>
        <v>1</v>
      </c>
      <c r="AG132">
        <f>VLOOKUP('Ответы на форму (1)'!AH132,УровниКоличества,2,FALSE)</f>
        <v>1</v>
      </c>
      <c r="AH132">
        <f>VLOOKUP('Ответы на форму (1)'!AI132,УровниКоличества,2,FALSE)</f>
        <v>2</v>
      </c>
      <c r="AI132">
        <f>VLOOKUP('Ответы на форму (1)'!AJ132,УровниНенависти,2,FALSE)</f>
        <v>0</v>
      </c>
      <c r="AJ132">
        <f>VLOOKUP('Ответы на форму (1)'!AK132,УровниНенависти,2,FALSE)</f>
        <v>0</v>
      </c>
      <c r="AK132">
        <f>VLOOKUP('Ответы на форму (1)'!AL132,УровниНенависти,2,FALSE)</f>
        <v>0</v>
      </c>
      <c r="AL132">
        <f>VLOOKUP('Ответы на форму (1)'!AM132,УровниНенависти,2,FALSE)</f>
        <v>0</v>
      </c>
      <c r="AM132">
        <f>VLOOKUP('Ответы на форму (1)'!AN132,УровниНенависти,2,FALSE)</f>
        <v>-1</v>
      </c>
      <c r="AN132">
        <f>VLOOKUP('Ответы на форму (1)'!AO132,УровниНенависти,2,FALSE)</f>
        <v>0</v>
      </c>
      <c r="AO132">
        <f>VLOOKUP('Ответы на форму (1)'!AP132,УровниНенависти,2,FALSE)</f>
        <v>0</v>
      </c>
      <c r="AP132">
        <f>VLOOKUP('Ответы на форму (1)'!AQ132,УровниНенависти,2,FALSE)</f>
        <v>0</v>
      </c>
      <c r="AQ132">
        <f>VLOOKUP('Ответы на форму (1)'!AT132,УровниЧастоты,2,FALSE)</f>
        <v>2</v>
      </c>
      <c r="AR132">
        <f>VLOOKUP('Ответы на форму (1)'!AU132,УровниЧастоты,2,FALSE)</f>
        <v>3</v>
      </c>
      <c r="AS132">
        <f>VLOOKUP('Ответы на форму (1)'!AV132,УровниЧастоты,2,FALSE)</f>
        <v>3</v>
      </c>
      <c r="AT132">
        <f>VLOOKUP('Ответы на форму (1)'!AW132,УровниЧастоты,2,FALSE)</f>
        <v>1</v>
      </c>
      <c r="AU132">
        <f>VLOOKUP('Ответы на форму (1)'!AX132,УровниЧастоты,2,FALSE)</f>
        <v>3</v>
      </c>
      <c r="AV132">
        <f>VLOOKUP('Ответы на форму (1)'!AY132,УровниЧастоты,2,FALSE)</f>
        <v>2</v>
      </c>
      <c r="AW132">
        <f>VLOOKUP('Ответы на форму (1)'!AZ132,УровниЧастоты,2,FALSE)</f>
        <v>0</v>
      </c>
      <c r="AX132">
        <f>VLOOKUP('Ответы на форму (1)'!BA132,УровниЧастоты,2,FALSE)</f>
        <v>2</v>
      </c>
      <c r="AY132">
        <f>VLOOKUP('Ответы на форму (1)'!BB132,УровниЧастоты,2,FALSE)</f>
        <v>3</v>
      </c>
      <c r="AZ132">
        <f>VLOOKUP('Ответы на форму (1)'!BC132,УровниЧастоты,2,FALSE)</f>
        <v>3</v>
      </c>
      <c r="BA132">
        <f>VLOOKUP('Ответы на форму (1)'!BD132,УровниЧастоты,2,FALSE)</f>
        <v>4</v>
      </c>
      <c r="BB132">
        <f>VLOOKUP('Ответы на форму (1)'!BE132,УровниУспокоения,2,FALSE)</f>
        <v>2</v>
      </c>
      <c r="BC132">
        <f>VLOOKUP('Ответы на форму (1)'!BF132,УровниЧастоты2,2,FALSE)</f>
        <v>1</v>
      </c>
      <c r="BD132">
        <f>VLOOKUP('Ответы на форму (1)'!BG132,УровниЧастоты2,2,FALSE)</f>
        <v>1</v>
      </c>
      <c r="BE132">
        <f>VLOOKUP('Ответы на форму (1)'!BH132,УровниЧастоты2,2,FALSE)</f>
        <v>1</v>
      </c>
      <c r="BF132">
        <f>VLOOKUP('Ответы на форму (1)'!BI132,УровниЧастоты2,2,FALSE)</f>
        <v>0</v>
      </c>
      <c r="BG132">
        <f>VLOOKUP('Ответы на форму (1)'!BJ132,УровниЧастоты2,2,FALSE)</f>
        <v>0</v>
      </c>
      <c r="BH132">
        <f>VLOOKUP('Ответы на форму (1)'!BK132,УровниЧастоты2,2,FALSE)</f>
        <v>0</v>
      </c>
      <c r="BI132" t="str">
        <f t="shared" si="6"/>
        <v>X</v>
      </c>
      <c r="BJ132" t="str">
        <f t="shared" si="7"/>
        <v>:-)</v>
      </c>
      <c r="BK132" t="str">
        <f t="shared" si="8"/>
        <v>:-\</v>
      </c>
    </row>
    <row r="133" spans="1:63" x14ac:dyDescent="0.35">
      <c r="A133">
        <f>IF('Ответы на форму (1)'!B133="М",1,0)</f>
        <v>1</v>
      </c>
      <c r="B133">
        <f>'Ответы на форму (1)'!C133</f>
        <v>41</v>
      </c>
      <c r="C133">
        <f>'Ответы на форму (1)'!D133</f>
        <v>4</v>
      </c>
      <c r="D133">
        <f>'Ответы на форму (1)'!E133</f>
        <v>4</v>
      </c>
      <c r="E133" t="str">
        <f>VLOOKUP('Ответы на форму (1)'!F133,УровниУспевания,2,FALSE)</f>
        <v>плохо</v>
      </c>
      <c r="F133">
        <f>'Ответы на форму (1)'!G133</f>
        <v>2</v>
      </c>
      <c r="G133">
        <f>IF('Ответы на форму (1)'!H133="",0,1)</f>
        <v>0</v>
      </c>
      <c r="H133">
        <f>'Ответы на форму (1)'!I133</f>
        <v>2</v>
      </c>
      <c r="I133" t="str">
        <f>VLOOKUP('Ответы на форму (1)'!J133,УровниУспевания,2,FALSE)</f>
        <v>плохо</v>
      </c>
      <c r="J133">
        <f>'Ответы на форму (1)'!K133</f>
        <v>3</v>
      </c>
      <c r="K133">
        <f>VLOOKUP('Ответы на форму (1)'!L133,УровниСогласия,2,FALSE)</f>
        <v>2</v>
      </c>
      <c r="L133">
        <f>VLOOKUP('Ответы на форму (1)'!M133,УровниСогласия,2,FALSE)</f>
        <v>2</v>
      </c>
      <c r="M133">
        <f>VLOOKUP('Ответы на форму (1)'!N133,УровниСогласия,2,FALSE)</f>
        <v>1</v>
      </c>
      <c r="N133">
        <f>VLOOKUP('Ответы на форму (1)'!O133,УровниСогласия,2,FALSE)</f>
        <v>1</v>
      </c>
      <c r="O133">
        <f>VLOOKUP('Ответы на форму (1)'!P133,УровниСогласия,2,FALSE)</f>
        <v>2</v>
      </c>
      <c r="P133">
        <f>VLOOKUP('Ответы на форму (1)'!Q133,УровниСогласия,2,FALSE)</f>
        <v>2</v>
      </c>
      <c r="Q133">
        <f>VLOOKUP('Ответы на форму (1)'!R133,УровниСогласия,2,FALSE)</f>
        <v>3</v>
      </c>
      <c r="R133">
        <f>'Ответы на форму (1)'!S133</f>
        <v>9</v>
      </c>
      <c r="S133">
        <f>VLOOKUP('Ответы на форму (1)'!T133,УровниСогласия,2,FALSE)</f>
        <v>1</v>
      </c>
      <c r="T133">
        <f>VLOOKUP('Ответы на форму (1)'!U133,УровниСогласия,2,FALSE)</f>
        <v>1</v>
      </c>
      <c r="U133">
        <f>VLOOKUP('Ответы на форму (1)'!V133,УровниСогласия,2,FALSE)</f>
        <v>1</v>
      </c>
      <c r="V133">
        <f>VLOOKUP('Ответы на форму (1)'!W133,УровниСогласия,2,FALSE)</f>
        <v>1</v>
      </c>
      <c r="W133">
        <f>VLOOKUP('Ответы на форму (1)'!X133,УровниСогласия,2,FALSE)</f>
        <v>2</v>
      </c>
      <c r="X133">
        <f>VLOOKUP('Ответы на форму (1)'!Y133,УровниСогласия,2,FALSE)</f>
        <v>1</v>
      </c>
      <c r="Y133">
        <f>VLOOKUP('Ответы на форму (1)'!Z133,УровниСогласия,2,FALSE)</f>
        <v>1</v>
      </c>
      <c r="Z133">
        <f>VLOOKUP('Ответы на форму (1)'!AA133,УровниСогласия,2,FALSE)</f>
        <v>3</v>
      </c>
      <c r="AA133">
        <f>VLOOKUP('Ответы на форму (1)'!AB133,УровниСогласия,2,FALSE)</f>
        <v>3</v>
      </c>
      <c r="AB133">
        <f>VLOOKUP('Ответы на форму (1)'!AC133,УровниСогласия,2,FALSE)</f>
        <v>2</v>
      </c>
      <c r="AC133">
        <f>VLOOKUP('Ответы на форму (1)'!AD133,УровниСогласия,2,FALSE)</f>
        <v>2</v>
      </c>
      <c r="AD133">
        <f>VLOOKUP('Ответы на форму (1)'!AE133,УровниКоличества,2,FALSE)</f>
        <v>3</v>
      </c>
      <c r="AE133">
        <f>VLOOKUP('Ответы на форму (1)'!AF133,УровниКоличества,2,FALSE)</f>
        <v>2</v>
      </c>
      <c r="AF133">
        <f>VLOOKUP('Ответы на форму (1)'!AG133,УровниКоличества,2,FALSE)</f>
        <v>3</v>
      </c>
      <c r="AG133">
        <f>VLOOKUP('Ответы на форму (1)'!AH133,УровниКоличества,2,FALSE)</f>
        <v>1</v>
      </c>
      <c r="AH133">
        <f>VLOOKUP('Ответы на форму (1)'!AI133,УровниКоличества,2,FALSE)</f>
        <v>1</v>
      </c>
      <c r="AI133">
        <f>VLOOKUP('Ответы на форму (1)'!AJ133,УровниНенависти,2,FALSE)</f>
        <v>0</v>
      </c>
      <c r="AJ133">
        <f>VLOOKUP('Ответы на форму (1)'!AK133,УровниНенависти,2,FALSE)</f>
        <v>0</v>
      </c>
      <c r="AK133">
        <f>VLOOKUP('Ответы на форму (1)'!AL133,УровниНенависти,2,FALSE)</f>
        <v>0</v>
      </c>
      <c r="AL133">
        <f>VLOOKUP('Ответы на форму (1)'!AM133,УровниНенависти,2,FALSE)</f>
        <v>0</v>
      </c>
      <c r="AM133">
        <f>VLOOKUP('Ответы на форму (1)'!AN133,УровниНенависти,2,FALSE)</f>
        <v>-1</v>
      </c>
      <c r="AN133">
        <f>VLOOKUP('Ответы на форму (1)'!AO133,УровниНенависти,2,FALSE)</f>
        <v>0</v>
      </c>
      <c r="AO133">
        <f>VLOOKUP('Ответы на форму (1)'!AP133,УровниНенависти,2,FALSE)</f>
        <v>0</v>
      </c>
      <c r="AP133">
        <f>VLOOKUP('Ответы на форму (1)'!AQ133,УровниНенависти,2,FALSE)</f>
        <v>0</v>
      </c>
      <c r="AQ133">
        <f>VLOOKUP('Ответы на форму (1)'!AT133,УровниЧастоты,2,FALSE)</f>
        <v>4</v>
      </c>
      <c r="AR133">
        <f>VLOOKUP('Ответы на форму (1)'!AU133,УровниЧастоты,2,FALSE)</f>
        <v>4</v>
      </c>
      <c r="AS133">
        <f>VLOOKUP('Ответы на форму (1)'!AV133,УровниЧастоты,2,FALSE)</f>
        <v>4</v>
      </c>
      <c r="AT133">
        <f>VLOOKUP('Ответы на форму (1)'!AW133,УровниЧастоты,2,FALSE)</f>
        <v>4</v>
      </c>
      <c r="AU133">
        <f>VLOOKUP('Ответы на форму (1)'!AX133,УровниЧастоты,2,FALSE)</f>
        <v>4</v>
      </c>
      <c r="AV133">
        <f>VLOOKUP('Ответы на форму (1)'!AY133,УровниЧастоты,2,FALSE)</f>
        <v>2</v>
      </c>
      <c r="AW133">
        <f>VLOOKUP('Ответы на форму (1)'!AZ133,УровниЧастоты,2,FALSE)</f>
        <v>0</v>
      </c>
      <c r="AX133">
        <f>VLOOKUP('Ответы на форму (1)'!BA133,УровниЧастоты,2,FALSE)</f>
        <v>4</v>
      </c>
      <c r="AY133">
        <f>VLOOKUP('Ответы на форму (1)'!BB133,УровниЧастоты,2,FALSE)</f>
        <v>1</v>
      </c>
      <c r="AZ133">
        <f>VLOOKUP('Ответы на форму (1)'!BC133,УровниЧастоты,2,FALSE)</f>
        <v>1</v>
      </c>
      <c r="BA133">
        <f>VLOOKUP('Ответы на форму (1)'!BD133,УровниЧастоты,2,FALSE)</f>
        <v>3</v>
      </c>
      <c r="BB133">
        <f>VLOOKUP('Ответы на форму (1)'!BE133,УровниУспокоения,2,FALSE)</f>
        <v>3</v>
      </c>
      <c r="BC133">
        <f>VLOOKUP('Ответы на форму (1)'!BF133,УровниЧастоты2,2,FALSE)</f>
        <v>0</v>
      </c>
      <c r="BD133">
        <f>VLOOKUP('Ответы на форму (1)'!BG133,УровниЧастоты2,2,FALSE)</f>
        <v>1</v>
      </c>
      <c r="BE133">
        <f>VLOOKUP('Ответы на форму (1)'!BH133,УровниЧастоты2,2,FALSE)</f>
        <v>0</v>
      </c>
      <c r="BF133">
        <f>VLOOKUP('Ответы на форму (1)'!BI133,УровниЧастоты2,2,FALSE)</f>
        <v>2</v>
      </c>
      <c r="BG133">
        <f>VLOOKUP('Ответы на форму (1)'!BJ133,УровниЧастоты2,2,FALSE)</f>
        <v>2</v>
      </c>
      <c r="BH133">
        <f>VLOOKUP('Ответы на форму (1)'!BK133,УровниЧастоты2,2,FALSE)</f>
        <v>2</v>
      </c>
      <c r="BI133" t="str">
        <f t="shared" si="6"/>
        <v>X</v>
      </c>
      <c r="BJ133" t="str">
        <f t="shared" si="7"/>
        <v>:-(</v>
      </c>
      <c r="BK133" t="str">
        <f t="shared" si="8"/>
        <v>%-[</v>
      </c>
    </row>
    <row r="134" spans="1:63" x14ac:dyDescent="0.35">
      <c r="A134">
        <f>IF('Ответы на форму (1)'!B134="М",1,0)</f>
        <v>1</v>
      </c>
      <c r="B134">
        <f>'Ответы на форму (1)'!C134</f>
        <v>28</v>
      </c>
      <c r="C134">
        <f>'Ответы на форму (1)'!D134</f>
        <v>5</v>
      </c>
      <c r="D134">
        <f>'Ответы на форму (1)'!E134</f>
        <v>7</v>
      </c>
      <c r="E134" t="str">
        <f>VLOOKUP('Ответы на форму (1)'!F134,УровниУспевания,2,FALSE)</f>
        <v>хорошо</v>
      </c>
      <c r="F134">
        <f>'Ответы на форму (1)'!G134</f>
        <v>8</v>
      </c>
      <c r="G134">
        <f>IF('Ответы на форму (1)'!H134="",0,1)</f>
        <v>0</v>
      </c>
      <c r="H134">
        <f>'Ответы на форму (1)'!I134</f>
        <v>9</v>
      </c>
      <c r="I134" t="str">
        <f>VLOOKUP('Ответы на форму (1)'!J134,УровниУспевания,2,FALSE)</f>
        <v>хорошо</v>
      </c>
      <c r="J134">
        <f>'Ответы на форму (1)'!K134</f>
        <v>9</v>
      </c>
      <c r="K134">
        <f>VLOOKUP('Ответы на форму (1)'!L134,УровниСогласия,2,FALSE)</f>
        <v>3</v>
      </c>
      <c r="L134">
        <f>VLOOKUP('Ответы на форму (1)'!M134,УровниСогласия,2,FALSE)</f>
        <v>2</v>
      </c>
      <c r="M134">
        <f>VLOOKUP('Ответы на форму (1)'!N134,УровниСогласия,2,FALSE)</f>
        <v>2</v>
      </c>
      <c r="N134">
        <f>VLOOKUP('Ответы на форму (1)'!O134,УровниСогласия,2,FALSE)</f>
        <v>2</v>
      </c>
      <c r="O134">
        <f>VLOOKUP('Ответы на форму (1)'!P134,УровниСогласия,2,FALSE)</f>
        <v>2</v>
      </c>
      <c r="P134">
        <f>VLOOKUP('Ответы на форму (1)'!Q134,УровниСогласия,2,FALSE)</f>
        <v>3</v>
      </c>
      <c r="Q134">
        <f>VLOOKUP('Ответы на форму (1)'!R134,УровниСогласия,2,FALSE)</f>
        <v>2</v>
      </c>
      <c r="R134">
        <f>'Ответы на форму (1)'!S134</f>
        <v>1</v>
      </c>
      <c r="S134">
        <f>VLOOKUP('Ответы на форму (1)'!T134,УровниСогласия,2,FALSE)</f>
        <v>1</v>
      </c>
      <c r="T134">
        <f>VLOOKUP('Ответы на форму (1)'!U134,УровниСогласия,2,FALSE)</f>
        <v>1</v>
      </c>
      <c r="U134">
        <f>VLOOKUP('Ответы на форму (1)'!V134,УровниСогласия,2,FALSE)</f>
        <v>1</v>
      </c>
      <c r="V134">
        <f>VLOOKUP('Ответы на форму (1)'!W134,УровниСогласия,2,FALSE)</f>
        <v>1</v>
      </c>
      <c r="W134">
        <f>VLOOKUP('Ответы на форму (1)'!X134,УровниСогласия,2,FALSE)</f>
        <v>1</v>
      </c>
      <c r="X134">
        <f>VLOOKUP('Ответы на форму (1)'!Y134,УровниСогласия,2,FALSE)</f>
        <v>1</v>
      </c>
      <c r="Y134">
        <f>VLOOKUP('Ответы на форму (1)'!Z134,УровниСогласия,2,FALSE)</f>
        <v>1</v>
      </c>
      <c r="Z134">
        <f>VLOOKUP('Ответы на форму (1)'!AA134,УровниСогласия,2,FALSE)</f>
        <v>1</v>
      </c>
      <c r="AA134">
        <f>VLOOKUP('Ответы на форму (1)'!AB134,УровниСогласия,2,FALSE)</f>
        <v>1</v>
      </c>
      <c r="AB134">
        <f>VLOOKUP('Ответы на форму (1)'!AC134,УровниСогласия,2,FALSE)</f>
        <v>1</v>
      </c>
      <c r="AC134">
        <f>VLOOKUP('Ответы на форму (1)'!AD134,УровниСогласия,2,FALSE)</f>
        <v>3</v>
      </c>
      <c r="AD134">
        <f>VLOOKUP('Ответы на форму (1)'!AE134,УровниКоличества,2,FALSE)</f>
        <v>3</v>
      </c>
      <c r="AE134">
        <f>VLOOKUP('Ответы на форму (1)'!AF134,УровниКоличества,2,FALSE)</f>
        <v>2</v>
      </c>
      <c r="AF134">
        <f>VLOOKUP('Ответы на форму (1)'!AG134,УровниКоличества,2,FALSE)</f>
        <v>2</v>
      </c>
      <c r="AG134">
        <f>VLOOKUP('Ответы на форму (1)'!AH134,УровниКоличества,2,FALSE)</f>
        <v>1</v>
      </c>
      <c r="AH134">
        <f>VLOOKUP('Ответы на форму (1)'!AI134,УровниКоличества,2,FALSE)</f>
        <v>1</v>
      </c>
      <c r="AI134">
        <f>VLOOKUP('Ответы на форму (1)'!AJ134,УровниНенависти,2,FALSE)</f>
        <v>0</v>
      </c>
      <c r="AJ134">
        <f>VLOOKUP('Ответы на форму (1)'!AK134,УровниНенависти,2,FALSE)</f>
        <v>1</v>
      </c>
      <c r="AK134">
        <f>VLOOKUP('Ответы на форму (1)'!AL134,УровниНенависти,2,FALSE)</f>
        <v>0</v>
      </c>
      <c r="AL134">
        <f>VLOOKUP('Ответы на форму (1)'!AM134,УровниНенависти,2,FALSE)</f>
        <v>1</v>
      </c>
      <c r="AM134">
        <f>VLOOKUP('Ответы на форму (1)'!AN134,УровниНенависти,2,FALSE)</f>
        <v>0</v>
      </c>
      <c r="AN134">
        <f>VLOOKUP('Ответы на форму (1)'!AO134,УровниНенависти,2,FALSE)</f>
        <v>0</v>
      </c>
      <c r="AO134">
        <f>VLOOKUP('Ответы на форму (1)'!AP134,УровниНенависти,2,FALSE)</f>
        <v>0</v>
      </c>
      <c r="AP134">
        <f>VLOOKUP('Ответы на форму (1)'!AQ134,УровниНенависти,2,FALSE)</f>
        <v>-1</v>
      </c>
      <c r="AQ134">
        <f>VLOOKUP('Ответы на форму (1)'!AT134,УровниЧастоты,2,FALSE)</f>
        <v>4</v>
      </c>
      <c r="AR134">
        <f>VLOOKUP('Ответы на форму (1)'!AU134,УровниЧастоты,2,FALSE)</f>
        <v>3</v>
      </c>
      <c r="AS134">
        <f>VLOOKUP('Ответы на форму (1)'!AV134,УровниЧастоты,2,FALSE)</f>
        <v>2</v>
      </c>
      <c r="AT134">
        <f>VLOOKUP('Ответы на форму (1)'!AW134,УровниЧастоты,2,FALSE)</f>
        <v>2</v>
      </c>
      <c r="AU134">
        <f>VLOOKUP('Ответы на форму (1)'!AX134,УровниЧастоты,2,FALSE)</f>
        <v>4</v>
      </c>
      <c r="AV134">
        <f>VLOOKUP('Ответы на форму (1)'!AY134,УровниЧастоты,2,FALSE)</f>
        <v>3</v>
      </c>
      <c r="AW134">
        <f>VLOOKUP('Ответы на форму (1)'!AZ134,УровниЧастоты,2,FALSE)</f>
        <v>1</v>
      </c>
      <c r="AX134">
        <f>VLOOKUP('Ответы на форму (1)'!BA134,УровниЧастоты,2,FALSE)</f>
        <v>3</v>
      </c>
      <c r="AY134">
        <f>VLOOKUP('Ответы на форму (1)'!BB134,УровниЧастоты,2,FALSE)</f>
        <v>1</v>
      </c>
      <c r="AZ134">
        <f>VLOOKUP('Ответы на форму (1)'!BC134,УровниЧастоты,2,FALSE)</f>
        <v>2</v>
      </c>
      <c r="BA134">
        <f>VLOOKUP('Ответы на форму (1)'!BD134,УровниЧастоты,2,FALSE)</f>
        <v>2</v>
      </c>
      <c r="BB134">
        <f>VLOOKUP('Ответы на форму (1)'!BE134,УровниУспокоения,2,FALSE)</f>
        <v>5</v>
      </c>
      <c r="BC134">
        <f>VLOOKUP('Ответы на форму (1)'!BF134,УровниЧастоты2,2,FALSE)</f>
        <v>2</v>
      </c>
      <c r="BD134">
        <f>VLOOKUP('Ответы на форму (1)'!BG134,УровниЧастоты2,2,FALSE)</f>
        <v>2</v>
      </c>
      <c r="BE134">
        <f>VLOOKUP('Ответы на форму (1)'!BH134,УровниЧастоты2,2,FALSE)</f>
        <v>2</v>
      </c>
      <c r="BF134">
        <f>VLOOKUP('Ответы на форму (1)'!BI134,УровниЧастоты2,2,FALSE)</f>
        <v>0</v>
      </c>
      <c r="BG134">
        <f>VLOOKUP('Ответы на форму (1)'!BJ134,УровниЧастоты2,2,FALSE)</f>
        <v>0</v>
      </c>
      <c r="BH134">
        <f>VLOOKUP('Ответы на форму (1)'!BK134,УровниЧастоты2,2,FALSE)</f>
        <v>0</v>
      </c>
      <c r="BI134" t="str">
        <f t="shared" si="6"/>
        <v>Y</v>
      </c>
      <c r="BJ134" t="str">
        <f t="shared" si="7"/>
        <v>:-)</v>
      </c>
      <c r="BK134" t="str">
        <f t="shared" si="8"/>
        <v>:-)</v>
      </c>
    </row>
    <row r="135" spans="1:63" x14ac:dyDescent="0.35">
      <c r="A135">
        <f>IF('Ответы на форму (1)'!B135="М",1,0)</f>
        <v>1</v>
      </c>
      <c r="B135">
        <f>'Ответы на форму (1)'!C135</f>
        <v>36</v>
      </c>
      <c r="C135">
        <f>'Ответы на форму (1)'!D135</f>
        <v>7</v>
      </c>
      <c r="D135">
        <f>'Ответы на форму (1)'!E135</f>
        <v>5</v>
      </c>
      <c r="E135" t="str">
        <f>VLOOKUP('Ответы на форму (1)'!F135,УровниУспевания,2,FALSE)</f>
        <v>плохо</v>
      </c>
      <c r="F135">
        <f>'Ответы на форму (1)'!G135</f>
        <v>3</v>
      </c>
      <c r="G135">
        <f>IF('Ответы на форму (1)'!H135="",0,1)</f>
        <v>0</v>
      </c>
      <c r="H135">
        <f>'Ответы на форму (1)'!I135</f>
        <v>8</v>
      </c>
      <c r="I135" t="str">
        <f>VLOOKUP('Ответы на форму (1)'!J135,УровниУспевания,2,FALSE)</f>
        <v>хорошо</v>
      </c>
      <c r="J135">
        <f>'Ответы на форму (1)'!K135</f>
        <v>8</v>
      </c>
      <c r="K135">
        <f>VLOOKUP('Ответы на форму (1)'!L135,УровниСогласия,2,FALSE)</f>
        <v>3</v>
      </c>
      <c r="L135">
        <f>VLOOKUP('Ответы на форму (1)'!M135,УровниСогласия,2,FALSE)</f>
        <v>3</v>
      </c>
      <c r="M135">
        <f>VLOOKUP('Ответы на форму (1)'!N135,УровниСогласия,2,FALSE)</f>
        <v>3</v>
      </c>
      <c r="N135">
        <f>VLOOKUP('Ответы на форму (1)'!O135,УровниСогласия,2,FALSE)</f>
        <v>2</v>
      </c>
      <c r="O135">
        <f>VLOOKUP('Ответы на форму (1)'!P135,УровниСогласия,2,FALSE)</f>
        <v>2</v>
      </c>
      <c r="P135">
        <f>VLOOKUP('Ответы на форму (1)'!Q135,УровниСогласия,2,FALSE)</f>
        <v>3</v>
      </c>
      <c r="Q135">
        <f>VLOOKUP('Ответы на форму (1)'!R135,УровниСогласия,2,FALSE)</f>
        <v>1</v>
      </c>
      <c r="R135">
        <f>'Ответы на форму (1)'!S135</f>
        <v>5</v>
      </c>
      <c r="S135">
        <f>VLOOKUP('Ответы на форму (1)'!T135,УровниСогласия,2,FALSE)</f>
        <v>2</v>
      </c>
      <c r="T135">
        <f>VLOOKUP('Ответы на форму (1)'!U135,УровниСогласия,2,FALSE)</f>
        <v>3</v>
      </c>
      <c r="U135">
        <f>VLOOKUP('Ответы на форму (1)'!V135,УровниСогласия,2,FALSE)</f>
        <v>3</v>
      </c>
      <c r="V135">
        <f>VLOOKUP('Ответы на форму (1)'!W135,УровниСогласия,2,FALSE)</f>
        <v>1</v>
      </c>
      <c r="W135">
        <f>VLOOKUP('Ответы на форму (1)'!X135,УровниСогласия,2,FALSE)</f>
        <v>1</v>
      </c>
      <c r="X135">
        <f>VLOOKUP('Ответы на форму (1)'!Y135,УровниСогласия,2,FALSE)</f>
        <v>3</v>
      </c>
      <c r="Y135">
        <f>VLOOKUP('Ответы на форму (1)'!Z135,УровниСогласия,2,FALSE)</f>
        <v>2</v>
      </c>
      <c r="Z135">
        <f>VLOOKUP('Ответы на форму (1)'!AA135,УровниСогласия,2,FALSE)</f>
        <v>3</v>
      </c>
      <c r="AA135">
        <f>VLOOKUP('Ответы на форму (1)'!AB135,УровниСогласия,2,FALSE)</f>
        <v>3</v>
      </c>
      <c r="AB135">
        <f>VLOOKUP('Ответы на форму (1)'!AC135,УровниСогласия,2,FALSE)</f>
        <v>1</v>
      </c>
      <c r="AC135">
        <f>VLOOKUP('Ответы на форму (1)'!AD135,УровниСогласия,2,FALSE)</f>
        <v>3</v>
      </c>
      <c r="AD135">
        <f>VLOOKUP('Ответы на форму (1)'!AE135,УровниКоличества,2,FALSE)</f>
        <v>2</v>
      </c>
      <c r="AE135">
        <f>VLOOKUP('Ответы на форму (1)'!AF135,УровниКоличества,2,FALSE)</f>
        <v>3</v>
      </c>
      <c r="AF135">
        <f>VLOOKUP('Ответы на форму (1)'!AG135,УровниКоличества,2,FALSE)</f>
        <v>1</v>
      </c>
      <c r="AG135">
        <f>VLOOKUP('Ответы на форму (1)'!AH135,УровниКоличества,2,FALSE)</f>
        <v>1</v>
      </c>
      <c r="AH135">
        <f>VLOOKUP('Ответы на форму (1)'!AI135,УровниКоличества,2,FALSE)</f>
        <v>3</v>
      </c>
      <c r="AI135">
        <f>VLOOKUP('Ответы на форму (1)'!AJ135,УровниНенависти,2,FALSE)</f>
        <v>1</v>
      </c>
      <c r="AJ135">
        <f>VLOOKUP('Ответы на форму (1)'!AK135,УровниНенависти,2,FALSE)</f>
        <v>0</v>
      </c>
      <c r="AK135">
        <f>VLOOKUP('Ответы на форму (1)'!AL135,УровниНенависти,2,FALSE)</f>
        <v>0</v>
      </c>
      <c r="AL135">
        <f>VLOOKUP('Ответы на форму (1)'!AM135,УровниНенависти,2,FALSE)</f>
        <v>1</v>
      </c>
      <c r="AM135">
        <f>VLOOKUP('Ответы на форму (1)'!AN135,УровниНенависти,2,FALSE)</f>
        <v>-1</v>
      </c>
      <c r="AN135">
        <f>VLOOKUP('Ответы на форму (1)'!AO135,УровниНенависти,2,FALSE)</f>
        <v>0</v>
      </c>
      <c r="AO135">
        <f>VLOOKUP('Ответы на форму (1)'!AP135,УровниНенависти,2,FALSE)</f>
        <v>-1</v>
      </c>
      <c r="AP135">
        <f>VLOOKUP('Ответы на форму (1)'!AQ135,УровниНенависти,2,FALSE)</f>
        <v>0</v>
      </c>
      <c r="AQ135">
        <f>VLOOKUP('Ответы на форму (1)'!AT135,УровниЧастоты,2,FALSE)</f>
        <v>4</v>
      </c>
      <c r="AR135">
        <f>VLOOKUP('Ответы на форму (1)'!AU135,УровниЧастоты,2,FALSE)</f>
        <v>4</v>
      </c>
      <c r="AS135">
        <f>VLOOKUP('Ответы на форму (1)'!AV135,УровниЧастоты,2,FALSE)</f>
        <v>4</v>
      </c>
      <c r="AT135">
        <f>VLOOKUP('Ответы на форму (1)'!AW135,УровниЧастоты,2,FALSE)</f>
        <v>2</v>
      </c>
      <c r="AU135">
        <f>VLOOKUP('Ответы на форму (1)'!AX135,УровниЧастоты,2,FALSE)</f>
        <v>3</v>
      </c>
      <c r="AV135">
        <f>VLOOKUP('Ответы на форму (1)'!AY135,УровниЧастоты,2,FALSE)</f>
        <v>4</v>
      </c>
      <c r="AW135">
        <f>VLOOKUP('Ответы на форму (1)'!AZ135,УровниЧастоты,2,FALSE)</f>
        <v>0</v>
      </c>
      <c r="AX135">
        <f>VLOOKUP('Ответы на форму (1)'!BA135,УровниЧастоты,2,FALSE)</f>
        <v>3</v>
      </c>
      <c r="AY135">
        <f>VLOOKUP('Ответы на форму (1)'!BB135,УровниЧастоты,2,FALSE)</f>
        <v>0</v>
      </c>
      <c r="AZ135">
        <f>VLOOKUP('Ответы на форму (1)'!BC135,УровниЧастоты,2,FALSE)</f>
        <v>1</v>
      </c>
      <c r="BA135">
        <f>VLOOKUP('Ответы на форму (1)'!BD135,УровниЧастоты,2,FALSE)</f>
        <v>4</v>
      </c>
      <c r="BB135">
        <f>VLOOKUP('Ответы на форму (1)'!BE135,УровниУспокоения,2,FALSE)</f>
        <v>3</v>
      </c>
      <c r="BC135">
        <f>VLOOKUP('Ответы на форму (1)'!BF135,УровниЧастоты2,2,FALSE)</f>
        <v>0</v>
      </c>
      <c r="BD135">
        <f>VLOOKUP('Ответы на форму (1)'!BG135,УровниЧастоты2,2,FALSE)</f>
        <v>1</v>
      </c>
      <c r="BE135">
        <f>VLOOKUP('Ответы на форму (1)'!BH135,УровниЧастоты2,2,FALSE)</f>
        <v>0</v>
      </c>
      <c r="BF135">
        <f>VLOOKUP('Ответы на форму (1)'!BI135,УровниЧастоты2,2,FALSE)</f>
        <v>2</v>
      </c>
      <c r="BG135">
        <f>VLOOKUP('Ответы на форму (1)'!BJ135,УровниЧастоты2,2,FALSE)</f>
        <v>2</v>
      </c>
      <c r="BH135">
        <f>VLOOKUP('Ответы на форму (1)'!BK135,УровниЧастоты2,2,FALSE)</f>
        <v>2</v>
      </c>
      <c r="BI135" t="str">
        <f t="shared" si="6"/>
        <v>X</v>
      </c>
      <c r="BJ135" t="str">
        <f t="shared" si="7"/>
        <v>:-(</v>
      </c>
      <c r="BK135" t="str">
        <f t="shared" si="8"/>
        <v>:-\</v>
      </c>
    </row>
    <row r="136" spans="1:63" x14ac:dyDescent="0.35">
      <c r="A136">
        <f>IF('Ответы на форму (1)'!B136="М",1,0)</f>
        <v>1</v>
      </c>
      <c r="B136">
        <f>'Ответы на форму (1)'!C136</f>
        <v>36</v>
      </c>
      <c r="C136">
        <f>'Ответы на форму (1)'!D136</f>
        <v>7</v>
      </c>
      <c r="D136">
        <f>'Ответы на форму (1)'!E136</f>
        <v>5</v>
      </c>
      <c r="E136" t="str">
        <f>VLOOKUP('Ответы на форму (1)'!F136,УровниУспевания,2,FALSE)</f>
        <v>плохо</v>
      </c>
      <c r="F136">
        <f>'Ответы на форму (1)'!G136</f>
        <v>3</v>
      </c>
      <c r="G136">
        <f>IF('Ответы на форму (1)'!H136="",0,1)</f>
        <v>0</v>
      </c>
      <c r="H136">
        <f>'Ответы на форму (1)'!I136</f>
        <v>8</v>
      </c>
      <c r="I136" t="str">
        <f>VLOOKUP('Ответы на форму (1)'!J136,УровниУспевания,2,FALSE)</f>
        <v>хорошо</v>
      </c>
      <c r="J136">
        <f>'Ответы на форму (1)'!K136</f>
        <v>8</v>
      </c>
      <c r="K136">
        <f>VLOOKUP('Ответы на форму (1)'!L136,УровниСогласия,2,FALSE)</f>
        <v>3</v>
      </c>
      <c r="L136">
        <f>VLOOKUP('Ответы на форму (1)'!M136,УровниСогласия,2,FALSE)</f>
        <v>3</v>
      </c>
      <c r="M136">
        <f>VLOOKUP('Ответы на форму (1)'!N136,УровниСогласия,2,FALSE)</f>
        <v>3</v>
      </c>
      <c r="N136">
        <f>VLOOKUP('Ответы на форму (1)'!O136,УровниСогласия,2,FALSE)</f>
        <v>2</v>
      </c>
      <c r="O136">
        <f>VLOOKUP('Ответы на форму (1)'!P136,УровниСогласия,2,FALSE)</f>
        <v>2</v>
      </c>
      <c r="P136">
        <f>VLOOKUP('Ответы на форму (1)'!Q136,УровниСогласия,2,FALSE)</f>
        <v>3</v>
      </c>
      <c r="Q136">
        <f>VLOOKUP('Ответы на форму (1)'!R136,УровниСогласия,2,FALSE)</f>
        <v>1</v>
      </c>
      <c r="R136">
        <f>'Ответы на форму (1)'!S136</f>
        <v>5</v>
      </c>
      <c r="S136">
        <f>VLOOKUP('Ответы на форму (1)'!T136,УровниСогласия,2,FALSE)</f>
        <v>2</v>
      </c>
      <c r="T136">
        <f>VLOOKUP('Ответы на форму (1)'!U136,УровниСогласия,2,FALSE)</f>
        <v>3</v>
      </c>
      <c r="U136">
        <f>VLOOKUP('Ответы на форму (1)'!V136,УровниСогласия,2,FALSE)</f>
        <v>3</v>
      </c>
      <c r="V136">
        <f>VLOOKUP('Ответы на форму (1)'!W136,УровниСогласия,2,FALSE)</f>
        <v>1</v>
      </c>
      <c r="W136">
        <f>VLOOKUP('Ответы на форму (1)'!X136,УровниСогласия,2,FALSE)</f>
        <v>1</v>
      </c>
      <c r="X136">
        <f>VLOOKUP('Ответы на форму (1)'!Y136,УровниСогласия,2,FALSE)</f>
        <v>3</v>
      </c>
      <c r="Y136">
        <f>VLOOKUP('Ответы на форму (1)'!Z136,УровниСогласия,2,FALSE)</f>
        <v>2</v>
      </c>
      <c r="Z136">
        <f>VLOOKUP('Ответы на форму (1)'!AA136,УровниСогласия,2,FALSE)</f>
        <v>3</v>
      </c>
      <c r="AA136">
        <f>VLOOKUP('Ответы на форму (1)'!AB136,УровниСогласия,2,FALSE)</f>
        <v>3</v>
      </c>
      <c r="AB136">
        <f>VLOOKUP('Ответы на форму (1)'!AC136,УровниСогласия,2,FALSE)</f>
        <v>1</v>
      </c>
      <c r="AC136">
        <f>VLOOKUP('Ответы на форму (1)'!AD136,УровниСогласия,2,FALSE)</f>
        <v>3</v>
      </c>
      <c r="AD136">
        <f>VLOOKUP('Ответы на форму (1)'!AE136,УровниКоличества,2,FALSE)</f>
        <v>2</v>
      </c>
      <c r="AE136">
        <f>VLOOKUP('Ответы на форму (1)'!AF136,УровниКоличества,2,FALSE)</f>
        <v>3</v>
      </c>
      <c r="AF136">
        <f>VLOOKUP('Ответы на форму (1)'!AG136,УровниКоличества,2,FALSE)</f>
        <v>1</v>
      </c>
      <c r="AG136">
        <f>VLOOKUP('Ответы на форму (1)'!AH136,УровниКоличества,2,FALSE)</f>
        <v>1</v>
      </c>
      <c r="AH136">
        <f>VLOOKUP('Ответы на форму (1)'!AI136,УровниКоличества,2,FALSE)</f>
        <v>3</v>
      </c>
      <c r="AI136">
        <f>VLOOKUP('Ответы на форму (1)'!AJ136,УровниНенависти,2,FALSE)</f>
        <v>1</v>
      </c>
      <c r="AJ136">
        <f>VLOOKUP('Ответы на форму (1)'!AK136,УровниНенависти,2,FALSE)</f>
        <v>0</v>
      </c>
      <c r="AK136">
        <f>VLOOKUP('Ответы на форму (1)'!AL136,УровниНенависти,2,FALSE)</f>
        <v>0</v>
      </c>
      <c r="AL136">
        <f>VLOOKUP('Ответы на форму (1)'!AM136,УровниНенависти,2,FALSE)</f>
        <v>1</v>
      </c>
      <c r="AM136">
        <f>VLOOKUP('Ответы на форму (1)'!AN136,УровниНенависти,2,FALSE)</f>
        <v>-1</v>
      </c>
      <c r="AN136">
        <f>VLOOKUP('Ответы на форму (1)'!AO136,УровниНенависти,2,FALSE)</f>
        <v>0</v>
      </c>
      <c r="AO136">
        <f>VLOOKUP('Ответы на форму (1)'!AP136,УровниНенависти,2,FALSE)</f>
        <v>-1</v>
      </c>
      <c r="AP136">
        <f>VLOOKUP('Ответы на форму (1)'!AQ136,УровниНенависти,2,FALSE)</f>
        <v>0</v>
      </c>
      <c r="AQ136">
        <f>VLOOKUP('Ответы на форму (1)'!AT136,УровниЧастоты,2,FALSE)</f>
        <v>4</v>
      </c>
      <c r="AR136">
        <f>VLOOKUP('Ответы на форму (1)'!AU136,УровниЧастоты,2,FALSE)</f>
        <v>4</v>
      </c>
      <c r="AS136">
        <f>VLOOKUP('Ответы на форму (1)'!AV136,УровниЧастоты,2,FALSE)</f>
        <v>4</v>
      </c>
      <c r="AT136">
        <f>VLOOKUP('Ответы на форму (1)'!AW136,УровниЧастоты,2,FALSE)</f>
        <v>2</v>
      </c>
      <c r="AU136">
        <f>VLOOKUP('Ответы на форму (1)'!AX136,УровниЧастоты,2,FALSE)</f>
        <v>3</v>
      </c>
      <c r="AV136">
        <f>VLOOKUP('Ответы на форму (1)'!AY136,УровниЧастоты,2,FALSE)</f>
        <v>4</v>
      </c>
      <c r="AW136">
        <f>VLOOKUP('Ответы на форму (1)'!AZ136,УровниЧастоты,2,FALSE)</f>
        <v>0</v>
      </c>
      <c r="AX136">
        <f>VLOOKUP('Ответы на форму (1)'!BA136,УровниЧастоты,2,FALSE)</f>
        <v>3</v>
      </c>
      <c r="AY136">
        <f>VLOOKUP('Ответы на форму (1)'!BB136,УровниЧастоты,2,FALSE)</f>
        <v>0</v>
      </c>
      <c r="AZ136">
        <f>VLOOKUP('Ответы на форму (1)'!BC136,УровниЧастоты,2,FALSE)</f>
        <v>1</v>
      </c>
      <c r="BA136">
        <f>VLOOKUP('Ответы на форму (1)'!BD136,УровниЧастоты,2,FALSE)</f>
        <v>4</v>
      </c>
      <c r="BB136">
        <f>VLOOKUP('Ответы на форму (1)'!BE136,УровниУспокоения,2,FALSE)</f>
        <v>3</v>
      </c>
      <c r="BC136">
        <f>VLOOKUP('Ответы на форму (1)'!BF136,УровниЧастоты2,2,FALSE)</f>
        <v>0</v>
      </c>
      <c r="BD136">
        <f>VLOOKUP('Ответы на форму (1)'!BG136,УровниЧастоты2,2,FALSE)</f>
        <v>1</v>
      </c>
      <c r="BE136">
        <f>VLOOKUP('Ответы на форму (1)'!BH136,УровниЧастоты2,2,FALSE)</f>
        <v>0</v>
      </c>
      <c r="BF136">
        <f>VLOOKUP('Ответы на форму (1)'!BI136,УровниЧастоты2,2,FALSE)</f>
        <v>2</v>
      </c>
      <c r="BG136">
        <f>VLOOKUP('Ответы на форму (1)'!BJ136,УровниЧастоты2,2,FALSE)</f>
        <v>2</v>
      </c>
      <c r="BH136">
        <f>VLOOKUP('Ответы на форму (1)'!BK136,УровниЧастоты2,2,FALSE)</f>
        <v>2</v>
      </c>
      <c r="BI136" t="str">
        <f t="shared" si="6"/>
        <v>X</v>
      </c>
      <c r="BJ136" t="str">
        <f t="shared" si="7"/>
        <v>:-(</v>
      </c>
      <c r="BK136" t="str">
        <f t="shared" si="8"/>
        <v>:-\</v>
      </c>
    </row>
    <row r="137" spans="1:63" x14ac:dyDescent="0.35">
      <c r="A137">
        <f>IF('Ответы на форму (1)'!B137="М",1,0)</f>
        <v>0</v>
      </c>
      <c r="B137">
        <f>'Ответы на форму (1)'!C137</f>
        <v>39</v>
      </c>
      <c r="C137">
        <f>'Ответы на форму (1)'!D137</f>
        <v>5</v>
      </c>
      <c r="D137">
        <f>'Ответы на форму (1)'!E137</f>
        <v>0</v>
      </c>
      <c r="E137" t="str">
        <f>VLOOKUP('Ответы на форму (1)'!F137,УровниУспевания,2,FALSE)</f>
        <v>средне</v>
      </c>
      <c r="F137">
        <f>'Ответы на форму (1)'!G137</f>
        <v>3</v>
      </c>
      <c r="G137">
        <f>IF('Ответы на форму (1)'!H137="",0,1)</f>
        <v>0</v>
      </c>
      <c r="H137">
        <f>'Ответы на форму (1)'!I137</f>
        <v>9</v>
      </c>
      <c r="I137" t="str">
        <f>VLOOKUP('Ответы на форму (1)'!J137,УровниУспевания,2,FALSE)</f>
        <v>средне</v>
      </c>
      <c r="J137">
        <f>'Ответы на форму (1)'!K137</f>
        <v>6</v>
      </c>
      <c r="K137">
        <f>VLOOKUP('Ответы на форму (1)'!L137,УровниСогласия,2,FALSE)</f>
        <v>1</v>
      </c>
      <c r="L137">
        <f>VLOOKUP('Ответы на форму (1)'!M137,УровниСогласия,2,FALSE)</f>
        <v>2</v>
      </c>
      <c r="M137">
        <f>VLOOKUP('Ответы на форму (1)'!N137,УровниСогласия,2,FALSE)</f>
        <v>3</v>
      </c>
      <c r="N137">
        <f>VLOOKUP('Ответы на форму (1)'!O137,УровниСогласия,2,FALSE)</f>
        <v>1</v>
      </c>
      <c r="O137">
        <f>VLOOKUP('Ответы на форму (1)'!P137,УровниСогласия,2,FALSE)</f>
        <v>1</v>
      </c>
      <c r="P137">
        <f>VLOOKUP('Ответы на форму (1)'!Q137,УровниСогласия,2,FALSE)</f>
        <v>2</v>
      </c>
      <c r="Q137">
        <f>VLOOKUP('Ответы на форму (1)'!R137,УровниСогласия,2,FALSE)</f>
        <v>3</v>
      </c>
      <c r="R137">
        <f>'Ответы на форму (1)'!S137</f>
        <v>2</v>
      </c>
      <c r="S137">
        <f>VLOOKUP('Ответы на форму (1)'!T137,УровниСогласия,2,FALSE)</f>
        <v>1</v>
      </c>
      <c r="T137">
        <f>VLOOKUP('Ответы на форму (1)'!U137,УровниСогласия,2,FALSE)</f>
        <v>1</v>
      </c>
      <c r="U137">
        <f>VLOOKUP('Ответы на форму (1)'!V137,УровниСогласия,2,FALSE)</f>
        <v>1</v>
      </c>
      <c r="V137">
        <f>VLOOKUP('Ответы на форму (1)'!W137,УровниСогласия,2,FALSE)</f>
        <v>1</v>
      </c>
      <c r="W137">
        <f>VLOOKUP('Ответы на форму (1)'!X137,УровниСогласия,2,FALSE)</f>
        <v>1</v>
      </c>
      <c r="X137">
        <f>VLOOKUP('Ответы на форму (1)'!Y137,УровниСогласия,2,FALSE)</f>
        <v>1</v>
      </c>
      <c r="Y137">
        <f>VLOOKUP('Ответы на форму (1)'!Z137,УровниСогласия,2,FALSE)</f>
        <v>1</v>
      </c>
      <c r="Z137">
        <f>VLOOKUP('Ответы на форму (1)'!AA137,УровниСогласия,2,FALSE)</f>
        <v>3</v>
      </c>
      <c r="AA137">
        <f>VLOOKUP('Ответы на форму (1)'!AB137,УровниСогласия,2,FALSE)</f>
        <v>3</v>
      </c>
      <c r="AB137">
        <f>VLOOKUP('Ответы на форму (1)'!AC137,УровниСогласия,2,FALSE)</f>
        <v>1</v>
      </c>
      <c r="AC137">
        <f>VLOOKUP('Ответы на форму (1)'!AD137,УровниСогласия,2,FALSE)</f>
        <v>3</v>
      </c>
      <c r="AD137">
        <f>VLOOKUP('Ответы на форму (1)'!AE137,УровниКоличества,2,FALSE)</f>
        <v>2</v>
      </c>
      <c r="AE137">
        <f>VLOOKUP('Ответы на форму (1)'!AF137,УровниКоличества,2,FALSE)</f>
        <v>3</v>
      </c>
      <c r="AF137">
        <f>VLOOKUP('Ответы на форму (1)'!AG137,УровниКоличества,2,FALSE)</f>
        <v>1</v>
      </c>
      <c r="AG137">
        <f>VLOOKUP('Ответы на форму (1)'!AH137,УровниКоличества,2,FALSE)</f>
        <v>1</v>
      </c>
      <c r="AH137">
        <f>VLOOKUP('Ответы на форму (1)'!AI137,УровниКоличества,2,FALSE)</f>
        <v>2</v>
      </c>
      <c r="AI137">
        <f>VLOOKUP('Ответы на форму (1)'!AJ137,УровниНенависти,2,FALSE)</f>
        <v>0</v>
      </c>
      <c r="AJ137">
        <f>VLOOKUP('Ответы на форму (1)'!AK137,УровниНенависти,2,FALSE)</f>
        <v>0</v>
      </c>
      <c r="AK137">
        <f>VLOOKUP('Ответы на форму (1)'!AL137,УровниНенависти,2,FALSE)</f>
        <v>0</v>
      </c>
      <c r="AL137">
        <f>VLOOKUP('Ответы на форму (1)'!AM137,УровниНенависти,2,FALSE)</f>
        <v>0</v>
      </c>
      <c r="AM137">
        <f>VLOOKUP('Ответы на форму (1)'!AN137,УровниНенависти,2,FALSE)</f>
        <v>0</v>
      </c>
      <c r="AN137">
        <f>VLOOKUP('Ответы на форму (1)'!AO137,УровниНенависти,2,FALSE)</f>
        <v>-1</v>
      </c>
      <c r="AO137">
        <f>VLOOKUP('Ответы на форму (1)'!AP137,УровниНенависти,2,FALSE)</f>
        <v>-1</v>
      </c>
      <c r="AP137">
        <f>VLOOKUP('Ответы на форму (1)'!AQ137,УровниНенависти,2,FALSE)</f>
        <v>-1</v>
      </c>
      <c r="AQ137">
        <f>VLOOKUP('Ответы на форму (1)'!AT137,УровниЧастоты,2,FALSE)</f>
        <v>2</v>
      </c>
      <c r="AR137">
        <f>VLOOKUP('Ответы на форму (1)'!AU137,УровниЧастоты,2,FALSE)</f>
        <v>2</v>
      </c>
      <c r="AS137">
        <f>VLOOKUP('Ответы на форму (1)'!AV137,УровниЧастоты,2,FALSE)</f>
        <v>2</v>
      </c>
      <c r="AT137">
        <f>VLOOKUP('Ответы на форму (1)'!AW137,УровниЧастоты,2,FALSE)</f>
        <v>0</v>
      </c>
      <c r="AU137">
        <f>VLOOKUP('Ответы на форму (1)'!AX137,УровниЧастоты,2,FALSE)</f>
        <v>2</v>
      </c>
      <c r="AV137">
        <f>VLOOKUP('Ответы на форму (1)'!AY137,УровниЧастоты,2,FALSE)</f>
        <v>4</v>
      </c>
      <c r="AW137">
        <f>VLOOKUP('Ответы на форму (1)'!AZ137,УровниЧастоты,2,FALSE)</f>
        <v>1</v>
      </c>
      <c r="AX137">
        <f>VLOOKUP('Ответы на форму (1)'!BA137,УровниЧастоты,2,FALSE)</f>
        <v>3</v>
      </c>
      <c r="AY137">
        <f>VLOOKUP('Ответы на форму (1)'!BB137,УровниЧастоты,2,FALSE)</f>
        <v>0</v>
      </c>
      <c r="AZ137">
        <f>VLOOKUP('Ответы на форму (1)'!BC137,УровниЧастоты,2,FALSE)</f>
        <v>0</v>
      </c>
      <c r="BA137">
        <f>VLOOKUP('Ответы на форму (1)'!BD137,УровниЧастоты,2,FALSE)</f>
        <v>2</v>
      </c>
      <c r="BB137">
        <f>VLOOKUP('Ответы на форму (1)'!BE137,УровниУспокоения,2,FALSE)</f>
        <v>3</v>
      </c>
      <c r="BC137">
        <f>VLOOKUP('Ответы на форму (1)'!BF137,УровниЧастоты2,2,FALSE)</f>
        <v>2</v>
      </c>
      <c r="BD137">
        <f>VLOOKUP('Ответы на форму (1)'!BG137,УровниЧастоты2,2,FALSE)</f>
        <v>2</v>
      </c>
      <c r="BE137">
        <f>VLOOKUP('Ответы на форму (1)'!BH137,УровниЧастоты2,2,FALSE)</f>
        <v>1</v>
      </c>
      <c r="BF137">
        <f>VLOOKUP('Ответы на форму (1)'!BI137,УровниЧастоты2,2,FALSE)</f>
        <v>0</v>
      </c>
      <c r="BG137">
        <f>VLOOKUP('Ответы на форму (1)'!BJ137,УровниЧастоты2,2,FALSE)</f>
        <v>0</v>
      </c>
      <c r="BH137">
        <f>VLOOKUP('Ответы на форму (1)'!BK137,УровниЧастоты2,2,FALSE)</f>
        <v>1</v>
      </c>
      <c r="BI137" t="str">
        <f t="shared" si="6"/>
        <v>X</v>
      </c>
      <c r="BJ137" t="str">
        <f t="shared" si="7"/>
        <v>:-(</v>
      </c>
      <c r="BK137" t="str">
        <f t="shared" si="8"/>
        <v>:-)</v>
      </c>
    </row>
    <row r="138" spans="1:63" x14ac:dyDescent="0.35">
      <c r="A138">
        <f>IF('Ответы на форму (1)'!B138="М",1,0)</f>
        <v>0</v>
      </c>
      <c r="B138">
        <f>'Ответы на форму (1)'!C138</f>
        <v>35</v>
      </c>
      <c r="C138">
        <f>'Ответы на форму (1)'!D138</f>
        <v>1</v>
      </c>
      <c r="D138">
        <f>'Ответы на форму (1)'!E138</f>
        <v>6</v>
      </c>
      <c r="E138" t="str">
        <f>VLOOKUP('Ответы на форму (1)'!F138,УровниУспевания,2,FALSE)</f>
        <v>средне</v>
      </c>
      <c r="F138">
        <f>'Ответы на форму (1)'!G138</f>
        <v>4</v>
      </c>
      <c r="G138">
        <f>IF('Ответы на форму (1)'!H138="",0,1)</f>
        <v>0</v>
      </c>
      <c r="H138">
        <f>'Ответы на форму (1)'!I138</f>
        <v>8</v>
      </c>
      <c r="I138" t="str">
        <f>VLOOKUP('Ответы на форму (1)'!J138,УровниУспевания,2,FALSE)</f>
        <v>средне</v>
      </c>
      <c r="J138">
        <f>'Ответы на форму (1)'!K138</f>
        <v>6</v>
      </c>
      <c r="K138">
        <f>VLOOKUP('Ответы на форму (1)'!L138,УровниСогласия,2,FALSE)</f>
        <v>3</v>
      </c>
      <c r="L138">
        <f>VLOOKUP('Ответы на форму (1)'!M138,УровниСогласия,2,FALSE)</f>
        <v>3</v>
      </c>
      <c r="M138">
        <f>VLOOKUP('Ответы на форму (1)'!N138,УровниСогласия,2,FALSE)</f>
        <v>3</v>
      </c>
      <c r="N138">
        <f>VLOOKUP('Ответы на форму (1)'!O138,УровниСогласия,2,FALSE)</f>
        <v>3</v>
      </c>
      <c r="O138">
        <f>VLOOKUP('Ответы на форму (1)'!P138,УровниСогласия,2,FALSE)</f>
        <v>3</v>
      </c>
      <c r="P138">
        <f>VLOOKUP('Ответы на форму (1)'!Q138,УровниСогласия,2,FALSE)</f>
        <v>3</v>
      </c>
      <c r="Q138">
        <f>VLOOKUP('Ответы на форму (1)'!R138,УровниСогласия,2,FALSE)</f>
        <v>2</v>
      </c>
      <c r="R138">
        <f>'Ответы на форму (1)'!S138</f>
        <v>6</v>
      </c>
      <c r="S138">
        <f>VLOOKUP('Ответы на форму (1)'!T138,УровниСогласия,2,FALSE)</f>
        <v>3</v>
      </c>
      <c r="T138">
        <f>VLOOKUP('Ответы на форму (1)'!U138,УровниСогласия,2,FALSE)</f>
        <v>3</v>
      </c>
      <c r="U138">
        <f>VLOOKUP('Ответы на форму (1)'!V138,УровниСогласия,2,FALSE)</f>
        <v>2</v>
      </c>
      <c r="V138">
        <f>VLOOKUP('Ответы на форму (1)'!W138,УровниСогласия,2,FALSE)</f>
        <v>1</v>
      </c>
      <c r="W138">
        <f>VLOOKUP('Ответы на форму (1)'!X138,УровниСогласия,2,FALSE)</f>
        <v>1</v>
      </c>
      <c r="X138">
        <f>VLOOKUP('Ответы на форму (1)'!Y138,УровниСогласия,2,FALSE)</f>
        <v>3</v>
      </c>
      <c r="Y138">
        <f>VLOOKUP('Ответы на форму (1)'!Z138,УровниСогласия,2,FALSE)</f>
        <v>3</v>
      </c>
      <c r="Z138">
        <f>VLOOKUP('Ответы на форму (1)'!AA138,УровниСогласия,2,FALSE)</f>
        <v>3</v>
      </c>
      <c r="AA138">
        <f>VLOOKUP('Ответы на форму (1)'!AB138,УровниСогласия,2,FALSE)</f>
        <v>3</v>
      </c>
      <c r="AB138">
        <f>VLOOKUP('Ответы на форму (1)'!AC138,УровниСогласия,2,FALSE)</f>
        <v>1</v>
      </c>
      <c r="AC138">
        <f>VLOOKUP('Ответы на форму (1)'!AD138,УровниСогласия,2,FALSE)</f>
        <v>1</v>
      </c>
      <c r="AD138">
        <f>VLOOKUP('Ответы на форму (1)'!AE138,УровниКоличества,2,FALSE)</f>
        <v>2</v>
      </c>
      <c r="AE138">
        <f>VLOOKUP('Ответы на форму (1)'!AF138,УровниКоличества,2,FALSE)</f>
        <v>3</v>
      </c>
      <c r="AF138">
        <f>VLOOKUP('Ответы на форму (1)'!AG138,УровниКоличества,2,FALSE)</f>
        <v>1</v>
      </c>
      <c r="AG138">
        <f>VLOOKUP('Ответы на форму (1)'!AH138,УровниКоличества,2,FALSE)</f>
        <v>2</v>
      </c>
      <c r="AH138">
        <f>VLOOKUP('Ответы на форму (1)'!AI138,УровниКоличества,2,FALSE)</f>
        <v>3</v>
      </c>
      <c r="AI138">
        <f>VLOOKUP('Ответы на форму (1)'!AJ138,УровниНенависти,2,FALSE)</f>
        <v>0</v>
      </c>
      <c r="AJ138">
        <f>VLOOKUP('Ответы на форму (1)'!AK138,УровниНенависти,2,FALSE)</f>
        <v>0</v>
      </c>
      <c r="AK138">
        <f>VLOOKUP('Ответы на форму (1)'!AL138,УровниНенависти,2,FALSE)</f>
        <v>-1</v>
      </c>
      <c r="AL138">
        <f>VLOOKUP('Ответы на форму (1)'!AM138,УровниНенависти,2,FALSE)</f>
        <v>-1</v>
      </c>
      <c r="AM138">
        <f>VLOOKUP('Ответы на форму (1)'!AN138,УровниНенависти,2,FALSE)</f>
        <v>0</v>
      </c>
      <c r="AN138">
        <f>VLOOKUP('Ответы на форму (1)'!AO138,УровниНенависти,2,FALSE)</f>
        <v>1</v>
      </c>
      <c r="AO138">
        <f>VLOOKUP('Ответы на форму (1)'!AP138,УровниНенависти,2,FALSE)</f>
        <v>1</v>
      </c>
      <c r="AP138">
        <f>VLOOKUP('Ответы на форму (1)'!AQ138,УровниНенависти,2,FALSE)</f>
        <v>0</v>
      </c>
      <c r="AQ138">
        <f>VLOOKUP('Ответы на форму (1)'!AT138,УровниЧастоты,2,FALSE)</f>
        <v>2</v>
      </c>
      <c r="AR138">
        <f>VLOOKUP('Ответы на форму (1)'!AU138,УровниЧастоты,2,FALSE)</f>
        <v>4</v>
      </c>
      <c r="AS138">
        <f>VLOOKUP('Ответы на форму (1)'!AV138,УровниЧастоты,2,FALSE)</f>
        <v>1</v>
      </c>
      <c r="AT138">
        <f>VLOOKUP('Ответы на форму (1)'!AW138,УровниЧастоты,2,FALSE)</f>
        <v>2</v>
      </c>
      <c r="AU138">
        <f>VLOOKUP('Ответы на форму (1)'!AX138,УровниЧастоты,2,FALSE)</f>
        <v>4</v>
      </c>
      <c r="AV138">
        <f>VLOOKUP('Ответы на форму (1)'!AY138,УровниЧастоты,2,FALSE)</f>
        <v>2</v>
      </c>
      <c r="AW138">
        <f>VLOOKUP('Ответы на форму (1)'!AZ138,УровниЧастоты,2,FALSE)</f>
        <v>0</v>
      </c>
      <c r="AX138">
        <f>VLOOKUP('Ответы на форму (1)'!BA138,УровниЧастоты,2,FALSE)</f>
        <v>3</v>
      </c>
      <c r="AY138">
        <f>VLOOKUP('Ответы на форму (1)'!BB138,УровниЧастоты,2,FALSE)</f>
        <v>2</v>
      </c>
      <c r="AZ138">
        <f>VLOOKUP('Ответы на форму (1)'!BC138,УровниЧастоты,2,FALSE)</f>
        <v>0</v>
      </c>
      <c r="BA138">
        <f>VLOOKUP('Ответы на форму (1)'!BD138,УровниЧастоты,2,FALSE)</f>
        <v>4</v>
      </c>
      <c r="BB138">
        <f>VLOOKUP('Ответы на форму (1)'!BE138,УровниУспокоения,2,FALSE)</f>
        <v>4</v>
      </c>
      <c r="BC138">
        <f>VLOOKUP('Ответы на форму (1)'!BF138,УровниЧастоты2,2,FALSE)</f>
        <v>0</v>
      </c>
      <c r="BD138">
        <f>VLOOKUP('Ответы на форму (1)'!BG138,УровниЧастоты2,2,FALSE)</f>
        <v>0</v>
      </c>
      <c r="BE138">
        <f>VLOOKUP('Ответы на форму (1)'!BH138,УровниЧастоты2,2,FALSE)</f>
        <v>0</v>
      </c>
      <c r="BF138">
        <f>VLOOKUP('Ответы на форму (1)'!BI138,УровниЧастоты2,2,FALSE)</f>
        <v>1</v>
      </c>
      <c r="BG138">
        <f>VLOOKUP('Ответы на форму (1)'!BJ138,УровниЧастоты2,2,FALSE)</f>
        <v>2</v>
      </c>
      <c r="BH138">
        <f>VLOOKUP('Ответы на форму (1)'!BK138,УровниЧастоты2,2,FALSE)</f>
        <v>2</v>
      </c>
      <c r="BI138" t="str">
        <f t="shared" si="6"/>
        <v>X</v>
      </c>
      <c r="BJ138" t="str">
        <f t="shared" si="7"/>
        <v>:-)</v>
      </c>
      <c r="BK138" t="str">
        <f t="shared" si="8"/>
        <v>:-\</v>
      </c>
    </row>
    <row r="139" spans="1:63" x14ac:dyDescent="0.35">
      <c r="A139">
        <f>IF('Ответы на форму (1)'!B139="М",1,0)</f>
        <v>1</v>
      </c>
      <c r="B139">
        <f>'Ответы на форму (1)'!C139</f>
        <v>30</v>
      </c>
      <c r="C139">
        <f>'Ответы на форму (1)'!D139</f>
        <v>3</v>
      </c>
      <c r="D139">
        <f>'Ответы на форму (1)'!E139</f>
        <v>3</v>
      </c>
      <c r="E139" t="str">
        <f>VLOOKUP('Ответы на форму (1)'!F139,УровниУспевания,2,FALSE)</f>
        <v>хорошо</v>
      </c>
      <c r="F139">
        <f>'Ответы на форму (1)'!G139</f>
        <v>8</v>
      </c>
      <c r="G139">
        <f>IF('Ответы на форму (1)'!H139="",0,1)</f>
        <v>0</v>
      </c>
      <c r="H139">
        <f>'Ответы на форму (1)'!I139</f>
        <v>3</v>
      </c>
      <c r="I139" t="str">
        <f>VLOOKUP('Ответы на форму (1)'!J139,УровниУспевания,2,FALSE)</f>
        <v>хорошо</v>
      </c>
      <c r="J139">
        <f>'Ответы на форму (1)'!K139</f>
        <v>5</v>
      </c>
      <c r="K139">
        <f>VLOOKUP('Ответы на форму (1)'!L139,УровниСогласия,2,FALSE)</f>
        <v>1</v>
      </c>
      <c r="L139">
        <f>VLOOKUP('Ответы на форму (1)'!M139,УровниСогласия,2,FALSE)</f>
        <v>1</v>
      </c>
      <c r="M139">
        <f>VLOOKUP('Ответы на форму (1)'!N139,УровниСогласия,2,FALSE)</f>
        <v>1</v>
      </c>
      <c r="N139">
        <f>VLOOKUP('Ответы на форму (1)'!O139,УровниСогласия,2,FALSE)</f>
        <v>1</v>
      </c>
      <c r="O139">
        <f>VLOOKUP('Ответы на форму (1)'!P139,УровниСогласия,2,FALSE)</f>
        <v>1</v>
      </c>
      <c r="P139">
        <f>VLOOKUP('Ответы на форму (1)'!Q139,УровниСогласия,2,FALSE)</f>
        <v>1</v>
      </c>
      <c r="Q139">
        <f>VLOOKUP('Ответы на форму (1)'!R139,УровниСогласия,2,FALSE)</f>
        <v>3</v>
      </c>
      <c r="R139">
        <f>'Ответы на форму (1)'!S139</f>
        <v>10</v>
      </c>
      <c r="S139">
        <f>VLOOKUP('Ответы на форму (1)'!T139,УровниСогласия,2,FALSE)</f>
        <v>3</v>
      </c>
      <c r="T139">
        <f>VLOOKUP('Ответы на форму (1)'!U139,УровниСогласия,2,FALSE)</f>
        <v>3</v>
      </c>
      <c r="U139">
        <f>VLOOKUP('Ответы на форму (1)'!V139,УровниСогласия,2,FALSE)</f>
        <v>3</v>
      </c>
      <c r="V139">
        <f>VLOOKUP('Ответы на форму (1)'!W139,УровниСогласия,2,FALSE)</f>
        <v>1</v>
      </c>
      <c r="W139">
        <f>VLOOKUP('Ответы на форму (1)'!X139,УровниСогласия,2,FALSE)</f>
        <v>1</v>
      </c>
      <c r="X139">
        <f>VLOOKUP('Ответы на форму (1)'!Y139,УровниСогласия,2,FALSE)</f>
        <v>1</v>
      </c>
      <c r="Y139">
        <f>VLOOKUP('Ответы на форму (1)'!Z139,УровниСогласия,2,FALSE)</f>
        <v>1</v>
      </c>
      <c r="Z139">
        <f>VLOOKUP('Ответы на форму (1)'!AA139,УровниСогласия,2,FALSE)</f>
        <v>3</v>
      </c>
      <c r="AA139">
        <f>VLOOKUP('Ответы на форму (1)'!AB139,УровниСогласия,2,FALSE)</f>
        <v>3</v>
      </c>
      <c r="AB139">
        <f>VLOOKUP('Ответы на форму (1)'!AC139,УровниСогласия,2,FALSE)</f>
        <v>1</v>
      </c>
      <c r="AC139">
        <f>VLOOKUP('Ответы на форму (1)'!AD139,УровниСогласия,2,FALSE)</f>
        <v>1</v>
      </c>
      <c r="AD139">
        <f>VLOOKUP('Ответы на форму (1)'!AE139,УровниКоличества,2,FALSE)</f>
        <v>3</v>
      </c>
      <c r="AE139">
        <f>VLOOKUP('Ответы на форму (1)'!AF139,УровниКоличества,2,FALSE)</f>
        <v>3</v>
      </c>
      <c r="AF139">
        <f>VLOOKUP('Ответы на форму (1)'!AG139,УровниКоличества,2,FALSE)</f>
        <v>1</v>
      </c>
      <c r="AG139">
        <f>VLOOKUP('Ответы на форму (1)'!AH139,УровниКоличества,2,FALSE)</f>
        <v>1</v>
      </c>
      <c r="AH139">
        <f>VLOOKUP('Ответы на форму (1)'!AI139,УровниКоличества,2,FALSE)</f>
        <v>2</v>
      </c>
      <c r="AI139">
        <f>VLOOKUP('Ответы на форму (1)'!AJ139,УровниНенависти,2,FALSE)</f>
        <v>1</v>
      </c>
      <c r="AJ139">
        <f>VLOOKUP('Ответы на форму (1)'!AK139,УровниНенависти,2,FALSE)</f>
        <v>-1</v>
      </c>
      <c r="AK139">
        <f>VLOOKUP('Ответы на форму (1)'!AL139,УровниНенависти,2,FALSE)</f>
        <v>-1</v>
      </c>
      <c r="AL139">
        <f>VLOOKUP('Ответы на форму (1)'!AM139,УровниНенависти,2,FALSE)</f>
        <v>1</v>
      </c>
      <c r="AM139">
        <f>VLOOKUP('Ответы на форму (1)'!AN139,УровниНенависти,2,FALSE)</f>
        <v>-1</v>
      </c>
      <c r="AN139">
        <f>VLOOKUP('Ответы на форму (1)'!AO139,УровниНенависти,2,FALSE)</f>
        <v>-1</v>
      </c>
      <c r="AO139">
        <f>VLOOKUP('Ответы на форму (1)'!AP139,УровниНенависти,2,FALSE)</f>
        <v>-1</v>
      </c>
      <c r="AP139">
        <f>VLOOKUP('Ответы на форму (1)'!AQ139,УровниНенависти,2,FALSE)</f>
        <v>-1</v>
      </c>
      <c r="AQ139">
        <f>VLOOKUP('Ответы на форму (1)'!AT139,УровниЧастоты,2,FALSE)</f>
        <v>0</v>
      </c>
      <c r="AR139">
        <f>VLOOKUP('Ответы на форму (1)'!AU139,УровниЧастоты,2,FALSE)</f>
        <v>4</v>
      </c>
      <c r="AS139">
        <f>VLOOKUP('Ответы на форму (1)'!AV139,УровниЧастоты,2,FALSE)</f>
        <v>1</v>
      </c>
      <c r="AT139">
        <f>VLOOKUP('Ответы на форму (1)'!AW139,УровниЧастоты,2,FALSE)</f>
        <v>3</v>
      </c>
      <c r="AU139">
        <f>VLOOKUP('Ответы на форму (1)'!AX139,УровниЧастоты,2,FALSE)</f>
        <v>4</v>
      </c>
      <c r="AV139">
        <f>VLOOKUP('Ответы на форму (1)'!AY139,УровниЧастоты,2,FALSE)</f>
        <v>4</v>
      </c>
      <c r="AW139">
        <f>VLOOKUP('Ответы на форму (1)'!AZ139,УровниЧастоты,2,FALSE)</f>
        <v>0</v>
      </c>
      <c r="AX139">
        <f>VLOOKUP('Ответы на форму (1)'!BA139,УровниЧастоты,2,FALSE)</f>
        <v>1</v>
      </c>
      <c r="AY139">
        <f>VLOOKUP('Ответы на форму (1)'!BB139,УровниЧастоты,2,FALSE)</f>
        <v>1</v>
      </c>
      <c r="AZ139">
        <f>VLOOKUP('Ответы на форму (1)'!BC139,УровниЧастоты,2,FALSE)</f>
        <v>4</v>
      </c>
      <c r="BA139">
        <f>VLOOKUP('Ответы на форму (1)'!BD139,УровниЧастоты,2,FALSE)</f>
        <v>4</v>
      </c>
      <c r="BB139">
        <f>VLOOKUP('Ответы на форму (1)'!BE139,УровниУспокоения,2,FALSE)</f>
        <v>5</v>
      </c>
      <c r="BC139">
        <f>VLOOKUP('Ответы на форму (1)'!BF139,УровниЧастоты2,2,FALSE)</f>
        <v>1</v>
      </c>
      <c r="BD139">
        <f>VLOOKUP('Ответы на форму (1)'!BG139,УровниЧастоты2,2,FALSE)</f>
        <v>2</v>
      </c>
      <c r="BE139">
        <f>VLOOKUP('Ответы на форму (1)'!BH139,УровниЧастоты2,2,FALSE)</f>
        <v>1</v>
      </c>
      <c r="BF139">
        <f>VLOOKUP('Ответы на форму (1)'!BI139,УровниЧастоты2,2,FALSE)</f>
        <v>0</v>
      </c>
      <c r="BG139">
        <f>VLOOKUP('Ответы на форму (1)'!BJ139,УровниЧастоты2,2,FALSE)</f>
        <v>2</v>
      </c>
      <c r="BH139">
        <f>VLOOKUP('Ответы на форму (1)'!BK139,УровниЧастоты2,2,FALSE)</f>
        <v>2</v>
      </c>
      <c r="BI139" t="str">
        <f t="shared" si="6"/>
        <v>Y</v>
      </c>
      <c r="BJ139" t="str">
        <f t="shared" si="7"/>
        <v>:-(</v>
      </c>
      <c r="BK139" t="str">
        <f t="shared" si="8"/>
        <v>%-[</v>
      </c>
    </row>
    <row r="140" spans="1:63" x14ac:dyDescent="0.35">
      <c r="A140">
        <f>IF('Ответы на форму (1)'!B140="М",1,0)</f>
        <v>0</v>
      </c>
      <c r="B140">
        <f>'Ответы на форму (1)'!C140</f>
        <v>43</v>
      </c>
      <c r="C140">
        <f>'Ответы на форму (1)'!D140</f>
        <v>6</v>
      </c>
      <c r="D140">
        <f>'Ответы на форму (1)'!E140</f>
        <v>7</v>
      </c>
      <c r="E140" t="str">
        <f>VLOOKUP('Ответы на форму (1)'!F140,УровниУспевания,2,FALSE)</f>
        <v>хорошо</v>
      </c>
      <c r="F140">
        <f>'Ответы на форму (1)'!G140</f>
        <v>7</v>
      </c>
      <c r="G140">
        <f>IF('Ответы на форму (1)'!H140="",0,1)</f>
        <v>0</v>
      </c>
      <c r="H140">
        <f>'Ответы на форму (1)'!I140</f>
        <v>8</v>
      </c>
      <c r="I140" t="str">
        <f>VLOOKUP('Ответы на форму (1)'!J140,УровниУспевания,2,FALSE)</f>
        <v>хорошо</v>
      </c>
      <c r="J140">
        <f>'Ответы на форму (1)'!K140</f>
        <v>9</v>
      </c>
      <c r="K140">
        <f>VLOOKUP('Ответы на форму (1)'!L140,УровниСогласия,2,FALSE)</f>
        <v>2</v>
      </c>
      <c r="L140">
        <f>VLOOKUP('Ответы на форму (1)'!M140,УровниСогласия,2,FALSE)</f>
        <v>1</v>
      </c>
      <c r="M140">
        <f>VLOOKUP('Ответы на форму (1)'!N140,УровниСогласия,2,FALSE)</f>
        <v>1</v>
      </c>
      <c r="N140">
        <f>VLOOKUP('Ответы на форму (1)'!O140,УровниСогласия,2,FALSE)</f>
        <v>1</v>
      </c>
      <c r="O140">
        <f>VLOOKUP('Ответы на форму (1)'!P140,УровниСогласия,2,FALSE)</f>
        <v>1</v>
      </c>
      <c r="P140">
        <f>VLOOKUP('Ответы на форму (1)'!Q140,УровниСогласия,2,FALSE)</f>
        <v>1</v>
      </c>
      <c r="Q140">
        <f>VLOOKUP('Ответы на форму (1)'!R140,УровниСогласия,2,FALSE)</f>
        <v>1</v>
      </c>
      <c r="R140">
        <f>'Ответы на форму (1)'!S140</f>
        <v>3</v>
      </c>
      <c r="S140">
        <f>VLOOKUP('Ответы на форму (1)'!T140,УровниСогласия,2,FALSE)</f>
        <v>2</v>
      </c>
      <c r="T140">
        <f>VLOOKUP('Ответы на форму (1)'!U140,УровниСогласия,2,FALSE)</f>
        <v>1</v>
      </c>
      <c r="U140">
        <f>VLOOKUP('Ответы на форму (1)'!V140,УровниСогласия,2,FALSE)</f>
        <v>1</v>
      </c>
      <c r="V140">
        <f>VLOOKUP('Ответы на форму (1)'!W140,УровниСогласия,2,FALSE)</f>
        <v>1</v>
      </c>
      <c r="W140">
        <f>VLOOKUP('Ответы на форму (1)'!X140,УровниСогласия,2,FALSE)</f>
        <v>1</v>
      </c>
      <c r="X140">
        <f>VLOOKUP('Ответы на форму (1)'!Y140,УровниСогласия,2,FALSE)</f>
        <v>1</v>
      </c>
      <c r="Y140">
        <f>VLOOKUP('Ответы на форму (1)'!Z140,УровниСогласия,2,FALSE)</f>
        <v>1</v>
      </c>
      <c r="Z140">
        <f>VLOOKUP('Ответы на форму (1)'!AA140,УровниСогласия,2,FALSE)</f>
        <v>2</v>
      </c>
      <c r="AA140">
        <f>VLOOKUP('Ответы на форму (1)'!AB140,УровниСогласия,2,FALSE)</f>
        <v>1</v>
      </c>
      <c r="AB140">
        <f>VLOOKUP('Ответы на форму (1)'!AC140,УровниСогласия,2,FALSE)</f>
        <v>1</v>
      </c>
      <c r="AC140">
        <f>VLOOKUP('Ответы на форму (1)'!AD140,УровниСогласия,2,FALSE)</f>
        <v>1</v>
      </c>
      <c r="AD140">
        <f>VLOOKUP('Ответы на форму (1)'!AE140,УровниКоличества,2,FALSE)</f>
        <v>1</v>
      </c>
      <c r="AE140">
        <f>VLOOKUP('Ответы на форму (1)'!AF140,УровниКоличества,2,FALSE)</f>
        <v>2</v>
      </c>
      <c r="AF140">
        <f>VLOOKUP('Ответы на форму (1)'!AG140,УровниКоличества,2,FALSE)</f>
        <v>1</v>
      </c>
      <c r="AG140">
        <f>VLOOKUP('Ответы на форму (1)'!AH140,УровниКоличества,2,FALSE)</f>
        <v>1</v>
      </c>
      <c r="AH140">
        <f>VLOOKUP('Ответы на форму (1)'!AI140,УровниКоличества,2,FALSE)</f>
        <v>2</v>
      </c>
      <c r="AI140">
        <f>VLOOKUP('Ответы на форму (1)'!AJ140,УровниНенависти,2,FALSE)</f>
        <v>0</v>
      </c>
      <c r="AJ140">
        <f>VLOOKUP('Ответы на форму (1)'!AK140,УровниНенависти,2,FALSE)</f>
        <v>0</v>
      </c>
      <c r="AK140">
        <f>VLOOKUP('Ответы на форму (1)'!AL140,УровниНенависти,2,FALSE)</f>
        <v>-1</v>
      </c>
      <c r="AL140">
        <f>VLOOKUP('Ответы на форму (1)'!AM140,УровниНенависти,2,FALSE)</f>
        <v>0</v>
      </c>
      <c r="AM140">
        <f>VLOOKUP('Ответы на форму (1)'!AN140,УровниНенависти,2,FALSE)</f>
        <v>0</v>
      </c>
      <c r="AN140">
        <f>VLOOKUP('Ответы на форму (1)'!AO140,УровниНенависти,2,FALSE)</f>
        <v>0</v>
      </c>
      <c r="AO140">
        <f>VLOOKUP('Ответы на форму (1)'!AP140,УровниНенависти,2,FALSE)</f>
        <v>0</v>
      </c>
      <c r="AP140">
        <f>VLOOKUP('Ответы на форму (1)'!AQ140,УровниНенависти,2,FALSE)</f>
        <v>0</v>
      </c>
      <c r="AQ140">
        <f>VLOOKUP('Ответы на форму (1)'!AT140,УровниЧастоты,2,FALSE)</f>
        <v>1</v>
      </c>
      <c r="AR140">
        <f>VLOOKUP('Ответы на форму (1)'!AU140,УровниЧастоты,2,FALSE)</f>
        <v>1</v>
      </c>
      <c r="AS140">
        <f>VLOOKUP('Ответы на форму (1)'!AV140,УровниЧастоты,2,FALSE)</f>
        <v>1</v>
      </c>
      <c r="AT140">
        <f>VLOOKUP('Ответы на форму (1)'!AW140,УровниЧастоты,2,FALSE)</f>
        <v>1</v>
      </c>
      <c r="AU140">
        <f>VLOOKUP('Ответы на форму (1)'!AX140,УровниЧастоты,2,FALSE)</f>
        <v>1</v>
      </c>
      <c r="AV140">
        <f>VLOOKUP('Ответы на форму (1)'!AY140,УровниЧастоты,2,FALSE)</f>
        <v>1</v>
      </c>
      <c r="AW140">
        <f>VLOOKUP('Ответы на форму (1)'!AZ140,УровниЧастоты,2,FALSE)</f>
        <v>2</v>
      </c>
      <c r="AX140">
        <f>VLOOKUP('Ответы на форму (1)'!BA140,УровниЧастоты,2,FALSE)</f>
        <v>1</v>
      </c>
      <c r="AY140">
        <f>VLOOKUP('Ответы на форму (1)'!BB140,УровниЧастоты,2,FALSE)</f>
        <v>2</v>
      </c>
      <c r="AZ140">
        <f>VLOOKUP('Ответы на форму (1)'!BC140,УровниЧастоты,2,FALSE)</f>
        <v>1</v>
      </c>
      <c r="BA140">
        <f>VLOOKUP('Ответы на форму (1)'!BD140,УровниЧастоты,2,FALSE)</f>
        <v>1</v>
      </c>
      <c r="BB140">
        <f>VLOOKUP('Ответы на форму (1)'!BE140,УровниУспокоения,2,FALSE)</f>
        <v>5</v>
      </c>
      <c r="BC140">
        <f>VLOOKUP('Ответы на форму (1)'!BF140,УровниЧастоты2,2,FALSE)</f>
        <v>1</v>
      </c>
      <c r="BD140">
        <f>VLOOKUP('Ответы на форму (1)'!BG140,УровниЧастоты2,2,FALSE)</f>
        <v>2</v>
      </c>
      <c r="BE140">
        <f>VLOOKUP('Ответы на форму (1)'!BH140,УровниЧастоты2,2,FALSE)</f>
        <v>2</v>
      </c>
      <c r="BF140">
        <f>VLOOKUP('Ответы на форму (1)'!BI140,УровниЧастоты2,2,FALSE)</f>
        <v>0</v>
      </c>
      <c r="BG140">
        <f>VLOOKUP('Ответы на форму (1)'!BJ140,УровниЧастоты2,2,FALSE)</f>
        <v>0</v>
      </c>
      <c r="BH140">
        <f>VLOOKUP('Ответы на форму (1)'!BK140,УровниЧастоты2,2,FALSE)</f>
        <v>0</v>
      </c>
      <c r="BI140" t="str">
        <f t="shared" si="6"/>
        <v>X</v>
      </c>
      <c r="BJ140" t="str">
        <f t="shared" si="7"/>
        <v>:-)</v>
      </c>
      <c r="BK140" t="str">
        <f t="shared" si="8"/>
        <v>:-)</v>
      </c>
    </row>
    <row r="141" spans="1:63" x14ac:dyDescent="0.35">
      <c r="A141">
        <f>IF('Ответы на форму (1)'!B141="М",1,0)</f>
        <v>1</v>
      </c>
      <c r="B141">
        <f>'Ответы на форму (1)'!C141</f>
        <v>41</v>
      </c>
      <c r="C141">
        <f>'Ответы на форму (1)'!D141</f>
        <v>4</v>
      </c>
      <c r="D141">
        <f>'Ответы на форму (1)'!E141</f>
        <v>8</v>
      </c>
      <c r="E141" t="str">
        <f>VLOOKUP('Ответы на форму (1)'!F141,УровниУспевания,2,FALSE)</f>
        <v>хорошо</v>
      </c>
      <c r="F141">
        <f>'Ответы на форму (1)'!G141</f>
        <v>8</v>
      </c>
      <c r="G141">
        <f>IF('Ответы на форму (1)'!H141="",0,1)</f>
        <v>0</v>
      </c>
      <c r="H141">
        <f>'Ответы на форму (1)'!I141</f>
        <v>8</v>
      </c>
      <c r="I141" t="str">
        <f>VLOOKUP('Ответы на форму (1)'!J141,УровниУспевания,2,FALSE)</f>
        <v>хорошо</v>
      </c>
      <c r="J141">
        <f>'Ответы на форму (1)'!K141</f>
        <v>6</v>
      </c>
      <c r="K141">
        <f>VLOOKUP('Ответы на форму (1)'!L141,УровниСогласия,2,FALSE)</f>
        <v>3</v>
      </c>
      <c r="L141">
        <f>VLOOKUP('Ответы на форму (1)'!M141,УровниСогласия,2,FALSE)</f>
        <v>3</v>
      </c>
      <c r="M141">
        <f>VLOOKUP('Ответы на форму (1)'!N141,УровниСогласия,2,FALSE)</f>
        <v>3</v>
      </c>
      <c r="N141">
        <f>VLOOKUP('Ответы на форму (1)'!O141,УровниСогласия,2,FALSE)</f>
        <v>3</v>
      </c>
      <c r="O141">
        <f>VLOOKUP('Ответы на форму (1)'!P141,УровниСогласия,2,FALSE)</f>
        <v>1</v>
      </c>
      <c r="P141">
        <f>VLOOKUP('Ответы на форму (1)'!Q141,УровниСогласия,2,FALSE)</f>
        <v>3</v>
      </c>
      <c r="Q141">
        <f>VLOOKUP('Ответы на форму (1)'!R141,УровниСогласия,2,FALSE)</f>
        <v>1</v>
      </c>
      <c r="R141">
        <f>'Ответы на форму (1)'!S141</f>
        <v>3</v>
      </c>
      <c r="S141">
        <f>VLOOKUP('Ответы на форму (1)'!T141,УровниСогласия,2,FALSE)</f>
        <v>3</v>
      </c>
      <c r="T141">
        <f>VLOOKUP('Ответы на форму (1)'!U141,УровниСогласия,2,FALSE)</f>
        <v>2</v>
      </c>
      <c r="U141">
        <f>VLOOKUP('Ответы на форму (1)'!V141,УровниСогласия,2,FALSE)</f>
        <v>3</v>
      </c>
      <c r="V141">
        <f>VLOOKUP('Ответы на форму (1)'!W141,УровниСогласия,2,FALSE)</f>
        <v>3</v>
      </c>
      <c r="W141">
        <f>VLOOKUP('Ответы на форму (1)'!X141,УровниСогласия,2,FALSE)</f>
        <v>1</v>
      </c>
      <c r="X141">
        <f>VLOOKUP('Ответы на форму (1)'!Y141,УровниСогласия,2,FALSE)</f>
        <v>1</v>
      </c>
      <c r="Y141">
        <f>VLOOKUP('Ответы на форму (1)'!Z141,УровниСогласия,2,FALSE)</f>
        <v>3</v>
      </c>
      <c r="Z141">
        <f>VLOOKUP('Ответы на форму (1)'!AA141,УровниСогласия,2,FALSE)</f>
        <v>2</v>
      </c>
      <c r="AA141">
        <f>VLOOKUP('Ответы на форму (1)'!AB141,УровниСогласия,2,FALSE)</f>
        <v>1</v>
      </c>
      <c r="AB141">
        <f>VLOOKUP('Ответы на форму (1)'!AC141,УровниСогласия,2,FALSE)</f>
        <v>1</v>
      </c>
      <c r="AC141">
        <f>VLOOKUP('Ответы на форму (1)'!AD141,УровниСогласия,2,FALSE)</f>
        <v>3</v>
      </c>
      <c r="AD141">
        <f>VLOOKUP('Ответы на форму (1)'!AE141,УровниКоличества,2,FALSE)</f>
        <v>3</v>
      </c>
      <c r="AE141">
        <f>VLOOKUP('Ответы на форму (1)'!AF141,УровниКоличества,2,FALSE)</f>
        <v>3</v>
      </c>
      <c r="AF141">
        <f>VLOOKUP('Ответы на форму (1)'!AG141,УровниКоличества,2,FALSE)</f>
        <v>3</v>
      </c>
      <c r="AG141">
        <f>VLOOKUP('Ответы на форму (1)'!AH141,УровниКоличества,2,FALSE)</f>
        <v>1</v>
      </c>
      <c r="AH141">
        <f>VLOOKUP('Ответы на форму (1)'!AI141,УровниКоличества,2,FALSE)</f>
        <v>3</v>
      </c>
      <c r="AI141">
        <f>VLOOKUP('Ответы на форму (1)'!AJ141,УровниНенависти,2,FALSE)</f>
        <v>1</v>
      </c>
      <c r="AJ141">
        <f>VLOOKUP('Ответы на форму (1)'!AK141,УровниНенависти,2,FALSE)</f>
        <v>1</v>
      </c>
      <c r="AK141">
        <f>VLOOKUP('Ответы на форму (1)'!AL141,УровниНенависти,2,FALSE)</f>
        <v>0</v>
      </c>
      <c r="AL141">
        <f>VLOOKUP('Ответы на форму (1)'!AM141,УровниНенависти,2,FALSE)</f>
        <v>1</v>
      </c>
      <c r="AM141">
        <f>VLOOKUP('Ответы на форму (1)'!AN141,УровниНенависти,2,FALSE)</f>
        <v>-1</v>
      </c>
      <c r="AN141">
        <f>VLOOKUP('Ответы на форму (1)'!AO141,УровниНенависти,2,FALSE)</f>
        <v>1</v>
      </c>
      <c r="AO141">
        <f>VLOOKUP('Ответы на форму (1)'!AP141,УровниНенависти,2,FALSE)</f>
        <v>-1</v>
      </c>
      <c r="AP141">
        <f>VLOOKUP('Ответы на форму (1)'!AQ141,УровниНенависти,2,FALSE)</f>
        <v>0</v>
      </c>
      <c r="AQ141">
        <f>VLOOKUP('Ответы на форму (1)'!AT141,УровниЧастоты,2,FALSE)</f>
        <v>3</v>
      </c>
      <c r="AR141">
        <f>VLOOKUP('Ответы на форму (1)'!AU141,УровниЧастоты,2,FALSE)</f>
        <v>4</v>
      </c>
      <c r="AS141">
        <f>VLOOKUP('Ответы на форму (1)'!AV141,УровниЧастоты,2,FALSE)</f>
        <v>4</v>
      </c>
      <c r="AT141">
        <f>VLOOKUP('Ответы на форму (1)'!AW141,УровниЧастоты,2,FALSE)</f>
        <v>4</v>
      </c>
      <c r="AU141">
        <f>VLOOKUP('Ответы на форму (1)'!AX141,УровниЧастоты,2,FALSE)</f>
        <v>4</v>
      </c>
      <c r="AV141">
        <f>VLOOKUP('Ответы на форму (1)'!AY141,УровниЧастоты,2,FALSE)</f>
        <v>4</v>
      </c>
      <c r="AW141">
        <f>VLOOKUP('Ответы на форму (1)'!AZ141,УровниЧастоты,2,FALSE)</f>
        <v>1</v>
      </c>
      <c r="AX141">
        <f>VLOOKUP('Ответы на форму (1)'!BA141,УровниЧастоты,2,FALSE)</f>
        <v>2</v>
      </c>
      <c r="AY141">
        <f>VLOOKUP('Ответы на форму (1)'!BB141,УровниЧастоты,2,FALSE)</f>
        <v>0</v>
      </c>
      <c r="AZ141">
        <f>VLOOKUP('Ответы на форму (1)'!BC141,УровниЧастоты,2,FALSE)</f>
        <v>0</v>
      </c>
      <c r="BA141">
        <f>VLOOKUP('Ответы на форму (1)'!BD141,УровниЧастоты,2,FALSE)</f>
        <v>4</v>
      </c>
      <c r="BB141">
        <f>VLOOKUP('Ответы на форму (1)'!BE141,УровниУспокоения,2,FALSE)</f>
        <v>3</v>
      </c>
      <c r="BC141">
        <f>VLOOKUP('Ответы на форму (1)'!BF141,УровниЧастоты2,2,FALSE)</f>
        <v>2</v>
      </c>
      <c r="BD141">
        <f>VLOOKUP('Ответы на форму (1)'!BG141,УровниЧастоты2,2,FALSE)</f>
        <v>2</v>
      </c>
      <c r="BE141">
        <f>VLOOKUP('Ответы на форму (1)'!BH141,УровниЧастоты2,2,FALSE)</f>
        <v>2</v>
      </c>
      <c r="BF141">
        <f>VLOOKUP('Ответы на форму (1)'!BI141,УровниЧастоты2,2,FALSE)</f>
        <v>0</v>
      </c>
      <c r="BG141">
        <f>VLOOKUP('Ответы на форму (1)'!BJ141,УровниЧастоты2,2,FALSE)</f>
        <v>0</v>
      </c>
      <c r="BH141">
        <f>VLOOKUP('Ответы на форму (1)'!BK141,УровниЧастоты2,2,FALSE)</f>
        <v>1</v>
      </c>
      <c r="BI141" t="str">
        <f t="shared" si="6"/>
        <v>X</v>
      </c>
      <c r="BJ141" t="str">
        <f t="shared" si="7"/>
        <v>:-)</v>
      </c>
      <c r="BK141" t="str">
        <f t="shared" si="8"/>
        <v>:-)</v>
      </c>
    </row>
    <row r="142" spans="1:63" x14ac:dyDescent="0.35">
      <c r="A142">
        <f>IF('Ответы на форму (1)'!B142="М",1,0)</f>
        <v>0</v>
      </c>
      <c r="B142">
        <f>'Ответы на форму (1)'!C142</f>
        <v>52</v>
      </c>
      <c r="C142">
        <f>'Ответы на форму (1)'!D142</f>
        <v>2</v>
      </c>
      <c r="D142">
        <f>'Ответы на форму (1)'!E142</f>
        <v>8</v>
      </c>
      <c r="E142" t="str">
        <f>VLOOKUP('Ответы на форму (1)'!F142,УровниУспевания,2,FALSE)</f>
        <v>средне</v>
      </c>
      <c r="F142">
        <f>'Ответы на форму (1)'!G142</f>
        <v>5</v>
      </c>
      <c r="G142">
        <f>IF('Ответы на форму (1)'!H142="",0,1)</f>
        <v>0</v>
      </c>
      <c r="H142">
        <f>'Ответы на форму (1)'!I142</f>
        <v>8</v>
      </c>
      <c r="I142" t="str">
        <f>VLOOKUP('Ответы на форму (1)'!J142,УровниУспевания,2,FALSE)</f>
        <v>средне</v>
      </c>
      <c r="J142">
        <f>'Ответы на форму (1)'!K142</f>
        <v>8</v>
      </c>
      <c r="K142">
        <f>VLOOKUP('Ответы на форму (1)'!L142,УровниСогласия,2,FALSE)</f>
        <v>3</v>
      </c>
      <c r="L142">
        <f>VLOOKUP('Ответы на форму (1)'!M142,УровниСогласия,2,FALSE)</f>
        <v>3</v>
      </c>
      <c r="M142">
        <f>VLOOKUP('Ответы на форму (1)'!N142,УровниСогласия,2,FALSE)</f>
        <v>3</v>
      </c>
      <c r="N142">
        <f>VLOOKUP('Ответы на форму (1)'!O142,УровниСогласия,2,FALSE)</f>
        <v>2</v>
      </c>
      <c r="O142">
        <f>VLOOKUP('Ответы на форму (1)'!P142,УровниСогласия,2,FALSE)</f>
        <v>2</v>
      </c>
      <c r="P142">
        <f>VLOOKUP('Ответы на форму (1)'!Q142,УровниСогласия,2,FALSE)</f>
        <v>1</v>
      </c>
      <c r="Q142">
        <f>VLOOKUP('Ответы на форму (1)'!R142,УровниСогласия,2,FALSE)</f>
        <v>2</v>
      </c>
      <c r="R142">
        <f>'Ответы на форму (1)'!S142</f>
        <v>5</v>
      </c>
      <c r="S142">
        <f>VLOOKUP('Ответы на форму (1)'!T142,УровниСогласия,2,FALSE)</f>
        <v>2</v>
      </c>
      <c r="T142">
        <f>VLOOKUP('Ответы на форму (1)'!U142,УровниСогласия,2,FALSE)</f>
        <v>2</v>
      </c>
      <c r="U142">
        <f>VLOOKUP('Ответы на форму (1)'!V142,УровниСогласия,2,FALSE)</f>
        <v>1</v>
      </c>
      <c r="V142">
        <f>VLOOKUP('Ответы на форму (1)'!W142,УровниСогласия,2,FALSE)</f>
        <v>2</v>
      </c>
      <c r="W142">
        <f>VLOOKUP('Ответы на форму (1)'!X142,УровниСогласия,2,FALSE)</f>
        <v>2</v>
      </c>
      <c r="X142">
        <f>VLOOKUP('Ответы на форму (1)'!Y142,УровниСогласия,2,FALSE)</f>
        <v>2</v>
      </c>
      <c r="Y142">
        <f>VLOOKUP('Ответы на форму (1)'!Z142,УровниСогласия,2,FALSE)</f>
        <v>3</v>
      </c>
      <c r="Z142">
        <f>VLOOKUP('Ответы на форму (1)'!AA142,УровниСогласия,2,FALSE)</f>
        <v>3</v>
      </c>
      <c r="AA142">
        <f>VLOOKUP('Ответы на форму (1)'!AB142,УровниСогласия,2,FALSE)</f>
        <v>3</v>
      </c>
      <c r="AB142">
        <f>VLOOKUP('Ответы на форму (1)'!AC142,УровниСогласия,2,FALSE)</f>
        <v>2</v>
      </c>
      <c r="AC142">
        <f>VLOOKUP('Ответы на форму (1)'!AD142,УровниСогласия,2,FALSE)</f>
        <v>3</v>
      </c>
      <c r="AD142">
        <f>VLOOKUP('Ответы на форму (1)'!AE142,УровниКоличества,2,FALSE)</f>
        <v>1</v>
      </c>
      <c r="AE142">
        <f>VLOOKUP('Ответы на форму (1)'!AF142,УровниКоличества,2,FALSE)</f>
        <v>1</v>
      </c>
      <c r="AF142">
        <f>VLOOKUP('Ответы на форму (1)'!AG142,УровниКоличества,2,FALSE)</f>
        <v>1</v>
      </c>
      <c r="AG142">
        <f>VLOOKUP('Ответы на форму (1)'!AH142,УровниКоличества,2,FALSE)</f>
        <v>2</v>
      </c>
      <c r="AH142">
        <f>VLOOKUP('Ответы на форму (1)'!AI142,УровниКоличества,2,FALSE)</f>
        <v>3</v>
      </c>
      <c r="AI142">
        <f>VLOOKUP('Ответы на форму (1)'!AJ142,УровниНенависти,2,FALSE)</f>
        <v>0</v>
      </c>
      <c r="AJ142">
        <f>VLOOKUP('Ответы на форму (1)'!AK142,УровниНенависти,2,FALSE)</f>
        <v>0</v>
      </c>
      <c r="AK142">
        <f>VLOOKUP('Ответы на форму (1)'!AL142,УровниНенависти,2,FALSE)</f>
        <v>0</v>
      </c>
      <c r="AL142">
        <f>VLOOKUP('Ответы на форму (1)'!AM142,УровниНенависти,2,FALSE)</f>
        <v>0</v>
      </c>
      <c r="AM142">
        <f>VLOOKUP('Ответы на форму (1)'!AN142,УровниНенависти,2,FALSE)</f>
        <v>0</v>
      </c>
      <c r="AN142">
        <f>VLOOKUP('Ответы на форму (1)'!AO142,УровниНенависти,2,FALSE)</f>
        <v>0</v>
      </c>
      <c r="AO142">
        <f>VLOOKUP('Ответы на форму (1)'!AP142,УровниНенависти,2,FALSE)</f>
        <v>0</v>
      </c>
      <c r="AP142">
        <f>VLOOKUP('Ответы на форму (1)'!AQ142,УровниНенависти,2,FALSE)</f>
        <v>0</v>
      </c>
      <c r="AQ142">
        <f>VLOOKUP('Ответы на форму (1)'!AT142,УровниЧастоты,2,FALSE)</f>
        <v>4</v>
      </c>
      <c r="AR142">
        <f>VLOOKUP('Ответы на форму (1)'!AU142,УровниЧастоты,2,FALSE)</f>
        <v>4</v>
      </c>
      <c r="AS142">
        <f>VLOOKUP('Ответы на форму (1)'!AV142,УровниЧастоты,2,FALSE)</f>
        <v>4</v>
      </c>
      <c r="AT142">
        <f>VLOOKUP('Ответы на форму (1)'!AW142,УровниЧастоты,2,FALSE)</f>
        <v>4</v>
      </c>
      <c r="AU142">
        <f>VLOOKUP('Ответы на форму (1)'!AX142,УровниЧастоты,2,FALSE)</f>
        <v>3</v>
      </c>
      <c r="AV142">
        <f>VLOOKUP('Ответы на форму (1)'!AY142,УровниЧастоты,2,FALSE)</f>
        <v>0</v>
      </c>
      <c r="AW142">
        <f>VLOOKUP('Ответы на форму (1)'!AZ142,УровниЧастоты,2,FALSE)</f>
        <v>1</v>
      </c>
      <c r="AX142">
        <f>VLOOKUP('Ответы на форму (1)'!BA142,УровниЧастоты,2,FALSE)</f>
        <v>3</v>
      </c>
      <c r="AY142">
        <f>VLOOKUP('Ответы на форму (1)'!BB142,УровниЧастоты,2,FALSE)</f>
        <v>1</v>
      </c>
      <c r="AZ142">
        <f>VLOOKUP('Ответы на форму (1)'!BC142,УровниЧастоты,2,FALSE)</f>
        <v>3</v>
      </c>
      <c r="BA142">
        <f>VLOOKUP('Ответы на форму (1)'!BD142,УровниЧастоты,2,FALSE)</f>
        <v>3</v>
      </c>
      <c r="BB142">
        <f>VLOOKUP('Ответы на форму (1)'!BE142,УровниУспокоения,2,FALSE)</f>
        <v>4</v>
      </c>
      <c r="BC142">
        <f>VLOOKUP('Ответы на форму (1)'!BF142,УровниЧастоты2,2,FALSE)</f>
        <v>0</v>
      </c>
      <c r="BD142">
        <f>VLOOKUP('Ответы на форму (1)'!BG142,УровниЧастоты2,2,FALSE)</f>
        <v>2</v>
      </c>
      <c r="BE142">
        <f>VLOOKUP('Ответы на форму (1)'!BH142,УровниЧастоты2,2,FALSE)</f>
        <v>0</v>
      </c>
      <c r="BF142">
        <f>VLOOKUP('Ответы на форму (1)'!BI142,УровниЧастоты2,2,FALSE)</f>
        <v>2</v>
      </c>
      <c r="BG142">
        <f>VLOOKUP('Ответы на форму (1)'!BJ142,УровниЧастоты2,2,FALSE)</f>
        <v>1</v>
      </c>
      <c r="BH142">
        <f>VLOOKUP('Ответы на форму (1)'!BK142,УровниЧастоты2,2,FALSE)</f>
        <v>2</v>
      </c>
      <c r="BI142" t="str">
        <f t="shared" si="6"/>
        <v>X</v>
      </c>
      <c r="BJ142" t="str">
        <f t="shared" si="7"/>
        <v>:-)</v>
      </c>
      <c r="BK142" t="str">
        <f t="shared" si="8"/>
        <v>:-\</v>
      </c>
    </row>
    <row r="143" spans="1:63" x14ac:dyDescent="0.35">
      <c r="A143">
        <f>IF('Ответы на форму (1)'!B143="М",1,0)</f>
        <v>1</v>
      </c>
      <c r="B143">
        <f>'Ответы на форму (1)'!C143</f>
        <v>28</v>
      </c>
      <c r="C143">
        <f>'Ответы на форму (1)'!D143</f>
        <v>4</v>
      </c>
      <c r="D143">
        <f>'Ответы на форму (1)'!E143</f>
        <v>8</v>
      </c>
      <c r="E143" t="str">
        <f>VLOOKUP('Ответы на форму (1)'!F143,УровниУспевания,2,FALSE)</f>
        <v>средне</v>
      </c>
      <c r="F143">
        <f>'Ответы на форму (1)'!G143</f>
        <v>7</v>
      </c>
      <c r="G143">
        <f>IF('Ответы на форму (1)'!H143="",0,1)</f>
        <v>0</v>
      </c>
      <c r="H143">
        <f>'Ответы на форму (1)'!I143</f>
        <v>8</v>
      </c>
      <c r="I143" t="str">
        <f>VLOOKUP('Ответы на форму (1)'!J143,УровниУспевания,2,FALSE)</f>
        <v>плохо</v>
      </c>
      <c r="J143">
        <f>'Ответы на форму (1)'!K143</f>
        <v>4</v>
      </c>
      <c r="K143">
        <f>VLOOKUP('Ответы на форму (1)'!L143,УровниСогласия,2,FALSE)</f>
        <v>3</v>
      </c>
      <c r="L143">
        <f>VLOOKUP('Ответы на форму (1)'!M143,УровниСогласия,2,FALSE)</f>
        <v>1</v>
      </c>
      <c r="M143">
        <f>VLOOKUP('Ответы на форму (1)'!N143,УровниСогласия,2,FALSE)</f>
        <v>3</v>
      </c>
      <c r="N143">
        <f>VLOOKUP('Ответы на форму (1)'!O143,УровниСогласия,2,FALSE)</f>
        <v>3</v>
      </c>
      <c r="O143">
        <f>VLOOKUP('Ответы на форму (1)'!P143,УровниСогласия,2,FALSE)</f>
        <v>1</v>
      </c>
      <c r="P143">
        <f>VLOOKUP('Ответы на форму (1)'!Q143,УровниСогласия,2,FALSE)</f>
        <v>1</v>
      </c>
      <c r="Q143">
        <f>VLOOKUP('Ответы на форму (1)'!R143,УровниСогласия,2,FALSE)</f>
        <v>3</v>
      </c>
      <c r="R143">
        <f>'Ответы на форму (1)'!S143</f>
        <v>8</v>
      </c>
      <c r="S143">
        <f>VLOOKUP('Ответы на форму (1)'!T143,УровниСогласия,2,FALSE)</f>
        <v>3</v>
      </c>
      <c r="T143">
        <f>VLOOKUP('Ответы на форму (1)'!U143,УровниСогласия,2,FALSE)</f>
        <v>3</v>
      </c>
      <c r="U143">
        <f>VLOOKUP('Ответы на форму (1)'!V143,УровниСогласия,2,FALSE)</f>
        <v>1</v>
      </c>
      <c r="V143">
        <f>VLOOKUP('Ответы на форму (1)'!W143,УровниСогласия,2,FALSE)</f>
        <v>2</v>
      </c>
      <c r="W143">
        <f>VLOOKUP('Ответы на форму (1)'!X143,УровниСогласия,2,FALSE)</f>
        <v>3</v>
      </c>
      <c r="X143">
        <f>VLOOKUP('Ответы на форму (1)'!Y143,УровниСогласия,2,FALSE)</f>
        <v>3</v>
      </c>
      <c r="Y143">
        <f>VLOOKUP('Ответы на форму (1)'!Z143,УровниСогласия,2,FALSE)</f>
        <v>3</v>
      </c>
      <c r="Z143">
        <f>VLOOKUP('Ответы на форму (1)'!AA143,УровниСогласия,2,FALSE)</f>
        <v>3</v>
      </c>
      <c r="AA143">
        <f>VLOOKUP('Ответы на форму (1)'!AB143,УровниСогласия,2,FALSE)</f>
        <v>3</v>
      </c>
      <c r="AB143">
        <f>VLOOKUP('Ответы на форму (1)'!AC143,УровниСогласия,2,FALSE)</f>
        <v>1</v>
      </c>
      <c r="AC143">
        <f>VLOOKUP('Ответы на форму (1)'!AD143,УровниСогласия,2,FALSE)</f>
        <v>3</v>
      </c>
      <c r="AD143">
        <f>VLOOKUP('Ответы на форму (1)'!AE143,УровниКоличества,2,FALSE)</f>
        <v>2</v>
      </c>
      <c r="AE143">
        <f>VLOOKUP('Ответы на форму (1)'!AF143,УровниКоличества,2,FALSE)</f>
        <v>3</v>
      </c>
      <c r="AF143">
        <f>VLOOKUP('Ответы на форму (1)'!AG143,УровниКоличества,2,FALSE)</f>
        <v>1</v>
      </c>
      <c r="AG143">
        <f>VLOOKUP('Ответы на форму (1)'!AH143,УровниКоличества,2,FALSE)</f>
        <v>1</v>
      </c>
      <c r="AH143">
        <f>VLOOKUP('Ответы на форму (1)'!AI143,УровниКоличества,2,FALSE)</f>
        <v>3</v>
      </c>
      <c r="AI143">
        <f>VLOOKUP('Ответы на форму (1)'!AJ143,УровниНенависти,2,FALSE)</f>
        <v>-1</v>
      </c>
      <c r="AJ143">
        <f>VLOOKUP('Ответы на форму (1)'!AK143,УровниНенависти,2,FALSE)</f>
        <v>0</v>
      </c>
      <c r="AK143">
        <f>VLOOKUP('Ответы на форму (1)'!AL143,УровниНенависти,2,FALSE)</f>
        <v>-1</v>
      </c>
      <c r="AL143">
        <f>VLOOKUP('Ответы на форму (1)'!AM143,УровниНенависти,2,FALSE)</f>
        <v>-1</v>
      </c>
      <c r="AM143">
        <f>VLOOKUP('Ответы на форму (1)'!AN143,УровниНенависти,2,FALSE)</f>
        <v>0</v>
      </c>
      <c r="AN143">
        <f>VLOOKUP('Ответы на форму (1)'!AO143,УровниНенависти,2,FALSE)</f>
        <v>0</v>
      </c>
      <c r="AO143">
        <f>VLOOKUP('Ответы на форму (1)'!AP143,УровниНенависти,2,FALSE)</f>
        <v>0</v>
      </c>
      <c r="AP143">
        <f>VLOOKUP('Ответы на форму (1)'!AQ143,УровниНенависти,2,FALSE)</f>
        <v>-1</v>
      </c>
      <c r="AQ143">
        <f>VLOOKUP('Ответы на форму (1)'!AT143,УровниЧастоты,2,FALSE)</f>
        <v>1</v>
      </c>
      <c r="AR143">
        <f>VLOOKUP('Ответы на форму (1)'!AU143,УровниЧастоты,2,FALSE)</f>
        <v>4</v>
      </c>
      <c r="AS143">
        <f>VLOOKUP('Ответы на форму (1)'!AV143,УровниЧастоты,2,FALSE)</f>
        <v>2</v>
      </c>
      <c r="AT143">
        <f>VLOOKUP('Ответы на форму (1)'!AW143,УровниЧастоты,2,FALSE)</f>
        <v>3</v>
      </c>
      <c r="AU143">
        <f>VLOOKUP('Ответы на форму (1)'!AX143,УровниЧастоты,2,FALSE)</f>
        <v>4</v>
      </c>
      <c r="AV143">
        <f>VLOOKUP('Ответы на форму (1)'!AY143,УровниЧастоты,2,FALSE)</f>
        <v>4</v>
      </c>
      <c r="AW143">
        <f>VLOOKUP('Ответы на форму (1)'!AZ143,УровниЧастоты,2,FALSE)</f>
        <v>3</v>
      </c>
      <c r="AX143">
        <f>VLOOKUP('Ответы на форму (1)'!BA143,УровниЧастоты,2,FALSE)</f>
        <v>3</v>
      </c>
      <c r="AY143">
        <f>VLOOKUP('Ответы на форму (1)'!BB143,УровниЧастоты,2,FALSE)</f>
        <v>3</v>
      </c>
      <c r="AZ143">
        <f>VLOOKUP('Ответы на форму (1)'!BC143,УровниЧастоты,2,FALSE)</f>
        <v>3</v>
      </c>
      <c r="BA143">
        <f>VLOOKUP('Ответы на форму (1)'!BD143,УровниЧастоты,2,FALSE)</f>
        <v>3</v>
      </c>
      <c r="BB143">
        <f>VLOOKUP('Ответы на форму (1)'!BE143,УровниУспокоения,2,FALSE)</f>
        <v>5</v>
      </c>
      <c r="BC143">
        <f>VLOOKUP('Ответы на форму (1)'!BF143,УровниЧастоты2,2,FALSE)</f>
        <v>1</v>
      </c>
      <c r="BD143">
        <f>VLOOKUP('Ответы на форму (1)'!BG143,УровниЧастоты2,2,FALSE)</f>
        <v>2</v>
      </c>
      <c r="BE143">
        <f>VLOOKUP('Ответы на форму (1)'!BH143,УровниЧастоты2,2,FALSE)</f>
        <v>1</v>
      </c>
      <c r="BF143">
        <f>VLOOKUP('Ответы на форму (1)'!BI143,УровниЧастоты2,2,FALSE)</f>
        <v>1</v>
      </c>
      <c r="BG143">
        <f>VLOOKUP('Ответы на форму (1)'!BJ143,УровниЧастоты2,2,FALSE)</f>
        <v>2</v>
      </c>
      <c r="BH143">
        <f>VLOOKUP('Ответы на форму (1)'!BK143,УровниЧастоты2,2,FALSE)</f>
        <v>2</v>
      </c>
      <c r="BI143" t="str">
        <f t="shared" si="6"/>
        <v>Y</v>
      </c>
      <c r="BJ143" t="str">
        <f t="shared" si="7"/>
        <v>:-)</v>
      </c>
      <c r="BK143" t="str">
        <f t="shared" si="8"/>
        <v>%-[</v>
      </c>
    </row>
    <row r="144" spans="1:63" x14ac:dyDescent="0.35">
      <c r="A144">
        <f>IF('Ответы на форму (1)'!B144="М",1,0)</f>
        <v>0</v>
      </c>
      <c r="B144">
        <f>'Ответы на форму (1)'!C144</f>
        <v>40</v>
      </c>
      <c r="C144">
        <f>'Ответы на форму (1)'!D144</f>
        <v>4</v>
      </c>
      <c r="D144">
        <f>'Ответы на форму (1)'!E144</f>
        <v>8</v>
      </c>
      <c r="E144" t="str">
        <f>VLOOKUP('Ответы на форму (1)'!F144,УровниУспевания,2,FALSE)</f>
        <v>средне</v>
      </c>
      <c r="F144">
        <f>'Ответы на форму (1)'!G144</f>
        <v>6</v>
      </c>
      <c r="G144">
        <f>IF('Ответы на форму (1)'!H144="",0,1)</f>
        <v>0</v>
      </c>
      <c r="H144">
        <f>'Ответы на форму (1)'!I144</f>
        <v>9</v>
      </c>
      <c r="I144" t="str">
        <f>VLOOKUP('Ответы на форму (1)'!J144,УровниУспевания,2,FALSE)</f>
        <v>средне</v>
      </c>
      <c r="J144">
        <f>'Ответы на форму (1)'!K144</f>
        <v>7</v>
      </c>
      <c r="K144">
        <f>VLOOKUP('Ответы на форму (1)'!L144,УровниСогласия,2,FALSE)</f>
        <v>3</v>
      </c>
      <c r="L144">
        <f>VLOOKUP('Ответы на форму (1)'!M144,УровниСогласия,2,FALSE)</f>
        <v>3</v>
      </c>
      <c r="M144">
        <f>VLOOKUP('Ответы на форму (1)'!N144,УровниСогласия,2,FALSE)</f>
        <v>2</v>
      </c>
      <c r="N144">
        <f>VLOOKUP('Ответы на форму (1)'!O144,УровниСогласия,2,FALSE)</f>
        <v>2</v>
      </c>
      <c r="O144">
        <f>VLOOKUP('Ответы на форму (1)'!P144,УровниСогласия,2,FALSE)</f>
        <v>2</v>
      </c>
      <c r="P144">
        <f>VLOOKUP('Ответы на форму (1)'!Q144,УровниСогласия,2,FALSE)</f>
        <v>1</v>
      </c>
      <c r="Q144">
        <f>VLOOKUP('Ответы на форму (1)'!R144,УровниСогласия,2,FALSE)</f>
        <v>1</v>
      </c>
      <c r="R144">
        <f>'Ответы на форму (1)'!S144</f>
        <v>4</v>
      </c>
      <c r="S144">
        <f>VLOOKUP('Ответы на форму (1)'!T144,УровниСогласия,2,FALSE)</f>
        <v>2</v>
      </c>
      <c r="T144">
        <f>VLOOKUP('Ответы на форму (1)'!U144,УровниСогласия,2,FALSE)</f>
        <v>1</v>
      </c>
      <c r="U144">
        <f>VLOOKUP('Ответы на форму (1)'!V144,УровниСогласия,2,FALSE)</f>
        <v>1</v>
      </c>
      <c r="V144">
        <f>VLOOKUP('Ответы на форму (1)'!W144,УровниСогласия,2,FALSE)</f>
        <v>1</v>
      </c>
      <c r="W144">
        <f>VLOOKUP('Ответы на форму (1)'!X144,УровниСогласия,2,FALSE)</f>
        <v>3</v>
      </c>
      <c r="X144">
        <f>VLOOKUP('Ответы на форму (1)'!Y144,УровниСогласия,2,FALSE)</f>
        <v>1</v>
      </c>
      <c r="Y144">
        <f>VLOOKUP('Ответы на форму (1)'!Z144,УровниСогласия,2,FALSE)</f>
        <v>1</v>
      </c>
      <c r="Z144">
        <f>VLOOKUP('Ответы на форму (1)'!AA144,УровниСогласия,2,FALSE)</f>
        <v>3</v>
      </c>
      <c r="AA144">
        <f>VLOOKUP('Ответы на форму (1)'!AB144,УровниСогласия,2,FALSE)</f>
        <v>3</v>
      </c>
      <c r="AB144">
        <f>VLOOKUP('Ответы на форму (1)'!AC144,УровниСогласия,2,FALSE)</f>
        <v>3</v>
      </c>
      <c r="AC144">
        <f>VLOOKUP('Ответы на форму (1)'!AD144,УровниСогласия,2,FALSE)</f>
        <v>2</v>
      </c>
      <c r="AD144">
        <f>VLOOKUP('Ответы на форму (1)'!AE144,УровниКоличества,2,FALSE)</f>
        <v>2</v>
      </c>
      <c r="AE144">
        <f>VLOOKUP('Ответы на форму (1)'!AF144,УровниКоличества,2,FALSE)</f>
        <v>2</v>
      </c>
      <c r="AF144">
        <f>VLOOKUP('Ответы на форму (1)'!AG144,УровниКоличества,2,FALSE)</f>
        <v>1</v>
      </c>
      <c r="AG144">
        <f>VLOOKUP('Ответы на форму (1)'!AH144,УровниКоличества,2,FALSE)</f>
        <v>3</v>
      </c>
      <c r="AH144">
        <f>VLOOKUP('Ответы на форму (1)'!AI144,УровниКоличества,2,FALSE)</f>
        <v>3</v>
      </c>
      <c r="AI144">
        <f>VLOOKUP('Ответы на форму (1)'!AJ144,УровниНенависти,2,FALSE)</f>
        <v>0</v>
      </c>
      <c r="AJ144">
        <f>VLOOKUP('Ответы на форму (1)'!AK144,УровниНенависти,2,FALSE)</f>
        <v>0</v>
      </c>
      <c r="AK144">
        <f>VLOOKUP('Ответы на форму (1)'!AL144,УровниНенависти,2,FALSE)</f>
        <v>0</v>
      </c>
      <c r="AL144">
        <f>VLOOKUP('Ответы на форму (1)'!AM144,УровниНенависти,2,FALSE)</f>
        <v>0</v>
      </c>
      <c r="AM144">
        <f>VLOOKUP('Ответы на форму (1)'!AN144,УровниНенависти,2,FALSE)</f>
        <v>0</v>
      </c>
      <c r="AN144">
        <f>VLOOKUP('Ответы на форму (1)'!AO144,УровниНенависти,2,FALSE)</f>
        <v>0</v>
      </c>
      <c r="AO144">
        <f>VLOOKUP('Ответы на форму (1)'!AP144,УровниНенависти,2,FALSE)</f>
        <v>0</v>
      </c>
      <c r="AP144">
        <f>VLOOKUP('Ответы на форму (1)'!AQ144,УровниНенависти,2,FALSE)</f>
        <v>1</v>
      </c>
      <c r="AQ144">
        <f>VLOOKUP('Ответы на форму (1)'!AT144,УровниЧастоты,2,FALSE)</f>
        <v>1</v>
      </c>
      <c r="AR144">
        <f>VLOOKUP('Ответы на форму (1)'!AU144,УровниЧастоты,2,FALSE)</f>
        <v>1</v>
      </c>
      <c r="AS144">
        <f>VLOOKUP('Ответы на форму (1)'!AV144,УровниЧастоты,2,FALSE)</f>
        <v>4</v>
      </c>
      <c r="AT144">
        <f>VLOOKUP('Ответы на форму (1)'!AW144,УровниЧастоты,2,FALSE)</f>
        <v>3</v>
      </c>
      <c r="AU144">
        <f>VLOOKUP('Ответы на форму (1)'!AX144,УровниЧастоты,2,FALSE)</f>
        <v>4</v>
      </c>
      <c r="AV144">
        <f>VLOOKUP('Ответы на форму (1)'!AY144,УровниЧастоты,2,FALSE)</f>
        <v>1</v>
      </c>
      <c r="AW144">
        <f>VLOOKUP('Ответы на форму (1)'!AZ144,УровниЧастоты,2,FALSE)</f>
        <v>2</v>
      </c>
      <c r="AX144">
        <f>VLOOKUP('Ответы на форму (1)'!BA144,УровниЧастоты,2,FALSE)</f>
        <v>4</v>
      </c>
      <c r="AY144">
        <f>VLOOKUP('Ответы на форму (1)'!BB144,УровниЧастоты,2,FALSE)</f>
        <v>2</v>
      </c>
      <c r="AZ144">
        <f>VLOOKUP('Ответы на форму (1)'!BC144,УровниЧастоты,2,FALSE)</f>
        <v>1</v>
      </c>
      <c r="BA144">
        <f>VLOOKUP('Ответы на форму (1)'!BD144,УровниЧастоты,2,FALSE)</f>
        <v>4</v>
      </c>
      <c r="BB144">
        <f>VLOOKUP('Ответы на форму (1)'!BE144,УровниУспокоения,2,FALSE)</f>
        <v>5</v>
      </c>
      <c r="BC144">
        <f>VLOOKUP('Ответы на форму (1)'!BF144,УровниЧастоты2,2,FALSE)</f>
        <v>0</v>
      </c>
      <c r="BD144">
        <f>VLOOKUP('Ответы на форму (1)'!BG144,УровниЧастоты2,2,FALSE)</f>
        <v>2</v>
      </c>
      <c r="BE144">
        <f>VLOOKUP('Ответы на форму (1)'!BH144,УровниЧастоты2,2,FALSE)</f>
        <v>1</v>
      </c>
      <c r="BF144">
        <f>VLOOKUP('Ответы на форму (1)'!BI144,УровниЧастоты2,2,FALSE)</f>
        <v>1</v>
      </c>
      <c r="BG144">
        <f>VLOOKUP('Ответы на форму (1)'!BJ144,УровниЧастоты2,2,FALSE)</f>
        <v>1</v>
      </c>
      <c r="BH144">
        <f>VLOOKUP('Ответы на форму (1)'!BK144,УровниЧастоты2,2,FALSE)</f>
        <v>0</v>
      </c>
      <c r="BI144" t="str">
        <f t="shared" si="6"/>
        <v>X</v>
      </c>
      <c r="BJ144" t="str">
        <f t="shared" si="7"/>
        <v>:-)</v>
      </c>
      <c r="BK144" t="str">
        <f t="shared" si="8"/>
        <v>:-)</v>
      </c>
    </row>
    <row r="145" spans="1:63" x14ac:dyDescent="0.35">
      <c r="A145">
        <f>IF('Ответы на форму (1)'!B145="М",1,0)</f>
        <v>1</v>
      </c>
      <c r="B145">
        <f>'Ответы на форму (1)'!C145</f>
        <v>23</v>
      </c>
      <c r="C145">
        <f>'Ответы на форму (1)'!D145</f>
        <v>4</v>
      </c>
      <c r="D145">
        <f>'Ответы на форму (1)'!E145</f>
        <v>7</v>
      </c>
      <c r="E145" t="str">
        <f>VLOOKUP('Ответы на форму (1)'!F145,УровниУспевания,2,FALSE)</f>
        <v>средне</v>
      </c>
      <c r="F145">
        <f>'Ответы на форму (1)'!G145</f>
        <v>6</v>
      </c>
      <c r="G145">
        <f>IF('Ответы на форму (1)'!H145="",0,1)</f>
        <v>0</v>
      </c>
      <c r="H145">
        <f>'Ответы на форму (1)'!I145</f>
        <v>8</v>
      </c>
      <c r="I145" t="str">
        <f>VLOOKUP('Ответы на форму (1)'!J145,УровниУспевания,2,FALSE)</f>
        <v>средне</v>
      </c>
      <c r="J145">
        <f>'Ответы на форму (1)'!K145</f>
        <v>7</v>
      </c>
      <c r="K145">
        <f>VLOOKUP('Ответы на форму (1)'!L145,УровниСогласия,2,FALSE)</f>
        <v>3</v>
      </c>
      <c r="L145">
        <f>VLOOKUP('Ответы на форму (1)'!M145,УровниСогласия,2,FALSE)</f>
        <v>1</v>
      </c>
      <c r="M145">
        <f>VLOOKUP('Ответы на форму (1)'!N145,УровниСогласия,2,FALSE)</f>
        <v>1</v>
      </c>
      <c r="N145">
        <f>VLOOKUP('Ответы на форму (1)'!O145,УровниСогласия,2,FALSE)</f>
        <v>3</v>
      </c>
      <c r="O145">
        <f>VLOOKUP('Ответы на форму (1)'!P145,УровниСогласия,2,FALSE)</f>
        <v>3</v>
      </c>
      <c r="P145">
        <f>VLOOKUP('Ответы на форму (1)'!Q145,УровниСогласия,2,FALSE)</f>
        <v>2</v>
      </c>
      <c r="Q145">
        <f>VLOOKUP('Ответы на форму (1)'!R145,УровниСогласия,2,FALSE)</f>
        <v>1</v>
      </c>
      <c r="R145">
        <f>'Ответы на форму (1)'!S145</f>
        <v>3</v>
      </c>
      <c r="S145">
        <f>VLOOKUP('Ответы на форму (1)'!T145,УровниСогласия,2,FALSE)</f>
        <v>2</v>
      </c>
      <c r="T145">
        <f>VLOOKUP('Ответы на форму (1)'!U145,УровниСогласия,2,FALSE)</f>
        <v>2</v>
      </c>
      <c r="U145">
        <f>VLOOKUP('Ответы на форму (1)'!V145,УровниСогласия,2,FALSE)</f>
        <v>1</v>
      </c>
      <c r="V145">
        <f>VLOOKUP('Ответы на форму (1)'!W145,УровниСогласия,2,FALSE)</f>
        <v>2</v>
      </c>
      <c r="W145">
        <f>VLOOKUP('Ответы на форму (1)'!X145,УровниСогласия,2,FALSE)</f>
        <v>1</v>
      </c>
      <c r="X145">
        <f>VLOOKUP('Ответы на форму (1)'!Y145,УровниСогласия,2,FALSE)</f>
        <v>1</v>
      </c>
      <c r="Y145">
        <f>VLOOKUP('Ответы на форму (1)'!Z145,УровниСогласия,2,FALSE)</f>
        <v>3</v>
      </c>
      <c r="Z145">
        <f>VLOOKUP('Ответы на форму (1)'!AA145,УровниСогласия,2,FALSE)</f>
        <v>3</v>
      </c>
      <c r="AA145">
        <f>VLOOKUP('Ответы на форму (1)'!AB145,УровниСогласия,2,FALSE)</f>
        <v>3</v>
      </c>
      <c r="AB145">
        <f>VLOOKUP('Ответы на форму (1)'!AC145,УровниСогласия,2,FALSE)</f>
        <v>1</v>
      </c>
      <c r="AC145">
        <f>VLOOKUP('Ответы на форму (1)'!AD145,УровниСогласия,2,FALSE)</f>
        <v>1</v>
      </c>
      <c r="AD145">
        <f>VLOOKUP('Ответы на форму (1)'!AE145,УровниКоличества,2,FALSE)</f>
        <v>2</v>
      </c>
      <c r="AE145">
        <f>VLOOKUP('Ответы на форму (1)'!AF145,УровниКоличества,2,FALSE)</f>
        <v>1</v>
      </c>
      <c r="AF145">
        <f>VLOOKUP('Ответы на форму (1)'!AG145,УровниКоличества,2,FALSE)</f>
        <v>1</v>
      </c>
      <c r="AG145">
        <f>VLOOKUP('Ответы на форму (1)'!AH145,УровниКоличества,2,FALSE)</f>
        <v>1</v>
      </c>
      <c r="AH145">
        <f>VLOOKUP('Ответы на форму (1)'!AI145,УровниКоличества,2,FALSE)</f>
        <v>2</v>
      </c>
      <c r="AI145">
        <f>VLOOKUP('Ответы на форму (1)'!AJ145,УровниНенависти,2,FALSE)</f>
        <v>0</v>
      </c>
      <c r="AJ145">
        <f>VLOOKUP('Ответы на форму (1)'!AK145,УровниНенависти,2,FALSE)</f>
        <v>0</v>
      </c>
      <c r="AK145">
        <f>VLOOKUP('Ответы на форму (1)'!AL145,УровниНенависти,2,FALSE)</f>
        <v>0</v>
      </c>
      <c r="AL145">
        <f>VLOOKUP('Ответы на форму (1)'!AM145,УровниНенависти,2,FALSE)</f>
        <v>-1</v>
      </c>
      <c r="AM145">
        <f>VLOOKUP('Ответы на форму (1)'!AN145,УровниНенависти,2,FALSE)</f>
        <v>0</v>
      </c>
      <c r="AN145">
        <f>VLOOKUP('Ответы на форму (1)'!AO145,УровниНенависти,2,FALSE)</f>
        <v>0</v>
      </c>
      <c r="AO145">
        <f>VLOOKUP('Ответы на форму (1)'!AP145,УровниНенависти,2,FALSE)</f>
        <v>0</v>
      </c>
      <c r="AP145">
        <f>VLOOKUP('Ответы на форму (1)'!AQ145,УровниНенависти,2,FALSE)</f>
        <v>0</v>
      </c>
      <c r="AQ145">
        <f>VLOOKUP('Ответы на форму (1)'!AT145,УровниЧастоты,2,FALSE)</f>
        <v>1</v>
      </c>
      <c r="AR145">
        <f>VLOOKUP('Ответы на форму (1)'!AU145,УровниЧастоты,2,FALSE)</f>
        <v>4</v>
      </c>
      <c r="AS145">
        <f>VLOOKUP('Ответы на форму (1)'!AV145,УровниЧастоты,2,FALSE)</f>
        <v>2</v>
      </c>
      <c r="AT145">
        <f>VLOOKUP('Ответы на форму (1)'!AW145,УровниЧастоты,2,FALSE)</f>
        <v>3</v>
      </c>
      <c r="AU145">
        <f>VLOOKUP('Ответы на форму (1)'!AX145,УровниЧастоты,2,FALSE)</f>
        <v>3</v>
      </c>
      <c r="AV145">
        <f>VLOOKUP('Ответы на форму (1)'!AY145,УровниЧастоты,2,FALSE)</f>
        <v>4</v>
      </c>
      <c r="AW145">
        <f>VLOOKUP('Ответы на форму (1)'!AZ145,УровниЧастоты,2,FALSE)</f>
        <v>2</v>
      </c>
      <c r="AX145">
        <f>VLOOKUP('Ответы на форму (1)'!BA145,УровниЧастоты,2,FALSE)</f>
        <v>3</v>
      </c>
      <c r="AY145">
        <f>VLOOKUP('Ответы на форму (1)'!BB145,УровниЧастоты,2,FALSE)</f>
        <v>1</v>
      </c>
      <c r="AZ145">
        <f>VLOOKUP('Ответы на форму (1)'!BC145,УровниЧастоты,2,FALSE)</f>
        <v>2</v>
      </c>
      <c r="BA145">
        <f>VLOOKUP('Ответы на форму (1)'!BD145,УровниЧастоты,2,FALSE)</f>
        <v>3</v>
      </c>
      <c r="BB145">
        <f>VLOOKUP('Ответы на форму (1)'!BE145,УровниУспокоения,2,FALSE)</f>
        <v>3</v>
      </c>
      <c r="BC145">
        <f>VLOOKUP('Ответы на форму (1)'!BF145,УровниЧастоты2,2,FALSE)</f>
        <v>1</v>
      </c>
      <c r="BD145">
        <f>VLOOKUP('Ответы на форму (1)'!BG145,УровниЧастоты2,2,FALSE)</f>
        <v>2</v>
      </c>
      <c r="BE145">
        <f>VLOOKUP('Ответы на форму (1)'!BH145,УровниЧастоты2,2,FALSE)</f>
        <v>1</v>
      </c>
      <c r="BF145">
        <f>VLOOKUP('Ответы на форму (1)'!BI145,УровниЧастоты2,2,FALSE)</f>
        <v>1</v>
      </c>
      <c r="BG145">
        <f>VLOOKUP('Ответы на форму (1)'!BJ145,УровниЧастоты2,2,FALSE)</f>
        <v>2</v>
      </c>
      <c r="BH145">
        <f>VLOOKUP('Ответы на форму (1)'!BK145,УровниЧастоты2,2,FALSE)</f>
        <v>2</v>
      </c>
      <c r="BI145" t="str">
        <f t="shared" si="6"/>
        <v>Y</v>
      </c>
      <c r="BJ145" t="str">
        <f t="shared" si="7"/>
        <v>:-)</v>
      </c>
      <c r="BK145" t="str">
        <f t="shared" si="8"/>
        <v>:-)</v>
      </c>
    </row>
    <row r="146" spans="1:63" x14ac:dyDescent="0.35">
      <c r="A146">
        <f>IF('Ответы на форму (1)'!B146="М",1,0)</f>
        <v>1</v>
      </c>
      <c r="B146">
        <f>'Ответы на форму (1)'!C146</f>
        <v>50</v>
      </c>
      <c r="C146">
        <f>'Ответы на форму (1)'!D146</f>
        <v>15</v>
      </c>
      <c r="D146">
        <f>'Ответы на форму (1)'!E146</f>
        <v>9</v>
      </c>
      <c r="E146" t="str">
        <f>VLOOKUP('Ответы на форму (1)'!F146,УровниУспевания,2,FALSE)</f>
        <v>хорошо</v>
      </c>
      <c r="F146">
        <f>'Ответы на форму (1)'!G146</f>
        <v>9</v>
      </c>
      <c r="G146">
        <f>IF('Ответы на форму (1)'!H146="",0,1)</f>
        <v>0</v>
      </c>
      <c r="H146">
        <f>'Ответы на форму (1)'!I146</f>
        <v>8</v>
      </c>
      <c r="I146" t="str">
        <f>VLOOKUP('Ответы на форму (1)'!J146,УровниУспевания,2,FALSE)</f>
        <v>хорошо</v>
      </c>
      <c r="J146">
        <f>'Ответы на форму (1)'!K146</f>
        <v>8</v>
      </c>
      <c r="K146">
        <f>VLOOKUP('Ответы на форму (1)'!L146,УровниСогласия,2,FALSE)</f>
        <v>2</v>
      </c>
      <c r="L146">
        <f>VLOOKUP('Ответы на форму (1)'!M146,УровниСогласия,2,FALSE)</f>
        <v>1</v>
      </c>
      <c r="M146">
        <f>VLOOKUP('Ответы на форму (1)'!N146,УровниСогласия,2,FALSE)</f>
        <v>2</v>
      </c>
      <c r="N146">
        <f>VLOOKUP('Ответы на форму (1)'!O146,УровниСогласия,2,FALSE)</f>
        <v>2</v>
      </c>
      <c r="O146">
        <f>VLOOKUP('Ответы на форму (1)'!P146,УровниСогласия,2,FALSE)</f>
        <v>2</v>
      </c>
      <c r="P146">
        <f>VLOOKUP('Ответы на форму (1)'!Q146,УровниСогласия,2,FALSE)</f>
        <v>1</v>
      </c>
      <c r="Q146">
        <f>VLOOKUP('Ответы на форму (1)'!R146,УровниСогласия,2,FALSE)</f>
        <v>2</v>
      </c>
      <c r="R146">
        <f>'Ответы на форму (1)'!S146</f>
        <v>2</v>
      </c>
      <c r="S146">
        <f>VLOOKUP('Ответы на форму (1)'!T146,УровниСогласия,2,FALSE)</f>
        <v>1</v>
      </c>
      <c r="T146">
        <f>VLOOKUP('Ответы на форму (1)'!U146,УровниСогласия,2,FALSE)</f>
        <v>3</v>
      </c>
      <c r="U146">
        <f>VLOOKUP('Ответы на форму (1)'!V146,УровниСогласия,2,FALSE)</f>
        <v>1</v>
      </c>
      <c r="V146">
        <f>VLOOKUP('Ответы на форму (1)'!W146,УровниСогласия,2,FALSE)</f>
        <v>1</v>
      </c>
      <c r="W146">
        <f>VLOOKUP('Ответы на форму (1)'!X146,УровниСогласия,2,FALSE)</f>
        <v>1</v>
      </c>
      <c r="X146">
        <f>VLOOKUP('Ответы на форму (1)'!Y146,УровниСогласия,2,FALSE)</f>
        <v>3</v>
      </c>
      <c r="Y146">
        <f>VLOOKUP('Ответы на форму (1)'!Z146,УровниСогласия,2,FALSE)</f>
        <v>2</v>
      </c>
      <c r="Z146">
        <f>VLOOKUP('Ответы на форму (1)'!AA146,УровниСогласия,2,FALSE)</f>
        <v>3</v>
      </c>
      <c r="AA146">
        <f>VLOOKUP('Ответы на форму (1)'!AB146,УровниСогласия,2,FALSE)</f>
        <v>3</v>
      </c>
      <c r="AB146">
        <f>VLOOKUP('Ответы на форму (1)'!AC146,УровниСогласия,2,FALSE)</f>
        <v>1</v>
      </c>
      <c r="AC146">
        <f>VLOOKUP('Ответы на форму (1)'!AD146,УровниСогласия,2,FALSE)</f>
        <v>3</v>
      </c>
      <c r="AD146">
        <f>VLOOKUP('Ответы на форму (1)'!AE146,УровниКоличества,2,FALSE)</f>
        <v>2</v>
      </c>
      <c r="AE146">
        <f>VLOOKUP('Ответы на форму (1)'!AF146,УровниКоличества,2,FALSE)</f>
        <v>2</v>
      </c>
      <c r="AF146">
        <f>VLOOKUP('Ответы на форму (1)'!AG146,УровниКоличества,2,FALSE)</f>
        <v>1</v>
      </c>
      <c r="AG146">
        <f>VLOOKUP('Ответы на форму (1)'!AH146,УровниКоличества,2,FALSE)</f>
        <v>3</v>
      </c>
      <c r="AH146">
        <f>VLOOKUP('Ответы на форму (1)'!AI146,УровниКоличества,2,FALSE)</f>
        <v>3</v>
      </c>
      <c r="AI146">
        <f>VLOOKUP('Ответы на форму (1)'!AJ146,УровниНенависти,2,FALSE)</f>
        <v>0</v>
      </c>
      <c r="AJ146">
        <f>VLOOKUP('Ответы на форму (1)'!AK146,УровниНенависти,2,FALSE)</f>
        <v>0</v>
      </c>
      <c r="AK146">
        <f>VLOOKUP('Ответы на форму (1)'!AL146,УровниНенависти,2,FALSE)</f>
        <v>0</v>
      </c>
      <c r="AL146">
        <f>VLOOKUP('Ответы на форму (1)'!AM146,УровниНенависти,2,FALSE)</f>
        <v>0</v>
      </c>
      <c r="AM146">
        <f>VLOOKUP('Ответы на форму (1)'!AN146,УровниНенависти,2,FALSE)</f>
        <v>0</v>
      </c>
      <c r="AN146">
        <f>VLOOKUP('Ответы на форму (1)'!AO146,УровниНенависти,2,FALSE)</f>
        <v>0</v>
      </c>
      <c r="AO146">
        <f>VLOOKUP('Ответы на форму (1)'!AP146,УровниНенависти,2,FALSE)</f>
        <v>0</v>
      </c>
      <c r="AP146">
        <f>VLOOKUP('Ответы на форму (1)'!AQ146,УровниНенависти,2,FALSE)</f>
        <v>0</v>
      </c>
      <c r="AQ146">
        <f>VLOOKUP('Ответы на форму (1)'!AT146,УровниЧастоты,2,FALSE)</f>
        <v>3</v>
      </c>
      <c r="AR146">
        <f>VLOOKUP('Ответы на форму (1)'!AU146,УровниЧастоты,2,FALSE)</f>
        <v>2</v>
      </c>
      <c r="AS146">
        <f>VLOOKUP('Ответы на форму (1)'!AV146,УровниЧастоты,2,FALSE)</f>
        <v>3</v>
      </c>
      <c r="AT146">
        <f>VLOOKUP('Ответы на форму (1)'!AW146,УровниЧастоты,2,FALSE)</f>
        <v>1</v>
      </c>
      <c r="AU146">
        <f>VLOOKUP('Ответы на форму (1)'!AX146,УровниЧастоты,2,FALSE)</f>
        <v>2</v>
      </c>
      <c r="AV146">
        <f>VLOOKUP('Ответы на форму (1)'!AY146,УровниЧастоты,2,FALSE)</f>
        <v>1</v>
      </c>
      <c r="AW146">
        <f>VLOOKUP('Ответы на форму (1)'!AZ146,УровниЧастоты,2,FALSE)</f>
        <v>0</v>
      </c>
      <c r="AX146">
        <f>VLOOKUP('Ответы на форму (1)'!BA146,УровниЧастоты,2,FALSE)</f>
        <v>1</v>
      </c>
      <c r="AY146">
        <f>VLOOKUP('Ответы на форму (1)'!BB146,УровниЧастоты,2,FALSE)</f>
        <v>0</v>
      </c>
      <c r="AZ146">
        <f>VLOOKUP('Ответы на форму (1)'!BC146,УровниЧастоты,2,FALSE)</f>
        <v>0</v>
      </c>
      <c r="BA146">
        <f>VLOOKUP('Ответы на форму (1)'!BD146,УровниЧастоты,2,FALSE)</f>
        <v>3</v>
      </c>
      <c r="BB146">
        <f>VLOOKUP('Ответы на форму (1)'!BE146,УровниУспокоения,2,FALSE)</f>
        <v>3</v>
      </c>
      <c r="BC146">
        <f>VLOOKUP('Ответы на форму (1)'!BF146,УровниЧастоты2,2,FALSE)</f>
        <v>2</v>
      </c>
      <c r="BD146">
        <f>VLOOKUP('Ответы на форму (1)'!BG146,УровниЧастоты2,2,FALSE)</f>
        <v>2</v>
      </c>
      <c r="BE146">
        <f>VLOOKUP('Ответы на форму (1)'!BH146,УровниЧастоты2,2,FALSE)</f>
        <v>1</v>
      </c>
      <c r="BF146">
        <f>VLOOKUP('Ответы на форму (1)'!BI146,УровниЧастоты2,2,FALSE)</f>
        <v>0</v>
      </c>
      <c r="BG146">
        <f>VLOOKUP('Ответы на форму (1)'!BJ146,УровниЧастоты2,2,FALSE)</f>
        <v>0</v>
      </c>
      <c r="BH146">
        <f>VLOOKUP('Ответы на форму (1)'!BK146,УровниЧастоты2,2,FALSE)</f>
        <v>0</v>
      </c>
      <c r="BI146" t="str">
        <f t="shared" si="6"/>
        <v>X</v>
      </c>
      <c r="BJ146" t="str">
        <f t="shared" si="7"/>
        <v>:-)</v>
      </c>
      <c r="BK146" t="str">
        <f t="shared" si="8"/>
        <v>:-)</v>
      </c>
    </row>
    <row r="147" spans="1:63" x14ac:dyDescent="0.35">
      <c r="A147">
        <f>IF('Ответы на форму (1)'!B147="М",1,0)</f>
        <v>1</v>
      </c>
      <c r="B147">
        <f>'Ответы на форму (1)'!C147</f>
        <v>35</v>
      </c>
      <c r="C147">
        <f>'Ответы на форму (1)'!D147</f>
        <v>2</v>
      </c>
      <c r="D147">
        <f>'Ответы на форму (1)'!E147</f>
        <v>9</v>
      </c>
      <c r="E147" t="str">
        <f>VLOOKUP('Ответы на форму (1)'!F147,УровниУспевания,2,FALSE)</f>
        <v>хорошо</v>
      </c>
      <c r="F147">
        <f>'Ответы на форму (1)'!G147</f>
        <v>8</v>
      </c>
      <c r="G147">
        <f>IF('Ответы на форму (1)'!H147="",0,1)</f>
        <v>0</v>
      </c>
      <c r="H147">
        <f>'Ответы на форму (1)'!I147</f>
        <v>8</v>
      </c>
      <c r="I147" t="str">
        <f>VLOOKUP('Ответы на форму (1)'!J147,УровниУспевания,2,FALSE)</f>
        <v>хорошо</v>
      </c>
      <c r="J147">
        <f>'Ответы на форму (1)'!K147</f>
        <v>7</v>
      </c>
      <c r="K147">
        <f>VLOOKUP('Ответы на форму (1)'!L147,УровниСогласия,2,FALSE)</f>
        <v>1</v>
      </c>
      <c r="L147">
        <f>VLOOKUP('Ответы на форму (1)'!M147,УровниСогласия,2,FALSE)</f>
        <v>1</v>
      </c>
      <c r="M147">
        <f>VLOOKUP('Ответы на форму (1)'!N147,УровниСогласия,2,FALSE)</f>
        <v>1</v>
      </c>
      <c r="N147">
        <f>VLOOKUP('Ответы на форму (1)'!O147,УровниСогласия,2,FALSE)</f>
        <v>1</v>
      </c>
      <c r="O147">
        <f>VLOOKUP('Ответы на форму (1)'!P147,УровниСогласия,2,FALSE)</f>
        <v>1</v>
      </c>
      <c r="P147">
        <f>VLOOKUP('Ответы на форму (1)'!Q147,УровниСогласия,2,FALSE)</f>
        <v>3</v>
      </c>
      <c r="Q147">
        <f>VLOOKUP('Ответы на форму (1)'!R147,УровниСогласия,2,FALSE)</f>
        <v>2</v>
      </c>
      <c r="R147">
        <f>'Ответы на форму (1)'!S147</f>
        <v>3</v>
      </c>
      <c r="S147">
        <f>VLOOKUP('Ответы на форму (1)'!T147,УровниСогласия,2,FALSE)</f>
        <v>1</v>
      </c>
      <c r="T147">
        <f>VLOOKUP('Ответы на форму (1)'!U147,УровниСогласия,2,FALSE)</f>
        <v>1</v>
      </c>
      <c r="U147">
        <f>VLOOKUP('Ответы на форму (1)'!V147,УровниСогласия,2,FALSE)</f>
        <v>3</v>
      </c>
      <c r="V147">
        <f>VLOOKUP('Ответы на форму (1)'!W147,УровниСогласия,2,FALSE)</f>
        <v>1</v>
      </c>
      <c r="W147">
        <f>VLOOKUP('Ответы на форму (1)'!X147,УровниСогласия,2,FALSE)</f>
        <v>1</v>
      </c>
      <c r="X147">
        <f>VLOOKUP('Ответы на форму (1)'!Y147,УровниСогласия,2,FALSE)</f>
        <v>3</v>
      </c>
      <c r="Y147">
        <f>VLOOKUP('Ответы на форму (1)'!Z147,УровниСогласия,2,FALSE)</f>
        <v>1</v>
      </c>
      <c r="Z147">
        <f>VLOOKUP('Ответы на форму (1)'!AA147,УровниСогласия,2,FALSE)</f>
        <v>3</v>
      </c>
      <c r="AA147">
        <f>VLOOKUP('Ответы на форму (1)'!AB147,УровниСогласия,2,FALSE)</f>
        <v>3</v>
      </c>
      <c r="AB147">
        <f>VLOOKUP('Ответы на форму (1)'!AC147,УровниСогласия,2,FALSE)</f>
        <v>1</v>
      </c>
      <c r="AC147">
        <f>VLOOKUP('Ответы на форму (1)'!AD147,УровниСогласия,2,FALSE)</f>
        <v>1</v>
      </c>
      <c r="AD147">
        <f>VLOOKUP('Ответы на форму (1)'!AE147,УровниКоличества,2,FALSE)</f>
        <v>2</v>
      </c>
      <c r="AE147">
        <f>VLOOKUP('Ответы на форму (1)'!AF147,УровниКоличества,2,FALSE)</f>
        <v>3</v>
      </c>
      <c r="AF147">
        <f>VLOOKUP('Ответы на форму (1)'!AG147,УровниКоличества,2,FALSE)</f>
        <v>1</v>
      </c>
      <c r="AG147">
        <f>VLOOKUP('Ответы на форму (1)'!AH147,УровниКоличества,2,FALSE)</f>
        <v>1</v>
      </c>
      <c r="AH147">
        <f>VLOOKUP('Ответы на форму (1)'!AI147,УровниКоличества,2,FALSE)</f>
        <v>2</v>
      </c>
      <c r="AI147">
        <f>VLOOKUP('Ответы на форму (1)'!AJ147,УровниНенависти,2,FALSE)</f>
        <v>1</v>
      </c>
      <c r="AJ147">
        <f>VLOOKUP('Ответы на форму (1)'!AK147,УровниНенависти,2,FALSE)</f>
        <v>0</v>
      </c>
      <c r="AK147">
        <f>VLOOKUP('Ответы на форму (1)'!AL147,УровниНенависти,2,FALSE)</f>
        <v>-1</v>
      </c>
      <c r="AL147">
        <f>VLOOKUP('Ответы на форму (1)'!AM147,УровниНенависти,2,FALSE)</f>
        <v>1</v>
      </c>
      <c r="AM147">
        <f>VLOOKUP('Ответы на форму (1)'!AN147,УровниНенависти,2,FALSE)</f>
        <v>0</v>
      </c>
      <c r="AN147">
        <f>VLOOKUP('Ответы на форму (1)'!AO147,УровниНенависти,2,FALSE)</f>
        <v>1</v>
      </c>
      <c r="AO147">
        <f>VLOOKUP('Ответы на форму (1)'!AP147,УровниНенависти,2,FALSE)</f>
        <v>-1</v>
      </c>
      <c r="AP147">
        <f>VLOOKUP('Ответы на форму (1)'!AQ147,УровниНенависти,2,FALSE)</f>
        <v>0</v>
      </c>
      <c r="AQ147">
        <f>VLOOKUP('Ответы на форму (1)'!AT147,УровниЧастоты,2,FALSE)</f>
        <v>3</v>
      </c>
      <c r="AR147">
        <f>VLOOKUP('Ответы на форму (1)'!AU147,УровниЧастоты,2,FALSE)</f>
        <v>3</v>
      </c>
      <c r="AS147">
        <f>VLOOKUP('Ответы на форму (1)'!AV147,УровниЧастоты,2,FALSE)</f>
        <v>1</v>
      </c>
      <c r="AT147">
        <f>VLOOKUP('Ответы на форму (1)'!AW147,УровниЧастоты,2,FALSE)</f>
        <v>1</v>
      </c>
      <c r="AU147">
        <f>VLOOKUP('Ответы на форму (1)'!AX147,УровниЧастоты,2,FALSE)</f>
        <v>1</v>
      </c>
      <c r="AV147">
        <f>VLOOKUP('Ответы на форму (1)'!AY147,УровниЧастоты,2,FALSE)</f>
        <v>3</v>
      </c>
      <c r="AW147">
        <f>VLOOKUP('Ответы на форму (1)'!AZ147,УровниЧастоты,2,FALSE)</f>
        <v>0</v>
      </c>
      <c r="AX147">
        <f>VLOOKUP('Ответы на форму (1)'!BA147,УровниЧастоты,2,FALSE)</f>
        <v>2</v>
      </c>
      <c r="AY147">
        <f>VLOOKUP('Ответы на форму (1)'!BB147,УровниЧастоты,2,FALSE)</f>
        <v>0</v>
      </c>
      <c r="AZ147">
        <f>VLOOKUP('Ответы на форму (1)'!BC147,УровниЧастоты,2,FALSE)</f>
        <v>1</v>
      </c>
      <c r="BA147">
        <f>VLOOKUP('Ответы на форму (1)'!BD147,УровниЧастоты,2,FALSE)</f>
        <v>3</v>
      </c>
      <c r="BB147">
        <f>VLOOKUP('Ответы на форму (1)'!BE147,УровниУспокоения,2,FALSE)</f>
        <v>3</v>
      </c>
      <c r="BC147">
        <f>VLOOKUP('Ответы на форму (1)'!BF147,УровниЧастоты2,2,FALSE)</f>
        <v>2</v>
      </c>
      <c r="BD147">
        <f>VLOOKUP('Ответы на форму (1)'!BG147,УровниЧастоты2,2,FALSE)</f>
        <v>2</v>
      </c>
      <c r="BE147">
        <f>VLOOKUP('Ответы на форму (1)'!BH147,УровниЧастоты2,2,FALSE)</f>
        <v>2</v>
      </c>
      <c r="BF147">
        <f>VLOOKUP('Ответы на форму (1)'!BI147,УровниЧастоты2,2,FALSE)</f>
        <v>0</v>
      </c>
      <c r="BG147">
        <f>VLOOKUP('Ответы на форму (1)'!BJ147,УровниЧастоты2,2,FALSE)</f>
        <v>0</v>
      </c>
      <c r="BH147">
        <f>VLOOKUP('Ответы на форму (1)'!BK147,УровниЧастоты2,2,FALSE)</f>
        <v>0</v>
      </c>
      <c r="BI147" t="str">
        <f t="shared" si="6"/>
        <v>X</v>
      </c>
      <c r="BJ147" t="str">
        <f t="shared" si="7"/>
        <v>:-)</v>
      </c>
      <c r="BK147" t="str">
        <f t="shared" si="8"/>
        <v>:-)</v>
      </c>
    </row>
    <row r="148" spans="1:63" x14ac:dyDescent="0.35">
      <c r="A148">
        <f>IF('Ответы на форму (1)'!B148="М",1,0)</f>
        <v>0</v>
      </c>
      <c r="B148">
        <f>'Ответы на форму (1)'!C148</f>
        <v>37</v>
      </c>
      <c r="C148">
        <f>'Ответы на форму (1)'!D148</f>
        <v>9</v>
      </c>
      <c r="D148">
        <f>'Ответы на форму (1)'!E148</f>
        <v>9</v>
      </c>
      <c r="E148" t="str">
        <f>VLOOKUP('Ответы на форму (1)'!F148,УровниУспевания,2,FALSE)</f>
        <v>средне</v>
      </c>
      <c r="F148">
        <f>'Ответы на форму (1)'!G148</f>
        <v>7</v>
      </c>
      <c r="G148">
        <f>IF('Ответы на форму (1)'!H148="",0,1)</f>
        <v>0</v>
      </c>
      <c r="H148">
        <f>'Ответы на форму (1)'!I148</f>
        <v>10</v>
      </c>
      <c r="I148" t="str">
        <f>VLOOKUP('Ответы на форму (1)'!J148,УровниУспевания,2,FALSE)</f>
        <v>средне</v>
      </c>
      <c r="J148">
        <f>'Ответы на форму (1)'!K148</f>
        <v>7</v>
      </c>
      <c r="K148">
        <f>VLOOKUP('Ответы на форму (1)'!L148,УровниСогласия,2,FALSE)</f>
        <v>1</v>
      </c>
      <c r="L148">
        <f>VLOOKUP('Ответы на форму (1)'!M148,УровниСогласия,2,FALSE)</f>
        <v>2</v>
      </c>
      <c r="M148">
        <f>VLOOKUP('Ответы на форму (1)'!N148,УровниСогласия,2,FALSE)</f>
        <v>1</v>
      </c>
      <c r="N148">
        <f>VLOOKUP('Ответы на форму (1)'!O148,УровниСогласия,2,FALSE)</f>
        <v>1</v>
      </c>
      <c r="O148">
        <f>VLOOKUP('Ответы на форму (1)'!P148,УровниСогласия,2,FALSE)</f>
        <v>1</v>
      </c>
      <c r="P148">
        <f>VLOOKUP('Ответы на форму (1)'!Q148,УровниСогласия,2,FALSE)</f>
        <v>3</v>
      </c>
      <c r="Q148">
        <f>VLOOKUP('Ответы на форму (1)'!R148,УровниСогласия,2,FALSE)</f>
        <v>3</v>
      </c>
      <c r="R148">
        <f>'Ответы на форму (1)'!S148</f>
        <v>7</v>
      </c>
      <c r="S148">
        <f>VLOOKUP('Ответы на форму (1)'!T148,УровниСогласия,2,FALSE)</f>
        <v>1</v>
      </c>
      <c r="T148">
        <f>VLOOKUP('Ответы на форму (1)'!U148,УровниСогласия,2,FALSE)</f>
        <v>1</v>
      </c>
      <c r="U148">
        <f>VLOOKUP('Ответы на форму (1)'!V148,УровниСогласия,2,FALSE)</f>
        <v>1</v>
      </c>
      <c r="V148">
        <f>VLOOKUP('Ответы на форму (1)'!W148,УровниСогласия,2,FALSE)</f>
        <v>3</v>
      </c>
      <c r="W148">
        <f>VLOOKUP('Ответы на форму (1)'!X148,УровниСогласия,2,FALSE)</f>
        <v>1</v>
      </c>
      <c r="X148">
        <f>VLOOKUP('Ответы на форму (1)'!Y148,УровниСогласия,2,FALSE)</f>
        <v>3</v>
      </c>
      <c r="Y148">
        <f>VLOOKUP('Ответы на форму (1)'!Z148,УровниСогласия,2,FALSE)</f>
        <v>1</v>
      </c>
      <c r="Z148">
        <f>VLOOKUP('Ответы на форму (1)'!AA148,УровниСогласия,2,FALSE)</f>
        <v>3</v>
      </c>
      <c r="AA148">
        <f>VLOOKUP('Ответы на форму (1)'!AB148,УровниСогласия,2,FALSE)</f>
        <v>3</v>
      </c>
      <c r="AB148">
        <f>VLOOKUP('Ответы на форму (1)'!AC148,УровниСогласия,2,FALSE)</f>
        <v>1</v>
      </c>
      <c r="AC148">
        <f>VLOOKUP('Ответы на форму (1)'!AD148,УровниСогласия,2,FALSE)</f>
        <v>3</v>
      </c>
      <c r="AD148">
        <f>VLOOKUP('Ответы на форму (1)'!AE148,УровниКоличества,2,FALSE)</f>
        <v>3</v>
      </c>
      <c r="AE148">
        <f>VLOOKUP('Ответы на форму (1)'!AF148,УровниКоличества,2,FALSE)</f>
        <v>2</v>
      </c>
      <c r="AF148">
        <f>VLOOKUP('Ответы на форму (1)'!AG148,УровниКоличества,2,FALSE)</f>
        <v>1</v>
      </c>
      <c r="AG148">
        <f>VLOOKUP('Ответы на форму (1)'!AH148,УровниКоличества,2,FALSE)</f>
        <v>1</v>
      </c>
      <c r="AH148">
        <f>VLOOKUP('Ответы на форму (1)'!AI148,УровниКоличества,2,FALSE)</f>
        <v>3</v>
      </c>
      <c r="AI148">
        <f>VLOOKUP('Ответы на форму (1)'!AJ148,УровниНенависти,2,FALSE)</f>
        <v>1</v>
      </c>
      <c r="AJ148">
        <f>VLOOKUP('Ответы на форму (1)'!AK148,УровниНенависти,2,FALSE)</f>
        <v>1</v>
      </c>
      <c r="AK148">
        <f>VLOOKUP('Ответы на форму (1)'!AL148,УровниНенависти,2,FALSE)</f>
        <v>1</v>
      </c>
      <c r="AL148">
        <f>VLOOKUP('Ответы на форму (1)'!AM148,УровниНенависти,2,FALSE)</f>
        <v>1</v>
      </c>
      <c r="AM148">
        <f>VLOOKUP('Ответы на форму (1)'!AN148,УровниНенависти,2,FALSE)</f>
        <v>1</v>
      </c>
      <c r="AN148">
        <f>VLOOKUP('Ответы на форму (1)'!AO148,УровниНенависти,2,FALSE)</f>
        <v>1</v>
      </c>
      <c r="AO148">
        <f>VLOOKUP('Ответы на форму (1)'!AP148,УровниНенависти,2,FALSE)</f>
        <v>1</v>
      </c>
      <c r="AP148">
        <f>VLOOKUP('Ответы на форму (1)'!AQ148,УровниНенависти,2,FALSE)</f>
        <v>1</v>
      </c>
      <c r="AQ148">
        <f>VLOOKUP('Ответы на форму (1)'!AT148,УровниЧастоты,2,FALSE)</f>
        <v>3</v>
      </c>
      <c r="AR148">
        <f>VLOOKUP('Ответы на форму (1)'!AU148,УровниЧастоты,2,FALSE)</f>
        <v>4</v>
      </c>
      <c r="AS148">
        <f>VLOOKUP('Ответы на форму (1)'!AV148,УровниЧастоты,2,FALSE)</f>
        <v>3</v>
      </c>
      <c r="AT148">
        <f>VLOOKUP('Ответы на форму (1)'!AW148,УровниЧастоты,2,FALSE)</f>
        <v>4</v>
      </c>
      <c r="AU148">
        <f>VLOOKUP('Ответы на форму (1)'!AX148,УровниЧастоты,2,FALSE)</f>
        <v>4</v>
      </c>
      <c r="AV148">
        <f>VLOOKUP('Ответы на форму (1)'!AY148,УровниЧастоты,2,FALSE)</f>
        <v>4</v>
      </c>
      <c r="AW148">
        <f>VLOOKUP('Ответы на форму (1)'!AZ148,УровниЧастоты,2,FALSE)</f>
        <v>1</v>
      </c>
      <c r="AX148">
        <f>VLOOKUP('Ответы на форму (1)'!BA148,УровниЧастоты,2,FALSE)</f>
        <v>4</v>
      </c>
      <c r="AY148">
        <f>VLOOKUP('Ответы на форму (1)'!BB148,УровниЧастоты,2,FALSE)</f>
        <v>3</v>
      </c>
      <c r="AZ148">
        <f>VLOOKUP('Ответы на форму (1)'!BC148,УровниЧастоты,2,FALSE)</f>
        <v>4</v>
      </c>
      <c r="BA148">
        <f>VLOOKUP('Ответы на форму (1)'!BD148,УровниЧастоты,2,FALSE)</f>
        <v>3</v>
      </c>
      <c r="BB148">
        <f>VLOOKUP('Ответы на форму (1)'!BE148,УровниУспокоения,2,FALSE)</f>
        <v>4</v>
      </c>
      <c r="BC148">
        <f>VLOOKUP('Ответы на форму (1)'!BF148,УровниЧастоты2,2,FALSE)</f>
        <v>2</v>
      </c>
      <c r="BD148">
        <f>VLOOKUP('Ответы на форму (1)'!BG148,УровниЧастоты2,2,FALSE)</f>
        <v>2</v>
      </c>
      <c r="BE148">
        <f>VLOOKUP('Ответы на форму (1)'!BH148,УровниЧастоты2,2,FALSE)</f>
        <v>2</v>
      </c>
      <c r="BF148">
        <f>VLOOKUP('Ответы на форму (1)'!BI148,УровниЧастоты2,2,FALSE)</f>
        <v>0</v>
      </c>
      <c r="BG148">
        <f>VLOOKUP('Ответы на форму (1)'!BJ148,УровниЧастоты2,2,FALSE)</f>
        <v>0</v>
      </c>
      <c r="BH148">
        <f>VLOOKUP('Ответы на форму (1)'!BK148,УровниЧастоты2,2,FALSE)</f>
        <v>0</v>
      </c>
      <c r="BI148" t="str">
        <f t="shared" si="6"/>
        <v>X</v>
      </c>
      <c r="BJ148" t="str">
        <f t="shared" si="7"/>
        <v>:-)</v>
      </c>
      <c r="BK148" t="str">
        <f t="shared" si="8"/>
        <v>:-\</v>
      </c>
    </row>
    <row r="149" spans="1:63" x14ac:dyDescent="0.35">
      <c r="A149">
        <f>IF('Ответы на форму (1)'!B149="М",1,0)</f>
        <v>1</v>
      </c>
      <c r="B149">
        <f>'Ответы на форму (1)'!C149</f>
        <v>38</v>
      </c>
      <c r="C149">
        <f>'Ответы на форму (1)'!D149</f>
        <v>8</v>
      </c>
      <c r="D149">
        <f>'Ответы на форму (1)'!E149</f>
        <v>8</v>
      </c>
      <c r="E149" t="str">
        <f>VLOOKUP('Ответы на форму (1)'!F149,УровниУспевания,2,FALSE)</f>
        <v>средне</v>
      </c>
      <c r="F149">
        <f>'Ответы на форму (1)'!G149</f>
        <v>5</v>
      </c>
      <c r="G149">
        <f>IF('Ответы на форму (1)'!H149="",0,1)</f>
        <v>0</v>
      </c>
      <c r="H149">
        <f>'Ответы на форму (1)'!I149</f>
        <v>9</v>
      </c>
      <c r="I149" t="str">
        <f>VLOOKUP('Ответы на форму (1)'!J149,УровниУспевания,2,FALSE)</f>
        <v>хорошо</v>
      </c>
      <c r="J149">
        <f>'Ответы на форму (1)'!K149</f>
        <v>7</v>
      </c>
      <c r="K149">
        <f>VLOOKUP('Ответы на форму (1)'!L149,УровниСогласия,2,FALSE)</f>
        <v>2</v>
      </c>
      <c r="L149">
        <f>VLOOKUP('Ответы на форму (1)'!M149,УровниСогласия,2,FALSE)</f>
        <v>1</v>
      </c>
      <c r="M149">
        <f>VLOOKUP('Ответы на форму (1)'!N149,УровниСогласия,2,FALSE)</f>
        <v>1</v>
      </c>
      <c r="N149">
        <f>VLOOKUP('Ответы на форму (1)'!O149,УровниСогласия,2,FALSE)</f>
        <v>1</v>
      </c>
      <c r="O149">
        <f>VLOOKUP('Ответы на форму (1)'!P149,УровниСогласия,2,FALSE)</f>
        <v>1</v>
      </c>
      <c r="P149">
        <f>VLOOKUP('Ответы на форму (1)'!Q149,УровниСогласия,2,FALSE)</f>
        <v>3</v>
      </c>
      <c r="Q149">
        <f>VLOOKUP('Ответы на форму (1)'!R149,УровниСогласия,2,FALSE)</f>
        <v>2</v>
      </c>
      <c r="R149">
        <f>'Ответы на форму (1)'!S149</f>
        <v>6</v>
      </c>
      <c r="S149">
        <f>VLOOKUP('Ответы на форму (1)'!T149,УровниСогласия,2,FALSE)</f>
        <v>2</v>
      </c>
      <c r="T149">
        <f>VLOOKUP('Ответы на форму (1)'!U149,УровниСогласия,2,FALSE)</f>
        <v>1</v>
      </c>
      <c r="U149">
        <f>VLOOKUP('Ответы на форму (1)'!V149,УровниСогласия,2,FALSE)</f>
        <v>1</v>
      </c>
      <c r="V149">
        <f>VLOOKUP('Ответы на форму (1)'!W149,УровниСогласия,2,FALSE)</f>
        <v>1</v>
      </c>
      <c r="W149">
        <f>VLOOKUP('Ответы на форму (1)'!X149,УровниСогласия,2,FALSE)</f>
        <v>1</v>
      </c>
      <c r="X149">
        <f>VLOOKUP('Ответы на форму (1)'!Y149,УровниСогласия,2,FALSE)</f>
        <v>2</v>
      </c>
      <c r="Y149">
        <f>VLOOKUP('Ответы на форму (1)'!Z149,УровниСогласия,2,FALSE)</f>
        <v>1</v>
      </c>
      <c r="Z149">
        <f>VLOOKUP('Ответы на форму (1)'!AA149,УровниСогласия,2,FALSE)</f>
        <v>3</v>
      </c>
      <c r="AA149">
        <f>VLOOKUP('Ответы на форму (1)'!AB149,УровниСогласия,2,FALSE)</f>
        <v>3</v>
      </c>
      <c r="AB149">
        <f>VLOOKUP('Ответы на форму (1)'!AC149,УровниСогласия,2,FALSE)</f>
        <v>1</v>
      </c>
      <c r="AC149">
        <f>VLOOKUP('Ответы на форму (1)'!AD149,УровниСогласия,2,FALSE)</f>
        <v>1</v>
      </c>
      <c r="AD149">
        <f>VLOOKUP('Ответы на форму (1)'!AE149,УровниКоличества,2,FALSE)</f>
        <v>3</v>
      </c>
      <c r="AE149">
        <f>VLOOKUP('Ответы на форму (1)'!AF149,УровниКоличества,2,FALSE)</f>
        <v>1</v>
      </c>
      <c r="AF149">
        <f>VLOOKUP('Ответы на форму (1)'!AG149,УровниКоличества,2,FALSE)</f>
        <v>2</v>
      </c>
      <c r="AG149">
        <f>VLOOKUP('Ответы на форму (1)'!AH149,УровниКоличества,2,FALSE)</f>
        <v>1</v>
      </c>
      <c r="AH149">
        <f>VLOOKUP('Ответы на форму (1)'!AI149,УровниКоличества,2,FALSE)</f>
        <v>3</v>
      </c>
      <c r="AI149">
        <f>VLOOKUP('Ответы на форму (1)'!AJ149,УровниНенависти,2,FALSE)</f>
        <v>0</v>
      </c>
      <c r="AJ149">
        <f>VLOOKUP('Ответы на форму (1)'!AK149,УровниНенависти,2,FALSE)</f>
        <v>0</v>
      </c>
      <c r="AK149">
        <f>VLOOKUP('Ответы на форму (1)'!AL149,УровниНенависти,2,FALSE)</f>
        <v>0</v>
      </c>
      <c r="AL149">
        <f>VLOOKUP('Ответы на форму (1)'!AM149,УровниНенависти,2,FALSE)</f>
        <v>0</v>
      </c>
      <c r="AM149">
        <f>VLOOKUP('Ответы на форму (1)'!AN149,УровниНенависти,2,FALSE)</f>
        <v>0</v>
      </c>
      <c r="AN149">
        <f>VLOOKUP('Ответы на форму (1)'!AO149,УровниНенависти,2,FALSE)</f>
        <v>0</v>
      </c>
      <c r="AO149">
        <f>VLOOKUP('Ответы на форму (1)'!AP149,УровниНенависти,2,FALSE)</f>
        <v>0</v>
      </c>
      <c r="AP149">
        <f>VLOOKUP('Ответы на форму (1)'!AQ149,УровниНенависти,2,FALSE)</f>
        <v>0</v>
      </c>
      <c r="AQ149">
        <f>VLOOKUP('Ответы на форму (1)'!AT149,УровниЧастоты,2,FALSE)</f>
        <v>2</v>
      </c>
      <c r="AR149">
        <f>VLOOKUP('Ответы на форму (1)'!AU149,УровниЧастоты,2,FALSE)</f>
        <v>4</v>
      </c>
      <c r="AS149">
        <f>VLOOKUP('Ответы на форму (1)'!AV149,УровниЧастоты,2,FALSE)</f>
        <v>1</v>
      </c>
      <c r="AT149">
        <f>VLOOKUP('Ответы на форму (1)'!AW149,УровниЧастоты,2,FALSE)</f>
        <v>3</v>
      </c>
      <c r="AU149">
        <f>VLOOKUP('Ответы на форму (1)'!AX149,УровниЧастоты,2,FALSE)</f>
        <v>3</v>
      </c>
      <c r="AV149">
        <f>VLOOKUP('Ответы на форму (1)'!AY149,УровниЧастоты,2,FALSE)</f>
        <v>3</v>
      </c>
      <c r="AW149">
        <f>VLOOKUP('Ответы на форму (1)'!AZ149,УровниЧастоты,2,FALSE)</f>
        <v>0</v>
      </c>
      <c r="AX149">
        <f>VLOOKUP('Ответы на форму (1)'!BA149,УровниЧастоты,2,FALSE)</f>
        <v>1</v>
      </c>
      <c r="AY149">
        <f>VLOOKUP('Ответы на форму (1)'!BB149,УровниЧастоты,2,FALSE)</f>
        <v>0</v>
      </c>
      <c r="AZ149">
        <f>VLOOKUP('Ответы на форму (1)'!BC149,УровниЧастоты,2,FALSE)</f>
        <v>4</v>
      </c>
      <c r="BA149">
        <f>VLOOKUP('Ответы на форму (1)'!BD149,УровниЧастоты,2,FALSE)</f>
        <v>3</v>
      </c>
      <c r="BB149">
        <f>VLOOKUP('Ответы на форму (1)'!BE149,УровниУспокоения,2,FALSE)</f>
        <v>2</v>
      </c>
      <c r="BC149">
        <f>VLOOKUP('Ответы на форму (1)'!BF149,УровниЧастоты2,2,FALSE)</f>
        <v>2</v>
      </c>
      <c r="BD149">
        <f>VLOOKUP('Ответы на форму (1)'!BG149,УровниЧастоты2,2,FALSE)</f>
        <v>2</v>
      </c>
      <c r="BE149">
        <f>VLOOKUP('Ответы на форму (1)'!BH149,УровниЧастоты2,2,FALSE)</f>
        <v>1</v>
      </c>
      <c r="BF149">
        <f>VLOOKUP('Ответы на форму (1)'!BI149,УровниЧастоты2,2,FALSE)</f>
        <v>1</v>
      </c>
      <c r="BG149">
        <f>VLOOKUP('Ответы на форму (1)'!BJ149,УровниЧастоты2,2,FALSE)</f>
        <v>1</v>
      </c>
      <c r="BH149">
        <f>VLOOKUP('Ответы на форму (1)'!BK149,УровниЧастоты2,2,FALSE)</f>
        <v>1</v>
      </c>
      <c r="BI149" t="str">
        <f t="shared" si="6"/>
        <v>X</v>
      </c>
      <c r="BJ149" t="str">
        <f t="shared" si="7"/>
        <v>:-)</v>
      </c>
      <c r="BK149" t="str">
        <f t="shared" si="8"/>
        <v>:-\</v>
      </c>
    </row>
    <row r="150" spans="1:63" x14ac:dyDescent="0.35">
      <c r="A150">
        <f>IF('Ответы на форму (1)'!B150="М",1,0)</f>
        <v>0</v>
      </c>
      <c r="B150">
        <f>'Ответы на форму (1)'!C150</f>
        <v>34</v>
      </c>
      <c r="C150">
        <f>'Ответы на форму (1)'!D150</f>
        <v>4</v>
      </c>
      <c r="D150">
        <f>'Ответы на форму (1)'!E150</f>
        <v>9</v>
      </c>
      <c r="E150" t="str">
        <f>VLOOKUP('Ответы на форму (1)'!F150,УровниУспевания,2,FALSE)</f>
        <v>хорошо</v>
      </c>
      <c r="F150">
        <f>'Ответы на форму (1)'!G150</f>
        <v>8</v>
      </c>
      <c r="G150">
        <f>IF('Ответы на форму (1)'!H150="",0,1)</f>
        <v>0</v>
      </c>
      <c r="H150">
        <f>'Ответы на форму (1)'!I150</f>
        <v>7</v>
      </c>
      <c r="I150" t="str">
        <f>VLOOKUP('Ответы на форму (1)'!J150,УровниУспевания,2,FALSE)</f>
        <v>хорошо</v>
      </c>
      <c r="J150">
        <f>'Ответы на форму (1)'!K150</f>
        <v>5</v>
      </c>
      <c r="K150">
        <f>VLOOKUP('Ответы на форму (1)'!L150,УровниСогласия,2,FALSE)</f>
        <v>3</v>
      </c>
      <c r="L150">
        <f>VLOOKUP('Ответы на форму (1)'!M150,УровниСогласия,2,FALSE)</f>
        <v>3</v>
      </c>
      <c r="M150">
        <f>VLOOKUP('Ответы на форму (1)'!N150,УровниСогласия,2,FALSE)</f>
        <v>3</v>
      </c>
      <c r="N150">
        <f>VLOOKUP('Ответы на форму (1)'!O150,УровниСогласия,2,FALSE)</f>
        <v>3</v>
      </c>
      <c r="O150">
        <f>VLOOKUP('Ответы на форму (1)'!P150,УровниСогласия,2,FALSE)</f>
        <v>1</v>
      </c>
      <c r="P150">
        <f>VLOOKUP('Ответы на форму (1)'!Q150,УровниСогласия,2,FALSE)</f>
        <v>3</v>
      </c>
      <c r="Q150">
        <f>VLOOKUP('Ответы на форму (1)'!R150,УровниСогласия,2,FALSE)</f>
        <v>2</v>
      </c>
      <c r="R150">
        <f>'Ответы на форму (1)'!S150</f>
        <v>5</v>
      </c>
      <c r="S150">
        <f>VLOOKUP('Ответы на форму (1)'!T150,УровниСогласия,2,FALSE)</f>
        <v>1</v>
      </c>
      <c r="T150">
        <f>VLOOKUP('Ответы на форму (1)'!U150,УровниСогласия,2,FALSE)</f>
        <v>2</v>
      </c>
      <c r="U150">
        <f>VLOOKUP('Ответы на форму (1)'!V150,УровниСогласия,2,FALSE)</f>
        <v>3</v>
      </c>
      <c r="V150">
        <f>VLOOKUP('Ответы на форму (1)'!W150,УровниСогласия,2,FALSE)</f>
        <v>1</v>
      </c>
      <c r="W150">
        <f>VLOOKUP('Ответы на форму (1)'!X150,УровниСогласия,2,FALSE)</f>
        <v>1</v>
      </c>
      <c r="X150">
        <f>VLOOKUP('Ответы на форму (1)'!Y150,УровниСогласия,2,FALSE)</f>
        <v>3</v>
      </c>
      <c r="Y150">
        <f>VLOOKUP('Ответы на форму (1)'!Z150,УровниСогласия,2,FALSE)</f>
        <v>3</v>
      </c>
      <c r="Z150">
        <f>VLOOKUP('Ответы на форму (1)'!AA150,УровниСогласия,2,FALSE)</f>
        <v>3</v>
      </c>
      <c r="AA150">
        <f>VLOOKUP('Ответы на форму (1)'!AB150,УровниСогласия,2,FALSE)</f>
        <v>3</v>
      </c>
      <c r="AB150">
        <f>VLOOKUP('Ответы на форму (1)'!AC150,УровниСогласия,2,FALSE)</f>
        <v>1</v>
      </c>
      <c r="AC150">
        <f>VLOOKUP('Ответы на форму (1)'!AD150,УровниСогласия,2,FALSE)</f>
        <v>2</v>
      </c>
      <c r="AD150">
        <f>VLOOKUP('Ответы на форму (1)'!AE150,УровниКоличества,2,FALSE)</f>
        <v>2</v>
      </c>
      <c r="AE150">
        <f>VLOOKUP('Ответы на форму (1)'!AF150,УровниКоличества,2,FALSE)</f>
        <v>3</v>
      </c>
      <c r="AF150">
        <f>VLOOKUP('Ответы на форму (1)'!AG150,УровниКоличества,2,FALSE)</f>
        <v>1</v>
      </c>
      <c r="AG150">
        <f>VLOOKUP('Ответы на форму (1)'!AH150,УровниКоличества,2,FALSE)</f>
        <v>1</v>
      </c>
      <c r="AH150">
        <f>VLOOKUP('Ответы на форму (1)'!AI150,УровниКоличества,2,FALSE)</f>
        <v>1</v>
      </c>
      <c r="AI150">
        <f>VLOOKUP('Ответы на форму (1)'!AJ150,УровниНенависти,2,FALSE)</f>
        <v>0</v>
      </c>
      <c r="AJ150">
        <f>VLOOKUP('Ответы на форму (1)'!AK150,УровниНенависти,2,FALSE)</f>
        <v>1</v>
      </c>
      <c r="AK150">
        <f>VLOOKUP('Ответы на форму (1)'!AL150,УровниНенависти,2,FALSE)</f>
        <v>0</v>
      </c>
      <c r="AL150">
        <f>VLOOKUP('Ответы на форму (1)'!AM150,УровниНенависти,2,FALSE)</f>
        <v>1</v>
      </c>
      <c r="AM150">
        <f>VLOOKUP('Ответы на форму (1)'!AN150,УровниНенависти,2,FALSE)</f>
        <v>0</v>
      </c>
      <c r="AN150">
        <f>VLOOKUP('Ответы на форму (1)'!AO150,УровниНенависти,2,FALSE)</f>
        <v>0</v>
      </c>
      <c r="AO150">
        <f>VLOOKUP('Ответы на форму (1)'!AP150,УровниНенависти,2,FALSE)</f>
        <v>0</v>
      </c>
      <c r="AP150">
        <f>VLOOKUP('Ответы на форму (1)'!AQ150,УровниНенависти,2,FALSE)</f>
        <v>-1</v>
      </c>
      <c r="AQ150">
        <f>VLOOKUP('Ответы на форму (1)'!AT150,УровниЧастоты,2,FALSE)</f>
        <v>1</v>
      </c>
      <c r="AR150">
        <f>VLOOKUP('Ответы на форму (1)'!AU150,УровниЧастоты,2,FALSE)</f>
        <v>4</v>
      </c>
      <c r="AS150">
        <f>VLOOKUP('Ответы на форму (1)'!AV150,УровниЧастоты,2,FALSE)</f>
        <v>3</v>
      </c>
      <c r="AT150">
        <f>VLOOKUP('Ответы на форму (1)'!AW150,УровниЧастоты,2,FALSE)</f>
        <v>4</v>
      </c>
      <c r="AU150">
        <f>VLOOKUP('Ответы на форму (1)'!AX150,УровниЧастоты,2,FALSE)</f>
        <v>4</v>
      </c>
      <c r="AV150">
        <f>VLOOKUP('Ответы на форму (1)'!AY150,УровниЧастоты,2,FALSE)</f>
        <v>2</v>
      </c>
      <c r="AW150">
        <f>VLOOKUP('Ответы на форму (1)'!AZ150,УровниЧастоты,2,FALSE)</f>
        <v>0</v>
      </c>
      <c r="AX150">
        <f>VLOOKUP('Ответы на форму (1)'!BA150,УровниЧастоты,2,FALSE)</f>
        <v>4</v>
      </c>
      <c r="AY150">
        <f>VLOOKUP('Ответы на форму (1)'!BB150,УровниЧастоты,2,FALSE)</f>
        <v>1</v>
      </c>
      <c r="AZ150">
        <f>VLOOKUP('Ответы на форму (1)'!BC150,УровниЧастоты,2,FALSE)</f>
        <v>1</v>
      </c>
      <c r="BA150">
        <f>VLOOKUP('Ответы на форму (1)'!BD150,УровниЧастоты,2,FALSE)</f>
        <v>2</v>
      </c>
      <c r="BB150">
        <f>VLOOKUP('Ответы на форму (1)'!BE150,УровниУспокоения,2,FALSE)</f>
        <v>3</v>
      </c>
      <c r="BC150">
        <f>VLOOKUP('Ответы на форму (1)'!BF150,УровниЧастоты2,2,FALSE)</f>
        <v>1</v>
      </c>
      <c r="BD150">
        <f>VLOOKUP('Ответы на форму (1)'!BG150,УровниЧастоты2,2,FALSE)</f>
        <v>2</v>
      </c>
      <c r="BE150">
        <f>VLOOKUP('Ответы на форму (1)'!BH150,УровниЧастоты2,2,FALSE)</f>
        <v>2</v>
      </c>
      <c r="BF150">
        <f>VLOOKUP('Ответы на форму (1)'!BI150,УровниЧастоты2,2,FALSE)</f>
        <v>2</v>
      </c>
      <c r="BG150">
        <f>VLOOKUP('Ответы на форму (1)'!BJ150,УровниЧастоты2,2,FALSE)</f>
        <v>1</v>
      </c>
      <c r="BH150">
        <f>VLOOKUP('Ответы на форму (1)'!BK150,УровниЧастоты2,2,FALSE)</f>
        <v>1</v>
      </c>
      <c r="BI150" t="str">
        <f t="shared" si="6"/>
        <v>Y</v>
      </c>
      <c r="BJ150" t="str">
        <f t="shared" si="7"/>
        <v>:-)</v>
      </c>
      <c r="BK150" t="str">
        <f t="shared" si="8"/>
        <v>:-\</v>
      </c>
    </row>
    <row r="151" spans="1:63" x14ac:dyDescent="0.35">
      <c r="A151">
        <f>IF('Ответы на форму (1)'!B151="М",1,0)</f>
        <v>1</v>
      </c>
      <c r="B151">
        <f>'Ответы на форму (1)'!C151</f>
        <v>42</v>
      </c>
      <c r="C151">
        <f>'Ответы на форму (1)'!D151</f>
        <v>3</v>
      </c>
      <c r="D151">
        <f>'Ответы на форму (1)'!E151</f>
        <v>8</v>
      </c>
      <c r="E151" t="str">
        <f>VLOOKUP('Ответы на форму (1)'!F151,УровниУспевания,2,FALSE)</f>
        <v>средне</v>
      </c>
      <c r="F151">
        <f>'Ответы на форму (1)'!G151</f>
        <v>7</v>
      </c>
      <c r="G151">
        <f>IF('Ответы на форму (1)'!H151="",0,1)</f>
        <v>0</v>
      </c>
      <c r="H151">
        <f>'Ответы на форму (1)'!I151</f>
        <v>8</v>
      </c>
      <c r="I151" t="str">
        <f>VLOOKUP('Ответы на форму (1)'!J151,УровниУспевания,2,FALSE)</f>
        <v>средне</v>
      </c>
      <c r="J151">
        <f>'Ответы на форму (1)'!K151</f>
        <v>6</v>
      </c>
      <c r="K151">
        <f>VLOOKUP('Ответы на форму (1)'!L151,УровниСогласия,2,FALSE)</f>
        <v>3</v>
      </c>
      <c r="L151">
        <f>VLOOKUP('Ответы на форму (1)'!M151,УровниСогласия,2,FALSE)</f>
        <v>3</v>
      </c>
      <c r="M151">
        <f>VLOOKUP('Ответы на форму (1)'!N151,УровниСогласия,2,FALSE)</f>
        <v>3</v>
      </c>
      <c r="N151">
        <f>VLOOKUP('Ответы на форму (1)'!O151,УровниСогласия,2,FALSE)</f>
        <v>1</v>
      </c>
      <c r="O151">
        <f>VLOOKUP('Ответы на форму (1)'!P151,УровниСогласия,2,FALSE)</f>
        <v>1</v>
      </c>
      <c r="P151">
        <f>VLOOKUP('Ответы на форму (1)'!Q151,УровниСогласия,2,FALSE)</f>
        <v>3</v>
      </c>
      <c r="Q151">
        <f>VLOOKUP('Ответы на форму (1)'!R151,УровниСогласия,2,FALSE)</f>
        <v>1</v>
      </c>
      <c r="R151">
        <f>'Ответы на форму (1)'!S151</f>
        <v>5</v>
      </c>
      <c r="S151">
        <f>VLOOKUP('Ответы на форму (1)'!T151,УровниСогласия,2,FALSE)</f>
        <v>2</v>
      </c>
      <c r="T151">
        <f>VLOOKUP('Ответы на форму (1)'!U151,УровниСогласия,2,FALSE)</f>
        <v>1</v>
      </c>
      <c r="U151">
        <f>VLOOKUP('Ответы на форму (1)'!V151,УровниСогласия,2,FALSE)</f>
        <v>2</v>
      </c>
      <c r="V151">
        <f>VLOOKUP('Ответы на форму (1)'!W151,УровниСогласия,2,FALSE)</f>
        <v>1</v>
      </c>
      <c r="W151">
        <f>VLOOKUP('Ответы на форму (1)'!X151,УровниСогласия,2,FALSE)</f>
        <v>3</v>
      </c>
      <c r="X151">
        <f>VLOOKUP('Ответы на форму (1)'!Y151,УровниСогласия,2,FALSE)</f>
        <v>1</v>
      </c>
      <c r="Y151">
        <f>VLOOKUP('Ответы на форму (1)'!Z151,УровниСогласия,2,FALSE)</f>
        <v>3</v>
      </c>
      <c r="Z151">
        <f>VLOOKUP('Ответы на форму (1)'!AA151,УровниСогласия,2,FALSE)</f>
        <v>3</v>
      </c>
      <c r="AA151">
        <f>VLOOKUP('Ответы на форму (1)'!AB151,УровниСогласия,2,FALSE)</f>
        <v>3</v>
      </c>
      <c r="AB151">
        <f>VLOOKUP('Ответы на форму (1)'!AC151,УровниСогласия,2,FALSE)</f>
        <v>1</v>
      </c>
      <c r="AC151">
        <f>VLOOKUP('Ответы на форму (1)'!AD151,УровниСогласия,2,FALSE)</f>
        <v>3</v>
      </c>
      <c r="AD151">
        <f>VLOOKUP('Ответы на форму (1)'!AE151,УровниКоличества,2,FALSE)</f>
        <v>3</v>
      </c>
      <c r="AE151">
        <f>VLOOKUP('Ответы на форму (1)'!AF151,УровниКоличества,2,FALSE)</f>
        <v>3</v>
      </c>
      <c r="AF151">
        <f>VLOOKUP('Ответы на форму (1)'!AG151,УровниКоличества,2,FALSE)</f>
        <v>1</v>
      </c>
      <c r="AG151">
        <f>VLOOKUP('Ответы на форму (1)'!AH151,УровниКоличества,2,FALSE)</f>
        <v>2</v>
      </c>
      <c r="AH151">
        <f>VLOOKUP('Ответы на форму (1)'!AI151,УровниКоличества,2,FALSE)</f>
        <v>2</v>
      </c>
      <c r="AI151">
        <f>VLOOKUP('Ответы на форму (1)'!AJ151,УровниНенависти,2,FALSE)</f>
        <v>0</v>
      </c>
      <c r="AJ151">
        <f>VLOOKUP('Ответы на форму (1)'!AK151,УровниНенависти,2,FALSE)</f>
        <v>0</v>
      </c>
      <c r="AK151">
        <f>VLOOKUP('Ответы на форму (1)'!AL151,УровниНенависти,2,FALSE)</f>
        <v>0</v>
      </c>
      <c r="AL151">
        <f>VLOOKUP('Ответы на форму (1)'!AM151,УровниНенависти,2,FALSE)</f>
        <v>0</v>
      </c>
      <c r="AM151">
        <f>VLOOKUP('Ответы на форму (1)'!AN151,УровниНенависти,2,FALSE)</f>
        <v>0</v>
      </c>
      <c r="AN151">
        <f>VLOOKUP('Ответы на форму (1)'!AO151,УровниНенависти,2,FALSE)</f>
        <v>0</v>
      </c>
      <c r="AO151">
        <f>VLOOKUP('Ответы на форму (1)'!AP151,УровниНенависти,2,FALSE)</f>
        <v>0</v>
      </c>
      <c r="AP151">
        <f>VLOOKUP('Ответы на форму (1)'!AQ151,УровниНенависти,2,FALSE)</f>
        <v>0</v>
      </c>
      <c r="AQ151">
        <f>VLOOKUP('Ответы на форму (1)'!AT151,УровниЧастоты,2,FALSE)</f>
        <v>4</v>
      </c>
      <c r="AR151">
        <f>VLOOKUP('Ответы на форму (1)'!AU151,УровниЧастоты,2,FALSE)</f>
        <v>4</v>
      </c>
      <c r="AS151">
        <f>VLOOKUP('Ответы на форму (1)'!AV151,УровниЧастоты,2,FALSE)</f>
        <v>3</v>
      </c>
      <c r="AT151">
        <f>VLOOKUP('Ответы на форму (1)'!AW151,УровниЧастоты,2,FALSE)</f>
        <v>4</v>
      </c>
      <c r="AU151">
        <f>VLOOKUP('Ответы на форму (1)'!AX151,УровниЧастоты,2,FALSE)</f>
        <v>3</v>
      </c>
      <c r="AV151">
        <f>VLOOKUP('Ответы на форму (1)'!AY151,УровниЧастоты,2,FALSE)</f>
        <v>3</v>
      </c>
      <c r="AW151">
        <f>VLOOKUP('Ответы на форму (1)'!AZ151,УровниЧастоты,2,FALSE)</f>
        <v>1</v>
      </c>
      <c r="AX151">
        <f>VLOOKUP('Ответы на форму (1)'!BA151,УровниЧастоты,2,FALSE)</f>
        <v>3</v>
      </c>
      <c r="AY151">
        <f>VLOOKUP('Ответы на форму (1)'!BB151,УровниЧастоты,2,FALSE)</f>
        <v>2</v>
      </c>
      <c r="AZ151">
        <f>VLOOKUP('Ответы на форму (1)'!BC151,УровниЧастоты,2,FALSE)</f>
        <v>2</v>
      </c>
      <c r="BA151">
        <f>VLOOKUP('Ответы на форму (1)'!BD151,УровниЧастоты,2,FALSE)</f>
        <v>3</v>
      </c>
      <c r="BB151">
        <f>VLOOKUP('Ответы на форму (1)'!BE151,УровниУспокоения,2,FALSE)</f>
        <v>5</v>
      </c>
      <c r="BC151">
        <f>VLOOKUP('Ответы на форму (1)'!BF151,УровниЧастоты2,2,FALSE)</f>
        <v>0</v>
      </c>
      <c r="BD151">
        <f>VLOOKUP('Ответы на форму (1)'!BG151,УровниЧастоты2,2,FALSE)</f>
        <v>1</v>
      </c>
      <c r="BE151">
        <f>VLOOKUP('Ответы на форму (1)'!BH151,УровниЧастоты2,2,FALSE)</f>
        <v>0</v>
      </c>
      <c r="BF151">
        <f>VLOOKUP('Ответы на форму (1)'!BI151,УровниЧастоты2,2,FALSE)</f>
        <v>0</v>
      </c>
      <c r="BG151">
        <f>VLOOKUP('Ответы на форму (1)'!BJ151,УровниЧастоты2,2,FALSE)</f>
        <v>1</v>
      </c>
      <c r="BH151">
        <f>VLOOKUP('Ответы на форму (1)'!BK151,УровниЧастоты2,2,FALSE)</f>
        <v>2</v>
      </c>
      <c r="BI151" t="str">
        <f t="shared" si="6"/>
        <v>X</v>
      </c>
      <c r="BJ151" t="str">
        <f t="shared" si="7"/>
        <v>:-)</v>
      </c>
      <c r="BK151" t="str">
        <f t="shared" si="8"/>
        <v>:-\</v>
      </c>
    </row>
    <row r="152" spans="1:63" x14ac:dyDescent="0.35">
      <c r="A152">
        <f>IF('Ответы на форму (1)'!B152="М",1,0)</f>
        <v>1</v>
      </c>
      <c r="B152">
        <f>'Ответы на форму (1)'!C152</f>
        <v>32</v>
      </c>
      <c r="C152">
        <f>'Ответы на форму (1)'!D152</f>
        <v>2</v>
      </c>
      <c r="D152">
        <f>'Ответы на форму (1)'!E152</f>
        <v>8</v>
      </c>
      <c r="E152" t="str">
        <f>VLOOKUP('Ответы на форму (1)'!F152,УровниУспевания,2,FALSE)</f>
        <v>средне</v>
      </c>
      <c r="F152">
        <f>'Ответы на форму (1)'!G152</f>
        <v>4</v>
      </c>
      <c r="G152">
        <f>IF('Ответы на форму (1)'!H152="",0,1)</f>
        <v>0</v>
      </c>
      <c r="H152">
        <f>'Ответы на форму (1)'!I152</f>
        <v>7</v>
      </c>
      <c r="I152" t="str">
        <f>VLOOKUP('Ответы на форму (1)'!J152,УровниУспевания,2,FALSE)</f>
        <v>средне</v>
      </c>
      <c r="J152">
        <f>'Ответы на форму (1)'!K152</f>
        <v>8</v>
      </c>
      <c r="K152">
        <f>VLOOKUP('Ответы на форму (1)'!L152,УровниСогласия,2,FALSE)</f>
        <v>2</v>
      </c>
      <c r="L152">
        <f>VLOOKUP('Ответы на форму (1)'!M152,УровниСогласия,2,FALSE)</f>
        <v>1</v>
      </c>
      <c r="M152">
        <f>VLOOKUP('Ответы на форму (1)'!N152,УровниСогласия,2,FALSE)</f>
        <v>1</v>
      </c>
      <c r="N152">
        <f>VLOOKUP('Ответы на форму (1)'!O152,УровниСогласия,2,FALSE)</f>
        <v>1</v>
      </c>
      <c r="O152">
        <f>VLOOKUP('Ответы на форму (1)'!P152,УровниСогласия,2,FALSE)</f>
        <v>1</v>
      </c>
      <c r="P152">
        <f>VLOOKUP('Ответы на форму (1)'!Q152,УровниСогласия,2,FALSE)</f>
        <v>3</v>
      </c>
      <c r="Q152">
        <f>VLOOKUP('Ответы на форму (1)'!R152,УровниСогласия,2,FALSE)</f>
        <v>2</v>
      </c>
      <c r="R152">
        <f>'Ответы на форму (1)'!S152</f>
        <v>5</v>
      </c>
      <c r="S152">
        <f>VLOOKUP('Ответы на форму (1)'!T152,УровниСогласия,2,FALSE)</f>
        <v>2</v>
      </c>
      <c r="T152">
        <f>VLOOKUP('Ответы на форму (1)'!U152,УровниСогласия,2,FALSE)</f>
        <v>3</v>
      </c>
      <c r="U152">
        <f>VLOOKUP('Ответы на форму (1)'!V152,УровниСогласия,2,FALSE)</f>
        <v>2</v>
      </c>
      <c r="V152">
        <f>VLOOKUP('Ответы на форму (1)'!W152,УровниСогласия,2,FALSE)</f>
        <v>3</v>
      </c>
      <c r="W152">
        <f>VLOOKUP('Ответы на форму (1)'!X152,УровниСогласия,2,FALSE)</f>
        <v>2</v>
      </c>
      <c r="X152">
        <f>VLOOKUP('Ответы на форму (1)'!Y152,УровниСогласия,2,FALSE)</f>
        <v>2</v>
      </c>
      <c r="Y152">
        <f>VLOOKUP('Ответы на форму (1)'!Z152,УровниСогласия,2,FALSE)</f>
        <v>1</v>
      </c>
      <c r="Z152">
        <f>VLOOKUP('Ответы на форму (1)'!AA152,УровниСогласия,2,FALSE)</f>
        <v>2</v>
      </c>
      <c r="AA152">
        <f>VLOOKUP('Ответы на форму (1)'!AB152,УровниСогласия,2,FALSE)</f>
        <v>1</v>
      </c>
      <c r="AB152">
        <f>VLOOKUP('Ответы на форму (1)'!AC152,УровниСогласия,2,FALSE)</f>
        <v>2</v>
      </c>
      <c r="AC152">
        <f>VLOOKUP('Ответы на форму (1)'!AD152,УровниСогласия,2,FALSE)</f>
        <v>3</v>
      </c>
      <c r="AD152">
        <f>VLOOKUP('Ответы на форму (1)'!AE152,УровниКоличества,2,FALSE)</f>
        <v>3</v>
      </c>
      <c r="AE152">
        <f>VLOOKUP('Ответы на форму (1)'!AF152,УровниКоличества,2,FALSE)</f>
        <v>3</v>
      </c>
      <c r="AF152">
        <f>VLOOKUP('Ответы на форму (1)'!AG152,УровниКоличества,2,FALSE)</f>
        <v>2</v>
      </c>
      <c r="AG152">
        <f>VLOOKUP('Ответы на форму (1)'!AH152,УровниКоличества,2,FALSE)</f>
        <v>1</v>
      </c>
      <c r="AH152">
        <f>VLOOKUP('Ответы на форму (1)'!AI152,УровниКоличества,2,FALSE)</f>
        <v>1</v>
      </c>
      <c r="AI152">
        <f>VLOOKUP('Ответы на форму (1)'!AJ152,УровниНенависти,2,FALSE)</f>
        <v>0</v>
      </c>
      <c r="AJ152">
        <f>VLOOKUP('Ответы на форму (1)'!AK152,УровниНенависти,2,FALSE)</f>
        <v>0</v>
      </c>
      <c r="AK152">
        <f>VLOOKUP('Ответы на форму (1)'!AL152,УровниНенависти,2,FALSE)</f>
        <v>0</v>
      </c>
      <c r="AL152">
        <f>VLOOKUP('Ответы на форму (1)'!AM152,УровниНенависти,2,FALSE)</f>
        <v>0</v>
      </c>
      <c r="AM152">
        <f>VLOOKUP('Ответы на форму (1)'!AN152,УровниНенависти,2,FALSE)</f>
        <v>0</v>
      </c>
      <c r="AN152">
        <f>VLOOKUP('Ответы на форму (1)'!AO152,УровниНенависти,2,FALSE)</f>
        <v>0</v>
      </c>
      <c r="AO152">
        <f>VLOOKUP('Ответы на форму (1)'!AP152,УровниНенависти,2,FALSE)</f>
        <v>0</v>
      </c>
      <c r="AP152">
        <f>VLOOKUP('Ответы на форму (1)'!AQ152,УровниНенависти,2,FALSE)</f>
        <v>0</v>
      </c>
      <c r="AQ152">
        <f>VLOOKUP('Ответы на форму (1)'!AT152,УровниЧастоты,2,FALSE)</f>
        <v>3</v>
      </c>
      <c r="AR152">
        <f>VLOOKUP('Ответы на форму (1)'!AU152,УровниЧастоты,2,FALSE)</f>
        <v>3</v>
      </c>
      <c r="AS152">
        <f>VLOOKUP('Ответы на форму (1)'!AV152,УровниЧастоты,2,FALSE)</f>
        <v>3</v>
      </c>
      <c r="AT152">
        <f>VLOOKUP('Ответы на форму (1)'!AW152,УровниЧастоты,2,FALSE)</f>
        <v>3</v>
      </c>
      <c r="AU152">
        <f>VLOOKUP('Ответы на форму (1)'!AX152,УровниЧастоты,2,FALSE)</f>
        <v>3</v>
      </c>
      <c r="AV152">
        <f>VLOOKUP('Ответы на форму (1)'!AY152,УровниЧастоты,2,FALSE)</f>
        <v>3</v>
      </c>
      <c r="AW152">
        <f>VLOOKUP('Ответы на форму (1)'!AZ152,УровниЧастоты,2,FALSE)</f>
        <v>3</v>
      </c>
      <c r="AX152">
        <f>VLOOKUP('Ответы на форму (1)'!BA152,УровниЧастоты,2,FALSE)</f>
        <v>3</v>
      </c>
      <c r="AY152">
        <f>VLOOKUP('Ответы на форму (1)'!BB152,УровниЧастоты,2,FALSE)</f>
        <v>3</v>
      </c>
      <c r="AZ152">
        <f>VLOOKUP('Ответы на форму (1)'!BC152,УровниЧастоты,2,FALSE)</f>
        <v>3</v>
      </c>
      <c r="BA152">
        <f>VLOOKUP('Ответы на форму (1)'!BD152,УровниЧастоты,2,FALSE)</f>
        <v>3</v>
      </c>
      <c r="BB152">
        <f>VLOOKUP('Ответы на форму (1)'!BE152,УровниУспокоения,2,FALSE)</f>
        <v>4</v>
      </c>
      <c r="BC152">
        <f>VLOOKUP('Ответы на форму (1)'!BF152,УровниЧастоты2,2,FALSE)</f>
        <v>1</v>
      </c>
      <c r="BD152">
        <f>VLOOKUP('Ответы на форму (1)'!BG152,УровниЧастоты2,2,FALSE)</f>
        <v>0</v>
      </c>
      <c r="BE152">
        <f>VLOOKUP('Ответы на форму (1)'!BH152,УровниЧастоты2,2,FALSE)</f>
        <v>1</v>
      </c>
      <c r="BF152">
        <f>VLOOKUP('Ответы на форму (1)'!BI152,УровниЧастоты2,2,FALSE)</f>
        <v>0</v>
      </c>
      <c r="BG152">
        <f>VLOOKUP('Ответы на форму (1)'!BJ152,УровниЧастоты2,2,FALSE)</f>
        <v>0</v>
      </c>
      <c r="BH152">
        <f>VLOOKUP('Ответы на форму (1)'!BK152,УровниЧастоты2,2,FALSE)</f>
        <v>0</v>
      </c>
      <c r="BI152" t="str">
        <f t="shared" si="6"/>
        <v>Y</v>
      </c>
      <c r="BJ152" t="str">
        <f t="shared" si="7"/>
        <v>:-)</v>
      </c>
      <c r="BK152" t="str">
        <f t="shared" si="8"/>
        <v>:-\</v>
      </c>
    </row>
    <row r="153" spans="1:63" x14ac:dyDescent="0.35">
      <c r="A153">
        <f>IF('Ответы на форму (1)'!B153="М",1,0)</f>
        <v>1</v>
      </c>
      <c r="B153">
        <f>'Ответы на форму (1)'!C153</f>
        <v>25</v>
      </c>
      <c r="C153">
        <f>'Ответы на форму (1)'!D153</f>
        <v>3</v>
      </c>
      <c r="D153">
        <f>'Ответы на форму (1)'!E153</f>
        <v>7</v>
      </c>
      <c r="E153" t="str">
        <f>VLOOKUP('Ответы на форму (1)'!F153,УровниУспевания,2,FALSE)</f>
        <v>средне</v>
      </c>
      <c r="F153">
        <f>'Ответы на форму (1)'!G153</f>
        <v>5</v>
      </c>
      <c r="G153">
        <f>IF('Ответы на форму (1)'!H153="",0,1)</f>
        <v>0</v>
      </c>
      <c r="H153">
        <f>'Ответы на форму (1)'!I153</f>
        <v>7</v>
      </c>
      <c r="I153" t="str">
        <f>VLOOKUP('Ответы на форму (1)'!J153,УровниУспевания,2,FALSE)</f>
        <v>хорошо</v>
      </c>
      <c r="J153">
        <f>'Ответы на форму (1)'!K153</f>
        <v>7</v>
      </c>
      <c r="K153">
        <f>VLOOKUP('Ответы на форму (1)'!L153,УровниСогласия,2,FALSE)</f>
        <v>3</v>
      </c>
      <c r="L153">
        <f>VLOOKUP('Ответы на форму (1)'!M153,УровниСогласия,2,FALSE)</f>
        <v>2</v>
      </c>
      <c r="M153">
        <f>VLOOKUP('Ответы на форму (1)'!N153,УровниСогласия,2,FALSE)</f>
        <v>3</v>
      </c>
      <c r="N153">
        <f>VLOOKUP('Ответы на форму (1)'!O153,УровниСогласия,2,FALSE)</f>
        <v>2</v>
      </c>
      <c r="O153">
        <f>VLOOKUP('Ответы на форму (1)'!P153,УровниСогласия,2,FALSE)</f>
        <v>1</v>
      </c>
      <c r="P153">
        <f>VLOOKUP('Ответы на форму (1)'!Q153,УровниСогласия,2,FALSE)</f>
        <v>3</v>
      </c>
      <c r="Q153">
        <f>VLOOKUP('Ответы на форму (1)'!R153,УровниСогласия,2,FALSE)</f>
        <v>1</v>
      </c>
      <c r="R153">
        <f>'Ответы на форму (1)'!S153</f>
        <v>5</v>
      </c>
      <c r="S153">
        <f>VLOOKUP('Ответы на форму (1)'!T153,УровниСогласия,2,FALSE)</f>
        <v>1</v>
      </c>
      <c r="T153">
        <f>VLOOKUP('Ответы на форму (1)'!U153,УровниСогласия,2,FALSE)</f>
        <v>2</v>
      </c>
      <c r="U153">
        <f>VLOOKUP('Ответы на форму (1)'!V153,УровниСогласия,2,FALSE)</f>
        <v>1</v>
      </c>
      <c r="V153">
        <f>VLOOKUP('Ответы на форму (1)'!W153,УровниСогласия,2,FALSE)</f>
        <v>2</v>
      </c>
      <c r="W153">
        <f>VLOOKUP('Ответы на форму (1)'!X153,УровниСогласия,2,FALSE)</f>
        <v>1</v>
      </c>
      <c r="X153">
        <f>VLOOKUP('Ответы на форму (1)'!Y153,УровниСогласия,2,FALSE)</f>
        <v>3</v>
      </c>
      <c r="Y153">
        <f>VLOOKUP('Ответы на форму (1)'!Z153,УровниСогласия,2,FALSE)</f>
        <v>3</v>
      </c>
      <c r="Z153">
        <f>VLOOKUP('Ответы на форму (1)'!AA153,УровниСогласия,2,FALSE)</f>
        <v>3</v>
      </c>
      <c r="AA153">
        <f>VLOOKUP('Ответы на форму (1)'!AB153,УровниСогласия,2,FALSE)</f>
        <v>3</v>
      </c>
      <c r="AB153">
        <f>VLOOKUP('Ответы на форму (1)'!AC153,УровниСогласия,2,FALSE)</f>
        <v>1</v>
      </c>
      <c r="AC153">
        <f>VLOOKUP('Ответы на форму (1)'!AD153,УровниСогласия,2,FALSE)</f>
        <v>3</v>
      </c>
      <c r="AD153">
        <f>VLOOKUP('Ответы на форму (1)'!AE153,УровниКоличества,2,FALSE)</f>
        <v>3</v>
      </c>
      <c r="AE153">
        <f>VLOOKUP('Ответы на форму (1)'!AF153,УровниКоличества,2,FALSE)</f>
        <v>3</v>
      </c>
      <c r="AF153">
        <f>VLOOKUP('Ответы на форму (1)'!AG153,УровниКоличества,2,FALSE)</f>
        <v>3</v>
      </c>
      <c r="AG153">
        <f>VLOOKUP('Ответы на форму (1)'!AH153,УровниКоличества,2,FALSE)</f>
        <v>1</v>
      </c>
      <c r="AH153">
        <f>VLOOKUP('Ответы на форму (1)'!AI153,УровниКоличества,2,FALSE)</f>
        <v>1</v>
      </c>
      <c r="AI153">
        <f>VLOOKUP('Ответы на форму (1)'!AJ153,УровниНенависти,2,FALSE)</f>
        <v>0</v>
      </c>
      <c r="AJ153">
        <f>VLOOKUP('Ответы на форму (1)'!AK153,УровниНенависти,2,FALSE)</f>
        <v>0</v>
      </c>
      <c r="AK153">
        <f>VLOOKUP('Ответы на форму (1)'!AL153,УровниНенависти,2,FALSE)</f>
        <v>0</v>
      </c>
      <c r="AL153">
        <f>VLOOKUP('Ответы на форму (1)'!AM153,УровниНенависти,2,FALSE)</f>
        <v>0</v>
      </c>
      <c r="AM153">
        <f>VLOOKUP('Ответы на форму (1)'!AN153,УровниНенависти,2,FALSE)</f>
        <v>0</v>
      </c>
      <c r="AN153">
        <f>VLOOKUP('Ответы на форму (1)'!AO153,УровниНенависти,2,FALSE)</f>
        <v>0</v>
      </c>
      <c r="AO153">
        <f>VLOOKUP('Ответы на форму (1)'!AP153,УровниНенависти,2,FALSE)</f>
        <v>0</v>
      </c>
      <c r="AP153">
        <f>VLOOKUP('Ответы на форму (1)'!AQ153,УровниНенависти,2,FALSE)</f>
        <v>0</v>
      </c>
      <c r="AQ153">
        <f>VLOOKUP('Ответы на форму (1)'!AT153,УровниЧастоты,2,FALSE)</f>
        <v>2</v>
      </c>
      <c r="AR153">
        <f>VLOOKUP('Ответы на форму (1)'!AU153,УровниЧастоты,2,FALSE)</f>
        <v>4</v>
      </c>
      <c r="AS153">
        <f>VLOOKUP('Ответы на форму (1)'!AV153,УровниЧастоты,2,FALSE)</f>
        <v>2</v>
      </c>
      <c r="AT153">
        <f>VLOOKUP('Ответы на форму (1)'!AW153,УровниЧастоты,2,FALSE)</f>
        <v>3</v>
      </c>
      <c r="AU153">
        <f>VLOOKUP('Ответы на форму (1)'!AX153,УровниЧастоты,2,FALSE)</f>
        <v>4</v>
      </c>
      <c r="AV153">
        <f>VLOOKUP('Ответы на форму (1)'!AY153,УровниЧастоты,2,FALSE)</f>
        <v>4</v>
      </c>
      <c r="AW153">
        <f>VLOOKUP('Ответы на форму (1)'!AZ153,УровниЧастоты,2,FALSE)</f>
        <v>3</v>
      </c>
      <c r="AX153">
        <f>VLOOKUP('Ответы на форму (1)'!BA153,УровниЧастоты,2,FALSE)</f>
        <v>4</v>
      </c>
      <c r="AY153">
        <f>VLOOKUP('Ответы на форму (1)'!BB153,УровниЧастоты,2,FALSE)</f>
        <v>3</v>
      </c>
      <c r="AZ153">
        <f>VLOOKUP('Ответы на форму (1)'!BC153,УровниЧастоты,2,FALSE)</f>
        <v>4</v>
      </c>
      <c r="BA153">
        <f>VLOOKUP('Ответы на форму (1)'!BD153,УровниЧастоты,2,FALSE)</f>
        <v>4</v>
      </c>
      <c r="BB153">
        <f>VLOOKUP('Ответы на форму (1)'!BE153,УровниУспокоения,2,FALSE)</f>
        <v>4</v>
      </c>
      <c r="BC153">
        <f>VLOOKUP('Ответы на форму (1)'!BF153,УровниЧастоты2,2,FALSE)</f>
        <v>1</v>
      </c>
      <c r="BD153">
        <f>VLOOKUP('Ответы на форму (1)'!BG153,УровниЧастоты2,2,FALSE)</f>
        <v>0</v>
      </c>
      <c r="BE153">
        <f>VLOOKUP('Ответы на форму (1)'!BH153,УровниЧастоты2,2,FALSE)</f>
        <v>1</v>
      </c>
      <c r="BF153">
        <f>VLOOKUP('Ответы на форму (1)'!BI153,УровниЧастоты2,2,FALSE)</f>
        <v>1</v>
      </c>
      <c r="BG153">
        <f>VLOOKUP('Ответы на форму (1)'!BJ153,УровниЧастоты2,2,FALSE)</f>
        <v>1</v>
      </c>
      <c r="BH153">
        <f>VLOOKUP('Ответы на форму (1)'!BK153,УровниЧастоты2,2,FALSE)</f>
        <v>0</v>
      </c>
      <c r="BI153" t="str">
        <f t="shared" si="6"/>
        <v>Y</v>
      </c>
      <c r="BJ153" t="str">
        <f t="shared" si="7"/>
        <v>:-)</v>
      </c>
      <c r="BK153" t="str">
        <f t="shared" si="8"/>
        <v>:-\</v>
      </c>
    </row>
    <row r="154" spans="1:63" x14ac:dyDescent="0.35">
      <c r="A154">
        <f>IF('Ответы на форму (1)'!B154="М",1,0)</f>
        <v>1</v>
      </c>
      <c r="B154">
        <f>'Ответы на форму (1)'!C154</f>
        <v>35</v>
      </c>
      <c r="C154">
        <f>'Ответы на форму (1)'!D154</f>
        <v>8</v>
      </c>
      <c r="D154">
        <f>'Ответы на форму (1)'!E154</f>
        <v>6</v>
      </c>
      <c r="E154" t="str">
        <f>VLOOKUP('Ответы на форму (1)'!F154,УровниУспевания,2,FALSE)</f>
        <v>средне</v>
      </c>
      <c r="F154">
        <f>'Ответы на форму (1)'!G154</f>
        <v>6</v>
      </c>
      <c r="G154">
        <f>IF('Ответы на форму (1)'!H154="",0,1)</f>
        <v>0</v>
      </c>
      <c r="H154">
        <f>'Ответы на форму (1)'!I154</f>
        <v>6</v>
      </c>
      <c r="I154" t="str">
        <f>VLOOKUP('Ответы на форму (1)'!J154,УровниУспевания,2,FALSE)</f>
        <v>хорошо</v>
      </c>
      <c r="J154">
        <f>'Ответы на форму (1)'!K154</f>
        <v>8</v>
      </c>
      <c r="K154">
        <f>VLOOKUP('Ответы на форму (1)'!L154,УровниСогласия,2,FALSE)</f>
        <v>2</v>
      </c>
      <c r="L154">
        <f>VLOOKUP('Ответы на форму (1)'!M154,УровниСогласия,2,FALSE)</f>
        <v>2</v>
      </c>
      <c r="M154">
        <f>VLOOKUP('Ответы на форму (1)'!N154,УровниСогласия,2,FALSE)</f>
        <v>2</v>
      </c>
      <c r="N154">
        <f>VLOOKUP('Ответы на форму (1)'!O154,УровниСогласия,2,FALSE)</f>
        <v>1</v>
      </c>
      <c r="O154">
        <f>VLOOKUP('Ответы на форму (1)'!P154,УровниСогласия,2,FALSE)</f>
        <v>1</v>
      </c>
      <c r="P154">
        <f>VLOOKUP('Ответы на форму (1)'!Q154,УровниСогласия,2,FALSE)</f>
        <v>2</v>
      </c>
      <c r="Q154">
        <f>VLOOKUP('Ответы на форму (1)'!R154,УровниСогласия,2,FALSE)</f>
        <v>3</v>
      </c>
      <c r="R154">
        <f>'Ответы на форму (1)'!S154</f>
        <v>4</v>
      </c>
      <c r="S154">
        <f>VLOOKUP('Ответы на форму (1)'!T154,УровниСогласия,2,FALSE)</f>
        <v>2</v>
      </c>
      <c r="T154">
        <f>VLOOKUP('Ответы на форму (1)'!U154,УровниСогласия,2,FALSE)</f>
        <v>3</v>
      </c>
      <c r="U154">
        <f>VLOOKUP('Ответы на форму (1)'!V154,УровниСогласия,2,FALSE)</f>
        <v>3</v>
      </c>
      <c r="V154">
        <f>VLOOKUP('Ответы на форму (1)'!W154,УровниСогласия,2,FALSE)</f>
        <v>2</v>
      </c>
      <c r="W154">
        <f>VLOOKUP('Ответы на форму (1)'!X154,УровниСогласия,2,FALSE)</f>
        <v>2</v>
      </c>
      <c r="X154">
        <f>VLOOKUP('Ответы на форму (1)'!Y154,УровниСогласия,2,FALSE)</f>
        <v>3</v>
      </c>
      <c r="Y154">
        <f>VLOOKUP('Ответы на форму (1)'!Z154,УровниСогласия,2,FALSE)</f>
        <v>2</v>
      </c>
      <c r="Z154">
        <f>VLOOKUP('Ответы на форму (1)'!AA154,УровниСогласия,2,FALSE)</f>
        <v>3</v>
      </c>
      <c r="AA154">
        <f>VLOOKUP('Ответы на форму (1)'!AB154,УровниСогласия,2,FALSE)</f>
        <v>3</v>
      </c>
      <c r="AB154">
        <f>VLOOKUP('Ответы на форму (1)'!AC154,УровниСогласия,2,FALSE)</f>
        <v>1</v>
      </c>
      <c r="AC154">
        <f>VLOOKUP('Ответы на форму (1)'!AD154,УровниСогласия,2,FALSE)</f>
        <v>2</v>
      </c>
      <c r="AD154">
        <f>VLOOKUP('Ответы на форму (1)'!AE154,УровниКоличества,2,FALSE)</f>
        <v>3</v>
      </c>
      <c r="AE154">
        <f>VLOOKUP('Ответы на форму (1)'!AF154,УровниКоличества,2,FALSE)</f>
        <v>2</v>
      </c>
      <c r="AF154">
        <f>VLOOKUP('Ответы на форму (1)'!AG154,УровниКоличества,2,FALSE)</f>
        <v>1</v>
      </c>
      <c r="AG154">
        <f>VLOOKUP('Ответы на форму (1)'!AH154,УровниКоличества,2,FALSE)</f>
        <v>1</v>
      </c>
      <c r="AH154">
        <f>VLOOKUP('Ответы на форму (1)'!AI154,УровниКоличества,2,FALSE)</f>
        <v>3</v>
      </c>
      <c r="AI154">
        <f>VLOOKUP('Ответы на форму (1)'!AJ154,УровниНенависти,2,FALSE)</f>
        <v>1</v>
      </c>
      <c r="AJ154">
        <f>VLOOKUP('Ответы на форму (1)'!AK154,УровниНенависти,2,FALSE)</f>
        <v>1</v>
      </c>
      <c r="AK154">
        <f>VLOOKUP('Ответы на форму (1)'!AL154,УровниНенависти,2,FALSE)</f>
        <v>0</v>
      </c>
      <c r="AL154">
        <f>VLOOKUP('Ответы на форму (1)'!AM154,УровниНенависти,2,FALSE)</f>
        <v>1</v>
      </c>
      <c r="AM154">
        <f>VLOOKUP('Ответы на форму (1)'!AN154,УровниНенависти,2,FALSE)</f>
        <v>0</v>
      </c>
      <c r="AN154">
        <f>VLOOKUP('Ответы на форму (1)'!AO154,УровниНенависти,2,FALSE)</f>
        <v>1</v>
      </c>
      <c r="AO154">
        <f>VLOOKUP('Ответы на форму (1)'!AP154,УровниНенависти,2,FALSE)</f>
        <v>0</v>
      </c>
      <c r="AP154">
        <f>VLOOKUP('Ответы на форму (1)'!AQ154,УровниНенависти,2,FALSE)</f>
        <v>0</v>
      </c>
      <c r="AQ154">
        <f>VLOOKUP('Ответы на форму (1)'!AT154,УровниЧастоты,2,FALSE)</f>
        <v>2</v>
      </c>
      <c r="AR154">
        <f>VLOOKUP('Ответы на форму (1)'!AU154,УровниЧастоты,2,FALSE)</f>
        <v>2</v>
      </c>
      <c r="AS154">
        <f>VLOOKUP('Ответы на форму (1)'!AV154,УровниЧастоты,2,FALSE)</f>
        <v>3</v>
      </c>
      <c r="AT154">
        <f>VLOOKUP('Ответы на форму (1)'!AW154,УровниЧастоты,2,FALSE)</f>
        <v>4</v>
      </c>
      <c r="AU154">
        <f>VLOOKUP('Ответы на форму (1)'!AX154,УровниЧастоты,2,FALSE)</f>
        <v>4</v>
      </c>
      <c r="AV154">
        <f>VLOOKUP('Ответы на форму (1)'!AY154,УровниЧастоты,2,FALSE)</f>
        <v>4</v>
      </c>
      <c r="AW154">
        <f>VLOOKUP('Ответы на форму (1)'!AZ154,УровниЧастоты,2,FALSE)</f>
        <v>1</v>
      </c>
      <c r="AX154">
        <f>VLOOKUP('Ответы на форму (1)'!BA154,УровниЧастоты,2,FALSE)</f>
        <v>4</v>
      </c>
      <c r="AY154">
        <f>VLOOKUP('Ответы на форму (1)'!BB154,УровниЧастоты,2,FALSE)</f>
        <v>3</v>
      </c>
      <c r="AZ154">
        <f>VLOOKUP('Ответы на форму (1)'!BC154,УровниЧастоты,2,FALSE)</f>
        <v>3</v>
      </c>
      <c r="BA154">
        <f>VLOOKUP('Ответы на форму (1)'!BD154,УровниЧастоты,2,FALSE)</f>
        <v>4</v>
      </c>
      <c r="BB154">
        <f>VLOOKUP('Ответы на форму (1)'!BE154,УровниУспокоения,2,FALSE)</f>
        <v>3</v>
      </c>
      <c r="BC154">
        <f>VLOOKUP('Ответы на форму (1)'!BF154,УровниЧастоты2,2,FALSE)</f>
        <v>1</v>
      </c>
      <c r="BD154">
        <f>VLOOKUP('Ответы на форму (1)'!BG154,УровниЧастоты2,2,FALSE)</f>
        <v>2</v>
      </c>
      <c r="BE154">
        <f>VLOOKUP('Ответы на форму (1)'!BH154,УровниЧастоты2,2,FALSE)</f>
        <v>2</v>
      </c>
      <c r="BF154">
        <f>VLOOKUP('Ответы на форму (1)'!BI154,УровниЧастоты2,2,FALSE)</f>
        <v>1</v>
      </c>
      <c r="BG154">
        <f>VLOOKUP('Ответы на форму (1)'!BJ154,УровниЧастоты2,2,FALSE)</f>
        <v>0</v>
      </c>
      <c r="BH154">
        <f>VLOOKUP('Ответы на форму (1)'!BK154,УровниЧастоты2,2,FALSE)</f>
        <v>0</v>
      </c>
      <c r="BI154" t="str">
        <f t="shared" si="6"/>
        <v>X</v>
      </c>
      <c r="BJ154" t="str">
        <f t="shared" si="7"/>
        <v>:-)</v>
      </c>
      <c r="BK154" t="str">
        <f t="shared" si="8"/>
        <v>:-)</v>
      </c>
    </row>
    <row r="155" spans="1:63" x14ac:dyDescent="0.35">
      <c r="A155">
        <f>IF('Ответы на форму (1)'!B155="М",1,0)</f>
        <v>0</v>
      </c>
      <c r="B155">
        <f>'Ответы на форму (1)'!C155</f>
        <v>40</v>
      </c>
      <c r="C155">
        <f>'Ответы на форму (1)'!D155</f>
        <v>3</v>
      </c>
      <c r="D155">
        <f>'Ответы на форму (1)'!E155</f>
        <v>7</v>
      </c>
      <c r="E155" t="str">
        <f>VLOOKUP('Ответы на форму (1)'!F155,УровниУспевания,2,FALSE)</f>
        <v>плохо</v>
      </c>
      <c r="F155">
        <f>'Ответы на форму (1)'!G155</f>
        <v>3</v>
      </c>
      <c r="G155">
        <f>IF('Ответы на форму (1)'!H155="",0,1)</f>
        <v>0</v>
      </c>
      <c r="H155">
        <f>'Ответы на форму (1)'!I155</f>
        <v>7</v>
      </c>
      <c r="I155" t="str">
        <f>VLOOKUP('Ответы на форму (1)'!J155,УровниУспевания,2,FALSE)</f>
        <v>средне</v>
      </c>
      <c r="J155">
        <f>'Ответы на форму (1)'!K155</f>
        <v>6</v>
      </c>
      <c r="K155">
        <f>VLOOKUP('Ответы на форму (1)'!L155,УровниСогласия,2,FALSE)</f>
        <v>3</v>
      </c>
      <c r="L155">
        <f>VLOOKUP('Ответы на форму (1)'!M155,УровниСогласия,2,FALSE)</f>
        <v>2</v>
      </c>
      <c r="M155">
        <f>VLOOKUP('Ответы на форму (1)'!N155,УровниСогласия,2,FALSE)</f>
        <v>3</v>
      </c>
      <c r="N155">
        <f>VLOOKUP('Ответы на форму (1)'!O155,УровниСогласия,2,FALSE)</f>
        <v>2</v>
      </c>
      <c r="O155">
        <f>VLOOKUP('Ответы на форму (1)'!P155,УровниСогласия,2,FALSE)</f>
        <v>2</v>
      </c>
      <c r="P155">
        <f>VLOOKUP('Ответы на форму (1)'!Q155,УровниСогласия,2,FALSE)</f>
        <v>2</v>
      </c>
      <c r="Q155">
        <f>VLOOKUP('Ответы на форму (1)'!R155,УровниСогласия,2,FALSE)</f>
        <v>3</v>
      </c>
      <c r="R155">
        <f>'Ответы на форму (1)'!S155</f>
        <v>8</v>
      </c>
      <c r="S155">
        <f>VLOOKUP('Ответы на форму (1)'!T155,УровниСогласия,2,FALSE)</f>
        <v>3</v>
      </c>
      <c r="T155">
        <f>VLOOKUP('Ответы на форму (1)'!U155,УровниСогласия,2,FALSE)</f>
        <v>3</v>
      </c>
      <c r="U155">
        <f>VLOOKUP('Ответы на форму (1)'!V155,УровниСогласия,2,FALSE)</f>
        <v>3</v>
      </c>
      <c r="V155">
        <f>VLOOKUP('Ответы на форму (1)'!W155,УровниСогласия,2,FALSE)</f>
        <v>2</v>
      </c>
      <c r="W155">
        <f>VLOOKUP('Ответы на форму (1)'!X155,УровниСогласия,2,FALSE)</f>
        <v>3</v>
      </c>
      <c r="X155">
        <f>VLOOKUP('Ответы на форму (1)'!Y155,УровниСогласия,2,FALSE)</f>
        <v>3</v>
      </c>
      <c r="Y155">
        <f>VLOOKUP('Ответы на форму (1)'!Z155,УровниСогласия,2,FALSE)</f>
        <v>1</v>
      </c>
      <c r="Z155">
        <f>VLOOKUP('Ответы на форму (1)'!AA155,УровниСогласия,2,FALSE)</f>
        <v>3</v>
      </c>
      <c r="AA155">
        <f>VLOOKUP('Ответы на форму (1)'!AB155,УровниСогласия,2,FALSE)</f>
        <v>3</v>
      </c>
      <c r="AB155">
        <f>VLOOKUP('Ответы на форму (1)'!AC155,УровниСогласия,2,FALSE)</f>
        <v>1</v>
      </c>
      <c r="AC155">
        <f>VLOOKUP('Ответы на форму (1)'!AD155,УровниСогласия,2,FALSE)</f>
        <v>2</v>
      </c>
      <c r="AD155">
        <f>VLOOKUP('Ответы на форму (1)'!AE155,УровниКоличества,2,FALSE)</f>
        <v>2</v>
      </c>
      <c r="AE155">
        <f>VLOOKUP('Ответы на форму (1)'!AF155,УровниКоличества,2,FALSE)</f>
        <v>3</v>
      </c>
      <c r="AF155">
        <f>VLOOKUP('Ответы на форму (1)'!AG155,УровниКоличества,2,FALSE)</f>
        <v>1</v>
      </c>
      <c r="AG155">
        <f>VLOOKUP('Ответы на форму (1)'!AH155,УровниКоличества,2,FALSE)</f>
        <v>2</v>
      </c>
      <c r="AH155">
        <f>VLOOKUP('Ответы на форму (1)'!AI155,УровниКоличества,2,FALSE)</f>
        <v>3</v>
      </c>
      <c r="AI155">
        <f>VLOOKUP('Ответы на форму (1)'!AJ155,УровниНенависти,2,FALSE)</f>
        <v>-1</v>
      </c>
      <c r="AJ155">
        <f>VLOOKUP('Ответы на форму (1)'!AK155,УровниНенависти,2,FALSE)</f>
        <v>0</v>
      </c>
      <c r="AK155">
        <f>VLOOKUP('Ответы на форму (1)'!AL155,УровниНенависти,2,FALSE)</f>
        <v>0</v>
      </c>
      <c r="AL155">
        <f>VLOOKUP('Ответы на форму (1)'!AM155,УровниНенависти,2,FALSE)</f>
        <v>0</v>
      </c>
      <c r="AM155">
        <f>VLOOKUP('Ответы на форму (1)'!AN155,УровниНенависти,2,FALSE)</f>
        <v>-1</v>
      </c>
      <c r="AN155">
        <f>VLOOKUP('Ответы на форму (1)'!AO155,УровниНенависти,2,FALSE)</f>
        <v>-1</v>
      </c>
      <c r="AO155">
        <f>VLOOKUP('Ответы на форму (1)'!AP155,УровниНенависти,2,FALSE)</f>
        <v>0</v>
      </c>
      <c r="AP155">
        <f>VLOOKUP('Ответы на форму (1)'!AQ155,УровниНенависти,2,FALSE)</f>
        <v>0</v>
      </c>
      <c r="AQ155">
        <f>VLOOKUP('Ответы на форму (1)'!AT155,УровниЧастоты,2,FALSE)</f>
        <v>1</v>
      </c>
      <c r="AR155">
        <f>VLOOKUP('Ответы на форму (1)'!AU155,УровниЧастоты,2,FALSE)</f>
        <v>2</v>
      </c>
      <c r="AS155">
        <f>VLOOKUP('Ответы на форму (1)'!AV155,УровниЧастоты,2,FALSE)</f>
        <v>1</v>
      </c>
      <c r="AT155">
        <f>VLOOKUP('Ответы на форму (1)'!AW155,УровниЧастоты,2,FALSE)</f>
        <v>3</v>
      </c>
      <c r="AU155">
        <f>VLOOKUP('Ответы на форму (1)'!AX155,УровниЧастоты,2,FALSE)</f>
        <v>4</v>
      </c>
      <c r="AV155">
        <f>VLOOKUP('Ответы на форму (1)'!AY155,УровниЧастоты,2,FALSE)</f>
        <v>2</v>
      </c>
      <c r="AW155">
        <f>VLOOKUP('Ответы на форму (1)'!AZ155,УровниЧастоты,2,FALSE)</f>
        <v>2</v>
      </c>
      <c r="AX155">
        <f>VLOOKUP('Ответы на форму (1)'!BA155,УровниЧастоты,2,FALSE)</f>
        <v>4</v>
      </c>
      <c r="AY155">
        <f>VLOOKUP('Ответы на форму (1)'!BB155,УровниЧастоты,2,FALSE)</f>
        <v>1</v>
      </c>
      <c r="AZ155">
        <f>VLOOKUP('Ответы на форму (1)'!BC155,УровниЧастоты,2,FALSE)</f>
        <v>4</v>
      </c>
      <c r="BA155">
        <f>VLOOKUP('Ответы на форму (1)'!BD155,УровниЧастоты,2,FALSE)</f>
        <v>2</v>
      </c>
      <c r="BB155">
        <f>VLOOKUP('Ответы на форму (1)'!BE155,УровниУспокоения,2,FALSE)</f>
        <v>3</v>
      </c>
      <c r="BC155">
        <f>VLOOKUP('Ответы на форму (1)'!BF155,УровниЧастоты2,2,FALSE)</f>
        <v>0</v>
      </c>
      <c r="BD155">
        <f>VLOOKUP('Ответы на форму (1)'!BG155,УровниЧастоты2,2,FALSE)</f>
        <v>2</v>
      </c>
      <c r="BE155">
        <f>VLOOKUP('Ответы на форму (1)'!BH155,УровниЧастоты2,2,FALSE)</f>
        <v>1</v>
      </c>
      <c r="BF155">
        <f>VLOOKUP('Ответы на форму (1)'!BI155,УровниЧастоты2,2,FALSE)</f>
        <v>0</v>
      </c>
      <c r="BG155">
        <f>VLOOKUP('Ответы на форму (1)'!BJ155,УровниЧастоты2,2,FALSE)</f>
        <v>0</v>
      </c>
      <c r="BH155">
        <f>VLOOKUP('Ответы на форму (1)'!BK155,УровниЧастоты2,2,FALSE)</f>
        <v>2</v>
      </c>
      <c r="BI155" t="str">
        <f t="shared" si="6"/>
        <v>X</v>
      </c>
      <c r="BJ155" t="str">
        <f t="shared" si="7"/>
        <v>:-)</v>
      </c>
      <c r="BK155" t="str">
        <f t="shared" si="8"/>
        <v>%-[</v>
      </c>
    </row>
    <row r="156" spans="1:63" x14ac:dyDescent="0.35">
      <c r="A156">
        <f>IF('Ответы на форму (1)'!B156="М",1,0)</f>
        <v>0</v>
      </c>
      <c r="B156">
        <f>'Ответы на форму (1)'!C156</f>
        <v>22</v>
      </c>
      <c r="C156">
        <f>'Ответы на форму (1)'!D156</f>
        <v>1</v>
      </c>
      <c r="D156">
        <f>'Ответы на форму (1)'!E156</f>
        <v>5</v>
      </c>
      <c r="E156" t="str">
        <f>VLOOKUP('Ответы на форму (1)'!F156,УровниУспевания,2,FALSE)</f>
        <v>плохо</v>
      </c>
      <c r="F156">
        <f>'Ответы на форму (1)'!G156</f>
        <v>6</v>
      </c>
      <c r="G156">
        <f>IF('Ответы на форму (1)'!H156="",0,1)</f>
        <v>0</v>
      </c>
      <c r="H156">
        <f>'Ответы на форму (1)'!I156</f>
        <v>5</v>
      </c>
      <c r="I156" t="str">
        <f>VLOOKUP('Ответы на форму (1)'!J156,УровниУспевания,2,FALSE)</f>
        <v>плохо</v>
      </c>
      <c r="J156">
        <f>'Ответы на форму (1)'!K156</f>
        <v>6</v>
      </c>
      <c r="K156">
        <f>VLOOKUP('Ответы на форму (1)'!L156,УровниСогласия,2,FALSE)</f>
        <v>3</v>
      </c>
      <c r="L156">
        <f>VLOOKUP('Ответы на форму (1)'!M156,УровниСогласия,2,FALSE)</f>
        <v>3</v>
      </c>
      <c r="M156">
        <f>VLOOKUP('Ответы на форму (1)'!N156,УровниСогласия,2,FALSE)</f>
        <v>2</v>
      </c>
      <c r="N156">
        <f>VLOOKUP('Ответы на форму (1)'!O156,УровниСогласия,2,FALSE)</f>
        <v>3</v>
      </c>
      <c r="O156">
        <f>VLOOKUP('Ответы на форму (1)'!P156,УровниСогласия,2,FALSE)</f>
        <v>2</v>
      </c>
      <c r="P156">
        <f>VLOOKUP('Ответы на форму (1)'!Q156,УровниСогласия,2,FALSE)</f>
        <v>3</v>
      </c>
      <c r="Q156">
        <f>VLOOKUP('Ответы на форму (1)'!R156,УровниСогласия,2,FALSE)</f>
        <v>2</v>
      </c>
      <c r="R156">
        <f>'Ответы на форму (1)'!S156</f>
        <v>6</v>
      </c>
      <c r="S156">
        <f>VLOOKUP('Ответы на форму (1)'!T156,УровниСогласия,2,FALSE)</f>
        <v>2</v>
      </c>
      <c r="T156">
        <f>VLOOKUP('Ответы на форму (1)'!U156,УровниСогласия,2,FALSE)</f>
        <v>3</v>
      </c>
      <c r="U156">
        <f>VLOOKUP('Ответы на форму (1)'!V156,УровниСогласия,2,FALSE)</f>
        <v>3</v>
      </c>
      <c r="V156">
        <f>VLOOKUP('Ответы на форму (1)'!W156,УровниСогласия,2,FALSE)</f>
        <v>1</v>
      </c>
      <c r="W156">
        <f>VLOOKUP('Ответы на форму (1)'!X156,УровниСогласия,2,FALSE)</f>
        <v>3</v>
      </c>
      <c r="X156">
        <f>VLOOKUP('Ответы на форму (1)'!Y156,УровниСогласия,2,FALSE)</f>
        <v>2</v>
      </c>
      <c r="Y156">
        <f>VLOOKUP('Ответы на форму (1)'!Z156,УровниСогласия,2,FALSE)</f>
        <v>2</v>
      </c>
      <c r="Z156">
        <f>VLOOKUP('Ответы на форму (1)'!AA156,УровниСогласия,2,FALSE)</f>
        <v>3</v>
      </c>
      <c r="AA156">
        <f>VLOOKUP('Ответы на форму (1)'!AB156,УровниСогласия,2,FALSE)</f>
        <v>3</v>
      </c>
      <c r="AB156">
        <f>VLOOKUP('Ответы на форму (1)'!AC156,УровниСогласия,2,FALSE)</f>
        <v>2</v>
      </c>
      <c r="AC156">
        <f>VLOOKUP('Ответы на форму (1)'!AD156,УровниСогласия,2,FALSE)</f>
        <v>2</v>
      </c>
      <c r="AD156">
        <f>VLOOKUP('Ответы на форму (1)'!AE156,УровниКоличества,2,FALSE)</f>
        <v>3</v>
      </c>
      <c r="AE156">
        <f>VLOOKUP('Ответы на форму (1)'!AF156,УровниКоличества,2,FALSE)</f>
        <v>3</v>
      </c>
      <c r="AF156">
        <f>VLOOKUP('Ответы на форму (1)'!AG156,УровниКоличества,2,FALSE)</f>
        <v>2</v>
      </c>
      <c r="AG156">
        <f>VLOOKUP('Ответы на форму (1)'!AH156,УровниКоличества,2,FALSE)</f>
        <v>1</v>
      </c>
      <c r="AH156">
        <f>VLOOKUP('Ответы на форму (1)'!AI156,УровниКоличества,2,FALSE)</f>
        <v>1</v>
      </c>
      <c r="AI156">
        <f>VLOOKUP('Ответы на форму (1)'!AJ156,УровниНенависти,2,FALSE)</f>
        <v>0</v>
      </c>
      <c r="AJ156">
        <f>VLOOKUP('Ответы на форму (1)'!AK156,УровниНенависти,2,FALSE)</f>
        <v>0</v>
      </c>
      <c r="AK156">
        <f>VLOOKUP('Ответы на форму (1)'!AL156,УровниНенависти,2,FALSE)</f>
        <v>0</v>
      </c>
      <c r="AL156">
        <f>VLOOKUP('Ответы на форму (1)'!AM156,УровниНенависти,2,FALSE)</f>
        <v>1</v>
      </c>
      <c r="AM156">
        <f>VLOOKUP('Ответы на форму (1)'!AN156,УровниНенависти,2,FALSE)</f>
        <v>0</v>
      </c>
      <c r="AN156">
        <f>VLOOKUP('Ответы на форму (1)'!AO156,УровниНенависти,2,FALSE)</f>
        <v>1</v>
      </c>
      <c r="AO156">
        <f>VLOOKUP('Ответы на форму (1)'!AP156,УровниНенависти,2,FALSE)</f>
        <v>1</v>
      </c>
      <c r="AP156">
        <f>VLOOKUP('Ответы на форму (1)'!AQ156,УровниНенависти,2,FALSE)</f>
        <v>1</v>
      </c>
      <c r="AQ156">
        <f>VLOOKUP('Ответы на форму (1)'!AT156,УровниЧастоты,2,FALSE)</f>
        <v>2</v>
      </c>
      <c r="AR156">
        <f>VLOOKUP('Ответы на форму (1)'!AU156,УровниЧастоты,2,FALSE)</f>
        <v>4</v>
      </c>
      <c r="AS156">
        <f>VLOOKUP('Ответы на форму (1)'!AV156,УровниЧастоты,2,FALSE)</f>
        <v>4</v>
      </c>
      <c r="AT156">
        <f>VLOOKUP('Ответы на форму (1)'!AW156,УровниЧастоты,2,FALSE)</f>
        <v>4</v>
      </c>
      <c r="AU156">
        <f>VLOOKUP('Ответы на форму (1)'!AX156,УровниЧастоты,2,FALSE)</f>
        <v>4</v>
      </c>
      <c r="AV156">
        <f>VLOOKUP('Ответы на форму (1)'!AY156,УровниЧастоты,2,FALSE)</f>
        <v>4</v>
      </c>
      <c r="AW156">
        <f>VLOOKUP('Ответы на форму (1)'!AZ156,УровниЧастоты,2,FALSE)</f>
        <v>1</v>
      </c>
      <c r="AX156">
        <f>VLOOKUP('Ответы на форму (1)'!BA156,УровниЧастоты,2,FALSE)</f>
        <v>3</v>
      </c>
      <c r="AY156">
        <f>VLOOKUP('Ответы на форму (1)'!BB156,УровниЧастоты,2,FALSE)</f>
        <v>2</v>
      </c>
      <c r="AZ156">
        <f>VLOOKUP('Ответы на форму (1)'!BC156,УровниЧастоты,2,FALSE)</f>
        <v>2</v>
      </c>
      <c r="BA156">
        <f>VLOOKUP('Ответы на форму (1)'!BD156,УровниЧастоты,2,FALSE)</f>
        <v>3</v>
      </c>
      <c r="BB156">
        <f>VLOOKUP('Ответы на форму (1)'!BE156,УровниУспокоения,2,FALSE)</f>
        <v>3</v>
      </c>
      <c r="BC156">
        <f>VLOOKUP('Ответы на форму (1)'!BF156,УровниЧастоты2,2,FALSE)</f>
        <v>0</v>
      </c>
      <c r="BD156">
        <f>VLOOKUP('Ответы на форму (1)'!BG156,УровниЧастоты2,2,FALSE)</f>
        <v>2</v>
      </c>
      <c r="BE156">
        <f>VLOOKUP('Ответы на форму (1)'!BH156,УровниЧастоты2,2,FALSE)</f>
        <v>0</v>
      </c>
      <c r="BF156">
        <f>VLOOKUP('Ответы на форму (1)'!BI156,УровниЧастоты2,2,FALSE)</f>
        <v>0</v>
      </c>
      <c r="BG156">
        <f>VLOOKUP('Ответы на форму (1)'!BJ156,УровниЧастоты2,2,FALSE)</f>
        <v>2</v>
      </c>
      <c r="BH156">
        <f>VLOOKUP('Ответы на форму (1)'!BK156,УровниЧастоты2,2,FALSE)</f>
        <v>2</v>
      </c>
      <c r="BI156" t="str">
        <f t="shared" si="6"/>
        <v>Y</v>
      </c>
      <c r="BJ156" t="str">
        <f t="shared" si="7"/>
        <v>:-(</v>
      </c>
      <c r="BK156" t="str">
        <f t="shared" si="8"/>
        <v>:-\</v>
      </c>
    </row>
    <row r="157" spans="1:63" x14ac:dyDescent="0.35">
      <c r="A157">
        <f>IF('Ответы на форму (1)'!B157="М",1,0)</f>
        <v>1</v>
      </c>
      <c r="B157">
        <f>'Ответы на форму (1)'!C157</f>
        <v>32</v>
      </c>
      <c r="C157">
        <f>'Ответы на форму (1)'!D157</f>
        <v>5</v>
      </c>
      <c r="D157">
        <f>'Ответы на форму (1)'!E157</f>
        <v>7</v>
      </c>
      <c r="E157" t="str">
        <f>VLOOKUP('Ответы на форму (1)'!F157,УровниУспевания,2,FALSE)</f>
        <v>средне</v>
      </c>
      <c r="F157">
        <f>'Ответы на форму (1)'!G157</f>
        <v>5</v>
      </c>
      <c r="G157">
        <f>IF('Ответы на форму (1)'!H157="",0,1)</f>
        <v>0</v>
      </c>
      <c r="H157">
        <f>'Ответы на форму (1)'!I157</f>
        <v>8</v>
      </c>
      <c r="I157" t="str">
        <f>VLOOKUP('Ответы на форму (1)'!J157,УровниУспевания,2,FALSE)</f>
        <v>хорошо</v>
      </c>
      <c r="J157">
        <f>'Ответы на форму (1)'!K157</f>
        <v>6</v>
      </c>
      <c r="K157">
        <f>VLOOKUP('Ответы на форму (1)'!L157,УровниСогласия,2,FALSE)</f>
        <v>1</v>
      </c>
      <c r="L157">
        <f>VLOOKUP('Ответы на форму (1)'!M157,УровниСогласия,2,FALSE)</f>
        <v>1</v>
      </c>
      <c r="M157">
        <f>VLOOKUP('Ответы на форму (1)'!N157,УровниСогласия,2,FALSE)</f>
        <v>3</v>
      </c>
      <c r="N157">
        <f>VLOOKUP('Ответы на форму (1)'!O157,УровниСогласия,2,FALSE)</f>
        <v>2</v>
      </c>
      <c r="O157">
        <f>VLOOKUP('Ответы на форму (1)'!P157,УровниСогласия,2,FALSE)</f>
        <v>2</v>
      </c>
      <c r="P157">
        <f>VLOOKUP('Ответы на форму (1)'!Q157,УровниСогласия,2,FALSE)</f>
        <v>3</v>
      </c>
      <c r="Q157">
        <f>VLOOKUP('Ответы на форму (1)'!R157,УровниСогласия,2,FALSE)</f>
        <v>2</v>
      </c>
      <c r="R157">
        <f>'Ответы на форму (1)'!S157</f>
        <v>6</v>
      </c>
      <c r="S157">
        <f>VLOOKUP('Ответы на форму (1)'!T157,УровниСогласия,2,FALSE)</f>
        <v>2</v>
      </c>
      <c r="T157">
        <f>VLOOKUP('Ответы на форму (1)'!U157,УровниСогласия,2,FALSE)</f>
        <v>3</v>
      </c>
      <c r="U157">
        <f>VLOOKUP('Ответы на форму (1)'!V157,УровниСогласия,2,FALSE)</f>
        <v>1</v>
      </c>
      <c r="V157">
        <f>VLOOKUP('Ответы на форму (1)'!W157,УровниСогласия,2,FALSE)</f>
        <v>2</v>
      </c>
      <c r="W157">
        <f>VLOOKUP('Ответы на форму (1)'!X157,УровниСогласия,2,FALSE)</f>
        <v>1</v>
      </c>
      <c r="X157">
        <f>VLOOKUP('Ответы на форму (1)'!Y157,УровниСогласия,2,FALSE)</f>
        <v>3</v>
      </c>
      <c r="Y157">
        <f>VLOOKUP('Ответы на форму (1)'!Z157,УровниСогласия,2,FALSE)</f>
        <v>3</v>
      </c>
      <c r="Z157">
        <f>VLOOKUP('Ответы на форму (1)'!AA157,УровниСогласия,2,FALSE)</f>
        <v>3</v>
      </c>
      <c r="AA157">
        <f>VLOOKUP('Ответы на форму (1)'!AB157,УровниСогласия,2,FALSE)</f>
        <v>3</v>
      </c>
      <c r="AB157">
        <f>VLOOKUP('Ответы на форму (1)'!AC157,УровниСогласия,2,FALSE)</f>
        <v>1</v>
      </c>
      <c r="AC157">
        <f>VLOOKUP('Ответы на форму (1)'!AD157,УровниСогласия,2,FALSE)</f>
        <v>1</v>
      </c>
      <c r="AD157">
        <f>VLOOKUP('Ответы на форму (1)'!AE157,УровниКоличества,2,FALSE)</f>
        <v>3</v>
      </c>
      <c r="AE157">
        <f>VLOOKUP('Ответы на форму (1)'!AF157,УровниКоличества,2,FALSE)</f>
        <v>2</v>
      </c>
      <c r="AF157">
        <f>VLOOKUP('Ответы на форму (1)'!AG157,УровниКоличества,2,FALSE)</f>
        <v>1</v>
      </c>
      <c r="AG157">
        <f>VLOOKUP('Ответы на форму (1)'!AH157,УровниКоличества,2,FALSE)</f>
        <v>1</v>
      </c>
      <c r="AH157">
        <f>VLOOKUP('Ответы на форму (1)'!AI157,УровниКоличества,2,FALSE)</f>
        <v>2</v>
      </c>
      <c r="AI157">
        <f>VLOOKUP('Ответы на форму (1)'!AJ157,УровниНенависти,2,FALSE)</f>
        <v>1</v>
      </c>
      <c r="AJ157">
        <f>VLOOKUP('Ответы на форму (1)'!AK157,УровниНенависти,2,FALSE)</f>
        <v>0</v>
      </c>
      <c r="AK157">
        <f>VLOOKUP('Ответы на форму (1)'!AL157,УровниНенависти,2,FALSE)</f>
        <v>0</v>
      </c>
      <c r="AL157">
        <f>VLOOKUP('Ответы на форму (1)'!AM157,УровниНенависти,2,FALSE)</f>
        <v>1</v>
      </c>
      <c r="AM157">
        <f>VLOOKUP('Ответы на форму (1)'!AN157,УровниНенависти,2,FALSE)</f>
        <v>1</v>
      </c>
      <c r="AN157">
        <f>VLOOKUP('Ответы на форму (1)'!AO157,УровниНенависти,2,FALSE)</f>
        <v>1</v>
      </c>
      <c r="AO157">
        <f>VLOOKUP('Ответы на форму (1)'!AP157,УровниНенависти,2,FALSE)</f>
        <v>0</v>
      </c>
      <c r="AP157">
        <f>VLOOKUP('Ответы на форму (1)'!AQ157,УровниНенависти,2,FALSE)</f>
        <v>0</v>
      </c>
      <c r="AQ157">
        <f>VLOOKUP('Ответы на форму (1)'!AT157,УровниЧастоты,2,FALSE)</f>
        <v>3</v>
      </c>
      <c r="AR157">
        <f>VLOOKUP('Ответы на форму (1)'!AU157,УровниЧастоты,2,FALSE)</f>
        <v>4</v>
      </c>
      <c r="AS157">
        <f>VLOOKUP('Ответы на форму (1)'!AV157,УровниЧастоты,2,FALSE)</f>
        <v>2</v>
      </c>
      <c r="AT157">
        <f>VLOOKUP('Ответы на форму (1)'!AW157,УровниЧастоты,2,FALSE)</f>
        <v>0</v>
      </c>
      <c r="AU157">
        <f>VLOOKUP('Ответы на форму (1)'!AX157,УровниЧастоты,2,FALSE)</f>
        <v>4</v>
      </c>
      <c r="AV157">
        <f>VLOOKUP('Ответы на форму (1)'!AY157,УровниЧастоты,2,FALSE)</f>
        <v>2</v>
      </c>
      <c r="AW157">
        <f>VLOOKUP('Ответы на форму (1)'!AZ157,УровниЧастоты,2,FALSE)</f>
        <v>1</v>
      </c>
      <c r="AX157">
        <f>VLOOKUP('Ответы на форму (1)'!BA157,УровниЧастоты,2,FALSE)</f>
        <v>4</v>
      </c>
      <c r="AY157">
        <f>VLOOKUP('Ответы на форму (1)'!BB157,УровниЧастоты,2,FALSE)</f>
        <v>1</v>
      </c>
      <c r="AZ157">
        <f>VLOOKUP('Ответы на форму (1)'!BC157,УровниЧастоты,2,FALSE)</f>
        <v>0</v>
      </c>
      <c r="BA157">
        <f>VLOOKUP('Ответы на форму (1)'!BD157,УровниЧастоты,2,FALSE)</f>
        <v>4</v>
      </c>
      <c r="BB157">
        <f>VLOOKUP('Ответы на форму (1)'!BE157,УровниУспокоения,2,FALSE)</f>
        <v>3</v>
      </c>
      <c r="BC157">
        <f>VLOOKUP('Ответы на форму (1)'!BF157,УровниЧастоты2,2,FALSE)</f>
        <v>2</v>
      </c>
      <c r="BD157">
        <f>VLOOKUP('Ответы на форму (1)'!BG157,УровниЧастоты2,2,FALSE)</f>
        <v>2</v>
      </c>
      <c r="BE157">
        <f>VLOOKUP('Ответы на форму (1)'!BH157,УровниЧастоты2,2,FALSE)</f>
        <v>2</v>
      </c>
      <c r="BF157">
        <f>VLOOKUP('Ответы на форму (1)'!BI157,УровниЧастоты2,2,FALSE)</f>
        <v>0</v>
      </c>
      <c r="BG157">
        <f>VLOOKUP('Ответы на форму (1)'!BJ157,УровниЧастоты2,2,FALSE)</f>
        <v>1</v>
      </c>
      <c r="BH157">
        <f>VLOOKUP('Ответы на форму (1)'!BK157,УровниЧастоты2,2,FALSE)</f>
        <v>0</v>
      </c>
      <c r="BI157" t="str">
        <f t="shared" si="6"/>
        <v>Y</v>
      </c>
      <c r="BJ157" t="str">
        <f t="shared" si="7"/>
        <v>:-)</v>
      </c>
      <c r="BK157" t="str">
        <f t="shared" si="8"/>
        <v>:-\</v>
      </c>
    </row>
    <row r="158" spans="1:63" x14ac:dyDescent="0.35">
      <c r="A158">
        <f>IF('Ответы на форму (1)'!B158="М",1,0)</f>
        <v>0</v>
      </c>
      <c r="B158">
        <f>'Ответы на форму (1)'!C158</f>
        <v>27</v>
      </c>
      <c r="C158">
        <f>'Ответы на форму (1)'!D158</f>
        <v>5</v>
      </c>
      <c r="D158">
        <f>'Ответы на форму (1)'!E158</f>
        <v>5</v>
      </c>
      <c r="E158" t="str">
        <f>VLOOKUP('Ответы на форму (1)'!F158,УровниУспевания,2,FALSE)</f>
        <v>хорошо</v>
      </c>
      <c r="F158">
        <f>'Ответы на форму (1)'!G158</f>
        <v>8</v>
      </c>
      <c r="G158">
        <f>IF('Ответы на форму (1)'!H158="",0,1)</f>
        <v>1</v>
      </c>
      <c r="H158">
        <f>'Ответы на форму (1)'!I158</f>
        <v>7</v>
      </c>
      <c r="I158" t="str">
        <f>VLOOKUP('Ответы на форму (1)'!J158,УровниУспевания,2,FALSE)</f>
        <v>хорошо</v>
      </c>
      <c r="J158">
        <f>'Ответы на форму (1)'!K158</f>
        <v>0</v>
      </c>
      <c r="K158">
        <f>VLOOKUP('Ответы на форму (1)'!L158,УровниСогласия,2,FALSE)</f>
        <v>3</v>
      </c>
      <c r="L158">
        <f>VLOOKUP('Ответы на форму (1)'!M158,УровниСогласия,2,FALSE)</f>
        <v>3</v>
      </c>
      <c r="M158">
        <f>VLOOKUP('Ответы на форму (1)'!N158,УровниСогласия,2,FALSE)</f>
        <v>3</v>
      </c>
      <c r="N158">
        <f>VLOOKUP('Ответы на форму (1)'!O158,УровниСогласия,2,FALSE)</f>
        <v>3</v>
      </c>
      <c r="O158">
        <f>VLOOKUP('Ответы на форму (1)'!P158,УровниСогласия,2,FALSE)</f>
        <v>3</v>
      </c>
      <c r="P158">
        <f>VLOOKUP('Ответы на форму (1)'!Q158,УровниСогласия,2,FALSE)</f>
        <v>1</v>
      </c>
      <c r="Q158">
        <f>VLOOKUP('Ответы на форму (1)'!R158,УровниСогласия,2,FALSE)</f>
        <v>3</v>
      </c>
      <c r="R158">
        <f>'Ответы на форму (1)'!S158</f>
        <v>10</v>
      </c>
      <c r="S158">
        <f>VLOOKUP('Ответы на форму (1)'!T158,УровниСогласия,2,FALSE)</f>
        <v>3</v>
      </c>
      <c r="T158">
        <f>VLOOKUP('Ответы на форму (1)'!U158,УровниСогласия,2,FALSE)</f>
        <v>3</v>
      </c>
      <c r="U158">
        <f>VLOOKUP('Ответы на форму (1)'!V158,УровниСогласия,2,FALSE)</f>
        <v>2</v>
      </c>
      <c r="V158">
        <f>VLOOKUP('Ответы на форму (1)'!W158,УровниСогласия,2,FALSE)</f>
        <v>1</v>
      </c>
      <c r="W158">
        <f>VLOOKUP('Ответы на форму (1)'!X158,УровниСогласия,2,FALSE)</f>
        <v>1</v>
      </c>
      <c r="X158">
        <f>VLOOKUP('Ответы на форму (1)'!Y158,УровниСогласия,2,FALSE)</f>
        <v>1</v>
      </c>
      <c r="Y158">
        <f>VLOOKUP('Ответы на форму (1)'!Z158,УровниСогласия,2,FALSE)</f>
        <v>3</v>
      </c>
      <c r="Z158">
        <f>VLOOKUP('Ответы на форму (1)'!AA158,УровниСогласия,2,FALSE)</f>
        <v>3</v>
      </c>
      <c r="AA158">
        <f>VLOOKUP('Ответы на форму (1)'!AB158,УровниСогласия,2,FALSE)</f>
        <v>3</v>
      </c>
      <c r="AB158">
        <f>VLOOKUP('Ответы на форму (1)'!AC158,УровниСогласия,2,FALSE)</f>
        <v>1</v>
      </c>
      <c r="AC158">
        <f>VLOOKUP('Ответы на форму (1)'!AD158,УровниСогласия,2,FALSE)</f>
        <v>1</v>
      </c>
      <c r="AD158">
        <f>VLOOKUP('Ответы на форму (1)'!AE158,УровниКоличества,2,FALSE)</f>
        <v>3</v>
      </c>
      <c r="AE158">
        <f>VLOOKUP('Ответы на форму (1)'!AF158,УровниКоличества,2,FALSE)</f>
        <v>3</v>
      </c>
      <c r="AF158">
        <f>VLOOKUP('Ответы на форму (1)'!AG158,УровниКоличества,2,FALSE)</f>
        <v>1</v>
      </c>
      <c r="AG158">
        <f>VLOOKUP('Ответы на форму (1)'!AH158,УровниКоличества,2,FALSE)</f>
        <v>3</v>
      </c>
      <c r="AH158">
        <f>VLOOKUP('Ответы на форму (1)'!AI158,УровниКоличества,2,FALSE)</f>
        <v>2</v>
      </c>
      <c r="AI158">
        <f>VLOOKUP('Ответы на форму (1)'!AJ158,УровниНенависти,2,FALSE)</f>
        <v>0</v>
      </c>
      <c r="AJ158">
        <f>VLOOKUP('Ответы на форму (1)'!AK158,УровниНенависти,2,FALSE)</f>
        <v>0</v>
      </c>
      <c r="AK158">
        <f>VLOOKUP('Ответы на форму (1)'!AL158,УровниНенависти,2,FALSE)</f>
        <v>0</v>
      </c>
      <c r="AL158">
        <f>VLOOKUP('Ответы на форму (1)'!AM158,УровниНенависти,2,FALSE)</f>
        <v>0</v>
      </c>
      <c r="AM158">
        <f>VLOOKUP('Ответы на форму (1)'!AN158,УровниНенависти,2,FALSE)</f>
        <v>0</v>
      </c>
      <c r="AN158">
        <f>VLOOKUP('Ответы на форму (1)'!AO158,УровниНенависти,2,FALSE)</f>
        <v>0</v>
      </c>
      <c r="AO158">
        <f>VLOOKUP('Ответы на форму (1)'!AP158,УровниНенависти,2,FALSE)</f>
        <v>0</v>
      </c>
      <c r="AP158">
        <f>VLOOKUP('Ответы на форму (1)'!AQ158,УровниНенависти,2,FALSE)</f>
        <v>-1</v>
      </c>
      <c r="AQ158">
        <f>VLOOKUP('Ответы на форму (1)'!AT158,УровниЧастоты,2,FALSE)</f>
        <v>4</v>
      </c>
      <c r="AR158">
        <f>VLOOKUP('Ответы на форму (1)'!AU158,УровниЧастоты,2,FALSE)</f>
        <v>4</v>
      </c>
      <c r="AS158">
        <f>VLOOKUP('Ответы на форму (1)'!AV158,УровниЧастоты,2,FALSE)</f>
        <v>3</v>
      </c>
      <c r="AT158">
        <f>VLOOKUP('Ответы на форму (1)'!AW158,УровниЧастоты,2,FALSE)</f>
        <v>4</v>
      </c>
      <c r="AU158">
        <f>VLOOKUP('Ответы на форму (1)'!AX158,УровниЧастоты,2,FALSE)</f>
        <v>4</v>
      </c>
      <c r="AV158">
        <f>VLOOKUP('Ответы на форму (1)'!AY158,УровниЧастоты,2,FALSE)</f>
        <v>4</v>
      </c>
      <c r="AW158">
        <f>VLOOKUP('Ответы на форму (1)'!AZ158,УровниЧастоты,2,FALSE)</f>
        <v>0</v>
      </c>
      <c r="AX158">
        <f>VLOOKUP('Ответы на форму (1)'!BA158,УровниЧастоты,2,FALSE)</f>
        <v>4</v>
      </c>
      <c r="AY158">
        <f>VLOOKUP('Ответы на форму (1)'!BB158,УровниЧастоты,2,FALSE)</f>
        <v>0</v>
      </c>
      <c r="AZ158">
        <f>VLOOKUP('Ответы на форму (1)'!BC158,УровниЧастоты,2,FALSE)</f>
        <v>2</v>
      </c>
      <c r="BA158">
        <f>VLOOKUP('Ответы на форму (1)'!BD158,УровниЧастоты,2,FALSE)</f>
        <v>4</v>
      </c>
      <c r="BB158">
        <f>VLOOKUP('Ответы на форму (1)'!BE158,УровниУспокоения,2,FALSE)</f>
        <v>6</v>
      </c>
      <c r="BC158">
        <f>VLOOKUP('Ответы на форму (1)'!BF158,УровниЧастоты2,2,FALSE)</f>
        <v>1</v>
      </c>
      <c r="BD158">
        <f>VLOOKUP('Ответы на форму (1)'!BG158,УровниЧастоты2,2,FALSE)</f>
        <v>1</v>
      </c>
      <c r="BE158">
        <f>VLOOKUP('Ответы на форму (1)'!BH158,УровниЧастоты2,2,FALSE)</f>
        <v>2</v>
      </c>
      <c r="BF158">
        <f>VLOOKUP('Ответы на форму (1)'!BI158,УровниЧастоты2,2,FALSE)</f>
        <v>2</v>
      </c>
      <c r="BG158">
        <f>VLOOKUP('Ответы на форму (1)'!BJ158,УровниЧастоты2,2,FALSE)</f>
        <v>0</v>
      </c>
      <c r="BH158">
        <f>VLOOKUP('Ответы на форму (1)'!BK158,УровниЧастоты2,2,FALSE)</f>
        <v>1</v>
      </c>
      <c r="BI158" t="str">
        <f t="shared" si="6"/>
        <v>Y</v>
      </c>
      <c r="BJ158" t="str">
        <f t="shared" si="7"/>
        <v>:-(</v>
      </c>
      <c r="BK158" t="str">
        <f t="shared" si="8"/>
        <v>%-[</v>
      </c>
    </row>
    <row r="159" spans="1:63" x14ac:dyDescent="0.35">
      <c r="A159">
        <f>IF('Ответы на форму (1)'!B159="М",1,0)</f>
        <v>1</v>
      </c>
      <c r="B159">
        <f>'Ответы на форму (1)'!C159</f>
        <v>30</v>
      </c>
      <c r="C159">
        <f>'Ответы на форму (1)'!D159</f>
        <v>6</v>
      </c>
      <c r="D159">
        <f>'Ответы на форму (1)'!E159</f>
        <v>7</v>
      </c>
      <c r="E159" t="str">
        <f>VLOOKUP('Ответы на форму (1)'!F159,УровниУспевания,2,FALSE)</f>
        <v>плохо</v>
      </c>
      <c r="F159">
        <f>'Ответы на форму (1)'!G159</f>
        <v>4</v>
      </c>
      <c r="G159">
        <f>IF('Ответы на форму (1)'!H159="",0,1)</f>
        <v>0</v>
      </c>
      <c r="H159">
        <f>'Ответы на форму (1)'!I159</f>
        <v>7</v>
      </c>
      <c r="I159" t="str">
        <f>VLOOKUP('Ответы на форму (1)'!J159,УровниУспевания,2,FALSE)</f>
        <v>средне</v>
      </c>
      <c r="J159">
        <f>'Ответы на форму (1)'!K159</f>
        <v>6</v>
      </c>
      <c r="K159">
        <f>VLOOKUP('Ответы на форму (1)'!L159,УровниСогласия,2,FALSE)</f>
        <v>1</v>
      </c>
      <c r="L159">
        <f>VLOOKUP('Ответы на форму (1)'!M159,УровниСогласия,2,FALSE)</f>
        <v>1</v>
      </c>
      <c r="M159">
        <f>VLOOKUP('Ответы на форму (1)'!N159,УровниСогласия,2,FALSE)</f>
        <v>1</v>
      </c>
      <c r="N159">
        <f>VLOOKUP('Ответы на форму (1)'!O159,УровниСогласия,2,FALSE)</f>
        <v>1</v>
      </c>
      <c r="O159">
        <f>VLOOKUP('Ответы на форму (1)'!P159,УровниСогласия,2,FALSE)</f>
        <v>1</v>
      </c>
      <c r="P159">
        <f>VLOOKUP('Ответы на форму (1)'!Q159,УровниСогласия,2,FALSE)</f>
        <v>2</v>
      </c>
      <c r="Q159">
        <f>VLOOKUP('Ответы на форму (1)'!R159,УровниСогласия,2,FALSE)</f>
        <v>2</v>
      </c>
      <c r="R159">
        <f>'Ответы на форму (1)'!S159</f>
        <v>5</v>
      </c>
      <c r="S159">
        <f>VLOOKUP('Ответы на форму (1)'!T159,УровниСогласия,2,FALSE)</f>
        <v>3</v>
      </c>
      <c r="T159">
        <f>VLOOKUP('Ответы на форму (1)'!U159,УровниСогласия,2,FALSE)</f>
        <v>2</v>
      </c>
      <c r="U159">
        <f>VLOOKUP('Ответы на форму (1)'!V159,УровниСогласия,2,FALSE)</f>
        <v>3</v>
      </c>
      <c r="V159">
        <f>VLOOKUP('Ответы на форму (1)'!W159,УровниСогласия,2,FALSE)</f>
        <v>2</v>
      </c>
      <c r="W159">
        <f>VLOOKUP('Ответы на форму (1)'!X159,УровниСогласия,2,FALSE)</f>
        <v>3</v>
      </c>
      <c r="X159">
        <f>VLOOKUP('Ответы на форму (1)'!Y159,УровниСогласия,2,FALSE)</f>
        <v>1</v>
      </c>
      <c r="Y159">
        <f>VLOOKUP('Ответы на форму (1)'!Z159,УровниСогласия,2,FALSE)</f>
        <v>3</v>
      </c>
      <c r="Z159">
        <f>VLOOKUP('Ответы на форму (1)'!AA159,УровниСогласия,2,FALSE)</f>
        <v>3</v>
      </c>
      <c r="AA159">
        <f>VLOOKUP('Ответы на форму (1)'!AB159,УровниСогласия,2,FALSE)</f>
        <v>3</v>
      </c>
      <c r="AB159">
        <f>VLOOKUP('Ответы на форму (1)'!AC159,УровниСогласия,2,FALSE)</f>
        <v>3</v>
      </c>
      <c r="AC159">
        <f>VLOOKUP('Ответы на форму (1)'!AD159,УровниСогласия,2,FALSE)</f>
        <v>2</v>
      </c>
      <c r="AD159">
        <f>VLOOKUP('Ответы на форму (1)'!AE159,УровниКоличества,2,FALSE)</f>
        <v>2</v>
      </c>
      <c r="AE159">
        <f>VLOOKUP('Ответы на форму (1)'!AF159,УровниКоличества,2,FALSE)</f>
        <v>2</v>
      </c>
      <c r="AF159">
        <f>VLOOKUP('Ответы на форму (1)'!AG159,УровниКоличества,2,FALSE)</f>
        <v>3</v>
      </c>
      <c r="AG159">
        <f>VLOOKUP('Ответы на форму (1)'!AH159,УровниКоличества,2,FALSE)</f>
        <v>1</v>
      </c>
      <c r="AH159">
        <f>VLOOKUP('Ответы на форму (1)'!AI159,УровниКоличества,2,FALSE)</f>
        <v>1</v>
      </c>
      <c r="AI159">
        <f>VLOOKUP('Ответы на форму (1)'!AJ159,УровниНенависти,2,FALSE)</f>
        <v>-1</v>
      </c>
      <c r="AJ159">
        <f>VLOOKUP('Ответы на форму (1)'!AK159,УровниНенависти,2,FALSE)</f>
        <v>-1</v>
      </c>
      <c r="AK159">
        <f>VLOOKUP('Ответы на форму (1)'!AL159,УровниНенависти,2,FALSE)</f>
        <v>0</v>
      </c>
      <c r="AL159">
        <f>VLOOKUP('Ответы на форму (1)'!AM159,УровниНенависти,2,FALSE)</f>
        <v>0</v>
      </c>
      <c r="AM159">
        <f>VLOOKUP('Ответы на форму (1)'!AN159,УровниНенависти,2,FALSE)</f>
        <v>0</v>
      </c>
      <c r="AN159">
        <f>VLOOKUP('Ответы на форму (1)'!AO159,УровниНенависти,2,FALSE)</f>
        <v>0</v>
      </c>
      <c r="AO159">
        <f>VLOOKUP('Ответы на форму (1)'!AP159,УровниНенависти,2,FALSE)</f>
        <v>-1</v>
      </c>
      <c r="AP159">
        <f>VLOOKUP('Ответы на форму (1)'!AQ159,УровниНенависти,2,FALSE)</f>
        <v>0</v>
      </c>
      <c r="AQ159">
        <f>VLOOKUP('Ответы на форму (1)'!AT159,УровниЧастоты,2,FALSE)</f>
        <v>2</v>
      </c>
      <c r="AR159">
        <f>VLOOKUP('Ответы на форму (1)'!AU159,УровниЧастоты,2,FALSE)</f>
        <v>4</v>
      </c>
      <c r="AS159">
        <f>VLOOKUP('Ответы на форму (1)'!AV159,УровниЧастоты,2,FALSE)</f>
        <v>3</v>
      </c>
      <c r="AT159">
        <f>VLOOKUP('Ответы на форму (1)'!AW159,УровниЧастоты,2,FALSE)</f>
        <v>4</v>
      </c>
      <c r="AU159">
        <f>VLOOKUP('Ответы на форму (1)'!AX159,УровниЧастоты,2,FALSE)</f>
        <v>3</v>
      </c>
      <c r="AV159">
        <f>VLOOKUP('Ответы на форму (1)'!AY159,УровниЧастоты,2,FALSE)</f>
        <v>3</v>
      </c>
      <c r="AW159">
        <f>VLOOKUP('Ответы на форму (1)'!AZ159,УровниЧастоты,2,FALSE)</f>
        <v>0</v>
      </c>
      <c r="AX159">
        <f>VLOOKUP('Ответы на форму (1)'!BA159,УровниЧастоты,2,FALSE)</f>
        <v>1</v>
      </c>
      <c r="AY159">
        <f>VLOOKUP('Ответы на форму (1)'!BB159,УровниЧастоты,2,FALSE)</f>
        <v>2</v>
      </c>
      <c r="AZ159">
        <f>VLOOKUP('Ответы на форму (1)'!BC159,УровниЧастоты,2,FALSE)</f>
        <v>3</v>
      </c>
      <c r="BA159">
        <f>VLOOKUP('Ответы на форму (1)'!BD159,УровниЧастоты,2,FALSE)</f>
        <v>2</v>
      </c>
      <c r="BB159">
        <f>VLOOKUP('Ответы на форму (1)'!BE159,УровниУспокоения,2,FALSE)</f>
        <v>4</v>
      </c>
      <c r="BC159">
        <f>VLOOKUP('Ответы на форму (1)'!BF159,УровниЧастоты2,2,FALSE)</f>
        <v>1</v>
      </c>
      <c r="BD159">
        <f>VLOOKUP('Ответы на форму (1)'!BG159,УровниЧастоты2,2,FALSE)</f>
        <v>1</v>
      </c>
      <c r="BE159">
        <f>VLOOKUP('Ответы на форму (1)'!BH159,УровниЧастоты2,2,FALSE)</f>
        <v>0</v>
      </c>
      <c r="BF159">
        <f>VLOOKUP('Ответы на форму (1)'!BI159,УровниЧастоты2,2,FALSE)</f>
        <v>1</v>
      </c>
      <c r="BG159">
        <f>VLOOKUP('Ответы на форму (1)'!BJ159,УровниЧастоты2,2,FALSE)</f>
        <v>2</v>
      </c>
      <c r="BH159">
        <f>VLOOKUP('Ответы на форму (1)'!BK159,УровниЧастоты2,2,FALSE)</f>
        <v>2</v>
      </c>
      <c r="BI159" t="str">
        <f t="shared" si="6"/>
        <v>Y</v>
      </c>
      <c r="BJ159" t="str">
        <f t="shared" si="7"/>
        <v>:-)</v>
      </c>
      <c r="BK159" t="str">
        <f t="shared" si="8"/>
        <v>:-\</v>
      </c>
    </row>
    <row r="160" spans="1:63" x14ac:dyDescent="0.35">
      <c r="A160">
        <f>IF('Ответы на форму (1)'!B160="М",1,0)</f>
        <v>0</v>
      </c>
      <c r="B160">
        <f>'Ответы на форму (1)'!C160</f>
        <v>33</v>
      </c>
      <c r="C160">
        <f>'Ответы на форму (1)'!D160</f>
        <v>1</v>
      </c>
      <c r="D160">
        <f>'Ответы на форму (1)'!E160</f>
        <v>2</v>
      </c>
      <c r="E160" t="str">
        <f>VLOOKUP('Ответы на форму (1)'!F160,УровниУспевания,2,FALSE)</f>
        <v>средне</v>
      </c>
      <c r="F160">
        <f>'Ответы на форму (1)'!G160</f>
        <v>4</v>
      </c>
      <c r="G160">
        <f>IF('Ответы на форму (1)'!H160="",0,1)</f>
        <v>0</v>
      </c>
      <c r="H160">
        <f>'Ответы на форму (1)'!I160</f>
        <v>6</v>
      </c>
      <c r="I160" t="str">
        <f>VLOOKUP('Ответы на форму (1)'!J160,УровниУспевания,2,FALSE)</f>
        <v>средне</v>
      </c>
      <c r="J160">
        <f>'Ответы на форму (1)'!K160</f>
        <v>5</v>
      </c>
      <c r="K160">
        <f>VLOOKUP('Ответы на форму (1)'!L160,УровниСогласия,2,FALSE)</f>
        <v>3</v>
      </c>
      <c r="L160">
        <f>VLOOKUP('Ответы на форму (1)'!M160,УровниСогласия,2,FALSE)</f>
        <v>1</v>
      </c>
      <c r="M160">
        <f>VLOOKUP('Ответы на форму (1)'!N160,УровниСогласия,2,FALSE)</f>
        <v>1</v>
      </c>
      <c r="N160">
        <f>VLOOKUP('Ответы на форму (1)'!O160,УровниСогласия,2,FALSE)</f>
        <v>1</v>
      </c>
      <c r="O160">
        <f>VLOOKUP('Ответы на форму (1)'!P160,УровниСогласия,2,FALSE)</f>
        <v>1</v>
      </c>
      <c r="P160">
        <f>VLOOKUP('Ответы на форму (1)'!Q160,УровниСогласия,2,FALSE)</f>
        <v>1</v>
      </c>
      <c r="Q160">
        <f>VLOOKUP('Ответы на форму (1)'!R160,УровниСогласия,2,FALSE)</f>
        <v>1</v>
      </c>
      <c r="R160">
        <f>'Ответы на форму (1)'!S160</f>
        <v>4</v>
      </c>
      <c r="S160">
        <f>VLOOKUP('Ответы на форму (1)'!T160,УровниСогласия,2,FALSE)</f>
        <v>1</v>
      </c>
      <c r="T160">
        <f>VLOOKUP('Ответы на форму (1)'!U160,УровниСогласия,2,FALSE)</f>
        <v>1</v>
      </c>
      <c r="U160">
        <f>VLOOKUP('Ответы на форму (1)'!V160,УровниСогласия,2,FALSE)</f>
        <v>1</v>
      </c>
      <c r="V160">
        <f>VLOOKUP('Ответы на форму (1)'!W160,УровниСогласия,2,FALSE)</f>
        <v>1</v>
      </c>
      <c r="W160">
        <f>VLOOKUP('Ответы на форму (1)'!X160,УровниСогласия,2,FALSE)</f>
        <v>3</v>
      </c>
      <c r="X160">
        <f>VLOOKUP('Ответы на форму (1)'!Y160,УровниСогласия,2,FALSE)</f>
        <v>1</v>
      </c>
      <c r="Y160">
        <f>VLOOKUP('Ответы на форму (1)'!Z160,УровниСогласия,2,FALSE)</f>
        <v>2</v>
      </c>
      <c r="Z160">
        <f>VLOOKUP('Ответы на форму (1)'!AA160,УровниСогласия,2,FALSE)</f>
        <v>2</v>
      </c>
      <c r="AA160">
        <f>VLOOKUP('Ответы на форму (1)'!AB160,УровниСогласия,2,FALSE)</f>
        <v>3</v>
      </c>
      <c r="AB160">
        <f>VLOOKUP('Ответы на форму (1)'!AC160,УровниСогласия,2,FALSE)</f>
        <v>3</v>
      </c>
      <c r="AC160">
        <f>VLOOKUP('Ответы на форму (1)'!AD160,УровниСогласия,2,FALSE)</f>
        <v>2</v>
      </c>
      <c r="AD160">
        <f>VLOOKUP('Ответы на форму (1)'!AE160,УровниКоличества,2,FALSE)</f>
        <v>1</v>
      </c>
      <c r="AE160">
        <f>VLOOKUP('Ответы на форму (1)'!AF160,УровниКоличества,2,FALSE)</f>
        <v>1</v>
      </c>
      <c r="AF160">
        <f>VLOOKUP('Ответы на форму (1)'!AG160,УровниКоличества,2,FALSE)</f>
        <v>1</v>
      </c>
      <c r="AG160">
        <f>VLOOKUP('Ответы на форму (1)'!AH160,УровниКоличества,2,FALSE)</f>
        <v>1</v>
      </c>
      <c r="AH160">
        <f>VLOOKUP('Ответы на форму (1)'!AI160,УровниКоличества,2,FALSE)</f>
        <v>1</v>
      </c>
      <c r="AI160">
        <f>VLOOKUP('Ответы на форму (1)'!AJ160,УровниНенависти,2,FALSE)</f>
        <v>0</v>
      </c>
      <c r="AJ160">
        <f>VLOOKUP('Ответы на форму (1)'!AK160,УровниНенависти,2,FALSE)</f>
        <v>0</v>
      </c>
      <c r="AK160">
        <f>VLOOKUP('Ответы на форму (1)'!AL160,УровниНенависти,2,FALSE)</f>
        <v>0</v>
      </c>
      <c r="AL160">
        <f>VLOOKUP('Ответы на форму (1)'!AM160,УровниНенависти,2,FALSE)</f>
        <v>-1</v>
      </c>
      <c r="AM160">
        <f>VLOOKUP('Ответы на форму (1)'!AN160,УровниНенависти,2,FALSE)</f>
        <v>-1</v>
      </c>
      <c r="AN160">
        <f>VLOOKUP('Ответы на форму (1)'!AO160,УровниНенависти,2,FALSE)</f>
        <v>0</v>
      </c>
      <c r="AO160">
        <f>VLOOKUP('Ответы на форму (1)'!AP160,УровниНенависти,2,FALSE)</f>
        <v>-1</v>
      </c>
      <c r="AP160">
        <f>VLOOKUP('Ответы на форму (1)'!AQ160,УровниНенависти,2,FALSE)</f>
        <v>-1</v>
      </c>
      <c r="AQ160">
        <f>VLOOKUP('Ответы на форму (1)'!AT160,УровниЧастоты,2,FALSE)</f>
        <v>0</v>
      </c>
      <c r="AR160">
        <f>VLOOKUP('Ответы на форму (1)'!AU160,УровниЧастоты,2,FALSE)</f>
        <v>1</v>
      </c>
      <c r="AS160">
        <f>VLOOKUP('Ответы на форму (1)'!AV160,УровниЧастоты,2,FALSE)</f>
        <v>2</v>
      </c>
      <c r="AT160">
        <f>VLOOKUP('Ответы на форму (1)'!AW160,УровниЧастоты,2,FALSE)</f>
        <v>1</v>
      </c>
      <c r="AU160">
        <f>VLOOKUP('Ответы на форму (1)'!AX160,УровниЧастоты,2,FALSE)</f>
        <v>2</v>
      </c>
      <c r="AV160">
        <f>VLOOKUP('Ответы на форму (1)'!AY160,УровниЧастоты,2,FALSE)</f>
        <v>0</v>
      </c>
      <c r="AW160">
        <f>VLOOKUP('Ответы на форму (1)'!AZ160,УровниЧастоты,2,FALSE)</f>
        <v>3</v>
      </c>
      <c r="AX160">
        <f>VLOOKUP('Ответы на форму (1)'!BA160,УровниЧастоты,2,FALSE)</f>
        <v>3</v>
      </c>
      <c r="AY160">
        <f>VLOOKUP('Ответы на форму (1)'!BB160,УровниЧастоты,2,FALSE)</f>
        <v>0</v>
      </c>
      <c r="AZ160">
        <f>VLOOKUP('Ответы на форму (1)'!BC160,УровниЧастоты,2,FALSE)</f>
        <v>4</v>
      </c>
      <c r="BA160">
        <f>VLOOKUP('Ответы на форму (1)'!BD160,УровниЧастоты,2,FALSE)</f>
        <v>3</v>
      </c>
      <c r="BB160">
        <f>VLOOKUP('Ответы на форму (1)'!BE160,УровниУспокоения,2,FALSE)</f>
        <v>3</v>
      </c>
      <c r="BC160">
        <f>VLOOKUP('Ответы на форму (1)'!BF160,УровниЧастоты2,2,FALSE)</f>
        <v>0</v>
      </c>
      <c r="BD160">
        <f>VLOOKUP('Ответы на форму (1)'!BG160,УровниЧастоты2,2,FALSE)</f>
        <v>0</v>
      </c>
      <c r="BE160">
        <f>VLOOKUP('Ответы на форму (1)'!BH160,УровниЧастоты2,2,FALSE)</f>
        <v>1</v>
      </c>
      <c r="BF160">
        <f>VLOOKUP('Ответы на форму (1)'!BI160,УровниЧастоты2,2,FALSE)</f>
        <v>0</v>
      </c>
      <c r="BG160">
        <f>VLOOKUP('Ответы на форму (1)'!BJ160,УровниЧастоты2,2,FALSE)</f>
        <v>1</v>
      </c>
      <c r="BH160">
        <f>VLOOKUP('Ответы на форму (1)'!BK160,УровниЧастоты2,2,FALSE)</f>
        <v>2</v>
      </c>
      <c r="BI160" t="str">
        <f t="shared" si="6"/>
        <v>Y</v>
      </c>
      <c r="BJ160" t="str">
        <f t="shared" si="7"/>
        <v>:-(</v>
      </c>
      <c r="BK160" t="str">
        <f t="shared" si="8"/>
        <v>:-)</v>
      </c>
    </row>
    <row r="161" spans="1:63" x14ac:dyDescent="0.35">
      <c r="A161">
        <f>IF('Ответы на форму (1)'!B161="М",1,0)</f>
        <v>1</v>
      </c>
      <c r="B161">
        <f>'Ответы на форму (1)'!C161</f>
        <v>39</v>
      </c>
      <c r="C161">
        <f>'Ответы на форму (1)'!D161</f>
        <v>3</v>
      </c>
      <c r="D161">
        <f>'Ответы на форму (1)'!E161</f>
        <v>8</v>
      </c>
      <c r="E161" t="str">
        <f>VLOOKUP('Ответы на форму (1)'!F161,УровниУспевания,2,FALSE)</f>
        <v>хорошо</v>
      </c>
      <c r="F161">
        <f>'Ответы на форму (1)'!G161</f>
        <v>3</v>
      </c>
      <c r="G161">
        <f>IF('Ответы на форму (1)'!H161="",0,1)</f>
        <v>0</v>
      </c>
      <c r="H161">
        <f>'Ответы на форму (1)'!I161</f>
        <v>6</v>
      </c>
      <c r="I161" t="str">
        <f>VLOOKUP('Ответы на форму (1)'!J161,УровниУспевания,2,FALSE)</f>
        <v>средне</v>
      </c>
      <c r="J161">
        <f>'Ответы на форму (1)'!K161</f>
        <v>7</v>
      </c>
      <c r="K161">
        <f>VLOOKUP('Ответы на форму (1)'!L161,УровниСогласия,2,FALSE)</f>
        <v>3</v>
      </c>
      <c r="L161">
        <f>VLOOKUP('Ответы на форму (1)'!M161,УровниСогласия,2,FALSE)</f>
        <v>2</v>
      </c>
      <c r="M161">
        <f>VLOOKUP('Ответы на форму (1)'!N161,УровниСогласия,2,FALSE)</f>
        <v>2</v>
      </c>
      <c r="N161">
        <f>VLOOKUP('Ответы на форму (1)'!O161,УровниСогласия,2,FALSE)</f>
        <v>1</v>
      </c>
      <c r="O161">
        <f>VLOOKUP('Ответы на форму (1)'!P161,УровниСогласия,2,FALSE)</f>
        <v>1</v>
      </c>
      <c r="P161">
        <f>VLOOKUP('Ответы на форму (1)'!Q161,УровниСогласия,2,FALSE)</f>
        <v>1</v>
      </c>
      <c r="Q161">
        <f>VLOOKUP('Ответы на форму (1)'!R161,УровниСогласия,2,FALSE)</f>
        <v>3</v>
      </c>
      <c r="R161">
        <f>'Ответы на форму (1)'!S161</f>
        <v>4</v>
      </c>
      <c r="S161">
        <f>VLOOKUP('Ответы на форму (1)'!T161,УровниСогласия,2,FALSE)</f>
        <v>1</v>
      </c>
      <c r="T161">
        <f>VLOOKUP('Ответы на форму (1)'!U161,УровниСогласия,2,FALSE)</f>
        <v>1</v>
      </c>
      <c r="U161">
        <f>VLOOKUP('Ответы на форму (1)'!V161,УровниСогласия,2,FALSE)</f>
        <v>1</v>
      </c>
      <c r="V161">
        <f>VLOOKUP('Ответы на форму (1)'!W161,УровниСогласия,2,FALSE)</f>
        <v>1</v>
      </c>
      <c r="W161">
        <f>VLOOKUP('Ответы на форму (1)'!X161,УровниСогласия,2,FALSE)</f>
        <v>1</v>
      </c>
      <c r="X161">
        <f>VLOOKUP('Ответы на форму (1)'!Y161,УровниСогласия,2,FALSE)</f>
        <v>3</v>
      </c>
      <c r="Y161">
        <f>VLOOKUP('Ответы на форму (1)'!Z161,УровниСогласия,2,FALSE)</f>
        <v>1</v>
      </c>
      <c r="Z161">
        <f>VLOOKUP('Ответы на форму (1)'!AA161,УровниСогласия,2,FALSE)</f>
        <v>3</v>
      </c>
      <c r="AA161">
        <f>VLOOKUP('Ответы на форму (1)'!AB161,УровниСогласия,2,FALSE)</f>
        <v>3</v>
      </c>
      <c r="AB161">
        <f>VLOOKUP('Ответы на форму (1)'!AC161,УровниСогласия,2,FALSE)</f>
        <v>1</v>
      </c>
      <c r="AC161">
        <f>VLOOKUP('Ответы на форму (1)'!AD161,УровниСогласия,2,FALSE)</f>
        <v>3</v>
      </c>
      <c r="AD161">
        <f>VLOOKUP('Ответы на форму (1)'!AE161,УровниКоличества,2,FALSE)</f>
        <v>1</v>
      </c>
      <c r="AE161">
        <f>VLOOKUP('Ответы на форму (1)'!AF161,УровниКоличества,2,FALSE)</f>
        <v>2</v>
      </c>
      <c r="AF161">
        <f>VLOOKUP('Ответы на форму (1)'!AG161,УровниКоличества,2,FALSE)</f>
        <v>1</v>
      </c>
      <c r="AG161">
        <f>VLOOKUP('Ответы на форму (1)'!AH161,УровниКоличества,2,FALSE)</f>
        <v>1</v>
      </c>
      <c r="AH161">
        <f>VLOOKUP('Ответы на форму (1)'!AI161,УровниКоличества,2,FALSE)</f>
        <v>3</v>
      </c>
      <c r="AI161">
        <f>VLOOKUP('Ответы на форму (1)'!AJ161,УровниНенависти,2,FALSE)</f>
        <v>0</v>
      </c>
      <c r="AJ161">
        <f>VLOOKUP('Ответы на форму (1)'!AK161,УровниНенависти,2,FALSE)</f>
        <v>0</v>
      </c>
      <c r="AK161">
        <f>VLOOKUP('Ответы на форму (1)'!AL161,УровниНенависти,2,FALSE)</f>
        <v>0</v>
      </c>
      <c r="AL161">
        <f>VLOOKUP('Ответы на форму (1)'!AM161,УровниНенависти,2,FALSE)</f>
        <v>0</v>
      </c>
      <c r="AM161">
        <f>VLOOKUP('Ответы на форму (1)'!AN161,УровниНенависти,2,FALSE)</f>
        <v>0</v>
      </c>
      <c r="AN161">
        <f>VLOOKUP('Ответы на форму (1)'!AO161,УровниНенависти,2,FALSE)</f>
        <v>0</v>
      </c>
      <c r="AO161">
        <f>VLOOKUP('Ответы на форму (1)'!AP161,УровниНенависти,2,FALSE)</f>
        <v>0</v>
      </c>
      <c r="AP161">
        <f>VLOOKUP('Ответы на форму (1)'!AQ161,УровниНенависти,2,FALSE)</f>
        <v>0</v>
      </c>
      <c r="AQ161">
        <f>VLOOKUP('Ответы на форму (1)'!AT161,УровниЧастоты,2,FALSE)</f>
        <v>3</v>
      </c>
      <c r="AR161">
        <f>VLOOKUP('Ответы на форму (1)'!AU161,УровниЧастоты,2,FALSE)</f>
        <v>2</v>
      </c>
      <c r="AS161">
        <f>VLOOKUP('Ответы на форму (1)'!AV161,УровниЧастоты,2,FALSE)</f>
        <v>2</v>
      </c>
      <c r="AT161">
        <f>VLOOKUP('Ответы на форму (1)'!AW161,УровниЧастоты,2,FALSE)</f>
        <v>3</v>
      </c>
      <c r="AU161">
        <f>VLOOKUP('Ответы на форму (1)'!AX161,УровниЧастоты,2,FALSE)</f>
        <v>4</v>
      </c>
      <c r="AV161">
        <f>VLOOKUP('Ответы на форму (1)'!AY161,УровниЧастоты,2,FALSE)</f>
        <v>0</v>
      </c>
      <c r="AW161">
        <f>VLOOKUP('Ответы на форму (1)'!AZ161,УровниЧастоты,2,FALSE)</f>
        <v>3</v>
      </c>
      <c r="AX161">
        <f>VLOOKUP('Ответы на форму (1)'!BA161,УровниЧастоты,2,FALSE)</f>
        <v>3</v>
      </c>
      <c r="AY161">
        <f>VLOOKUP('Ответы на форму (1)'!BB161,УровниЧастоты,2,FALSE)</f>
        <v>2</v>
      </c>
      <c r="AZ161">
        <f>VLOOKUP('Ответы на форму (1)'!BC161,УровниЧастоты,2,FALSE)</f>
        <v>4</v>
      </c>
      <c r="BA161">
        <f>VLOOKUP('Ответы на форму (1)'!BD161,УровниЧастоты,2,FALSE)</f>
        <v>2</v>
      </c>
      <c r="BB161">
        <f>VLOOKUP('Ответы на форму (1)'!BE161,УровниУспокоения,2,FALSE)</f>
        <v>2</v>
      </c>
      <c r="BC161">
        <f>VLOOKUP('Ответы на форму (1)'!BF161,УровниЧастоты2,2,FALSE)</f>
        <v>2</v>
      </c>
      <c r="BD161">
        <f>VLOOKUP('Ответы на форму (1)'!BG161,УровниЧастоты2,2,FALSE)</f>
        <v>2</v>
      </c>
      <c r="BE161">
        <f>VLOOKUP('Ответы на форму (1)'!BH161,УровниЧастоты2,2,FALSE)</f>
        <v>2</v>
      </c>
      <c r="BF161">
        <f>VLOOKUP('Ответы на форму (1)'!BI161,УровниЧастоты2,2,FALSE)</f>
        <v>0</v>
      </c>
      <c r="BG161">
        <f>VLOOKUP('Ответы на форму (1)'!BJ161,УровниЧастоты2,2,FALSE)</f>
        <v>2</v>
      </c>
      <c r="BH161">
        <f>VLOOKUP('Ответы на форму (1)'!BK161,УровниЧастоты2,2,FALSE)</f>
        <v>0</v>
      </c>
      <c r="BI161" t="str">
        <f t="shared" si="6"/>
        <v>X</v>
      </c>
      <c r="BJ161" t="str">
        <f t="shared" si="7"/>
        <v>:-)</v>
      </c>
      <c r="BK161" t="str">
        <f t="shared" si="8"/>
        <v>:-)</v>
      </c>
    </row>
    <row r="162" spans="1:63" x14ac:dyDescent="0.35">
      <c r="A162">
        <f>IF('Ответы на форму (1)'!B162="М",1,0)</f>
        <v>1</v>
      </c>
      <c r="B162">
        <f>'Ответы на форму (1)'!C162</f>
        <v>33</v>
      </c>
      <c r="C162">
        <f>'Ответы на форму (1)'!D162</f>
        <v>8</v>
      </c>
      <c r="D162">
        <f>'Ответы на форму (1)'!E162</f>
        <v>7</v>
      </c>
      <c r="E162" t="str">
        <f>VLOOKUP('Ответы на форму (1)'!F162,УровниУспевания,2,FALSE)</f>
        <v>хорошо</v>
      </c>
      <c r="F162">
        <f>'Ответы на форму (1)'!G162</f>
        <v>7</v>
      </c>
      <c r="G162">
        <f>IF('Ответы на форму (1)'!H162="",0,1)</f>
        <v>0</v>
      </c>
      <c r="H162">
        <f>'Ответы на форму (1)'!I162</f>
        <v>8</v>
      </c>
      <c r="I162" t="str">
        <f>VLOOKUP('Ответы на форму (1)'!J162,УровниУспевания,2,FALSE)</f>
        <v>хорошо</v>
      </c>
      <c r="J162">
        <f>'Ответы на форму (1)'!K162</f>
        <v>6</v>
      </c>
      <c r="K162">
        <f>VLOOKUP('Ответы на форму (1)'!L162,УровниСогласия,2,FALSE)</f>
        <v>3</v>
      </c>
      <c r="L162">
        <f>VLOOKUP('Ответы на форму (1)'!M162,УровниСогласия,2,FALSE)</f>
        <v>2</v>
      </c>
      <c r="M162">
        <f>VLOOKUP('Ответы на форму (1)'!N162,УровниСогласия,2,FALSE)</f>
        <v>2</v>
      </c>
      <c r="N162">
        <f>VLOOKUP('Ответы на форму (1)'!O162,УровниСогласия,2,FALSE)</f>
        <v>1</v>
      </c>
      <c r="O162">
        <f>VLOOKUP('Ответы на форму (1)'!P162,УровниСогласия,2,FALSE)</f>
        <v>1</v>
      </c>
      <c r="P162">
        <f>VLOOKUP('Ответы на форму (1)'!Q162,УровниСогласия,2,FALSE)</f>
        <v>3</v>
      </c>
      <c r="Q162">
        <f>VLOOKUP('Ответы на форму (1)'!R162,УровниСогласия,2,FALSE)</f>
        <v>1</v>
      </c>
      <c r="R162">
        <f>'Ответы на форму (1)'!S162</f>
        <v>6</v>
      </c>
      <c r="S162">
        <f>VLOOKUP('Ответы на форму (1)'!T162,УровниСогласия,2,FALSE)</f>
        <v>3</v>
      </c>
      <c r="T162">
        <f>VLOOKUP('Ответы на форму (1)'!U162,УровниСогласия,2,FALSE)</f>
        <v>2</v>
      </c>
      <c r="U162">
        <f>VLOOKUP('Ответы на форму (1)'!V162,УровниСогласия,2,FALSE)</f>
        <v>2</v>
      </c>
      <c r="V162">
        <f>VLOOKUP('Ответы на форму (1)'!W162,УровниСогласия,2,FALSE)</f>
        <v>2</v>
      </c>
      <c r="W162">
        <f>VLOOKUP('Ответы на форму (1)'!X162,УровниСогласия,2,FALSE)</f>
        <v>1</v>
      </c>
      <c r="X162">
        <f>VLOOKUP('Ответы на форму (1)'!Y162,УровниСогласия,2,FALSE)</f>
        <v>3</v>
      </c>
      <c r="Y162">
        <f>VLOOKUP('Ответы на форму (1)'!Z162,УровниСогласия,2,FALSE)</f>
        <v>2</v>
      </c>
      <c r="Z162">
        <f>VLOOKUP('Ответы на форму (1)'!AA162,УровниСогласия,2,FALSE)</f>
        <v>3</v>
      </c>
      <c r="AA162">
        <f>VLOOKUP('Ответы на форму (1)'!AB162,УровниСогласия,2,FALSE)</f>
        <v>3</v>
      </c>
      <c r="AB162">
        <f>VLOOKUP('Ответы на форму (1)'!AC162,УровниСогласия,2,FALSE)</f>
        <v>1</v>
      </c>
      <c r="AC162">
        <f>VLOOKUP('Ответы на форму (1)'!AD162,УровниСогласия,2,FALSE)</f>
        <v>2</v>
      </c>
      <c r="AD162">
        <f>VLOOKUP('Ответы на форму (1)'!AE162,УровниКоличества,2,FALSE)</f>
        <v>2</v>
      </c>
      <c r="AE162">
        <f>VLOOKUP('Ответы на форму (1)'!AF162,УровниКоличества,2,FALSE)</f>
        <v>2</v>
      </c>
      <c r="AF162">
        <f>VLOOKUP('Ответы на форму (1)'!AG162,УровниКоличества,2,FALSE)</f>
        <v>1</v>
      </c>
      <c r="AG162">
        <f>VLOOKUP('Ответы на форму (1)'!AH162,УровниКоличества,2,FALSE)</f>
        <v>3</v>
      </c>
      <c r="AH162">
        <f>VLOOKUP('Ответы на форму (1)'!AI162,УровниКоличества,2,FALSE)</f>
        <v>2</v>
      </c>
      <c r="AI162">
        <f>VLOOKUP('Ответы на форму (1)'!AJ162,УровниНенависти,2,FALSE)</f>
        <v>1</v>
      </c>
      <c r="AJ162">
        <f>VLOOKUP('Ответы на форму (1)'!AK162,УровниНенависти,2,FALSE)</f>
        <v>0</v>
      </c>
      <c r="AK162">
        <f>VLOOKUP('Ответы на форму (1)'!AL162,УровниНенависти,2,FALSE)</f>
        <v>0</v>
      </c>
      <c r="AL162">
        <f>VLOOKUP('Ответы на форму (1)'!AM162,УровниНенависти,2,FALSE)</f>
        <v>1</v>
      </c>
      <c r="AM162">
        <f>VLOOKUP('Ответы на форму (1)'!AN162,УровниНенависти,2,FALSE)</f>
        <v>1</v>
      </c>
      <c r="AN162">
        <f>VLOOKUP('Ответы на форму (1)'!AO162,УровниНенависти,2,FALSE)</f>
        <v>1</v>
      </c>
      <c r="AO162">
        <f>VLOOKUP('Ответы на форму (1)'!AP162,УровниНенависти,2,FALSE)</f>
        <v>0</v>
      </c>
      <c r="AP162">
        <f>VLOOKUP('Ответы на форму (1)'!AQ162,УровниНенависти,2,FALSE)</f>
        <v>1</v>
      </c>
      <c r="AQ162">
        <f>VLOOKUP('Ответы на форму (1)'!AT162,УровниЧастоты,2,FALSE)</f>
        <v>2</v>
      </c>
      <c r="AR162">
        <f>VLOOKUP('Ответы на форму (1)'!AU162,УровниЧастоты,2,FALSE)</f>
        <v>3</v>
      </c>
      <c r="AS162">
        <f>VLOOKUP('Ответы на форму (1)'!AV162,УровниЧастоты,2,FALSE)</f>
        <v>3</v>
      </c>
      <c r="AT162">
        <f>VLOOKUP('Ответы на форму (1)'!AW162,УровниЧастоты,2,FALSE)</f>
        <v>3</v>
      </c>
      <c r="AU162">
        <f>VLOOKUP('Ответы на форму (1)'!AX162,УровниЧастоты,2,FALSE)</f>
        <v>3</v>
      </c>
      <c r="AV162">
        <f>VLOOKUP('Ответы на форму (1)'!AY162,УровниЧастоты,2,FALSE)</f>
        <v>2</v>
      </c>
      <c r="AW162">
        <f>VLOOKUP('Ответы на форму (1)'!AZ162,УровниЧастоты,2,FALSE)</f>
        <v>1</v>
      </c>
      <c r="AX162">
        <f>VLOOKUP('Ответы на форму (1)'!BA162,УровниЧастоты,2,FALSE)</f>
        <v>2</v>
      </c>
      <c r="AY162">
        <f>VLOOKUP('Ответы на форму (1)'!BB162,УровниЧастоты,2,FALSE)</f>
        <v>0</v>
      </c>
      <c r="AZ162">
        <f>VLOOKUP('Ответы на форму (1)'!BC162,УровниЧастоты,2,FALSE)</f>
        <v>3</v>
      </c>
      <c r="BA162">
        <f>VLOOKUP('Ответы на форму (1)'!BD162,УровниЧастоты,2,FALSE)</f>
        <v>3</v>
      </c>
      <c r="BB162">
        <f>VLOOKUP('Ответы на форму (1)'!BE162,УровниУспокоения,2,FALSE)</f>
        <v>4</v>
      </c>
      <c r="BC162">
        <f>VLOOKUP('Ответы на форму (1)'!BF162,УровниЧастоты2,2,FALSE)</f>
        <v>1</v>
      </c>
      <c r="BD162">
        <f>VLOOKUP('Ответы на форму (1)'!BG162,УровниЧастоты2,2,FALSE)</f>
        <v>2</v>
      </c>
      <c r="BE162">
        <f>VLOOKUP('Ответы на форму (1)'!BH162,УровниЧастоты2,2,FALSE)</f>
        <v>1</v>
      </c>
      <c r="BF162">
        <f>VLOOKUP('Ответы на форму (1)'!BI162,УровниЧастоты2,2,FALSE)</f>
        <v>0</v>
      </c>
      <c r="BG162">
        <f>VLOOKUP('Ответы на форму (1)'!BJ162,УровниЧастоты2,2,FALSE)</f>
        <v>0</v>
      </c>
      <c r="BH162">
        <f>VLOOKUP('Ответы на форму (1)'!BK162,УровниЧастоты2,2,FALSE)</f>
        <v>2</v>
      </c>
      <c r="BI162" t="str">
        <f t="shared" si="6"/>
        <v>Y</v>
      </c>
      <c r="BJ162" t="str">
        <f t="shared" si="7"/>
        <v>:-)</v>
      </c>
      <c r="BK162" t="str">
        <f t="shared" si="8"/>
        <v>:-\</v>
      </c>
    </row>
    <row r="163" spans="1:63" x14ac:dyDescent="0.35">
      <c r="A163">
        <f>IF('Ответы на форму (1)'!B163="М",1,0)</f>
        <v>1</v>
      </c>
      <c r="B163">
        <f>'Ответы на форму (1)'!C163</f>
        <v>32</v>
      </c>
      <c r="C163">
        <f>'Ответы на форму (1)'!D163</f>
        <v>4</v>
      </c>
      <c r="D163">
        <f>'Ответы на форму (1)'!E163</f>
        <v>8</v>
      </c>
      <c r="E163" t="str">
        <f>VLOOKUP('Ответы на форму (1)'!F163,УровниУспевания,2,FALSE)</f>
        <v>хорошо</v>
      </c>
      <c r="F163">
        <f>'Ответы на форму (1)'!G163</f>
        <v>7</v>
      </c>
      <c r="G163">
        <f>IF('Ответы на форму (1)'!H163="",0,1)</f>
        <v>0</v>
      </c>
      <c r="H163">
        <f>'Ответы на форму (1)'!I163</f>
        <v>8</v>
      </c>
      <c r="I163" t="str">
        <f>VLOOKUP('Ответы на форму (1)'!J163,УровниУспевания,2,FALSE)</f>
        <v>средне</v>
      </c>
      <c r="J163">
        <f>'Ответы на форму (1)'!K163</f>
        <v>6</v>
      </c>
      <c r="K163">
        <f>VLOOKUP('Ответы на форму (1)'!L163,УровниСогласия,2,FALSE)</f>
        <v>3</v>
      </c>
      <c r="L163">
        <f>VLOOKUP('Ответы на форму (1)'!M163,УровниСогласия,2,FALSE)</f>
        <v>2</v>
      </c>
      <c r="M163">
        <f>VLOOKUP('Ответы на форму (1)'!N163,УровниСогласия,2,FALSE)</f>
        <v>2</v>
      </c>
      <c r="N163">
        <f>VLOOKUP('Ответы на форму (1)'!O163,УровниСогласия,2,FALSE)</f>
        <v>1</v>
      </c>
      <c r="O163">
        <f>VLOOKUP('Ответы на форму (1)'!P163,УровниСогласия,2,FALSE)</f>
        <v>3</v>
      </c>
      <c r="P163">
        <f>VLOOKUP('Ответы на форму (1)'!Q163,УровниСогласия,2,FALSE)</f>
        <v>3</v>
      </c>
      <c r="Q163">
        <f>VLOOKUP('Ответы на форму (1)'!R163,УровниСогласия,2,FALSE)</f>
        <v>1</v>
      </c>
      <c r="R163">
        <f>'Ответы на форму (1)'!S163</f>
        <v>4</v>
      </c>
      <c r="S163">
        <f>VLOOKUP('Ответы на форму (1)'!T163,УровниСогласия,2,FALSE)</f>
        <v>1</v>
      </c>
      <c r="T163">
        <f>VLOOKUP('Ответы на форму (1)'!U163,УровниСогласия,2,FALSE)</f>
        <v>1</v>
      </c>
      <c r="U163">
        <f>VLOOKUP('Ответы на форму (1)'!V163,УровниСогласия,2,FALSE)</f>
        <v>1</v>
      </c>
      <c r="V163">
        <f>VLOOKUP('Ответы на форму (1)'!W163,УровниСогласия,2,FALSE)</f>
        <v>2</v>
      </c>
      <c r="W163">
        <f>VLOOKUP('Ответы на форму (1)'!X163,УровниСогласия,2,FALSE)</f>
        <v>1</v>
      </c>
      <c r="X163">
        <f>VLOOKUP('Ответы на форму (1)'!Y163,УровниСогласия,2,FALSE)</f>
        <v>1</v>
      </c>
      <c r="Y163">
        <f>VLOOKUP('Ответы на форму (1)'!Z163,УровниСогласия,2,FALSE)</f>
        <v>2</v>
      </c>
      <c r="Z163">
        <f>VLOOKUP('Ответы на форму (1)'!AA163,УровниСогласия,2,FALSE)</f>
        <v>3</v>
      </c>
      <c r="AA163">
        <f>VLOOKUP('Ответы на форму (1)'!AB163,УровниСогласия,2,FALSE)</f>
        <v>3</v>
      </c>
      <c r="AB163">
        <f>VLOOKUP('Ответы на форму (1)'!AC163,УровниСогласия,2,FALSE)</f>
        <v>1</v>
      </c>
      <c r="AC163">
        <f>VLOOKUP('Ответы на форму (1)'!AD163,УровниСогласия,2,FALSE)</f>
        <v>3</v>
      </c>
      <c r="AD163">
        <f>VLOOKUP('Ответы на форму (1)'!AE163,УровниКоличества,2,FALSE)</f>
        <v>3</v>
      </c>
      <c r="AE163">
        <f>VLOOKUP('Ответы на форму (1)'!AF163,УровниКоличества,2,FALSE)</f>
        <v>1</v>
      </c>
      <c r="AF163">
        <f>VLOOKUP('Ответы на форму (1)'!AG163,УровниКоличества,2,FALSE)</f>
        <v>1</v>
      </c>
      <c r="AG163">
        <f>VLOOKUP('Ответы на форму (1)'!AH163,УровниКоличества,2,FALSE)</f>
        <v>1</v>
      </c>
      <c r="AH163">
        <f>VLOOKUP('Ответы на форму (1)'!AI163,УровниКоличества,2,FALSE)</f>
        <v>2</v>
      </c>
      <c r="AI163">
        <f>VLOOKUP('Ответы на форму (1)'!AJ163,УровниНенависти,2,FALSE)</f>
        <v>0</v>
      </c>
      <c r="AJ163">
        <f>VLOOKUP('Ответы на форму (1)'!AK163,УровниНенависти,2,FALSE)</f>
        <v>0</v>
      </c>
      <c r="AK163">
        <f>VLOOKUP('Ответы на форму (1)'!AL163,УровниНенависти,2,FALSE)</f>
        <v>0</v>
      </c>
      <c r="AL163">
        <f>VLOOKUP('Ответы на форму (1)'!AM163,УровниНенависти,2,FALSE)</f>
        <v>0</v>
      </c>
      <c r="AM163">
        <f>VLOOKUP('Ответы на форму (1)'!AN163,УровниНенависти,2,FALSE)</f>
        <v>0</v>
      </c>
      <c r="AN163">
        <f>VLOOKUP('Ответы на форму (1)'!AO163,УровниНенависти,2,FALSE)</f>
        <v>0</v>
      </c>
      <c r="AO163">
        <f>VLOOKUP('Ответы на форму (1)'!AP163,УровниНенависти,2,FALSE)</f>
        <v>0</v>
      </c>
      <c r="AP163">
        <f>VLOOKUP('Ответы на форму (1)'!AQ163,УровниНенависти,2,FALSE)</f>
        <v>0</v>
      </c>
      <c r="AQ163">
        <f>VLOOKUP('Ответы на форму (1)'!AT163,УровниЧастоты,2,FALSE)</f>
        <v>1</v>
      </c>
      <c r="AR163">
        <f>VLOOKUP('Ответы на форму (1)'!AU163,УровниЧастоты,2,FALSE)</f>
        <v>4</v>
      </c>
      <c r="AS163">
        <f>VLOOKUP('Ответы на форму (1)'!AV163,УровниЧастоты,2,FALSE)</f>
        <v>2</v>
      </c>
      <c r="AT163">
        <f>VLOOKUP('Ответы на форму (1)'!AW163,УровниЧастоты,2,FALSE)</f>
        <v>4</v>
      </c>
      <c r="AU163">
        <f>VLOOKUP('Ответы на форму (1)'!AX163,УровниЧастоты,2,FALSE)</f>
        <v>4</v>
      </c>
      <c r="AV163">
        <f>VLOOKUP('Ответы на форму (1)'!AY163,УровниЧастоты,2,FALSE)</f>
        <v>4</v>
      </c>
      <c r="AW163">
        <f>VLOOKUP('Ответы на форму (1)'!AZ163,УровниЧастоты,2,FALSE)</f>
        <v>1</v>
      </c>
      <c r="AX163">
        <f>VLOOKUP('Ответы на форму (1)'!BA163,УровниЧастоты,2,FALSE)</f>
        <v>3</v>
      </c>
      <c r="AY163">
        <f>VLOOKUP('Ответы на форму (1)'!BB163,УровниЧастоты,2,FALSE)</f>
        <v>0</v>
      </c>
      <c r="AZ163">
        <f>VLOOKUP('Ответы на форму (1)'!BC163,УровниЧастоты,2,FALSE)</f>
        <v>3</v>
      </c>
      <c r="BA163">
        <f>VLOOKUP('Ответы на форму (1)'!BD163,УровниЧастоты,2,FALSE)</f>
        <v>3</v>
      </c>
      <c r="BB163">
        <f>VLOOKUP('Ответы на форму (1)'!BE163,УровниУспокоения,2,FALSE)</f>
        <v>5</v>
      </c>
      <c r="BC163">
        <f>VLOOKUP('Ответы на форму (1)'!BF163,УровниЧастоты2,2,FALSE)</f>
        <v>2</v>
      </c>
      <c r="BD163">
        <f>VLOOKUP('Ответы на форму (1)'!BG163,УровниЧастоты2,2,FALSE)</f>
        <v>2</v>
      </c>
      <c r="BE163">
        <f>VLOOKUP('Ответы на форму (1)'!BH163,УровниЧастоты2,2,FALSE)</f>
        <v>2</v>
      </c>
      <c r="BF163">
        <f>VLOOKUP('Ответы на форму (1)'!BI163,УровниЧастоты2,2,FALSE)</f>
        <v>0</v>
      </c>
      <c r="BG163">
        <f>VLOOKUP('Ответы на форму (1)'!BJ163,УровниЧастоты2,2,FALSE)</f>
        <v>0</v>
      </c>
      <c r="BH163">
        <f>VLOOKUP('Ответы на форму (1)'!BK163,УровниЧастоты2,2,FALSE)</f>
        <v>0</v>
      </c>
      <c r="BI163" t="str">
        <f t="shared" si="6"/>
        <v>Y</v>
      </c>
      <c r="BJ163" t="str">
        <f t="shared" si="7"/>
        <v>:-)</v>
      </c>
      <c r="BK163" t="str">
        <f t="shared" si="8"/>
        <v>:-)</v>
      </c>
    </row>
    <row r="164" spans="1:63" x14ac:dyDescent="0.35">
      <c r="A164">
        <f>IF('Ответы на форму (1)'!B164="М",1,0)</f>
        <v>1</v>
      </c>
      <c r="B164">
        <f>'Ответы на форму (1)'!C164</f>
        <v>30</v>
      </c>
      <c r="C164">
        <f>'Ответы на форму (1)'!D164</f>
        <v>3</v>
      </c>
      <c r="D164">
        <f>'Ответы на форму (1)'!E164</f>
        <v>7</v>
      </c>
      <c r="E164" t="str">
        <f>VLOOKUP('Ответы на форму (1)'!F164,УровниУспевания,2,FALSE)</f>
        <v>плохо</v>
      </c>
      <c r="F164">
        <f>'Ответы на форму (1)'!G164</f>
        <v>3</v>
      </c>
      <c r="G164">
        <f>IF('Ответы на форму (1)'!H164="",0,1)</f>
        <v>0</v>
      </c>
      <c r="H164">
        <f>'Ответы на форму (1)'!I164</f>
        <v>7</v>
      </c>
      <c r="I164" t="str">
        <f>VLOOKUP('Ответы на форму (1)'!J164,УровниУспевания,2,FALSE)</f>
        <v>средне</v>
      </c>
      <c r="J164">
        <f>'Ответы на форму (1)'!K164</f>
        <v>4</v>
      </c>
      <c r="K164">
        <f>VLOOKUP('Ответы на форму (1)'!L164,УровниСогласия,2,FALSE)</f>
        <v>3</v>
      </c>
      <c r="L164">
        <f>VLOOKUP('Ответы на форму (1)'!M164,УровниСогласия,2,FALSE)</f>
        <v>3</v>
      </c>
      <c r="M164">
        <f>VLOOKUP('Ответы на форму (1)'!N164,УровниСогласия,2,FALSE)</f>
        <v>2</v>
      </c>
      <c r="N164">
        <f>VLOOKUP('Ответы на форму (1)'!O164,УровниСогласия,2,FALSE)</f>
        <v>1</v>
      </c>
      <c r="O164">
        <f>VLOOKUP('Ответы на форму (1)'!P164,УровниСогласия,2,FALSE)</f>
        <v>1</v>
      </c>
      <c r="P164">
        <f>VLOOKUP('Ответы на форму (1)'!Q164,УровниСогласия,2,FALSE)</f>
        <v>2</v>
      </c>
      <c r="Q164">
        <f>VLOOKUP('Ответы на форму (1)'!R164,УровниСогласия,2,FALSE)</f>
        <v>2</v>
      </c>
      <c r="R164">
        <f>'Ответы на форму (1)'!S164</f>
        <v>4</v>
      </c>
      <c r="S164">
        <f>VLOOKUP('Ответы на форму (1)'!T164,УровниСогласия,2,FALSE)</f>
        <v>3</v>
      </c>
      <c r="T164">
        <f>VLOOKUP('Ответы на форму (1)'!U164,УровниСогласия,2,FALSE)</f>
        <v>3</v>
      </c>
      <c r="U164">
        <f>VLOOKUP('Ответы на форму (1)'!V164,УровниСогласия,2,FALSE)</f>
        <v>1</v>
      </c>
      <c r="V164">
        <f>VLOOKUP('Ответы на форму (1)'!W164,УровниСогласия,2,FALSE)</f>
        <v>1</v>
      </c>
      <c r="W164">
        <f>VLOOKUP('Ответы на форму (1)'!X164,УровниСогласия,2,FALSE)</f>
        <v>3</v>
      </c>
      <c r="X164">
        <f>VLOOKUP('Ответы на форму (1)'!Y164,УровниСогласия,2,FALSE)</f>
        <v>1</v>
      </c>
      <c r="Y164">
        <f>VLOOKUP('Ответы на форму (1)'!Z164,УровниСогласия,2,FALSE)</f>
        <v>1</v>
      </c>
      <c r="Z164">
        <f>VLOOKUP('Ответы на форму (1)'!AA164,УровниСогласия,2,FALSE)</f>
        <v>3</v>
      </c>
      <c r="AA164">
        <f>VLOOKUP('Ответы на форму (1)'!AB164,УровниСогласия,2,FALSE)</f>
        <v>3</v>
      </c>
      <c r="AB164">
        <f>VLOOKUP('Ответы на форму (1)'!AC164,УровниСогласия,2,FALSE)</f>
        <v>3</v>
      </c>
      <c r="AC164">
        <f>VLOOKUP('Ответы на форму (1)'!AD164,УровниСогласия,2,FALSE)</f>
        <v>2</v>
      </c>
      <c r="AD164">
        <f>VLOOKUP('Ответы на форму (1)'!AE164,УровниКоличества,2,FALSE)</f>
        <v>3</v>
      </c>
      <c r="AE164">
        <f>VLOOKUP('Ответы на форму (1)'!AF164,УровниКоличества,2,FALSE)</f>
        <v>3</v>
      </c>
      <c r="AF164">
        <f>VLOOKUP('Ответы на форму (1)'!AG164,УровниКоличества,2,FALSE)</f>
        <v>1</v>
      </c>
      <c r="AG164">
        <f>VLOOKUP('Ответы на форму (1)'!AH164,УровниКоличества,2,FALSE)</f>
        <v>1</v>
      </c>
      <c r="AH164">
        <f>VLOOKUP('Ответы на форму (1)'!AI164,УровниКоличества,2,FALSE)</f>
        <v>3</v>
      </c>
      <c r="AI164">
        <f>VLOOKUP('Ответы на форму (1)'!AJ164,УровниНенависти,2,FALSE)</f>
        <v>0</v>
      </c>
      <c r="AJ164">
        <f>VLOOKUP('Ответы на форму (1)'!AK164,УровниНенависти,2,FALSE)</f>
        <v>-1</v>
      </c>
      <c r="AK164">
        <f>VLOOKUP('Ответы на форму (1)'!AL164,УровниНенависти,2,FALSE)</f>
        <v>-1</v>
      </c>
      <c r="AL164">
        <f>VLOOKUP('Ответы на форму (1)'!AM164,УровниНенависти,2,FALSE)</f>
        <v>-1</v>
      </c>
      <c r="AM164">
        <f>VLOOKUP('Ответы на форму (1)'!AN164,УровниНенависти,2,FALSE)</f>
        <v>-1</v>
      </c>
      <c r="AN164">
        <f>VLOOKUP('Ответы на форму (1)'!AO164,УровниНенависти,2,FALSE)</f>
        <v>-1</v>
      </c>
      <c r="AO164">
        <f>VLOOKUP('Ответы на форму (1)'!AP164,УровниНенависти,2,FALSE)</f>
        <v>-1</v>
      </c>
      <c r="AP164">
        <f>VLOOKUP('Ответы на форму (1)'!AQ164,УровниНенависти,2,FALSE)</f>
        <v>0</v>
      </c>
      <c r="AQ164">
        <f>VLOOKUP('Ответы на форму (1)'!AT164,УровниЧастоты,2,FALSE)</f>
        <v>2</v>
      </c>
      <c r="AR164">
        <f>VLOOKUP('Ответы на форму (1)'!AU164,УровниЧастоты,2,FALSE)</f>
        <v>3</v>
      </c>
      <c r="AS164">
        <f>VLOOKUP('Ответы на форму (1)'!AV164,УровниЧастоты,2,FALSE)</f>
        <v>0</v>
      </c>
      <c r="AT164">
        <f>VLOOKUP('Ответы на форму (1)'!AW164,УровниЧастоты,2,FALSE)</f>
        <v>3</v>
      </c>
      <c r="AU164">
        <f>VLOOKUP('Ответы на форму (1)'!AX164,УровниЧастоты,2,FALSE)</f>
        <v>4</v>
      </c>
      <c r="AV164">
        <f>VLOOKUP('Ответы на форму (1)'!AY164,УровниЧастоты,2,FALSE)</f>
        <v>2</v>
      </c>
      <c r="AW164">
        <f>VLOOKUP('Ответы на форму (1)'!AZ164,УровниЧастоты,2,FALSE)</f>
        <v>4</v>
      </c>
      <c r="AX164">
        <f>VLOOKUP('Ответы на форму (1)'!BA164,УровниЧастоты,2,FALSE)</f>
        <v>3</v>
      </c>
      <c r="AY164">
        <f>VLOOKUP('Ответы на форму (1)'!BB164,УровниЧастоты,2,FALSE)</f>
        <v>4</v>
      </c>
      <c r="AZ164">
        <f>VLOOKUP('Ответы на форму (1)'!BC164,УровниЧастоты,2,FALSE)</f>
        <v>2</v>
      </c>
      <c r="BA164">
        <f>VLOOKUP('Ответы на форму (1)'!BD164,УровниЧастоты,2,FALSE)</f>
        <v>3</v>
      </c>
      <c r="BB164">
        <f>VLOOKUP('Ответы на форму (1)'!BE164,УровниУспокоения,2,FALSE)</f>
        <v>3</v>
      </c>
      <c r="BC164">
        <f>VLOOKUP('Ответы на форму (1)'!BF164,УровниЧастоты2,2,FALSE)</f>
        <v>1</v>
      </c>
      <c r="BD164">
        <f>VLOOKUP('Ответы на форму (1)'!BG164,УровниЧастоты2,2,FALSE)</f>
        <v>2</v>
      </c>
      <c r="BE164">
        <f>VLOOKUP('Ответы на форму (1)'!BH164,УровниЧастоты2,2,FALSE)</f>
        <v>0</v>
      </c>
      <c r="BF164">
        <f>VLOOKUP('Ответы на форму (1)'!BI164,УровниЧастоты2,2,FALSE)</f>
        <v>0</v>
      </c>
      <c r="BG164">
        <f>VLOOKUP('Ответы на форму (1)'!BJ164,УровниЧастоты2,2,FALSE)</f>
        <v>2</v>
      </c>
      <c r="BH164">
        <f>VLOOKUP('Ответы на форму (1)'!BK164,УровниЧастоты2,2,FALSE)</f>
        <v>2</v>
      </c>
      <c r="BI164" t="str">
        <f t="shared" si="6"/>
        <v>Y</v>
      </c>
      <c r="BJ164" t="str">
        <f t="shared" si="7"/>
        <v>:-)</v>
      </c>
      <c r="BK164" t="str">
        <f t="shared" si="8"/>
        <v>:-)</v>
      </c>
    </row>
    <row r="165" spans="1:63" x14ac:dyDescent="0.35">
      <c r="A165">
        <f>IF('Ответы на форму (1)'!B165="М",1,0)</f>
        <v>1</v>
      </c>
      <c r="B165">
        <f>'Ответы на форму (1)'!C165</f>
        <v>32</v>
      </c>
      <c r="C165">
        <f>'Ответы на форму (1)'!D165</f>
        <v>1</v>
      </c>
      <c r="D165">
        <f>'Ответы на форму (1)'!E165</f>
        <v>7</v>
      </c>
      <c r="E165" t="str">
        <f>VLOOKUP('Ответы на форму (1)'!F165,УровниУспевания,2,FALSE)</f>
        <v>средне</v>
      </c>
      <c r="F165">
        <f>'Ответы на форму (1)'!G165</f>
        <v>5</v>
      </c>
      <c r="G165">
        <f>IF('Ответы на форму (1)'!H165="",0,1)</f>
        <v>0</v>
      </c>
      <c r="H165">
        <f>'Ответы на форму (1)'!I165</f>
        <v>7</v>
      </c>
      <c r="I165" t="str">
        <f>VLOOKUP('Ответы на форму (1)'!J165,УровниУспевания,2,FALSE)</f>
        <v>средне</v>
      </c>
      <c r="J165">
        <f>'Ответы на форму (1)'!K165</f>
        <v>6</v>
      </c>
      <c r="K165">
        <f>VLOOKUP('Ответы на форму (1)'!L165,УровниСогласия,2,FALSE)</f>
        <v>3</v>
      </c>
      <c r="L165">
        <f>VLOOKUP('Ответы на форму (1)'!M165,УровниСогласия,2,FALSE)</f>
        <v>3</v>
      </c>
      <c r="M165">
        <f>VLOOKUP('Ответы на форму (1)'!N165,УровниСогласия,2,FALSE)</f>
        <v>2</v>
      </c>
      <c r="N165">
        <f>VLOOKUP('Ответы на форму (1)'!O165,УровниСогласия,2,FALSE)</f>
        <v>1</v>
      </c>
      <c r="O165">
        <f>VLOOKUP('Ответы на форму (1)'!P165,УровниСогласия,2,FALSE)</f>
        <v>1</v>
      </c>
      <c r="P165">
        <f>VLOOKUP('Ответы на форму (1)'!Q165,УровниСогласия,2,FALSE)</f>
        <v>2</v>
      </c>
      <c r="Q165">
        <f>VLOOKUP('Ответы на форму (1)'!R165,УровниСогласия,2,FALSE)</f>
        <v>2</v>
      </c>
      <c r="R165">
        <f>'Ответы на форму (1)'!S165</f>
        <v>8</v>
      </c>
      <c r="S165">
        <f>VLOOKUP('Ответы на форму (1)'!T165,УровниСогласия,2,FALSE)</f>
        <v>2</v>
      </c>
      <c r="T165">
        <f>VLOOKUP('Ответы на форму (1)'!U165,УровниСогласия,2,FALSE)</f>
        <v>3</v>
      </c>
      <c r="U165">
        <f>VLOOKUP('Ответы на форму (1)'!V165,УровниСогласия,2,FALSE)</f>
        <v>2</v>
      </c>
      <c r="V165">
        <f>VLOOKUP('Ответы на форму (1)'!W165,УровниСогласия,2,FALSE)</f>
        <v>1</v>
      </c>
      <c r="W165">
        <f>VLOOKUP('Ответы на форму (1)'!X165,УровниСогласия,2,FALSE)</f>
        <v>1</v>
      </c>
      <c r="X165">
        <f>VLOOKUP('Ответы на форму (1)'!Y165,УровниСогласия,2,FALSE)</f>
        <v>1</v>
      </c>
      <c r="Y165">
        <f>VLOOKUP('Ответы на форму (1)'!Z165,УровниСогласия,2,FALSE)</f>
        <v>3</v>
      </c>
      <c r="Z165">
        <f>VLOOKUP('Ответы на форму (1)'!AA165,УровниСогласия,2,FALSE)</f>
        <v>3</v>
      </c>
      <c r="AA165">
        <f>VLOOKUP('Ответы на форму (1)'!AB165,УровниСогласия,2,FALSE)</f>
        <v>3</v>
      </c>
      <c r="AB165">
        <f>VLOOKUP('Ответы на форму (1)'!AC165,УровниСогласия,2,FALSE)</f>
        <v>1</v>
      </c>
      <c r="AC165">
        <f>VLOOKUP('Ответы на форму (1)'!AD165,УровниСогласия,2,FALSE)</f>
        <v>3</v>
      </c>
      <c r="AD165">
        <f>VLOOKUP('Ответы на форму (1)'!AE165,УровниКоличества,2,FALSE)</f>
        <v>1</v>
      </c>
      <c r="AE165">
        <f>VLOOKUP('Ответы на форму (1)'!AF165,УровниКоличества,2,FALSE)</f>
        <v>3</v>
      </c>
      <c r="AF165">
        <f>VLOOKUP('Ответы на форму (1)'!AG165,УровниКоличества,2,FALSE)</f>
        <v>1</v>
      </c>
      <c r="AG165">
        <f>VLOOKUP('Ответы на форму (1)'!AH165,УровниКоличества,2,FALSE)</f>
        <v>1</v>
      </c>
      <c r="AH165">
        <f>VLOOKUP('Ответы на форму (1)'!AI165,УровниКоличества,2,FALSE)</f>
        <v>1</v>
      </c>
      <c r="AI165">
        <f>VLOOKUP('Ответы на форму (1)'!AJ165,УровниНенависти,2,FALSE)</f>
        <v>0</v>
      </c>
      <c r="AJ165">
        <f>VLOOKUP('Ответы на форму (1)'!AK165,УровниНенависти,2,FALSE)</f>
        <v>0</v>
      </c>
      <c r="AK165">
        <f>VLOOKUP('Ответы на форму (1)'!AL165,УровниНенависти,2,FALSE)</f>
        <v>0</v>
      </c>
      <c r="AL165">
        <f>VLOOKUP('Ответы на форму (1)'!AM165,УровниНенависти,2,FALSE)</f>
        <v>0</v>
      </c>
      <c r="AM165">
        <f>VLOOKUP('Ответы на форму (1)'!AN165,УровниНенависти,2,FALSE)</f>
        <v>0</v>
      </c>
      <c r="AN165">
        <f>VLOOKUP('Ответы на форму (1)'!AO165,УровниНенависти,2,FALSE)</f>
        <v>0</v>
      </c>
      <c r="AO165">
        <f>VLOOKUP('Ответы на форму (1)'!AP165,УровниНенависти,2,FALSE)</f>
        <v>0</v>
      </c>
      <c r="AP165">
        <f>VLOOKUP('Ответы на форму (1)'!AQ165,УровниНенависти,2,FALSE)</f>
        <v>0</v>
      </c>
      <c r="AQ165">
        <f>VLOOKUP('Ответы на форму (1)'!AT165,УровниЧастоты,2,FALSE)</f>
        <v>3</v>
      </c>
      <c r="AR165">
        <f>VLOOKUP('Ответы на форму (1)'!AU165,УровниЧастоты,2,FALSE)</f>
        <v>3</v>
      </c>
      <c r="AS165">
        <f>VLOOKUP('Ответы на форму (1)'!AV165,УровниЧастоты,2,FALSE)</f>
        <v>2</v>
      </c>
      <c r="AT165">
        <f>VLOOKUP('Ответы на форму (1)'!AW165,УровниЧастоты,2,FALSE)</f>
        <v>2</v>
      </c>
      <c r="AU165">
        <f>VLOOKUP('Ответы на форму (1)'!AX165,УровниЧастоты,2,FALSE)</f>
        <v>4</v>
      </c>
      <c r="AV165">
        <f>VLOOKUP('Ответы на форму (1)'!AY165,УровниЧастоты,2,FALSE)</f>
        <v>2</v>
      </c>
      <c r="AW165">
        <f>VLOOKUP('Ответы на форму (1)'!AZ165,УровниЧастоты,2,FALSE)</f>
        <v>1</v>
      </c>
      <c r="AX165">
        <f>VLOOKUP('Ответы на форму (1)'!BA165,УровниЧастоты,2,FALSE)</f>
        <v>2</v>
      </c>
      <c r="AY165">
        <f>VLOOKUP('Ответы на форму (1)'!BB165,УровниЧастоты,2,FALSE)</f>
        <v>1</v>
      </c>
      <c r="AZ165">
        <f>VLOOKUP('Ответы на форму (1)'!BC165,УровниЧастоты,2,FALSE)</f>
        <v>1</v>
      </c>
      <c r="BA165">
        <f>VLOOKUP('Ответы на форму (1)'!BD165,УровниЧастоты,2,FALSE)</f>
        <v>3</v>
      </c>
      <c r="BB165">
        <f>VLOOKUP('Ответы на форму (1)'!BE165,УровниУспокоения,2,FALSE)</f>
        <v>3</v>
      </c>
      <c r="BC165">
        <f>VLOOKUP('Ответы на форму (1)'!BF165,УровниЧастоты2,2,FALSE)</f>
        <v>1</v>
      </c>
      <c r="BD165">
        <f>VLOOKUP('Ответы на форму (1)'!BG165,УровниЧастоты2,2,FALSE)</f>
        <v>2</v>
      </c>
      <c r="BE165">
        <f>VLOOKUP('Ответы на форму (1)'!BH165,УровниЧастоты2,2,FALSE)</f>
        <v>0</v>
      </c>
      <c r="BF165">
        <f>VLOOKUP('Ответы на форму (1)'!BI165,УровниЧастоты2,2,FALSE)</f>
        <v>0</v>
      </c>
      <c r="BG165">
        <f>VLOOKUP('Ответы на форму (1)'!BJ165,УровниЧастоты2,2,FALSE)</f>
        <v>0</v>
      </c>
      <c r="BH165">
        <f>VLOOKUP('Ответы на форму (1)'!BK165,УровниЧастоты2,2,FALSE)</f>
        <v>1</v>
      </c>
      <c r="BI165" t="str">
        <f t="shared" si="6"/>
        <v>Y</v>
      </c>
      <c r="BJ165" t="str">
        <f t="shared" si="7"/>
        <v>:-)</v>
      </c>
      <c r="BK165" t="str">
        <f t="shared" si="8"/>
        <v>%-[</v>
      </c>
    </row>
    <row r="166" spans="1:63" x14ac:dyDescent="0.35">
      <c r="A166">
        <f>IF('Ответы на форму (1)'!B166="М",1,0)</f>
        <v>1</v>
      </c>
      <c r="B166">
        <f>'Ответы на форму (1)'!C166</f>
        <v>35</v>
      </c>
      <c r="C166">
        <f>'Ответы на форму (1)'!D166</f>
        <v>5</v>
      </c>
      <c r="D166">
        <f>'Ответы на форму (1)'!E166</f>
        <v>6</v>
      </c>
      <c r="E166" t="str">
        <f>VLOOKUP('Ответы на форму (1)'!F166,УровниУспевания,2,FALSE)</f>
        <v>плохо</v>
      </c>
      <c r="F166">
        <f>'Ответы на форму (1)'!G166</f>
        <v>5</v>
      </c>
      <c r="G166">
        <f>IF('Ответы на форму (1)'!H166="",0,1)</f>
        <v>0</v>
      </c>
      <c r="H166">
        <f>'Ответы на форму (1)'!I166</f>
        <v>7</v>
      </c>
      <c r="I166" t="str">
        <f>VLOOKUP('Ответы на форму (1)'!J166,УровниУспевания,2,FALSE)</f>
        <v>средне</v>
      </c>
      <c r="J166">
        <f>'Ответы на форму (1)'!K166</f>
        <v>7</v>
      </c>
      <c r="K166">
        <f>VLOOKUP('Ответы на форму (1)'!L166,УровниСогласия,2,FALSE)</f>
        <v>3</v>
      </c>
      <c r="L166">
        <f>VLOOKUP('Ответы на форму (1)'!M166,УровниСогласия,2,FALSE)</f>
        <v>2</v>
      </c>
      <c r="M166">
        <f>VLOOKUP('Ответы на форму (1)'!N166,УровниСогласия,2,FALSE)</f>
        <v>2</v>
      </c>
      <c r="N166">
        <f>VLOOKUP('Ответы на форму (1)'!O166,УровниСогласия,2,FALSE)</f>
        <v>3</v>
      </c>
      <c r="O166">
        <f>VLOOKUP('Ответы на форму (1)'!P166,УровниСогласия,2,FALSE)</f>
        <v>3</v>
      </c>
      <c r="P166">
        <f>VLOOKUP('Ответы на форму (1)'!Q166,УровниСогласия,2,FALSE)</f>
        <v>2</v>
      </c>
      <c r="Q166">
        <f>VLOOKUP('Ответы на форму (1)'!R166,УровниСогласия,2,FALSE)</f>
        <v>3</v>
      </c>
      <c r="R166">
        <f>'Ответы на форму (1)'!S166</f>
        <v>7</v>
      </c>
      <c r="S166">
        <f>VLOOKUP('Ответы на форму (1)'!T166,УровниСогласия,2,FALSE)</f>
        <v>3</v>
      </c>
      <c r="T166">
        <f>VLOOKUP('Ответы на форму (1)'!U166,УровниСогласия,2,FALSE)</f>
        <v>3</v>
      </c>
      <c r="U166">
        <f>VLOOKUP('Ответы на форму (1)'!V166,УровниСогласия,2,FALSE)</f>
        <v>2</v>
      </c>
      <c r="V166">
        <f>VLOOKUP('Ответы на форму (1)'!W166,УровниСогласия,2,FALSE)</f>
        <v>1</v>
      </c>
      <c r="W166">
        <f>VLOOKUP('Ответы на форму (1)'!X166,УровниСогласия,2,FALSE)</f>
        <v>2</v>
      </c>
      <c r="X166">
        <f>VLOOKUP('Ответы на форму (1)'!Y166,УровниСогласия,2,FALSE)</f>
        <v>3</v>
      </c>
      <c r="Y166">
        <f>VLOOKUP('Ответы на форму (1)'!Z166,УровниСогласия,2,FALSE)</f>
        <v>3</v>
      </c>
      <c r="Z166">
        <f>VLOOKUP('Ответы на форму (1)'!AA166,УровниСогласия,2,FALSE)</f>
        <v>3</v>
      </c>
      <c r="AA166">
        <f>VLOOKUP('Ответы на форму (1)'!AB166,УровниСогласия,2,FALSE)</f>
        <v>3</v>
      </c>
      <c r="AB166">
        <f>VLOOKUP('Ответы на форму (1)'!AC166,УровниСогласия,2,FALSE)</f>
        <v>2</v>
      </c>
      <c r="AC166">
        <f>VLOOKUP('Ответы на форму (1)'!AD166,УровниСогласия,2,FALSE)</f>
        <v>1</v>
      </c>
      <c r="AD166">
        <f>VLOOKUP('Ответы на форму (1)'!AE166,УровниКоличества,2,FALSE)</f>
        <v>3</v>
      </c>
      <c r="AE166">
        <f>VLOOKUP('Ответы на форму (1)'!AF166,УровниКоличества,2,FALSE)</f>
        <v>3</v>
      </c>
      <c r="AF166">
        <f>VLOOKUP('Ответы на форму (1)'!AG166,УровниКоличества,2,FALSE)</f>
        <v>1</v>
      </c>
      <c r="AG166">
        <f>VLOOKUP('Ответы на форму (1)'!AH166,УровниКоличества,2,FALSE)</f>
        <v>1</v>
      </c>
      <c r="AH166">
        <f>VLOOKUP('Ответы на форму (1)'!AI166,УровниКоличества,2,FALSE)</f>
        <v>2</v>
      </c>
      <c r="AI166">
        <f>VLOOKUP('Ответы на форму (1)'!AJ166,УровниНенависти,2,FALSE)</f>
        <v>0</v>
      </c>
      <c r="AJ166">
        <f>VLOOKUP('Ответы на форму (1)'!AK166,УровниНенависти,2,FALSE)</f>
        <v>0</v>
      </c>
      <c r="AK166">
        <f>VLOOKUP('Ответы на форму (1)'!AL166,УровниНенависти,2,FALSE)</f>
        <v>0</v>
      </c>
      <c r="AL166">
        <f>VLOOKUP('Ответы на форму (1)'!AM166,УровниНенависти,2,FALSE)</f>
        <v>1</v>
      </c>
      <c r="AM166">
        <f>VLOOKUP('Ответы на форму (1)'!AN166,УровниНенависти,2,FALSE)</f>
        <v>-1</v>
      </c>
      <c r="AN166">
        <f>VLOOKUP('Ответы на форму (1)'!AO166,УровниНенависти,2,FALSE)</f>
        <v>0</v>
      </c>
      <c r="AO166">
        <f>VLOOKUP('Ответы на форму (1)'!AP166,УровниНенависти,2,FALSE)</f>
        <v>0</v>
      </c>
      <c r="AP166">
        <f>VLOOKUP('Ответы на форму (1)'!AQ166,УровниНенависти,2,FALSE)</f>
        <v>0</v>
      </c>
      <c r="AQ166">
        <f>VLOOKUP('Ответы на форму (1)'!AT166,УровниЧастоты,2,FALSE)</f>
        <v>1</v>
      </c>
      <c r="AR166">
        <f>VLOOKUP('Ответы на форму (1)'!AU166,УровниЧастоты,2,FALSE)</f>
        <v>4</v>
      </c>
      <c r="AS166">
        <f>VLOOKUP('Ответы на форму (1)'!AV166,УровниЧастоты,2,FALSE)</f>
        <v>4</v>
      </c>
      <c r="AT166">
        <f>VLOOKUP('Ответы на форму (1)'!AW166,УровниЧастоты,2,FALSE)</f>
        <v>4</v>
      </c>
      <c r="AU166">
        <f>VLOOKUP('Ответы на форму (1)'!AX166,УровниЧастоты,2,FALSE)</f>
        <v>3</v>
      </c>
      <c r="AV166">
        <f>VLOOKUP('Ответы на форму (1)'!AY166,УровниЧастоты,2,FALSE)</f>
        <v>1</v>
      </c>
      <c r="AW166">
        <f>VLOOKUP('Ответы на форму (1)'!AZ166,УровниЧастоты,2,FALSE)</f>
        <v>1</v>
      </c>
      <c r="AX166">
        <f>VLOOKUP('Ответы на форму (1)'!BA166,УровниЧастоты,2,FALSE)</f>
        <v>1</v>
      </c>
      <c r="AY166">
        <f>VLOOKUP('Ответы на форму (1)'!BB166,УровниЧастоты,2,FALSE)</f>
        <v>2</v>
      </c>
      <c r="AZ166">
        <f>VLOOKUP('Ответы на форму (1)'!BC166,УровниЧастоты,2,FALSE)</f>
        <v>3</v>
      </c>
      <c r="BA166">
        <f>VLOOKUP('Ответы на форму (1)'!BD166,УровниЧастоты,2,FALSE)</f>
        <v>3</v>
      </c>
      <c r="BB166">
        <f>VLOOKUP('Ответы на форму (1)'!BE166,УровниУспокоения,2,FALSE)</f>
        <v>3</v>
      </c>
      <c r="BC166">
        <f>VLOOKUP('Ответы на форму (1)'!BF166,УровниЧастоты2,2,FALSE)</f>
        <v>0</v>
      </c>
      <c r="BD166">
        <f>VLOOKUP('Ответы на форму (1)'!BG166,УровниЧастоты2,2,FALSE)</f>
        <v>1</v>
      </c>
      <c r="BE166">
        <f>VLOOKUP('Ответы на форму (1)'!BH166,УровниЧастоты2,2,FALSE)</f>
        <v>0</v>
      </c>
      <c r="BF166">
        <f>VLOOKUP('Ответы на форму (1)'!BI166,УровниЧастоты2,2,FALSE)</f>
        <v>2</v>
      </c>
      <c r="BG166">
        <f>VLOOKUP('Ответы на форму (1)'!BJ166,УровниЧастоты2,2,FALSE)</f>
        <v>2</v>
      </c>
      <c r="BH166">
        <f>VLOOKUP('Ответы на форму (1)'!BK166,УровниЧастоты2,2,FALSE)</f>
        <v>2</v>
      </c>
      <c r="BI166" t="str">
        <f t="shared" si="6"/>
        <v>X</v>
      </c>
      <c r="BJ166" t="str">
        <f t="shared" si="7"/>
        <v>:-)</v>
      </c>
      <c r="BK166" t="str">
        <f t="shared" si="8"/>
        <v>:-\</v>
      </c>
    </row>
    <row r="167" spans="1:63" x14ac:dyDescent="0.35">
      <c r="A167">
        <f>IF('Ответы на форму (1)'!B167="М",1,0)</f>
        <v>1</v>
      </c>
      <c r="B167">
        <f>'Ответы на форму (1)'!C167</f>
        <v>31</v>
      </c>
      <c r="C167">
        <f>'Ответы на форму (1)'!D167</f>
        <v>8</v>
      </c>
      <c r="D167">
        <f>'Ответы на форму (1)'!E167</f>
        <v>7</v>
      </c>
      <c r="E167" t="str">
        <f>VLOOKUP('Ответы на форму (1)'!F167,УровниУспевания,2,FALSE)</f>
        <v>средне</v>
      </c>
      <c r="F167">
        <f>'Ответы на форму (1)'!G167</f>
        <v>8</v>
      </c>
      <c r="G167">
        <f>IF('Ответы на форму (1)'!H167="",0,1)</f>
        <v>0</v>
      </c>
      <c r="H167">
        <f>'Ответы на форму (1)'!I167</f>
        <v>7</v>
      </c>
      <c r="I167" t="str">
        <f>VLOOKUP('Ответы на форму (1)'!J167,УровниУспевания,2,FALSE)</f>
        <v>хорошо</v>
      </c>
      <c r="J167">
        <f>'Ответы на форму (1)'!K167</f>
        <v>7</v>
      </c>
      <c r="K167">
        <f>VLOOKUP('Ответы на форму (1)'!L167,УровниСогласия,2,FALSE)</f>
        <v>1</v>
      </c>
      <c r="L167">
        <f>VLOOKUP('Ответы на форму (1)'!M167,УровниСогласия,2,FALSE)</f>
        <v>1</v>
      </c>
      <c r="M167">
        <f>VLOOKUP('Ответы на форму (1)'!N167,УровниСогласия,2,FALSE)</f>
        <v>1</v>
      </c>
      <c r="N167">
        <f>VLOOKUP('Ответы на форму (1)'!O167,УровниСогласия,2,FALSE)</f>
        <v>1</v>
      </c>
      <c r="O167">
        <f>VLOOKUP('Ответы на форму (1)'!P167,УровниСогласия,2,FALSE)</f>
        <v>1</v>
      </c>
      <c r="P167">
        <f>VLOOKUP('Ответы на форму (1)'!Q167,УровниСогласия,2,FALSE)</f>
        <v>2</v>
      </c>
      <c r="Q167">
        <f>VLOOKUP('Ответы на форму (1)'!R167,УровниСогласия,2,FALSE)</f>
        <v>3</v>
      </c>
      <c r="R167">
        <f>'Ответы на форму (1)'!S167</f>
        <v>9</v>
      </c>
      <c r="S167">
        <f>VLOOKUP('Ответы на форму (1)'!T167,УровниСогласия,2,FALSE)</f>
        <v>3</v>
      </c>
      <c r="T167">
        <f>VLOOKUP('Ответы на форму (1)'!U167,УровниСогласия,2,FALSE)</f>
        <v>3</v>
      </c>
      <c r="U167">
        <f>VLOOKUP('Ответы на форму (1)'!V167,УровниСогласия,2,FALSE)</f>
        <v>3</v>
      </c>
      <c r="V167">
        <f>VLOOKUP('Ответы на форму (1)'!W167,УровниСогласия,2,FALSE)</f>
        <v>1</v>
      </c>
      <c r="W167">
        <f>VLOOKUP('Ответы на форму (1)'!X167,УровниСогласия,2,FALSE)</f>
        <v>1</v>
      </c>
      <c r="X167">
        <f>VLOOKUP('Ответы на форму (1)'!Y167,УровниСогласия,2,FALSE)</f>
        <v>3</v>
      </c>
      <c r="Y167">
        <f>VLOOKUP('Ответы на форму (1)'!Z167,УровниСогласия,2,FALSE)</f>
        <v>2</v>
      </c>
      <c r="Z167">
        <f>VLOOKUP('Ответы на форму (1)'!AA167,УровниСогласия,2,FALSE)</f>
        <v>3</v>
      </c>
      <c r="AA167">
        <f>VLOOKUP('Ответы на форму (1)'!AB167,УровниСогласия,2,FALSE)</f>
        <v>3</v>
      </c>
      <c r="AB167">
        <f>VLOOKUP('Ответы на форму (1)'!AC167,УровниСогласия,2,FALSE)</f>
        <v>1</v>
      </c>
      <c r="AC167">
        <f>VLOOKUP('Ответы на форму (1)'!AD167,УровниСогласия,2,FALSE)</f>
        <v>3</v>
      </c>
      <c r="AD167">
        <f>VLOOKUP('Ответы на форму (1)'!AE167,УровниКоличества,2,FALSE)</f>
        <v>2</v>
      </c>
      <c r="AE167">
        <f>VLOOKUP('Ответы на форму (1)'!AF167,УровниКоличества,2,FALSE)</f>
        <v>2</v>
      </c>
      <c r="AF167">
        <f>VLOOKUP('Ответы на форму (1)'!AG167,УровниКоличества,2,FALSE)</f>
        <v>1</v>
      </c>
      <c r="AG167">
        <f>VLOOKUP('Ответы на форму (1)'!AH167,УровниКоличества,2,FALSE)</f>
        <v>1</v>
      </c>
      <c r="AH167">
        <f>VLOOKUP('Ответы на форму (1)'!AI167,УровниКоличества,2,FALSE)</f>
        <v>2</v>
      </c>
      <c r="AI167">
        <f>VLOOKUP('Ответы на форму (1)'!AJ167,УровниНенависти,2,FALSE)</f>
        <v>0</v>
      </c>
      <c r="AJ167">
        <f>VLOOKUP('Ответы на форму (1)'!AK167,УровниНенависти,2,FALSE)</f>
        <v>0</v>
      </c>
      <c r="AK167">
        <f>VLOOKUP('Ответы на форму (1)'!AL167,УровниНенависти,2,FALSE)</f>
        <v>0</v>
      </c>
      <c r="AL167">
        <f>VLOOKUP('Ответы на форму (1)'!AM167,УровниНенависти,2,FALSE)</f>
        <v>0</v>
      </c>
      <c r="AM167">
        <f>VLOOKUP('Ответы на форму (1)'!AN167,УровниНенависти,2,FALSE)</f>
        <v>0</v>
      </c>
      <c r="AN167">
        <f>VLOOKUP('Ответы на форму (1)'!AO167,УровниНенависти,2,FALSE)</f>
        <v>0</v>
      </c>
      <c r="AO167">
        <f>VLOOKUP('Ответы на форму (1)'!AP167,УровниНенависти,2,FALSE)</f>
        <v>0</v>
      </c>
      <c r="AP167">
        <f>VLOOKUP('Ответы на форму (1)'!AQ167,УровниНенависти,2,FALSE)</f>
        <v>0</v>
      </c>
      <c r="AQ167">
        <f>VLOOKUP('Ответы на форму (1)'!AT167,УровниЧастоты,2,FALSE)</f>
        <v>2</v>
      </c>
      <c r="AR167">
        <f>VLOOKUP('Ответы на форму (1)'!AU167,УровниЧастоты,2,FALSE)</f>
        <v>4</v>
      </c>
      <c r="AS167">
        <f>VLOOKUP('Ответы на форму (1)'!AV167,УровниЧастоты,2,FALSE)</f>
        <v>3</v>
      </c>
      <c r="AT167">
        <f>VLOOKUP('Ответы на форму (1)'!AW167,УровниЧастоты,2,FALSE)</f>
        <v>3</v>
      </c>
      <c r="AU167">
        <f>VLOOKUP('Ответы на форму (1)'!AX167,УровниЧастоты,2,FALSE)</f>
        <v>4</v>
      </c>
      <c r="AV167">
        <f>VLOOKUP('Ответы на форму (1)'!AY167,УровниЧастоты,2,FALSE)</f>
        <v>4</v>
      </c>
      <c r="AW167">
        <f>VLOOKUP('Ответы на форму (1)'!AZ167,УровниЧастоты,2,FALSE)</f>
        <v>0</v>
      </c>
      <c r="AX167">
        <f>VLOOKUP('Ответы на форму (1)'!BA167,УровниЧастоты,2,FALSE)</f>
        <v>3</v>
      </c>
      <c r="AY167">
        <f>VLOOKUP('Ответы на форму (1)'!BB167,УровниЧастоты,2,FALSE)</f>
        <v>1</v>
      </c>
      <c r="AZ167">
        <f>VLOOKUP('Ответы на форму (1)'!BC167,УровниЧастоты,2,FALSE)</f>
        <v>3</v>
      </c>
      <c r="BA167">
        <f>VLOOKUP('Ответы на форму (1)'!BD167,УровниЧастоты,2,FALSE)</f>
        <v>3</v>
      </c>
      <c r="BB167">
        <f>VLOOKUP('Ответы на форму (1)'!BE167,УровниУспокоения,2,FALSE)</f>
        <v>1</v>
      </c>
      <c r="BC167">
        <f>VLOOKUP('Ответы на форму (1)'!BF167,УровниЧастоты2,2,FALSE)</f>
        <v>0</v>
      </c>
      <c r="BD167">
        <f>VLOOKUP('Ответы на форму (1)'!BG167,УровниЧастоты2,2,FALSE)</f>
        <v>1</v>
      </c>
      <c r="BE167">
        <f>VLOOKUP('Ответы на форму (1)'!BH167,УровниЧастоты2,2,FALSE)</f>
        <v>1</v>
      </c>
      <c r="BF167">
        <f>VLOOKUP('Ответы на форму (1)'!BI167,УровниЧастоты2,2,FALSE)</f>
        <v>2</v>
      </c>
      <c r="BG167">
        <f>VLOOKUP('Ответы на форму (1)'!BJ167,УровниЧастоты2,2,FALSE)</f>
        <v>1</v>
      </c>
      <c r="BH167">
        <f>VLOOKUP('Ответы на форму (1)'!BK167,УровниЧастоты2,2,FALSE)</f>
        <v>2</v>
      </c>
      <c r="BI167" t="str">
        <f t="shared" si="6"/>
        <v>Y</v>
      </c>
      <c r="BJ167" t="str">
        <f t="shared" si="7"/>
        <v>:-)</v>
      </c>
      <c r="BK167" t="str">
        <f t="shared" si="8"/>
        <v>%-[</v>
      </c>
    </row>
    <row r="168" spans="1:63" x14ac:dyDescent="0.35">
      <c r="A168">
        <f>IF('Ответы на форму (1)'!B168="М",1,0)</f>
        <v>1</v>
      </c>
      <c r="B168">
        <f>'Ответы на форму (1)'!C168</f>
        <v>45</v>
      </c>
      <c r="C168">
        <f>'Ответы на форму (1)'!D168</f>
        <v>4</v>
      </c>
      <c r="D168">
        <f>'Ответы на форму (1)'!E168</f>
        <v>6</v>
      </c>
      <c r="E168" t="str">
        <f>VLOOKUP('Ответы на форму (1)'!F168,УровниУспевания,2,FALSE)</f>
        <v>плохо</v>
      </c>
      <c r="F168">
        <f>'Ответы на форму (1)'!G168</f>
        <v>5</v>
      </c>
      <c r="G168">
        <f>IF('Ответы на форму (1)'!H168="",0,1)</f>
        <v>0</v>
      </c>
      <c r="H168">
        <f>'Ответы на форму (1)'!I168</f>
        <v>7</v>
      </c>
      <c r="I168" t="str">
        <f>VLOOKUP('Ответы на форму (1)'!J168,УровниУспевания,2,FALSE)</f>
        <v>средне</v>
      </c>
      <c r="J168">
        <f>'Ответы на форму (1)'!K168</f>
        <v>6</v>
      </c>
      <c r="K168">
        <f>VLOOKUP('Ответы на форму (1)'!L168,УровниСогласия,2,FALSE)</f>
        <v>1</v>
      </c>
      <c r="L168">
        <f>VLOOKUP('Ответы на форму (1)'!M168,УровниСогласия,2,FALSE)</f>
        <v>2</v>
      </c>
      <c r="M168">
        <f>VLOOKUP('Ответы на форму (1)'!N168,УровниСогласия,2,FALSE)</f>
        <v>2</v>
      </c>
      <c r="N168">
        <f>VLOOKUP('Ответы на форму (1)'!O168,УровниСогласия,2,FALSE)</f>
        <v>1</v>
      </c>
      <c r="O168">
        <f>VLOOKUP('Ответы на форму (1)'!P168,УровниСогласия,2,FALSE)</f>
        <v>2</v>
      </c>
      <c r="P168">
        <f>VLOOKUP('Ответы на форму (1)'!Q168,УровниСогласия,2,FALSE)</f>
        <v>1</v>
      </c>
      <c r="Q168">
        <f>VLOOKUP('Ответы на форму (1)'!R168,УровниСогласия,2,FALSE)</f>
        <v>3</v>
      </c>
      <c r="R168">
        <f>'Ответы на форму (1)'!S168</f>
        <v>3</v>
      </c>
      <c r="S168">
        <f>VLOOKUP('Ответы на форму (1)'!T168,УровниСогласия,2,FALSE)</f>
        <v>1</v>
      </c>
      <c r="T168">
        <f>VLOOKUP('Ответы на форму (1)'!U168,УровниСогласия,2,FALSE)</f>
        <v>3</v>
      </c>
      <c r="U168">
        <f>VLOOKUP('Ответы на форму (1)'!V168,УровниСогласия,2,FALSE)</f>
        <v>3</v>
      </c>
      <c r="V168">
        <f>VLOOKUP('Ответы на форму (1)'!W168,УровниСогласия,2,FALSE)</f>
        <v>2</v>
      </c>
      <c r="W168">
        <f>VLOOKUP('Ответы на форму (1)'!X168,УровниСогласия,2,FALSE)</f>
        <v>2</v>
      </c>
      <c r="X168">
        <f>VLOOKUP('Ответы на форму (1)'!Y168,УровниСогласия,2,FALSE)</f>
        <v>1</v>
      </c>
      <c r="Y168">
        <f>VLOOKUP('Ответы на форму (1)'!Z168,УровниСогласия,2,FALSE)</f>
        <v>1</v>
      </c>
      <c r="Z168">
        <f>VLOOKUP('Ответы на форму (1)'!AA168,УровниСогласия,2,FALSE)</f>
        <v>3</v>
      </c>
      <c r="AA168">
        <f>VLOOKUP('Ответы на форму (1)'!AB168,УровниСогласия,2,FALSE)</f>
        <v>3</v>
      </c>
      <c r="AB168">
        <f>VLOOKUP('Ответы на форму (1)'!AC168,УровниСогласия,2,FALSE)</f>
        <v>1</v>
      </c>
      <c r="AC168">
        <f>VLOOKUP('Ответы на форму (1)'!AD168,УровниСогласия,2,FALSE)</f>
        <v>3</v>
      </c>
      <c r="AD168">
        <f>VLOOKUP('Ответы на форму (1)'!AE168,УровниКоличества,2,FALSE)</f>
        <v>1</v>
      </c>
      <c r="AE168">
        <f>VLOOKUP('Ответы на форму (1)'!AF168,УровниКоличества,2,FALSE)</f>
        <v>1</v>
      </c>
      <c r="AF168">
        <f>VLOOKUP('Ответы на форму (1)'!AG168,УровниКоличества,2,FALSE)</f>
        <v>1</v>
      </c>
      <c r="AG168">
        <f>VLOOKUP('Ответы на форму (1)'!AH168,УровниКоличества,2,FALSE)</f>
        <v>1</v>
      </c>
      <c r="AH168">
        <f>VLOOKUP('Ответы на форму (1)'!AI168,УровниКоличества,2,FALSE)</f>
        <v>2</v>
      </c>
      <c r="AI168">
        <f>VLOOKUP('Ответы на форму (1)'!AJ168,УровниНенависти,2,FALSE)</f>
        <v>0</v>
      </c>
      <c r="AJ168">
        <f>VLOOKUP('Ответы на форму (1)'!AK168,УровниНенависти,2,FALSE)</f>
        <v>0</v>
      </c>
      <c r="AK168">
        <f>VLOOKUP('Ответы на форму (1)'!AL168,УровниНенависти,2,FALSE)</f>
        <v>0</v>
      </c>
      <c r="AL168">
        <f>VLOOKUP('Ответы на форму (1)'!AM168,УровниНенависти,2,FALSE)</f>
        <v>0</v>
      </c>
      <c r="AM168">
        <f>VLOOKUP('Ответы на форму (1)'!AN168,УровниНенависти,2,FALSE)</f>
        <v>0</v>
      </c>
      <c r="AN168">
        <f>VLOOKUP('Ответы на форму (1)'!AO168,УровниНенависти,2,FALSE)</f>
        <v>0</v>
      </c>
      <c r="AO168">
        <f>VLOOKUP('Ответы на форму (1)'!AP168,УровниНенависти,2,FALSE)</f>
        <v>0</v>
      </c>
      <c r="AP168">
        <f>VLOOKUP('Ответы на форму (1)'!AQ168,УровниНенависти,2,FALSE)</f>
        <v>0</v>
      </c>
      <c r="AQ168">
        <f>VLOOKUP('Ответы на форму (1)'!AT168,УровниЧастоты,2,FALSE)</f>
        <v>3</v>
      </c>
      <c r="AR168">
        <f>VLOOKUP('Ответы на форму (1)'!AU168,УровниЧастоты,2,FALSE)</f>
        <v>4</v>
      </c>
      <c r="AS168">
        <f>VLOOKUP('Ответы на форму (1)'!AV168,УровниЧастоты,2,FALSE)</f>
        <v>3</v>
      </c>
      <c r="AT168">
        <f>VLOOKUP('Ответы на форму (1)'!AW168,УровниЧастоты,2,FALSE)</f>
        <v>3</v>
      </c>
      <c r="AU168">
        <f>VLOOKUP('Ответы на форму (1)'!AX168,УровниЧастоты,2,FALSE)</f>
        <v>3</v>
      </c>
      <c r="AV168">
        <f>VLOOKUP('Ответы на форму (1)'!AY168,УровниЧастоты,2,FALSE)</f>
        <v>0</v>
      </c>
      <c r="AW168">
        <f>VLOOKUP('Ответы на форму (1)'!AZ168,УровниЧастоты,2,FALSE)</f>
        <v>0</v>
      </c>
      <c r="AX168">
        <f>VLOOKUP('Ответы на форму (1)'!BA168,УровниЧастоты,2,FALSE)</f>
        <v>3</v>
      </c>
      <c r="AY168">
        <f>VLOOKUP('Ответы на форму (1)'!BB168,УровниЧастоты,2,FALSE)</f>
        <v>0</v>
      </c>
      <c r="AZ168">
        <f>VLOOKUP('Ответы на форму (1)'!BC168,УровниЧастоты,2,FALSE)</f>
        <v>2</v>
      </c>
      <c r="BA168">
        <f>VLOOKUP('Ответы на форму (1)'!BD168,УровниЧастоты,2,FALSE)</f>
        <v>4</v>
      </c>
      <c r="BB168">
        <f>VLOOKUP('Ответы на форму (1)'!BE168,УровниУспокоения,2,FALSE)</f>
        <v>2</v>
      </c>
      <c r="BC168">
        <f>VLOOKUP('Ответы на форму (1)'!BF168,УровниЧастоты2,2,FALSE)</f>
        <v>2</v>
      </c>
      <c r="BD168">
        <f>VLOOKUP('Ответы на форму (1)'!BG168,УровниЧастоты2,2,FALSE)</f>
        <v>2</v>
      </c>
      <c r="BE168">
        <f>VLOOKUP('Ответы на форму (1)'!BH168,УровниЧастоты2,2,FALSE)</f>
        <v>1</v>
      </c>
      <c r="BF168">
        <f>VLOOKUP('Ответы на форму (1)'!BI168,УровниЧастоты2,2,FALSE)</f>
        <v>0</v>
      </c>
      <c r="BG168">
        <f>VLOOKUP('Ответы на форму (1)'!BJ168,УровниЧастоты2,2,FALSE)</f>
        <v>0</v>
      </c>
      <c r="BH168">
        <f>VLOOKUP('Ответы на форму (1)'!BK168,УровниЧастоты2,2,FALSE)</f>
        <v>1</v>
      </c>
      <c r="BI168" t="str">
        <f t="shared" si="6"/>
        <v>X</v>
      </c>
      <c r="BJ168" t="str">
        <f t="shared" si="7"/>
        <v>:-)</v>
      </c>
      <c r="BK168" t="str">
        <f t="shared" si="8"/>
        <v>:-)</v>
      </c>
    </row>
    <row r="169" spans="1:63" x14ac:dyDescent="0.35">
      <c r="A169">
        <f>IF('Ответы на форму (1)'!B169="М",1,0)</f>
        <v>0</v>
      </c>
      <c r="B169">
        <f>'Ответы на форму (1)'!C169</f>
        <v>38</v>
      </c>
      <c r="C169">
        <f>'Ответы на форму (1)'!D169</f>
        <v>5</v>
      </c>
      <c r="D169">
        <f>'Ответы на форму (1)'!E169</f>
        <v>8</v>
      </c>
      <c r="E169" t="str">
        <f>VLOOKUP('Ответы на форму (1)'!F169,УровниУспевания,2,FALSE)</f>
        <v>хорошо</v>
      </c>
      <c r="F169">
        <f>'Ответы на форму (1)'!G169</f>
        <v>7</v>
      </c>
      <c r="G169">
        <f>IF('Ответы на форму (1)'!H169="",0,1)</f>
        <v>0</v>
      </c>
      <c r="H169">
        <f>'Ответы на форму (1)'!I169</f>
        <v>10</v>
      </c>
      <c r="I169" t="str">
        <f>VLOOKUP('Ответы на форму (1)'!J169,УровниУспевания,2,FALSE)</f>
        <v>хорошо</v>
      </c>
      <c r="J169">
        <f>'Ответы на форму (1)'!K169</f>
        <v>9</v>
      </c>
      <c r="K169">
        <f>VLOOKUP('Ответы на форму (1)'!L169,УровниСогласия,2,FALSE)</f>
        <v>3</v>
      </c>
      <c r="L169">
        <f>VLOOKUP('Ответы на форму (1)'!M169,УровниСогласия,2,FALSE)</f>
        <v>2</v>
      </c>
      <c r="M169">
        <f>VLOOKUP('Ответы на форму (1)'!N169,УровниСогласия,2,FALSE)</f>
        <v>3</v>
      </c>
      <c r="N169">
        <f>VLOOKUP('Ответы на форму (1)'!O169,УровниСогласия,2,FALSE)</f>
        <v>2</v>
      </c>
      <c r="O169">
        <f>VLOOKUP('Ответы на форму (1)'!P169,УровниСогласия,2,FALSE)</f>
        <v>2</v>
      </c>
      <c r="P169">
        <f>VLOOKUP('Ответы на форму (1)'!Q169,УровниСогласия,2,FALSE)</f>
        <v>2</v>
      </c>
      <c r="Q169">
        <f>VLOOKUP('Ответы на форму (1)'!R169,УровниСогласия,2,FALSE)</f>
        <v>2</v>
      </c>
      <c r="R169">
        <f>'Ответы на форму (1)'!S169</f>
        <v>2</v>
      </c>
      <c r="S169">
        <f>VLOOKUP('Ответы на форму (1)'!T169,УровниСогласия,2,FALSE)</f>
        <v>1</v>
      </c>
      <c r="T169">
        <f>VLOOKUP('Ответы на форму (1)'!U169,УровниСогласия,2,FALSE)</f>
        <v>1</v>
      </c>
      <c r="U169">
        <f>VLOOKUP('Ответы на форму (1)'!V169,УровниСогласия,2,FALSE)</f>
        <v>1</v>
      </c>
      <c r="V169">
        <f>VLOOKUP('Ответы на форму (1)'!W169,УровниСогласия,2,FALSE)</f>
        <v>2</v>
      </c>
      <c r="W169">
        <f>VLOOKUP('Ответы на форму (1)'!X169,УровниСогласия,2,FALSE)</f>
        <v>2</v>
      </c>
      <c r="X169">
        <f>VLOOKUP('Ответы на форму (1)'!Y169,УровниСогласия,2,FALSE)</f>
        <v>1</v>
      </c>
      <c r="Y169">
        <f>VLOOKUP('Ответы на форму (1)'!Z169,УровниСогласия,2,FALSE)</f>
        <v>2</v>
      </c>
      <c r="Z169">
        <f>VLOOKUP('Ответы на форму (1)'!AA169,УровниСогласия,2,FALSE)</f>
        <v>2</v>
      </c>
      <c r="AA169">
        <f>VLOOKUP('Ответы на форму (1)'!AB169,УровниСогласия,2,FALSE)</f>
        <v>2</v>
      </c>
      <c r="AB169">
        <f>VLOOKUP('Ответы на форму (1)'!AC169,УровниСогласия,2,FALSE)</f>
        <v>2</v>
      </c>
      <c r="AC169">
        <f>VLOOKUP('Ответы на форму (1)'!AD169,УровниСогласия,2,FALSE)</f>
        <v>2</v>
      </c>
      <c r="AD169">
        <f>VLOOKUP('Ответы на форму (1)'!AE169,УровниКоличества,2,FALSE)</f>
        <v>1</v>
      </c>
      <c r="AE169">
        <f>VLOOKUP('Ответы на форму (1)'!AF169,УровниКоличества,2,FALSE)</f>
        <v>3</v>
      </c>
      <c r="AF169">
        <f>VLOOKUP('Ответы на форму (1)'!AG169,УровниКоличества,2,FALSE)</f>
        <v>1</v>
      </c>
      <c r="AG169">
        <f>VLOOKUP('Ответы на форму (1)'!AH169,УровниКоличества,2,FALSE)</f>
        <v>2</v>
      </c>
      <c r="AH169">
        <f>VLOOKUP('Ответы на форму (1)'!AI169,УровниКоличества,2,FALSE)</f>
        <v>3</v>
      </c>
      <c r="AI169">
        <f>VLOOKUP('Ответы на форму (1)'!AJ169,УровниНенависти,2,FALSE)</f>
        <v>0</v>
      </c>
      <c r="AJ169">
        <f>VLOOKUP('Ответы на форму (1)'!AK169,УровниНенависти,2,FALSE)</f>
        <v>1</v>
      </c>
      <c r="AK169">
        <f>VLOOKUP('Ответы на форму (1)'!AL169,УровниНенависти,2,FALSE)</f>
        <v>0</v>
      </c>
      <c r="AL169">
        <f>VLOOKUP('Ответы на форму (1)'!AM169,УровниНенависти,2,FALSE)</f>
        <v>1</v>
      </c>
      <c r="AM169">
        <f>VLOOKUP('Ответы на форму (1)'!AN169,УровниНенависти,2,FALSE)</f>
        <v>0</v>
      </c>
      <c r="AN169">
        <f>VLOOKUP('Ответы на форму (1)'!AO169,УровниНенависти,2,FALSE)</f>
        <v>0</v>
      </c>
      <c r="AO169">
        <f>VLOOKUP('Ответы на форму (1)'!AP169,УровниНенависти,2,FALSE)</f>
        <v>0</v>
      </c>
      <c r="AP169">
        <f>VLOOKUP('Ответы на форму (1)'!AQ169,УровниНенависти,2,FALSE)</f>
        <v>0</v>
      </c>
      <c r="AQ169">
        <f>VLOOKUP('Ответы на форму (1)'!AT169,УровниЧастоты,2,FALSE)</f>
        <v>3</v>
      </c>
      <c r="AR169">
        <f>VLOOKUP('Ответы на форму (1)'!AU169,УровниЧастоты,2,FALSE)</f>
        <v>2</v>
      </c>
      <c r="AS169">
        <f>VLOOKUP('Ответы на форму (1)'!AV169,УровниЧастоты,2,FALSE)</f>
        <v>0</v>
      </c>
      <c r="AT169">
        <f>VLOOKUP('Ответы на форму (1)'!AW169,УровниЧастоты,2,FALSE)</f>
        <v>3</v>
      </c>
      <c r="AU169">
        <f>VLOOKUP('Ответы на форму (1)'!AX169,УровниЧастоты,2,FALSE)</f>
        <v>3</v>
      </c>
      <c r="AV169">
        <f>VLOOKUP('Ответы на форму (1)'!AY169,УровниЧастоты,2,FALSE)</f>
        <v>1</v>
      </c>
      <c r="AW169">
        <f>VLOOKUP('Ответы на форму (1)'!AZ169,УровниЧастоты,2,FALSE)</f>
        <v>0</v>
      </c>
      <c r="AX169">
        <f>VLOOKUP('Ответы на форму (1)'!BA169,УровниЧастоты,2,FALSE)</f>
        <v>3</v>
      </c>
      <c r="AY169">
        <f>VLOOKUP('Ответы на форму (1)'!BB169,УровниЧастоты,2,FALSE)</f>
        <v>1</v>
      </c>
      <c r="AZ169">
        <f>VLOOKUP('Ответы на форму (1)'!BC169,УровниЧастоты,2,FALSE)</f>
        <v>3</v>
      </c>
      <c r="BA169">
        <f>VLOOKUP('Ответы на форму (1)'!BD169,УровниЧастоты,2,FALSE)</f>
        <v>2</v>
      </c>
      <c r="BB169">
        <f>VLOOKUP('Ответы на форму (1)'!BE169,УровниУспокоения,2,FALSE)</f>
        <v>3</v>
      </c>
      <c r="BC169">
        <f>VLOOKUP('Ответы на форму (1)'!BF169,УровниЧастоты2,2,FALSE)</f>
        <v>1</v>
      </c>
      <c r="BD169">
        <f>VLOOKUP('Ответы на форму (1)'!BG169,УровниЧастоты2,2,FALSE)</f>
        <v>2</v>
      </c>
      <c r="BE169">
        <f>VLOOKUP('Ответы на форму (1)'!BH169,УровниЧастоты2,2,FALSE)</f>
        <v>2</v>
      </c>
      <c r="BF169">
        <f>VLOOKUP('Ответы на форму (1)'!BI169,УровниЧастоты2,2,FALSE)</f>
        <v>0</v>
      </c>
      <c r="BG169">
        <f>VLOOKUP('Ответы на форму (1)'!BJ169,УровниЧастоты2,2,FALSE)</f>
        <v>2</v>
      </c>
      <c r="BH169">
        <f>VLOOKUP('Ответы на форму (1)'!BK169,УровниЧастоты2,2,FALSE)</f>
        <v>1</v>
      </c>
      <c r="BI169" t="str">
        <f t="shared" si="6"/>
        <v>X</v>
      </c>
      <c r="BJ169" t="str">
        <f t="shared" si="7"/>
        <v>:-)</v>
      </c>
      <c r="BK169" t="str">
        <f t="shared" si="8"/>
        <v>:-)</v>
      </c>
    </row>
    <row r="170" spans="1:63" x14ac:dyDescent="0.35">
      <c r="A170">
        <f>IF('Ответы на форму (1)'!B170="М",1,0)</f>
        <v>1</v>
      </c>
      <c r="B170">
        <f>'Ответы на форму (1)'!C170</f>
        <v>44</v>
      </c>
      <c r="C170">
        <f>'Ответы на форму (1)'!D170</f>
        <v>3</v>
      </c>
      <c r="D170">
        <f>'Ответы на форму (1)'!E170</f>
        <v>7</v>
      </c>
      <c r="E170" t="str">
        <f>VLOOKUP('Ответы на форму (1)'!F170,УровниУспевания,2,FALSE)</f>
        <v>плохо</v>
      </c>
      <c r="F170">
        <f>'Ответы на форму (1)'!G170</f>
        <v>6</v>
      </c>
      <c r="G170">
        <f>IF('Ответы на форму (1)'!H170="",0,1)</f>
        <v>0</v>
      </c>
      <c r="H170">
        <f>'Ответы на форму (1)'!I170</f>
        <v>8</v>
      </c>
      <c r="I170" t="str">
        <f>VLOOKUP('Ответы на форму (1)'!J170,УровниУспевания,2,FALSE)</f>
        <v>плохо</v>
      </c>
      <c r="J170">
        <f>'Ответы на форму (1)'!K170</f>
        <v>7</v>
      </c>
      <c r="K170">
        <f>VLOOKUP('Ответы на форму (1)'!L170,УровниСогласия,2,FALSE)</f>
        <v>3</v>
      </c>
      <c r="L170">
        <f>VLOOKUP('Ответы на форму (1)'!M170,УровниСогласия,2,FALSE)</f>
        <v>3</v>
      </c>
      <c r="M170">
        <f>VLOOKUP('Ответы на форму (1)'!N170,УровниСогласия,2,FALSE)</f>
        <v>3</v>
      </c>
      <c r="N170">
        <f>VLOOKUP('Ответы на форму (1)'!O170,УровниСогласия,2,FALSE)</f>
        <v>2</v>
      </c>
      <c r="O170">
        <f>VLOOKUP('Ответы на форму (1)'!P170,УровниСогласия,2,FALSE)</f>
        <v>2</v>
      </c>
      <c r="P170">
        <f>VLOOKUP('Ответы на форму (1)'!Q170,УровниСогласия,2,FALSE)</f>
        <v>3</v>
      </c>
      <c r="Q170">
        <f>VLOOKUP('Ответы на форму (1)'!R170,УровниСогласия,2,FALSE)</f>
        <v>2</v>
      </c>
      <c r="R170">
        <f>'Ответы на форму (1)'!S170</f>
        <v>9</v>
      </c>
      <c r="S170">
        <f>VLOOKUP('Ответы на форму (1)'!T170,УровниСогласия,2,FALSE)</f>
        <v>1</v>
      </c>
      <c r="T170">
        <f>VLOOKUP('Ответы на форму (1)'!U170,УровниСогласия,2,FALSE)</f>
        <v>3</v>
      </c>
      <c r="U170">
        <f>VLOOKUP('Ответы на форму (1)'!V170,УровниСогласия,2,FALSE)</f>
        <v>1</v>
      </c>
      <c r="V170">
        <f>VLOOKUP('Ответы на форму (1)'!W170,УровниСогласия,2,FALSE)</f>
        <v>1</v>
      </c>
      <c r="W170">
        <f>VLOOKUP('Ответы на форму (1)'!X170,УровниСогласия,2,FALSE)</f>
        <v>1</v>
      </c>
      <c r="X170">
        <f>VLOOKUP('Ответы на форму (1)'!Y170,УровниСогласия,2,FALSE)</f>
        <v>3</v>
      </c>
      <c r="Y170">
        <f>VLOOKUP('Ответы на форму (1)'!Z170,УровниСогласия,2,FALSE)</f>
        <v>3</v>
      </c>
      <c r="Z170">
        <f>VLOOKUP('Ответы на форму (1)'!AA170,УровниСогласия,2,FALSE)</f>
        <v>3</v>
      </c>
      <c r="AA170">
        <f>VLOOKUP('Ответы на форму (1)'!AB170,УровниСогласия,2,FALSE)</f>
        <v>3</v>
      </c>
      <c r="AB170">
        <f>VLOOKUP('Ответы на форму (1)'!AC170,УровниСогласия,2,FALSE)</f>
        <v>2</v>
      </c>
      <c r="AC170">
        <f>VLOOKUP('Ответы на форму (1)'!AD170,УровниСогласия,2,FALSE)</f>
        <v>3</v>
      </c>
      <c r="AD170">
        <f>VLOOKUP('Ответы на форму (1)'!AE170,УровниКоличества,2,FALSE)</f>
        <v>2</v>
      </c>
      <c r="AE170">
        <f>VLOOKUP('Ответы на форму (1)'!AF170,УровниКоличества,2,FALSE)</f>
        <v>3</v>
      </c>
      <c r="AF170">
        <f>VLOOKUP('Ответы на форму (1)'!AG170,УровниКоличества,2,FALSE)</f>
        <v>2</v>
      </c>
      <c r="AG170">
        <f>VLOOKUP('Ответы на форму (1)'!AH170,УровниКоличества,2,FALSE)</f>
        <v>3</v>
      </c>
      <c r="AH170">
        <f>VLOOKUP('Ответы на форму (1)'!AI170,УровниКоличества,2,FALSE)</f>
        <v>2</v>
      </c>
      <c r="AI170">
        <f>VLOOKUP('Ответы на форму (1)'!AJ170,УровниНенависти,2,FALSE)</f>
        <v>0</v>
      </c>
      <c r="AJ170">
        <f>VLOOKUP('Ответы на форму (1)'!AK170,УровниНенависти,2,FALSE)</f>
        <v>0</v>
      </c>
      <c r="AK170">
        <f>VLOOKUP('Ответы на форму (1)'!AL170,УровниНенависти,2,FALSE)</f>
        <v>0</v>
      </c>
      <c r="AL170">
        <f>VLOOKUP('Ответы на форму (1)'!AM170,УровниНенависти,2,FALSE)</f>
        <v>0</v>
      </c>
      <c r="AM170">
        <f>VLOOKUP('Ответы на форму (1)'!AN170,УровниНенависти,2,FALSE)</f>
        <v>0</v>
      </c>
      <c r="AN170">
        <f>VLOOKUP('Ответы на форму (1)'!AO170,УровниНенависти,2,FALSE)</f>
        <v>0</v>
      </c>
      <c r="AO170">
        <f>VLOOKUP('Ответы на форму (1)'!AP170,УровниНенависти,2,FALSE)</f>
        <v>0</v>
      </c>
      <c r="AP170">
        <f>VLOOKUP('Ответы на форму (1)'!AQ170,УровниНенависти,2,FALSE)</f>
        <v>0</v>
      </c>
      <c r="AQ170">
        <f>VLOOKUP('Ответы на форму (1)'!AT170,УровниЧастоты,2,FALSE)</f>
        <v>3</v>
      </c>
      <c r="AR170">
        <f>VLOOKUP('Ответы на форму (1)'!AU170,УровниЧастоты,2,FALSE)</f>
        <v>1</v>
      </c>
      <c r="AS170">
        <f>VLOOKUP('Ответы на форму (1)'!AV170,УровниЧастоты,2,FALSE)</f>
        <v>2</v>
      </c>
      <c r="AT170">
        <f>VLOOKUP('Ответы на форму (1)'!AW170,УровниЧастоты,2,FALSE)</f>
        <v>1</v>
      </c>
      <c r="AU170">
        <f>VLOOKUP('Ответы на форму (1)'!AX170,УровниЧастоты,2,FALSE)</f>
        <v>1</v>
      </c>
      <c r="AV170">
        <f>VLOOKUP('Ответы на форму (1)'!AY170,УровниЧастоты,2,FALSE)</f>
        <v>0</v>
      </c>
      <c r="AW170">
        <f>VLOOKUP('Ответы на форму (1)'!AZ170,УровниЧастоты,2,FALSE)</f>
        <v>0</v>
      </c>
      <c r="AX170">
        <f>VLOOKUP('Ответы на форму (1)'!BA170,УровниЧастоты,2,FALSE)</f>
        <v>2</v>
      </c>
      <c r="AY170">
        <f>VLOOKUP('Ответы на форму (1)'!BB170,УровниЧастоты,2,FALSE)</f>
        <v>0</v>
      </c>
      <c r="AZ170">
        <f>VLOOKUP('Ответы на форму (1)'!BC170,УровниЧастоты,2,FALSE)</f>
        <v>2</v>
      </c>
      <c r="BA170">
        <f>VLOOKUP('Ответы на форму (1)'!BD170,УровниЧастоты,2,FALSE)</f>
        <v>2</v>
      </c>
      <c r="BB170">
        <f>VLOOKUP('Ответы на форму (1)'!BE170,УровниУспокоения,2,FALSE)</f>
        <v>6</v>
      </c>
      <c r="BC170">
        <f>VLOOKUP('Ответы на форму (1)'!BF170,УровниЧастоты2,2,FALSE)</f>
        <v>1</v>
      </c>
      <c r="BD170">
        <f>VLOOKUP('Ответы на форму (1)'!BG170,УровниЧастоты2,2,FALSE)</f>
        <v>1</v>
      </c>
      <c r="BE170">
        <f>VLOOKUP('Ответы на форму (1)'!BH170,УровниЧастоты2,2,FALSE)</f>
        <v>1</v>
      </c>
      <c r="BF170">
        <f>VLOOKUP('Ответы на форму (1)'!BI170,УровниЧастоты2,2,FALSE)</f>
        <v>1</v>
      </c>
      <c r="BG170">
        <f>VLOOKUP('Ответы на форму (1)'!BJ170,УровниЧастоты2,2,FALSE)</f>
        <v>1</v>
      </c>
      <c r="BH170">
        <f>VLOOKUP('Ответы на форму (1)'!BK170,УровниЧастоты2,2,FALSE)</f>
        <v>1</v>
      </c>
      <c r="BI170" t="str">
        <f t="shared" si="6"/>
        <v>X</v>
      </c>
      <c r="BJ170" t="str">
        <f t="shared" si="7"/>
        <v>:-)</v>
      </c>
      <c r="BK170" t="str">
        <f t="shared" si="8"/>
        <v>%-[</v>
      </c>
    </row>
    <row r="171" spans="1:63" x14ac:dyDescent="0.35">
      <c r="A171">
        <f>IF('Ответы на форму (1)'!B171="М",1,0)</f>
        <v>1</v>
      </c>
      <c r="B171">
        <f>'Ответы на форму (1)'!C171</f>
        <v>27</v>
      </c>
      <c r="C171">
        <f>'Ответы на форму (1)'!D171</f>
        <v>3</v>
      </c>
      <c r="D171">
        <f>'Ответы на форму (1)'!E171</f>
        <v>8</v>
      </c>
      <c r="E171" t="str">
        <f>VLOOKUP('Ответы на форму (1)'!F171,УровниУспевания,2,FALSE)</f>
        <v>средне</v>
      </c>
      <c r="F171">
        <f>'Ответы на форму (1)'!G171</f>
        <v>4</v>
      </c>
      <c r="G171">
        <f>IF('Ответы на форму (1)'!H171="",0,1)</f>
        <v>0</v>
      </c>
      <c r="H171">
        <f>'Ответы на форму (1)'!I171</f>
        <v>10</v>
      </c>
      <c r="I171" t="str">
        <f>VLOOKUP('Ответы на форму (1)'!J171,УровниУспевания,2,FALSE)</f>
        <v>хорошо</v>
      </c>
      <c r="J171">
        <f>'Ответы на форму (1)'!K171</f>
        <v>8</v>
      </c>
      <c r="K171">
        <f>VLOOKUP('Ответы на форму (1)'!L171,УровниСогласия,2,FALSE)</f>
        <v>1</v>
      </c>
      <c r="L171">
        <f>VLOOKUP('Ответы на форму (1)'!M171,УровниСогласия,2,FALSE)</f>
        <v>3</v>
      </c>
      <c r="M171">
        <f>VLOOKUP('Ответы на форму (1)'!N171,УровниСогласия,2,FALSE)</f>
        <v>1</v>
      </c>
      <c r="N171">
        <f>VLOOKUP('Ответы на форму (1)'!O171,УровниСогласия,2,FALSE)</f>
        <v>1</v>
      </c>
      <c r="O171">
        <f>VLOOKUP('Ответы на форму (1)'!P171,УровниСогласия,2,FALSE)</f>
        <v>3</v>
      </c>
      <c r="P171">
        <f>VLOOKUP('Ответы на форму (1)'!Q171,УровниСогласия,2,FALSE)</f>
        <v>1</v>
      </c>
      <c r="Q171">
        <f>VLOOKUP('Ответы на форму (1)'!R171,УровниСогласия,2,FALSE)</f>
        <v>3</v>
      </c>
      <c r="R171">
        <f>'Ответы на форму (1)'!S171</f>
        <v>1</v>
      </c>
      <c r="S171">
        <f>VLOOKUP('Ответы на форму (1)'!T171,УровниСогласия,2,FALSE)</f>
        <v>2</v>
      </c>
      <c r="T171">
        <f>VLOOKUP('Ответы на форму (1)'!U171,УровниСогласия,2,FALSE)</f>
        <v>3</v>
      </c>
      <c r="U171">
        <f>VLOOKUP('Ответы на форму (1)'!V171,УровниСогласия,2,FALSE)</f>
        <v>3</v>
      </c>
      <c r="V171">
        <f>VLOOKUP('Ответы на форму (1)'!W171,УровниСогласия,2,FALSE)</f>
        <v>1</v>
      </c>
      <c r="W171">
        <f>VLOOKUP('Ответы на форму (1)'!X171,УровниСогласия,2,FALSE)</f>
        <v>1</v>
      </c>
      <c r="X171">
        <f>VLOOKUP('Ответы на форму (1)'!Y171,УровниСогласия,2,FALSE)</f>
        <v>3</v>
      </c>
      <c r="Y171">
        <f>VLOOKUP('Ответы на форму (1)'!Z171,УровниСогласия,2,FALSE)</f>
        <v>3</v>
      </c>
      <c r="Z171">
        <f>VLOOKUP('Ответы на форму (1)'!AA171,УровниСогласия,2,FALSE)</f>
        <v>3</v>
      </c>
      <c r="AA171">
        <f>VLOOKUP('Ответы на форму (1)'!AB171,УровниСогласия,2,FALSE)</f>
        <v>3</v>
      </c>
      <c r="AB171">
        <f>VLOOKUP('Ответы на форму (1)'!AC171,УровниСогласия,2,FALSE)</f>
        <v>1</v>
      </c>
      <c r="AC171">
        <f>VLOOKUP('Ответы на форму (1)'!AD171,УровниСогласия,2,FALSE)</f>
        <v>1</v>
      </c>
      <c r="AD171">
        <f>VLOOKUP('Ответы на форму (1)'!AE171,УровниКоличества,2,FALSE)</f>
        <v>2</v>
      </c>
      <c r="AE171">
        <f>VLOOKUP('Ответы на форму (1)'!AF171,УровниКоличества,2,FALSE)</f>
        <v>3</v>
      </c>
      <c r="AF171">
        <f>VLOOKUP('Ответы на форму (1)'!AG171,УровниКоличества,2,FALSE)</f>
        <v>1</v>
      </c>
      <c r="AG171">
        <f>VLOOKUP('Ответы на форму (1)'!AH171,УровниКоличества,2,FALSE)</f>
        <v>1</v>
      </c>
      <c r="AH171">
        <f>VLOOKUP('Ответы на форму (1)'!AI171,УровниКоличества,2,FALSE)</f>
        <v>2</v>
      </c>
      <c r="AI171">
        <f>VLOOKUP('Ответы на форму (1)'!AJ171,УровниНенависти,2,FALSE)</f>
        <v>0</v>
      </c>
      <c r="AJ171">
        <f>VLOOKUP('Ответы на форму (1)'!AK171,УровниНенависти,2,FALSE)</f>
        <v>-1</v>
      </c>
      <c r="AK171">
        <f>VLOOKUP('Ответы на форму (1)'!AL171,УровниНенависти,2,FALSE)</f>
        <v>0</v>
      </c>
      <c r="AL171">
        <f>VLOOKUP('Ответы на форму (1)'!AM171,УровниНенависти,2,FALSE)</f>
        <v>1</v>
      </c>
      <c r="AM171">
        <f>VLOOKUP('Ответы на форму (1)'!AN171,УровниНенависти,2,FALSE)</f>
        <v>0</v>
      </c>
      <c r="AN171">
        <f>VLOOKUP('Ответы на форму (1)'!AO171,УровниНенависти,2,FALSE)</f>
        <v>0</v>
      </c>
      <c r="AO171">
        <f>VLOOKUP('Ответы на форму (1)'!AP171,УровниНенависти,2,FALSE)</f>
        <v>0</v>
      </c>
      <c r="AP171">
        <f>VLOOKUP('Ответы на форму (1)'!AQ171,УровниНенависти,2,FALSE)</f>
        <v>0</v>
      </c>
      <c r="AQ171">
        <f>VLOOKUP('Ответы на форму (1)'!AT171,УровниЧастоты,2,FALSE)</f>
        <v>1</v>
      </c>
      <c r="AR171">
        <f>VLOOKUP('Ответы на форму (1)'!AU171,УровниЧастоты,2,FALSE)</f>
        <v>3</v>
      </c>
      <c r="AS171">
        <f>VLOOKUP('Ответы на форму (1)'!AV171,УровниЧастоты,2,FALSE)</f>
        <v>0</v>
      </c>
      <c r="AT171">
        <f>VLOOKUP('Ответы на форму (1)'!AW171,УровниЧастоты,2,FALSE)</f>
        <v>4</v>
      </c>
      <c r="AU171">
        <f>VLOOKUP('Ответы на форму (1)'!AX171,УровниЧастоты,2,FALSE)</f>
        <v>4</v>
      </c>
      <c r="AV171">
        <f>VLOOKUP('Ответы на форму (1)'!AY171,УровниЧастоты,2,FALSE)</f>
        <v>4</v>
      </c>
      <c r="AW171">
        <f>VLOOKUP('Ответы на форму (1)'!AZ171,УровниЧастоты,2,FALSE)</f>
        <v>0</v>
      </c>
      <c r="AX171">
        <f>VLOOKUP('Ответы на форму (1)'!BA171,УровниЧастоты,2,FALSE)</f>
        <v>2</v>
      </c>
      <c r="AY171">
        <f>VLOOKUP('Ответы на форму (1)'!BB171,УровниЧастоты,2,FALSE)</f>
        <v>3</v>
      </c>
      <c r="AZ171">
        <f>VLOOKUP('Ответы на форму (1)'!BC171,УровниЧастоты,2,FALSE)</f>
        <v>4</v>
      </c>
      <c r="BA171">
        <f>VLOOKUP('Ответы на форму (1)'!BD171,УровниЧастоты,2,FALSE)</f>
        <v>4</v>
      </c>
      <c r="BB171">
        <f>VLOOKUP('Ответы на форму (1)'!BE171,УровниУспокоения,2,FALSE)</f>
        <v>3</v>
      </c>
      <c r="BC171">
        <f>VLOOKUP('Ответы на форму (1)'!BF171,УровниЧастоты2,2,FALSE)</f>
        <v>2</v>
      </c>
      <c r="BD171">
        <f>VLOOKUP('Ответы на форму (1)'!BG171,УровниЧастоты2,2,FALSE)</f>
        <v>2</v>
      </c>
      <c r="BE171">
        <f>VLOOKUP('Ответы на форму (1)'!BH171,УровниЧастоты2,2,FALSE)</f>
        <v>2</v>
      </c>
      <c r="BF171">
        <f>VLOOKUP('Ответы на форму (1)'!BI171,УровниЧастоты2,2,FALSE)</f>
        <v>0</v>
      </c>
      <c r="BG171">
        <f>VLOOKUP('Ответы на форму (1)'!BJ171,УровниЧастоты2,2,FALSE)</f>
        <v>1</v>
      </c>
      <c r="BH171">
        <f>VLOOKUP('Ответы на форму (1)'!BK171,УровниЧастоты2,2,FALSE)</f>
        <v>1</v>
      </c>
      <c r="BI171" t="str">
        <f t="shared" si="6"/>
        <v>Y</v>
      </c>
      <c r="BJ171" t="str">
        <f t="shared" si="7"/>
        <v>:-)</v>
      </c>
      <c r="BK171" t="str">
        <f t="shared" si="8"/>
        <v>:-)</v>
      </c>
    </row>
    <row r="172" spans="1:63" x14ac:dyDescent="0.35">
      <c r="A172">
        <f>IF('Ответы на форму (1)'!B172="М",1,0)</f>
        <v>1</v>
      </c>
      <c r="B172">
        <f>'Ответы на форму (1)'!C172</f>
        <v>29</v>
      </c>
      <c r="C172">
        <f>'Ответы на форму (1)'!D172</f>
        <v>6</v>
      </c>
      <c r="D172">
        <f>'Ответы на форму (1)'!E172</f>
        <v>8</v>
      </c>
      <c r="E172" t="str">
        <f>VLOOKUP('Ответы на форму (1)'!F172,УровниУспевания,2,FALSE)</f>
        <v>средне</v>
      </c>
      <c r="F172">
        <f>'Ответы на форму (1)'!G172</f>
        <v>6</v>
      </c>
      <c r="G172">
        <f>IF('Ответы на форму (1)'!H172="",0,1)</f>
        <v>0</v>
      </c>
      <c r="H172">
        <f>'Ответы на форму (1)'!I172</f>
        <v>7</v>
      </c>
      <c r="I172" t="str">
        <f>VLOOKUP('Ответы на форму (1)'!J172,УровниУспевания,2,FALSE)</f>
        <v>хорошо</v>
      </c>
      <c r="J172">
        <f>'Ответы на форму (1)'!K172</f>
        <v>7</v>
      </c>
      <c r="K172">
        <f>VLOOKUP('Ответы на форму (1)'!L172,УровниСогласия,2,FALSE)</f>
        <v>1</v>
      </c>
      <c r="L172">
        <f>VLOOKUP('Ответы на форму (1)'!M172,УровниСогласия,2,FALSE)</f>
        <v>2</v>
      </c>
      <c r="M172">
        <f>VLOOKUP('Ответы на форму (1)'!N172,УровниСогласия,2,FALSE)</f>
        <v>3</v>
      </c>
      <c r="N172">
        <f>VLOOKUP('Ответы на форму (1)'!O172,УровниСогласия,2,FALSE)</f>
        <v>1</v>
      </c>
      <c r="O172">
        <f>VLOOKUP('Ответы на форму (1)'!P172,УровниСогласия,2,FALSE)</f>
        <v>2</v>
      </c>
      <c r="P172">
        <f>VLOOKUP('Ответы на форму (1)'!Q172,УровниСогласия,2,FALSE)</f>
        <v>3</v>
      </c>
      <c r="Q172">
        <f>VLOOKUP('Ответы на форму (1)'!R172,УровниСогласия,2,FALSE)</f>
        <v>3</v>
      </c>
      <c r="R172">
        <f>'Ответы на форму (1)'!S172</f>
        <v>3</v>
      </c>
      <c r="S172">
        <f>VLOOKUP('Ответы на форму (1)'!T172,УровниСогласия,2,FALSE)</f>
        <v>3</v>
      </c>
      <c r="T172">
        <f>VLOOKUP('Ответы на форму (1)'!U172,УровниСогласия,2,FALSE)</f>
        <v>3</v>
      </c>
      <c r="U172">
        <f>VLOOKUP('Ответы на форму (1)'!V172,УровниСогласия,2,FALSE)</f>
        <v>3</v>
      </c>
      <c r="V172">
        <f>VLOOKUP('Ответы на форму (1)'!W172,УровниСогласия,2,FALSE)</f>
        <v>3</v>
      </c>
      <c r="W172">
        <f>VLOOKUP('Ответы на форму (1)'!X172,УровниСогласия,2,FALSE)</f>
        <v>2</v>
      </c>
      <c r="X172">
        <f>VLOOKUP('Ответы на форму (1)'!Y172,УровниСогласия,2,FALSE)</f>
        <v>2</v>
      </c>
      <c r="Y172">
        <f>VLOOKUP('Ответы на форму (1)'!Z172,УровниСогласия,2,FALSE)</f>
        <v>3</v>
      </c>
      <c r="Z172">
        <f>VLOOKUP('Ответы на форму (1)'!AA172,УровниСогласия,2,FALSE)</f>
        <v>3</v>
      </c>
      <c r="AA172">
        <f>VLOOKUP('Ответы на форму (1)'!AB172,УровниСогласия,2,FALSE)</f>
        <v>3</v>
      </c>
      <c r="AB172">
        <f>VLOOKUP('Ответы на форму (1)'!AC172,УровниСогласия,2,FALSE)</f>
        <v>3</v>
      </c>
      <c r="AC172">
        <f>VLOOKUP('Ответы на форму (1)'!AD172,УровниСогласия,2,FALSE)</f>
        <v>3</v>
      </c>
      <c r="AD172">
        <f>VLOOKUP('Ответы на форму (1)'!AE172,УровниКоличества,2,FALSE)</f>
        <v>2</v>
      </c>
      <c r="AE172">
        <f>VLOOKUP('Ответы на форму (1)'!AF172,УровниКоличества,2,FALSE)</f>
        <v>1</v>
      </c>
      <c r="AF172">
        <f>VLOOKUP('Ответы на форму (1)'!AG172,УровниКоличества,2,FALSE)</f>
        <v>1</v>
      </c>
      <c r="AG172">
        <f>VLOOKUP('Ответы на форму (1)'!AH172,УровниКоличества,2,FALSE)</f>
        <v>1</v>
      </c>
      <c r="AH172">
        <f>VLOOKUP('Ответы на форму (1)'!AI172,УровниКоличества,2,FALSE)</f>
        <v>3</v>
      </c>
      <c r="AI172">
        <f>VLOOKUP('Ответы на форму (1)'!AJ172,УровниНенависти,2,FALSE)</f>
        <v>1</v>
      </c>
      <c r="AJ172">
        <f>VLOOKUP('Ответы на форму (1)'!AK172,УровниНенависти,2,FALSE)</f>
        <v>0</v>
      </c>
      <c r="AK172">
        <f>VLOOKUP('Ответы на форму (1)'!AL172,УровниНенависти,2,FALSE)</f>
        <v>0</v>
      </c>
      <c r="AL172">
        <f>VLOOKUP('Ответы на форму (1)'!AM172,УровниНенависти,2,FALSE)</f>
        <v>0</v>
      </c>
      <c r="AM172">
        <f>VLOOKUP('Ответы на форму (1)'!AN172,УровниНенависти,2,FALSE)</f>
        <v>0</v>
      </c>
      <c r="AN172">
        <f>VLOOKUP('Ответы на форму (1)'!AO172,УровниНенависти,2,FALSE)</f>
        <v>1</v>
      </c>
      <c r="AO172">
        <f>VLOOKUP('Ответы на форму (1)'!AP172,УровниНенависти,2,FALSE)</f>
        <v>0</v>
      </c>
      <c r="AP172">
        <f>VLOOKUP('Ответы на форму (1)'!AQ172,УровниНенависти,2,FALSE)</f>
        <v>0</v>
      </c>
      <c r="AQ172">
        <f>VLOOKUP('Ответы на форму (1)'!AT172,УровниЧастоты,2,FALSE)</f>
        <v>2</v>
      </c>
      <c r="AR172">
        <f>VLOOKUP('Ответы на форму (1)'!AU172,УровниЧастоты,2,FALSE)</f>
        <v>4</v>
      </c>
      <c r="AS172">
        <f>VLOOKUP('Ответы на форму (1)'!AV172,УровниЧастоты,2,FALSE)</f>
        <v>2</v>
      </c>
      <c r="AT172">
        <f>VLOOKUP('Ответы на форму (1)'!AW172,УровниЧастоты,2,FALSE)</f>
        <v>1</v>
      </c>
      <c r="AU172">
        <f>VLOOKUP('Ответы на форму (1)'!AX172,УровниЧастоты,2,FALSE)</f>
        <v>4</v>
      </c>
      <c r="AV172">
        <f>VLOOKUP('Ответы на форму (1)'!AY172,УровниЧастоты,2,FALSE)</f>
        <v>3</v>
      </c>
      <c r="AW172">
        <f>VLOOKUP('Ответы на форму (1)'!AZ172,УровниЧастоты,2,FALSE)</f>
        <v>0</v>
      </c>
      <c r="AX172">
        <f>VLOOKUP('Ответы на форму (1)'!BA172,УровниЧастоты,2,FALSE)</f>
        <v>1</v>
      </c>
      <c r="AY172">
        <f>VLOOKUP('Ответы на форму (1)'!BB172,УровниЧастоты,2,FALSE)</f>
        <v>1</v>
      </c>
      <c r="AZ172">
        <f>VLOOKUP('Ответы на форму (1)'!BC172,УровниЧастоты,2,FALSE)</f>
        <v>2</v>
      </c>
      <c r="BA172">
        <f>VLOOKUP('Ответы на форму (1)'!BD172,УровниЧастоты,2,FALSE)</f>
        <v>3</v>
      </c>
      <c r="BB172">
        <f>VLOOKUP('Ответы на форму (1)'!BE172,УровниУспокоения,2,FALSE)</f>
        <v>3</v>
      </c>
      <c r="BC172">
        <f>VLOOKUP('Ответы на форму (1)'!BF172,УровниЧастоты2,2,FALSE)</f>
        <v>1</v>
      </c>
      <c r="BD172">
        <f>VLOOKUP('Ответы на форму (1)'!BG172,УровниЧастоты2,2,FALSE)</f>
        <v>2</v>
      </c>
      <c r="BE172">
        <f>VLOOKUP('Ответы на форму (1)'!BH172,УровниЧастоты2,2,FALSE)</f>
        <v>1</v>
      </c>
      <c r="BF172">
        <f>VLOOKUP('Ответы на форму (1)'!BI172,УровниЧастоты2,2,FALSE)</f>
        <v>0</v>
      </c>
      <c r="BG172">
        <f>VLOOKUP('Ответы на форму (1)'!BJ172,УровниЧастоты2,2,FALSE)</f>
        <v>0</v>
      </c>
      <c r="BH172">
        <f>VLOOKUP('Ответы на форму (1)'!BK172,УровниЧастоты2,2,FALSE)</f>
        <v>1</v>
      </c>
      <c r="BI172" t="str">
        <f t="shared" si="6"/>
        <v>Y</v>
      </c>
      <c r="BJ172" t="str">
        <f t="shared" si="7"/>
        <v>:-)</v>
      </c>
      <c r="BK172" t="str">
        <f t="shared" si="8"/>
        <v>:-)</v>
      </c>
    </row>
    <row r="173" spans="1:63" x14ac:dyDescent="0.35">
      <c r="A173">
        <f>IF('Ответы на форму (1)'!B173="М",1,0)</f>
        <v>0</v>
      </c>
      <c r="B173">
        <f>'Ответы на форму (1)'!C173</f>
        <v>38</v>
      </c>
      <c r="C173">
        <f>'Ответы на форму (1)'!D173</f>
        <v>12</v>
      </c>
      <c r="D173">
        <f>'Ответы на форму (1)'!E173</f>
        <v>7</v>
      </c>
      <c r="E173" t="str">
        <f>VLOOKUP('Ответы на форму (1)'!F173,УровниУспевания,2,FALSE)</f>
        <v>хорошо</v>
      </c>
      <c r="F173">
        <f>'Ответы на форму (1)'!G173</f>
        <v>8</v>
      </c>
      <c r="G173">
        <f>IF('Ответы на форму (1)'!H173="",0,1)</f>
        <v>0</v>
      </c>
      <c r="H173">
        <f>'Ответы на форму (1)'!I173</f>
        <v>7</v>
      </c>
      <c r="I173" t="str">
        <f>VLOOKUP('Ответы на форму (1)'!J173,УровниУспевания,2,FALSE)</f>
        <v>средне</v>
      </c>
      <c r="J173">
        <f>'Ответы на форму (1)'!K173</f>
        <v>5</v>
      </c>
      <c r="K173">
        <f>VLOOKUP('Ответы на форму (1)'!L173,УровниСогласия,2,FALSE)</f>
        <v>1</v>
      </c>
      <c r="L173">
        <f>VLOOKUP('Ответы на форму (1)'!M173,УровниСогласия,2,FALSE)</f>
        <v>1</v>
      </c>
      <c r="M173">
        <f>VLOOKUP('Ответы на форму (1)'!N173,УровниСогласия,2,FALSE)</f>
        <v>1</v>
      </c>
      <c r="N173">
        <f>VLOOKUP('Ответы на форму (1)'!O173,УровниСогласия,2,FALSE)</f>
        <v>1</v>
      </c>
      <c r="O173">
        <f>VLOOKUP('Ответы на форму (1)'!P173,УровниСогласия,2,FALSE)</f>
        <v>1</v>
      </c>
      <c r="P173">
        <f>VLOOKUP('Ответы на форму (1)'!Q173,УровниСогласия,2,FALSE)</f>
        <v>3</v>
      </c>
      <c r="Q173">
        <f>VLOOKUP('Ответы на форму (1)'!R173,УровниСогласия,2,FALSE)</f>
        <v>2</v>
      </c>
      <c r="R173">
        <f>'Ответы на форму (1)'!S173</f>
        <v>3</v>
      </c>
      <c r="S173">
        <f>VLOOKUP('Ответы на форму (1)'!T173,УровниСогласия,2,FALSE)</f>
        <v>1</v>
      </c>
      <c r="T173">
        <f>VLOOKUP('Ответы на форму (1)'!U173,УровниСогласия,2,FALSE)</f>
        <v>1</v>
      </c>
      <c r="U173">
        <f>VLOOKUP('Ответы на форму (1)'!V173,УровниСогласия,2,FALSE)</f>
        <v>1</v>
      </c>
      <c r="V173">
        <f>VLOOKUP('Ответы на форму (1)'!W173,УровниСогласия,2,FALSE)</f>
        <v>1</v>
      </c>
      <c r="W173">
        <f>VLOOKUP('Ответы на форму (1)'!X173,УровниСогласия,2,FALSE)</f>
        <v>1</v>
      </c>
      <c r="X173">
        <f>VLOOKUP('Ответы на форму (1)'!Y173,УровниСогласия,2,FALSE)</f>
        <v>3</v>
      </c>
      <c r="Y173">
        <f>VLOOKUP('Ответы на форму (1)'!Z173,УровниСогласия,2,FALSE)</f>
        <v>2</v>
      </c>
      <c r="Z173">
        <f>VLOOKUP('Ответы на форму (1)'!AA173,УровниСогласия,2,FALSE)</f>
        <v>2</v>
      </c>
      <c r="AA173">
        <f>VLOOKUP('Ответы на форму (1)'!AB173,УровниСогласия,2,FALSE)</f>
        <v>2</v>
      </c>
      <c r="AB173">
        <f>VLOOKUP('Ответы на форму (1)'!AC173,УровниСогласия,2,FALSE)</f>
        <v>1</v>
      </c>
      <c r="AC173">
        <f>VLOOKUP('Ответы на форму (1)'!AD173,УровниСогласия,2,FALSE)</f>
        <v>1</v>
      </c>
      <c r="AD173">
        <f>VLOOKUP('Ответы на форму (1)'!AE173,УровниКоличества,2,FALSE)</f>
        <v>2</v>
      </c>
      <c r="AE173">
        <f>VLOOKUP('Ответы на форму (1)'!AF173,УровниКоличества,2,FALSE)</f>
        <v>1</v>
      </c>
      <c r="AF173">
        <f>VLOOKUP('Ответы на форму (1)'!AG173,УровниКоличества,2,FALSE)</f>
        <v>1</v>
      </c>
      <c r="AG173">
        <f>VLOOKUP('Ответы на форму (1)'!AH173,УровниКоличества,2,FALSE)</f>
        <v>1</v>
      </c>
      <c r="AH173">
        <f>VLOOKUP('Ответы на форму (1)'!AI173,УровниКоличества,2,FALSE)</f>
        <v>1</v>
      </c>
      <c r="AI173">
        <f>VLOOKUP('Ответы на форму (1)'!AJ173,УровниНенависти,2,FALSE)</f>
        <v>0</v>
      </c>
      <c r="AJ173">
        <f>VLOOKUP('Ответы на форму (1)'!AK173,УровниНенависти,2,FALSE)</f>
        <v>0</v>
      </c>
      <c r="AK173">
        <f>VLOOKUP('Ответы на форму (1)'!AL173,УровниНенависти,2,FALSE)</f>
        <v>0</v>
      </c>
      <c r="AL173">
        <f>VLOOKUP('Ответы на форму (1)'!AM173,УровниНенависти,2,FALSE)</f>
        <v>0</v>
      </c>
      <c r="AM173">
        <f>VLOOKUP('Ответы на форму (1)'!AN173,УровниНенависти,2,FALSE)</f>
        <v>0</v>
      </c>
      <c r="AN173">
        <f>VLOOKUP('Ответы на форму (1)'!AO173,УровниНенависти,2,FALSE)</f>
        <v>0</v>
      </c>
      <c r="AO173">
        <f>VLOOKUP('Ответы на форму (1)'!AP173,УровниНенависти,2,FALSE)</f>
        <v>0</v>
      </c>
      <c r="AP173">
        <f>VLOOKUP('Ответы на форму (1)'!AQ173,УровниНенависти,2,FALSE)</f>
        <v>0</v>
      </c>
      <c r="AQ173">
        <f>VLOOKUP('Ответы на форму (1)'!AT173,УровниЧастоты,2,FALSE)</f>
        <v>1</v>
      </c>
      <c r="AR173">
        <f>VLOOKUP('Ответы на форму (1)'!AU173,УровниЧастоты,2,FALSE)</f>
        <v>3</v>
      </c>
      <c r="AS173">
        <f>VLOOKUP('Ответы на форму (1)'!AV173,УровниЧастоты,2,FALSE)</f>
        <v>2</v>
      </c>
      <c r="AT173">
        <f>VLOOKUP('Ответы на форму (1)'!AW173,УровниЧастоты,2,FALSE)</f>
        <v>3</v>
      </c>
      <c r="AU173">
        <f>VLOOKUP('Ответы на форму (1)'!AX173,УровниЧастоты,2,FALSE)</f>
        <v>3</v>
      </c>
      <c r="AV173">
        <f>VLOOKUP('Ответы на форму (1)'!AY173,УровниЧастоты,2,FALSE)</f>
        <v>3</v>
      </c>
      <c r="AW173">
        <f>VLOOKUP('Ответы на форму (1)'!AZ173,УровниЧастоты,2,FALSE)</f>
        <v>2</v>
      </c>
      <c r="AX173">
        <f>VLOOKUP('Ответы на форму (1)'!BA173,УровниЧастоты,2,FALSE)</f>
        <v>3</v>
      </c>
      <c r="AY173">
        <f>VLOOKUP('Ответы на форму (1)'!BB173,УровниЧастоты,2,FALSE)</f>
        <v>0</v>
      </c>
      <c r="AZ173">
        <f>VLOOKUP('Ответы на форму (1)'!BC173,УровниЧастоты,2,FALSE)</f>
        <v>3</v>
      </c>
      <c r="BA173">
        <f>VLOOKUP('Ответы на форму (1)'!BD173,УровниЧастоты,2,FALSE)</f>
        <v>2</v>
      </c>
      <c r="BB173">
        <f>VLOOKUP('Ответы на форму (1)'!BE173,УровниУспокоения,2,FALSE)</f>
        <v>3</v>
      </c>
      <c r="BC173">
        <f>VLOOKUP('Ответы на форму (1)'!BF173,УровниЧастоты2,2,FALSE)</f>
        <v>2</v>
      </c>
      <c r="BD173">
        <f>VLOOKUP('Ответы на форму (1)'!BG173,УровниЧастоты2,2,FALSE)</f>
        <v>2</v>
      </c>
      <c r="BE173">
        <f>VLOOKUP('Ответы на форму (1)'!BH173,УровниЧастоты2,2,FALSE)</f>
        <v>2</v>
      </c>
      <c r="BF173">
        <f>VLOOKUP('Ответы на форму (1)'!BI173,УровниЧастоты2,2,FALSE)</f>
        <v>0</v>
      </c>
      <c r="BG173">
        <f>VLOOKUP('Ответы на форму (1)'!BJ173,УровниЧастоты2,2,FALSE)</f>
        <v>0</v>
      </c>
      <c r="BH173">
        <f>VLOOKUP('Ответы на форму (1)'!BK173,УровниЧастоты2,2,FALSE)</f>
        <v>0</v>
      </c>
      <c r="BI173" t="str">
        <f t="shared" si="6"/>
        <v>X</v>
      </c>
      <c r="BJ173" t="str">
        <f t="shared" si="7"/>
        <v>:-)</v>
      </c>
      <c r="BK173" t="str">
        <f t="shared" si="8"/>
        <v>:-)</v>
      </c>
    </row>
    <row r="174" spans="1:63" x14ac:dyDescent="0.35">
      <c r="A174">
        <f>IF('Ответы на форму (1)'!B174="М",1,0)</f>
        <v>0</v>
      </c>
      <c r="B174">
        <f>'Ответы на форму (1)'!C174</f>
        <v>24</v>
      </c>
      <c r="C174">
        <f>'Ответы на форму (1)'!D174</f>
        <v>2</v>
      </c>
      <c r="D174">
        <f>'Ответы на форму (1)'!E174</f>
        <v>7</v>
      </c>
      <c r="E174" t="str">
        <f>VLOOKUP('Ответы на форму (1)'!F174,УровниУспевания,2,FALSE)</f>
        <v>средне</v>
      </c>
      <c r="F174">
        <f>'Ответы на форму (1)'!G174</f>
        <v>6</v>
      </c>
      <c r="G174">
        <f>IF('Ответы на форму (1)'!H174="",0,1)</f>
        <v>0</v>
      </c>
      <c r="H174">
        <f>'Ответы на форму (1)'!I174</f>
        <v>7</v>
      </c>
      <c r="I174" t="str">
        <f>VLOOKUP('Ответы на форму (1)'!J174,УровниУспевания,2,FALSE)</f>
        <v>средне</v>
      </c>
      <c r="J174">
        <f>'Ответы на форму (1)'!K174</f>
        <v>7</v>
      </c>
      <c r="K174">
        <f>VLOOKUP('Ответы на форму (1)'!L174,УровниСогласия,2,FALSE)</f>
        <v>1</v>
      </c>
      <c r="L174">
        <f>VLOOKUP('Ответы на форму (1)'!M174,УровниСогласия,2,FALSE)</f>
        <v>1</v>
      </c>
      <c r="M174">
        <f>VLOOKUP('Ответы на форму (1)'!N174,УровниСогласия,2,FALSE)</f>
        <v>1</v>
      </c>
      <c r="N174">
        <f>VLOOKUP('Ответы на форму (1)'!O174,УровниСогласия,2,FALSE)</f>
        <v>1</v>
      </c>
      <c r="O174">
        <f>VLOOKUP('Ответы на форму (1)'!P174,УровниСогласия,2,FALSE)</f>
        <v>1</v>
      </c>
      <c r="P174">
        <f>VLOOKUP('Ответы на форму (1)'!Q174,УровниСогласия,2,FALSE)</f>
        <v>3</v>
      </c>
      <c r="Q174">
        <f>VLOOKUP('Ответы на форму (1)'!R174,УровниСогласия,2,FALSE)</f>
        <v>2</v>
      </c>
      <c r="R174">
        <f>'Ответы на форму (1)'!S174</f>
        <v>2</v>
      </c>
      <c r="S174">
        <f>VLOOKUP('Ответы на форму (1)'!T174,УровниСогласия,2,FALSE)</f>
        <v>1</v>
      </c>
      <c r="T174">
        <f>VLOOKUP('Ответы на форму (1)'!U174,УровниСогласия,2,FALSE)</f>
        <v>2</v>
      </c>
      <c r="U174">
        <f>VLOOKUP('Ответы на форму (1)'!V174,УровниСогласия,2,FALSE)</f>
        <v>1</v>
      </c>
      <c r="V174">
        <f>VLOOKUP('Ответы на форму (1)'!W174,УровниСогласия,2,FALSE)</f>
        <v>1</v>
      </c>
      <c r="W174">
        <f>VLOOKUP('Ответы на форму (1)'!X174,УровниСогласия,2,FALSE)</f>
        <v>1</v>
      </c>
      <c r="X174">
        <f>VLOOKUP('Ответы на форму (1)'!Y174,УровниСогласия,2,FALSE)</f>
        <v>3</v>
      </c>
      <c r="Y174">
        <f>VLOOKUP('Ответы на форму (1)'!Z174,УровниСогласия,2,FALSE)</f>
        <v>1</v>
      </c>
      <c r="Z174">
        <f>VLOOKUP('Ответы на форму (1)'!AA174,УровниСогласия,2,FALSE)</f>
        <v>3</v>
      </c>
      <c r="AA174">
        <f>VLOOKUP('Ответы на форму (1)'!AB174,УровниСогласия,2,FALSE)</f>
        <v>3</v>
      </c>
      <c r="AB174">
        <f>VLOOKUP('Ответы на форму (1)'!AC174,УровниСогласия,2,FALSE)</f>
        <v>1</v>
      </c>
      <c r="AC174">
        <f>VLOOKUP('Ответы на форму (1)'!AD174,УровниСогласия,2,FALSE)</f>
        <v>1</v>
      </c>
      <c r="AD174">
        <f>VLOOKUP('Ответы на форму (1)'!AE174,УровниКоличества,2,FALSE)</f>
        <v>3</v>
      </c>
      <c r="AE174">
        <f>VLOOKUP('Ответы на форму (1)'!AF174,УровниКоличества,2,FALSE)</f>
        <v>1</v>
      </c>
      <c r="AF174">
        <f>VLOOKUP('Ответы на форму (1)'!AG174,УровниКоличества,2,FALSE)</f>
        <v>1</v>
      </c>
      <c r="AG174">
        <f>VLOOKUP('Ответы на форму (1)'!AH174,УровниКоличества,2,FALSE)</f>
        <v>1</v>
      </c>
      <c r="AH174">
        <f>VLOOKUP('Ответы на форму (1)'!AI174,УровниКоличества,2,FALSE)</f>
        <v>2</v>
      </c>
      <c r="AI174">
        <f>VLOOKUP('Ответы на форму (1)'!AJ174,УровниНенависти,2,FALSE)</f>
        <v>0</v>
      </c>
      <c r="AJ174">
        <f>VLOOKUP('Ответы на форму (1)'!AK174,УровниНенависти,2,FALSE)</f>
        <v>0</v>
      </c>
      <c r="AK174">
        <f>VLOOKUP('Ответы на форму (1)'!AL174,УровниНенависти,2,FALSE)</f>
        <v>0</v>
      </c>
      <c r="AL174">
        <f>VLOOKUP('Ответы на форму (1)'!AM174,УровниНенависти,2,FALSE)</f>
        <v>0</v>
      </c>
      <c r="AM174">
        <f>VLOOKUP('Ответы на форму (1)'!AN174,УровниНенависти,2,FALSE)</f>
        <v>0</v>
      </c>
      <c r="AN174">
        <f>VLOOKUP('Ответы на форму (1)'!AO174,УровниНенависти,2,FALSE)</f>
        <v>0</v>
      </c>
      <c r="AO174">
        <f>VLOOKUP('Ответы на форму (1)'!AP174,УровниНенависти,2,FALSE)</f>
        <v>0</v>
      </c>
      <c r="AP174">
        <f>VLOOKUP('Ответы на форму (1)'!AQ174,УровниНенависти,2,FALSE)</f>
        <v>0</v>
      </c>
      <c r="AQ174">
        <f>VLOOKUP('Ответы на форму (1)'!AT174,УровниЧастоты,2,FALSE)</f>
        <v>2</v>
      </c>
      <c r="AR174">
        <f>VLOOKUP('Ответы на форму (1)'!AU174,УровниЧастоты,2,FALSE)</f>
        <v>2</v>
      </c>
      <c r="AS174">
        <f>VLOOKUP('Ответы на форму (1)'!AV174,УровниЧастоты,2,FALSE)</f>
        <v>1</v>
      </c>
      <c r="AT174">
        <f>VLOOKUP('Ответы на форму (1)'!AW174,УровниЧастоты,2,FALSE)</f>
        <v>3</v>
      </c>
      <c r="AU174">
        <f>VLOOKUP('Ответы на форму (1)'!AX174,УровниЧастоты,2,FALSE)</f>
        <v>3</v>
      </c>
      <c r="AV174">
        <f>VLOOKUP('Ответы на форму (1)'!AY174,УровниЧастоты,2,FALSE)</f>
        <v>1</v>
      </c>
      <c r="AW174">
        <f>VLOOKUP('Ответы на форму (1)'!AZ174,УровниЧастоты,2,FALSE)</f>
        <v>0</v>
      </c>
      <c r="AX174">
        <f>VLOOKUP('Ответы на форму (1)'!BA174,УровниЧастоты,2,FALSE)</f>
        <v>1</v>
      </c>
      <c r="AY174">
        <f>VLOOKUP('Ответы на форму (1)'!BB174,УровниЧастоты,2,FALSE)</f>
        <v>0</v>
      </c>
      <c r="AZ174">
        <f>VLOOKUP('Ответы на форму (1)'!BC174,УровниЧастоты,2,FALSE)</f>
        <v>3</v>
      </c>
      <c r="BA174">
        <f>VLOOKUP('Ответы на форму (1)'!BD174,УровниЧастоты,2,FALSE)</f>
        <v>1</v>
      </c>
      <c r="BB174">
        <f>VLOOKUP('Ответы на форму (1)'!BE174,УровниУспокоения,2,FALSE)</f>
        <v>3</v>
      </c>
      <c r="BC174">
        <f>VLOOKUP('Ответы на форму (1)'!BF174,УровниЧастоты2,2,FALSE)</f>
        <v>1</v>
      </c>
      <c r="BD174">
        <f>VLOOKUP('Ответы на форму (1)'!BG174,УровниЧастоты2,2,FALSE)</f>
        <v>2</v>
      </c>
      <c r="BE174">
        <f>VLOOKUP('Ответы на форму (1)'!BH174,УровниЧастоты2,2,FALSE)</f>
        <v>2</v>
      </c>
      <c r="BF174">
        <f>VLOOKUP('Ответы на форму (1)'!BI174,УровниЧастоты2,2,FALSE)</f>
        <v>0</v>
      </c>
      <c r="BG174">
        <f>VLOOKUP('Ответы на форму (1)'!BJ174,УровниЧастоты2,2,FALSE)</f>
        <v>0</v>
      </c>
      <c r="BH174">
        <f>VLOOKUP('Ответы на форму (1)'!BK174,УровниЧастоты2,2,FALSE)</f>
        <v>0</v>
      </c>
      <c r="BI174" t="str">
        <f t="shared" si="6"/>
        <v>Y</v>
      </c>
      <c r="BJ174" t="str">
        <f t="shared" si="7"/>
        <v>:-)</v>
      </c>
      <c r="BK174" t="str">
        <f t="shared" si="8"/>
        <v>:-)</v>
      </c>
    </row>
    <row r="175" spans="1:63" x14ac:dyDescent="0.35">
      <c r="A175">
        <f>IF('Ответы на форму (1)'!B175="М",1,0)</f>
        <v>0</v>
      </c>
      <c r="B175">
        <f>'Ответы на форму (1)'!C175</f>
        <v>40</v>
      </c>
      <c r="C175">
        <f>'Ответы на форму (1)'!D175</f>
        <v>10</v>
      </c>
      <c r="D175">
        <f>'Ответы на форму (1)'!E175</f>
        <v>7</v>
      </c>
      <c r="E175" t="str">
        <f>VLOOKUP('Ответы на форму (1)'!F175,УровниУспевания,2,FALSE)</f>
        <v>средне</v>
      </c>
      <c r="F175">
        <f>'Ответы на форму (1)'!G175</f>
        <v>7</v>
      </c>
      <c r="G175">
        <f>IF('Ответы на форму (1)'!H175="",0,1)</f>
        <v>0</v>
      </c>
      <c r="H175">
        <f>'Ответы на форму (1)'!I175</f>
        <v>10</v>
      </c>
      <c r="I175" t="str">
        <f>VLOOKUP('Ответы на форму (1)'!J175,УровниУспевания,2,FALSE)</f>
        <v>средне</v>
      </c>
      <c r="J175">
        <f>'Ответы на форму (1)'!K175</f>
        <v>8</v>
      </c>
      <c r="K175">
        <f>VLOOKUP('Ответы на форму (1)'!L175,УровниСогласия,2,FALSE)</f>
        <v>3</v>
      </c>
      <c r="L175">
        <f>VLOOKUP('Ответы на форму (1)'!M175,УровниСогласия,2,FALSE)</f>
        <v>2</v>
      </c>
      <c r="M175">
        <f>VLOOKUP('Ответы на форму (1)'!N175,УровниСогласия,2,FALSE)</f>
        <v>2</v>
      </c>
      <c r="N175">
        <f>VLOOKUP('Ответы на форму (1)'!O175,УровниСогласия,2,FALSE)</f>
        <v>1</v>
      </c>
      <c r="O175">
        <f>VLOOKUP('Ответы на форму (1)'!P175,УровниСогласия,2,FALSE)</f>
        <v>2</v>
      </c>
      <c r="P175">
        <f>VLOOKUP('Ответы на форму (1)'!Q175,УровниСогласия,2,FALSE)</f>
        <v>1</v>
      </c>
      <c r="Q175">
        <f>VLOOKUP('Ответы на форму (1)'!R175,УровниСогласия,2,FALSE)</f>
        <v>3</v>
      </c>
      <c r="R175">
        <f>'Ответы на форму (1)'!S175</f>
        <v>8</v>
      </c>
      <c r="S175">
        <f>VLOOKUP('Ответы на форму (1)'!T175,УровниСогласия,2,FALSE)</f>
        <v>3</v>
      </c>
      <c r="T175">
        <f>VLOOKUP('Ответы на форму (1)'!U175,УровниСогласия,2,FALSE)</f>
        <v>3</v>
      </c>
      <c r="U175">
        <f>VLOOKUP('Ответы на форму (1)'!V175,УровниСогласия,2,FALSE)</f>
        <v>3</v>
      </c>
      <c r="V175">
        <f>VLOOKUP('Ответы на форму (1)'!W175,УровниСогласия,2,FALSE)</f>
        <v>1</v>
      </c>
      <c r="W175">
        <f>VLOOKUP('Ответы на форму (1)'!X175,УровниСогласия,2,FALSE)</f>
        <v>1</v>
      </c>
      <c r="X175">
        <f>VLOOKUP('Ответы на форму (1)'!Y175,УровниСогласия,2,FALSE)</f>
        <v>3</v>
      </c>
      <c r="Y175">
        <f>VLOOKUP('Ответы на форму (1)'!Z175,УровниСогласия,2,FALSE)</f>
        <v>2</v>
      </c>
      <c r="Z175">
        <f>VLOOKUP('Ответы на форму (1)'!AA175,УровниСогласия,2,FALSE)</f>
        <v>3</v>
      </c>
      <c r="AA175">
        <f>VLOOKUP('Ответы на форму (1)'!AB175,УровниСогласия,2,FALSE)</f>
        <v>3</v>
      </c>
      <c r="AB175">
        <f>VLOOKUP('Ответы на форму (1)'!AC175,УровниСогласия,2,FALSE)</f>
        <v>3</v>
      </c>
      <c r="AC175">
        <f>VLOOKUP('Ответы на форму (1)'!AD175,УровниСогласия,2,FALSE)</f>
        <v>3</v>
      </c>
      <c r="AD175">
        <f>VLOOKUP('Ответы на форму (1)'!AE175,УровниКоличества,2,FALSE)</f>
        <v>1</v>
      </c>
      <c r="AE175">
        <f>VLOOKUP('Ответы на форму (1)'!AF175,УровниКоличества,2,FALSE)</f>
        <v>1</v>
      </c>
      <c r="AF175">
        <f>VLOOKUP('Ответы на форму (1)'!AG175,УровниКоличества,2,FALSE)</f>
        <v>1</v>
      </c>
      <c r="AG175">
        <f>VLOOKUP('Ответы на форму (1)'!AH175,УровниКоличества,2,FALSE)</f>
        <v>1</v>
      </c>
      <c r="AH175">
        <f>VLOOKUP('Ответы на форму (1)'!AI175,УровниКоличества,2,FALSE)</f>
        <v>1</v>
      </c>
      <c r="AI175">
        <f>VLOOKUP('Ответы на форму (1)'!AJ175,УровниНенависти,2,FALSE)</f>
        <v>0</v>
      </c>
      <c r="AJ175">
        <f>VLOOKUP('Ответы на форму (1)'!AK175,УровниНенависти,2,FALSE)</f>
        <v>0</v>
      </c>
      <c r="AK175">
        <f>VLOOKUP('Ответы на форму (1)'!AL175,УровниНенависти,2,FALSE)</f>
        <v>0</v>
      </c>
      <c r="AL175">
        <f>VLOOKUP('Ответы на форму (1)'!AM175,УровниНенависти,2,FALSE)</f>
        <v>0</v>
      </c>
      <c r="AM175">
        <f>VLOOKUP('Ответы на форму (1)'!AN175,УровниНенависти,2,FALSE)</f>
        <v>0</v>
      </c>
      <c r="AN175">
        <f>VLOOKUP('Ответы на форму (1)'!AO175,УровниНенависти,2,FALSE)</f>
        <v>0</v>
      </c>
      <c r="AO175">
        <f>VLOOKUP('Ответы на форму (1)'!AP175,УровниНенависти,2,FALSE)</f>
        <v>0</v>
      </c>
      <c r="AP175">
        <f>VLOOKUP('Ответы на форму (1)'!AQ175,УровниНенависти,2,FALSE)</f>
        <v>0</v>
      </c>
      <c r="AQ175">
        <f>VLOOKUP('Ответы на форму (1)'!AT175,УровниЧастоты,2,FALSE)</f>
        <v>0</v>
      </c>
      <c r="AR175">
        <f>VLOOKUP('Ответы на форму (1)'!AU175,УровниЧастоты,2,FALSE)</f>
        <v>2</v>
      </c>
      <c r="AS175">
        <f>VLOOKUP('Ответы на форму (1)'!AV175,УровниЧастоты,2,FALSE)</f>
        <v>1</v>
      </c>
      <c r="AT175">
        <f>VLOOKUP('Ответы на форму (1)'!AW175,УровниЧастоты,2,FALSE)</f>
        <v>2</v>
      </c>
      <c r="AU175">
        <f>VLOOKUP('Ответы на форму (1)'!AX175,УровниЧастоты,2,FALSE)</f>
        <v>2</v>
      </c>
      <c r="AV175">
        <f>VLOOKUP('Ответы на форму (1)'!AY175,УровниЧастоты,2,FALSE)</f>
        <v>1</v>
      </c>
      <c r="AW175">
        <f>VLOOKUP('Ответы на форму (1)'!AZ175,УровниЧастоты,2,FALSE)</f>
        <v>0</v>
      </c>
      <c r="AX175">
        <f>VLOOKUP('Ответы на форму (1)'!BA175,УровниЧастоты,2,FALSE)</f>
        <v>1</v>
      </c>
      <c r="AY175">
        <f>VLOOKUP('Ответы на форму (1)'!BB175,УровниЧастоты,2,FALSE)</f>
        <v>1</v>
      </c>
      <c r="AZ175">
        <f>VLOOKUP('Ответы на форму (1)'!BC175,УровниЧастоты,2,FALSE)</f>
        <v>1</v>
      </c>
      <c r="BA175">
        <f>VLOOKUP('Ответы на форму (1)'!BD175,УровниЧастоты,2,FALSE)</f>
        <v>1</v>
      </c>
      <c r="BB175">
        <f>VLOOKUP('Ответы на форму (1)'!BE175,УровниУспокоения,2,FALSE)</f>
        <v>2</v>
      </c>
      <c r="BC175">
        <f>VLOOKUP('Ответы на форму (1)'!BF175,УровниЧастоты2,2,FALSE)</f>
        <v>1</v>
      </c>
      <c r="BD175">
        <f>VLOOKUP('Ответы на форму (1)'!BG175,УровниЧастоты2,2,FALSE)</f>
        <v>2</v>
      </c>
      <c r="BE175">
        <f>VLOOKUP('Ответы на форму (1)'!BH175,УровниЧастоты2,2,FALSE)</f>
        <v>1</v>
      </c>
      <c r="BF175">
        <f>VLOOKUP('Ответы на форму (1)'!BI175,УровниЧастоты2,2,FALSE)</f>
        <v>1</v>
      </c>
      <c r="BG175">
        <f>VLOOKUP('Ответы на форму (1)'!BJ175,УровниЧастоты2,2,FALSE)</f>
        <v>0</v>
      </c>
      <c r="BH175">
        <f>VLOOKUP('Ответы на форму (1)'!BK175,УровниЧастоты2,2,FALSE)</f>
        <v>1</v>
      </c>
      <c r="BI175" t="str">
        <f t="shared" si="6"/>
        <v>X</v>
      </c>
      <c r="BJ175" t="str">
        <f t="shared" si="7"/>
        <v>:-)</v>
      </c>
      <c r="BK175" t="str">
        <f t="shared" si="8"/>
        <v>%-[</v>
      </c>
    </row>
    <row r="176" spans="1:63" x14ac:dyDescent="0.35">
      <c r="A176">
        <f>IF('Ответы на форму (1)'!B176="М",1,0)</f>
        <v>0</v>
      </c>
      <c r="B176">
        <f>'Ответы на форму (1)'!C176</f>
        <v>44</v>
      </c>
      <c r="C176">
        <f>'Ответы на форму (1)'!D176</f>
        <v>5</v>
      </c>
      <c r="D176">
        <f>'Ответы на форму (1)'!E176</f>
        <v>8</v>
      </c>
      <c r="E176" t="str">
        <f>VLOOKUP('Ответы на форму (1)'!F176,УровниУспевания,2,FALSE)</f>
        <v>средне</v>
      </c>
      <c r="F176">
        <f>'Ответы на форму (1)'!G176</f>
        <v>6</v>
      </c>
      <c r="G176">
        <f>IF('Ответы на форму (1)'!H176="",0,1)</f>
        <v>0</v>
      </c>
      <c r="H176">
        <f>'Ответы на форму (1)'!I176</f>
        <v>8</v>
      </c>
      <c r="I176" t="str">
        <f>VLOOKUP('Ответы на форму (1)'!J176,УровниУспевания,2,FALSE)</f>
        <v>плохо</v>
      </c>
      <c r="J176">
        <f>'Ответы на форму (1)'!K176</f>
        <v>8</v>
      </c>
      <c r="K176">
        <f>VLOOKUP('Ответы на форму (1)'!L176,УровниСогласия,2,FALSE)</f>
        <v>3</v>
      </c>
      <c r="L176">
        <f>VLOOKUP('Ответы на форму (1)'!M176,УровниСогласия,2,FALSE)</f>
        <v>2</v>
      </c>
      <c r="M176">
        <f>VLOOKUP('Ответы на форму (1)'!N176,УровниСогласия,2,FALSE)</f>
        <v>3</v>
      </c>
      <c r="N176">
        <f>VLOOKUP('Ответы на форму (1)'!O176,УровниСогласия,2,FALSE)</f>
        <v>3</v>
      </c>
      <c r="O176">
        <f>VLOOKUP('Ответы на форму (1)'!P176,УровниСогласия,2,FALSE)</f>
        <v>3</v>
      </c>
      <c r="P176">
        <f>VLOOKUP('Ответы на форму (1)'!Q176,УровниСогласия,2,FALSE)</f>
        <v>3</v>
      </c>
      <c r="Q176">
        <f>VLOOKUP('Ответы на форму (1)'!R176,УровниСогласия,2,FALSE)</f>
        <v>3</v>
      </c>
      <c r="R176">
        <f>'Ответы на форму (1)'!S176</f>
        <v>9</v>
      </c>
      <c r="S176">
        <f>VLOOKUP('Ответы на форму (1)'!T176,УровниСогласия,2,FALSE)</f>
        <v>2</v>
      </c>
      <c r="T176">
        <f>VLOOKUP('Ответы на форму (1)'!U176,УровниСогласия,2,FALSE)</f>
        <v>1</v>
      </c>
      <c r="U176">
        <f>VLOOKUP('Ответы на форму (1)'!V176,УровниСогласия,2,FALSE)</f>
        <v>3</v>
      </c>
      <c r="V176">
        <f>VLOOKUP('Ответы на форму (1)'!W176,УровниСогласия,2,FALSE)</f>
        <v>2</v>
      </c>
      <c r="W176">
        <f>VLOOKUP('Ответы на форму (1)'!X176,УровниСогласия,2,FALSE)</f>
        <v>1</v>
      </c>
      <c r="X176">
        <f>VLOOKUP('Ответы на форму (1)'!Y176,УровниСогласия,2,FALSE)</f>
        <v>1</v>
      </c>
      <c r="Y176">
        <f>VLOOKUP('Ответы на форму (1)'!Z176,УровниСогласия,2,FALSE)</f>
        <v>3</v>
      </c>
      <c r="Z176">
        <f>VLOOKUP('Ответы на форму (1)'!AA176,УровниСогласия,2,FALSE)</f>
        <v>3</v>
      </c>
      <c r="AA176">
        <f>VLOOKUP('Ответы на форму (1)'!AB176,УровниСогласия,2,FALSE)</f>
        <v>3</v>
      </c>
      <c r="AB176">
        <f>VLOOKUP('Ответы на форму (1)'!AC176,УровниСогласия,2,FALSE)</f>
        <v>3</v>
      </c>
      <c r="AC176">
        <f>VLOOKUP('Ответы на форму (1)'!AD176,УровниСогласия,2,FALSE)</f>
        <v>3</v>
      </c>
      <c r="AD176">
        <f>VLOOKUP('Ответы на форму (1)'!AE176,УровниКоличества,2,FALSE)</f>
        <v>3</v>
      </c>
      <c r="AE176">
        <f>VLOOKUP('Ответы на форму (1)'!AF176,УровниКоличества,2,FALSE)</f>
        <v>2</v>
      </c>
      <c r="AF176">
        <f>VLOOKUP('Ответы на форму (1)'!AG176,УровниКоличества,2,FALSE)</f>
        <v>3</v>
      </c>
      <c r="AG176">
        <f>VLOOKUP('Ответы на форму (1)'!AH176,УровниКоличества,2,FALSE)</f>
        <v>2</v>
      </c>
      <c r="AH176">
        <f>VLOOKUP('Ответы на форму (1)'!AI176,УровниКоличества,2,FALSE)</f>
        <v>2</v>
      </c>
      <c r="AI176">
        <f>VLOOKUP('Ответы на форму (1)'!AJ176,УровниНенависти,2,FALSE)</f>
        <v>0</v>
      </c>
      <c r="AJ176">
        <f>VLOOKUP('Ответы на форму (1)'!AK176,УровниНенависти,2,FALSE)</f>
        <v>0</v>
      </c>
      <c r="AK176">
        <f>VLOOKUP('Ответы на форму (1)'!AL176,УровниНенависти,2,FALSE)</f>
        <v>0</v>
      </c>
      <c r="AL176">
        <f>VLOOKUP('Ответы на форму (1)'!AM176,УровниНенависти,2,FALSE)</f>
        <v>0</v>
      </c>
      <c r="AM176">
        <f>VLOOKUP('Ответы на форму (1)'!AN176,УровниНенависти,2,FALSE)</f>
        <v>-1</v>
      </c>
      <c r="AN176">
        <f>VLOOKUP('Ответы на форму (1)'!AO176,УровниНенависти,2,FALSE)</f>
        <v>0</v>
      </c>
      <c r="AO176">
        <f>VLOOKUP('Ответы на форму (1)'!AP176,УровниНенависти,2,FALSE)</f>
        <v>0</v>
      </c>
      <c r="AP176">
        <f>VLOOKUP('Ответы на форму (1)'!AQ176,УровниНенависти,2,FALSE)</f>
        <v>0</v>
      </c>
      <c r="AQ176">
        <f>VLOOKUP('Ответы на форму (1)'!AT176,УровниЧастоты,2,FALSE)</f>
        <v>1</v>
      </c>
      <c r="AR176">
        <f>VLOOKUP('Ответы на форму (1)'!AU176,УровниЧастоты,2,FALSE)</f>
        <v>4</v>
      </c>
      <c r="AS176">
        <f>VLOOKUP('Ответы на форму (1)'!AV176,УровниЧастоты,2,FALSE)</f>
        <v>4</v>
      </c>
      <c r="AT176">
        <f>VLOOKUP('Ответы на форму (1)'!AW176,УровниЧастоты,2,FALSE)</f>
        <v>4</v>
      </c>
      <c r="AU176">
        <f>VLOOKUP('Ответы на форму (1)'!AX176,УровниЧастоты,2,FALSE)</f>
        <v>4</v>
      </c>
      <c r="AV176">
        <f>VLOOKUP('Ответы на форму (1)'!AY176,УровниЧастоты,2,FALSE)</f>
        <v>1</v>
      </c>
      <c r="AW176">
        <f>VLOOKUP('Ответы на форму (1)'!AZ176,УровниЧастоты,2,FALSE)</f>
        <v>0</v>
      </c>
      <c r="AX176">
        <f>VLOOKUP('Ответы на форму (1)'!BA176,УровниЧастоты,2,FALSE)</f>
        <v>4</v>
      </c>
      <c r="AY176">
        <f>VLOOKUP('Ответы на форму (1)'!BB176,УровниЧастоты,2,FALSE)</f>
        <v>1</v>
      </c>
      <c r="AZ176">
        <f>VLOOKUP('Ответы на форму (1)'!BC176,УровниЧастоты,2,FALSE)</f>
        <v>2</v>
      </c>
      <c r="BA176">
        <f>VLOOKUP('Ответы на форму (1)'!BD176,УровниЧастоты,2,FALSE)</f>
        <v>4</v>
      </c>
      <c r="BB176">
        <f>VLOOKUP('Ответы на форму (1)'!BE176,УровниУспокоения,2,FALSE)</f>
        <v>5</v>
      </c>
      <c r="BC176">
        <f>VLOOKUP('Ответы на форму (1)'!BF176,УровниЧастоты2,2,FALSE)</f>
        <v>0</v>
      </c>
      <c r="BD176">
        <f>VLOOKUP('Ответы на форму (1)'!BG176,УровниЧастоты2,2,FALSE)</f>
        <v>0</v>
      </c>
      <c r="BE176">
        <f>VLOOKUP('Ответы на форму (1)'!BH176,УровниЧастоты2,2,FALSE)</f>
        <v>0</v>
      </c>
      <c r="BF176">
        <f>VLOOKUP('Ответы на форму (1)'!BI176,УровниЧастоты2,2,FALSE)</f>
        <v>2</v>
      </c>
      <c r="BG176">
        <f>VLOOKUP('Ответы на форму (1)'!BJ176,УровниЧастоты2,2,FALSE)</f>
        <v>1</v>
      </c>
      <c r="BH176">
        <f>VLOOKUP('Ответы на форму (1)'!BK176,УровниЧастоты2,2,FALSE)</f>
        <v>2</v>
      </c>
      <c r="BI176" t="str">
        <f t="shared" si="6"/>
        <v>X</v>
      </c>
      <c r="BJ176" t="str">
        <f t="shared" si="7"/>
        <v>:-)</v>
      </c>
      <c r="BK176" t="str">
        <f t="shared" si="8"/>
        <v>%-[</v>
      </c>
    </row>
    <row r="177" spans="1:63" x14ac:dyDescent="0.35">
      <c r="A177">
        <f>IF('Ответы на форму (1)'!B177="М",1,0)</f>
        <v>1</v>
      </c>
      <c r="B177">
        <f>'Ответы на форму (1)'!C177</f>
        <v>35</v>
      </c>
      <c r="C177">
        <f>'Ответы на форму (1)'!D177</f>
        <v>4</v>
      </c>
      <c r="D177">
        <f>'Ответы на форму (1)'!E177</f>
        <v>7</v>
      </c>
      <c r="E177" t="str">
        <f>VLOOKUP('Ответы на форму (1)'!F177,УровниУспевания,2,FALSE)</f>
        <v>плохо</v>
      </c>
      <c r="F177">
        <f>'Ответы на форму (1)'!G177</f>
        <v>6</v>
      </c>
      <c r="G177">
        <f>IF('Ответы на форму (1)'!H177="",0,1)</f>
        <v>0</v>
      </c>
      <c r="H177">
        <f>'Ответы на форму (1)'!I177</f>
        <v>9</v>
      </c>
      <c r="I177" t="str">
        <f>VLOOKUP('Ответы на форму (1)'!J177,УровниУспевания,2,FALSE)</f>
        <v>средне</v>
      </c>
      <c r="J177">
        <f>'Ответы на форму (1)'!K177</f>
        <v>7</v>
      </c>
      <c r="K177">
        <f>VLOOKUP('Ответы на форму (1)'!L177,УровниСогласия,2,FALSE)</f>
        <v>1</v>
      </c>
      <c r="L177">
        <f>VLOOKUP('Ответы на форму (1)'!M177,УровниСогласия,2,FALSE)</f>
        <v>3</v>
      </c>
      <c r="M177">
        <f>VLOOKUP('Ответы на форму (1)'!N177,УровниСогласия,2,FALSE)</f>
        <v>3</v>
      </c>
      <c r="N177">
        <f>VLOOKUP('Ответы на форму (1)'!O177,УровниСогласия,2,FALSE)</f>
        <v>2</v>
      </c>
      <c r="O177">
        <f>VLOOKUP('Ответы на форму (1)'!P177,УровниСогласия,2,FALSE)</f>
        <v>3</v>
      </c>
      <c r="P177">
        <f>VLOOKUP('Ответы на форму (1)'!Q177,УровниСогласия,2,FALSE)</f>
        <v>3</v>
      </c>
      <c r="Q177">
        <f>VLOOKUP('Ответы на форму (1)'!R177,УровниСогласия,2,FALSE)</f>
        <v>3</v>
      </c>
      <c r="R177">
        <f>'Ответы на форму (1)'!S177</f>
        <v>6</v>
      </c>
      <c r="S177">
        <f>VLOOKUP('Ответы на форму (1)'!T177,УровниСогласия,2,FALSE)</f>
        <v>3</v>
      </c>
      <c r="T177">
        <f>VLOOKUP('Ответы на форму (1)'!U177,УровниСогласия,2,FALSE)</f>
        <v>1</v>
      </c>
      <c r="U177">
        <f>VLOOKUP('Ответы на форму (1)'!V177,УровниСогласия,2,FALSE)</f>
        <v>1</v>
      </c>
      <c r="V177">
        <f>VLOOKUP('Ответы на форму (1)'!W177,УровниСогласия,2,FALSE)</f>
        <v>1</v>
      </c>
      <c r="W177">
        <f>VLOOKUP('Ответы на форму (1)'!X177,УровниСогласия,2,FALSE)</f>
        <v>1</v>
      </c>
      <c r="X177">
        <f>VLOOKUP('Ответы на форму (1)'!Y177,УровниСогласия,2,FALSE)</f>
        <v>3</v>
      </c>
      <c r="Y177">
        <f>VLOOKUP('Ответы на форму (1)'!Z177,УровниСогласия,2,FALSE)</f>
        <v>3</v>
      </c>
      <c r="Z177">
        <f>VLOOKUP('Ответы на форму (1)'!AA177,УровниСогласия,2,FALSE)</f>
        <v>3</v>
      </c>
      <c r="AA177">
        <f>VLOOKUP('Ответы на форму (1)'!AB177,УровниСогласия,2,FALSE)</f>
        <v>3</v>
      </c>
      <c r="AB177">
        <f>VLOOKUP('Ответы на форму (1)'!AC177,УровниСогласия,2,FALSE)</f>
        <v>2</v>
      </c>
      <c r="AC177">
        <f>VLOOKUP('Ответы на форму (1)'!AD177,УровниСогласия,2,FALSE)</f>
        <v>1</v>
      </c>
      <c r="AD177">
        <f>VLOOKUP('Ответы на форму (1)'!AE177,УровниКоличества,2,FALSE)</f>
        <v>3</v>
      </c>
      <c r="AE177">
        <f>VLOOKUP('Ответы на форму (1)'!AF177,УровниКоличества,2,FALSE)</f>
        <v>3</v>
      </c>
      <c r="AF177">
        <f>VLOOKUP('Ответы на форму (1)'!AG177,УровниКоличества,2,FALSE)</f>
        <v>1</v>
      </c>
      <c r="AG177">
        <f>VLOOKUP('Ответы на форму (1)'!AH177,УровниКоличества,2,FALSE)</f>
        <v>1</v>
      </c>
      <c r="AH177">
        <f>VLOOKUP('Ответы на форму (1)'!AI177,УровниКоличества,2,FALSE)</f>
        <v>1</v>
      </c>
      <c r="AI177">
        <f>VLOOKUP('Ответы на форму (1)'!AJ177,УровниНенависти,2,FALSE)</f>
        <v>1</v>
      </c>
      <c r="AJ177">
        <f>VLOOKUP('Ответы на форму (1)'!AK177,УровниНенависти,2,FALSE)</f>
        <v>0</v>
      </c>
      <c r="AK177">
        <f>VLOOKUP('Ответы на форму (1)'!AL177,УровниНенависти,2,FALSE)</f>
        <v>0</v>
      </c>
      <c r="AL177">
        <f>VLOOKUP('Ответы на форму (1)'!AM177,УровниНенависти,2,FALSE)</f>
        <v>1</v>
      </c>
      <c r="AM177">
        <f>VLOOKUP('Ответы на форму (1)'!AN177,УровниНенависти,2,FALSE)</f>
        <v>0</v>
      </c>
      <c r="AN177">
        <f>VLOOKUP('Ответы на форму (1)'!AO177,УровниНенависти,2,FALSE)</f>
        <v>1</v>
      </c>
      <c r="AO177">
        <f>VLOOKUP('Ответы на форму (1)'!AP177,УровниНенависти,2,FALSE)</f>
        <v>-1</v>
      </c>
      <c r="AP177">
        <f>VLOOKUP('Ответы на форму (1)'!AQ177,УровниНенависти,2,FALSE)</f>
        <v>0</v>
      </c>
      <c r="AQ177">
        <f>VLOOKUP('Ответы на форму (1)'!AT177,УровниЧастоты,2,FALSE)</f>
        <v>0</v>
      </c>
      <c r="AR177">
        <f>VLOOKUP('Ответы на форму (1)'!AU177,УровниЧастоты,2,FALSE)</f>
        <v>3</v>
      </c>
      <c r="AS177">
        <f>VLOOKUP('Ответы на форму (1)'!AV177,УровниЧастоты,2,FALSE)</f>
        <v>1</v>
      </c>
      <c r="AT177">
        <f>VLOOKUP('Ответы на форму (1)'!AW177,УровниЧастоты,2,FALSE)</f>
        <v>2</v>
      </c>
      <c r="AU177">
        <f>VLOOKUP('Ответы на форму (1)'!AX177,УровниЧастоты,2,FALSE)</f>
        <v>1</v>
      </c>
      <c r="AV177">
        <f>VLOOKUP('Ответы на форму (1)'!AY177,УровниЧастоты,2,FALSE)</f>
        <v>2</v>
      </c>
      <c r="AW177">
        <f>VLOOKUP('Ответы на форму (1)'!AZ177,УровниЧастоты,2,FALSE)</f>
        <v>0</v>
      </c>
      <c r="AX177">
        <f>VLOOKUP('Ответы на форму (1)'!BA177,УровниЧастоты,2,FALSE)</f>
        <v>3</v>
      </c>
      <c r="AY177">
        <f>VLOOKUP('Ответы на форму (1)'!BB177,УровниЧастоты,2,FALSE)</f>
        <v>0</v>
      </c>
      <c r="AZ177">
        <f>VLOOKUP('Ответы на форму (1)'!BC177,УровниЧастоты,2,FALSE)</f>
        <v>3</v>
      </c>
      <c r="BA177">
        <f>VLOOKUP('Ответы на форму (1)'!BD177,УровниЧастоты,2,FALSE)</f>
        <v>4</v>
      </c>
      <c r="BB177">
        <f>VLOOKUP('Ответы на форму (1)'!BE177,УровниУспокоения,2,FALSE)</f>
        <v>3</v>
      </c>
      <c r="BC177">
        <f>VLOOKUP('Ответы на форму (1)'!BF177,УровниЧастоты2,2,FALSE)</f>
        <v>0</v>
      </c>
      <c r="BD177">
        <f>VLOOKUP('Ответы на форму (1)'!BG177,УровниЧастоты2,2,FALSE)</f>
        <v>2</v>
      </c>
      <c r="BE177">
        <f>VLOOKUP('Ответы на форму (1)'!BH177,УровниЧастоты2,2,FALSE)</f>
        <v>0</v>
      </c>
      <c r="BF177">
        <f>VLOOKUP('Ответы на форму (1)'!BI177,УровниЧастоты2,2,FALSE)</f>
        <v>0</v>
      </c>
      <c r="BG177">
        <f>VLOOKUP('Ответы на форму (1)'!BJ177,УровниЧастоты2,2,FALSE)</f>
        <v>1</v>
      </c>
      <c r="BH177">
        <f>VLOOKUP('Ответы на форму (1)'!BK177,УровниЧастоты2,2,FALSE)</f>
        <v>2</v>
      </c>
      <c r="BI177" t="str">
        <f t="shared" si="6"/>
        <v>X</v>
      </c>
      <c r="BJ177" t="str">
        <f t="shared" si="7"/>
        <v>:-)</v>
      </c>
      <c r="BK177" t="str">
        <f t="shared" si="8"/>
        <v>:-\</v>
      </c>
    </row>
    <row r="178" spans="1:63" x14ac:dyDescent="0.35">
      <c r="A178">
        <f>IF('Ответы на форму (1)'!B178="М",1,0)</f>
        <v>1</v>
      </c>
      <c r="B178">
        <f>'Ответы на форму (1)'!C178</f>
        <v>35</v>
      </c>
      <c r="C178">
        <f>'Ответы на форму (1)'!D178</f>
        <v>4</v>
      </c>
      <c r="D178">
        <f>'Ответы на форму (1)'!E178</f>
        <v>7</v>
      </c>
      <c r="E178" t="str">
        <f>VLOOKUP('Ответы на форму (1)'!F178,УровниУспевания,2,FALSE)</f>
        <v>средне</v>
      </c>
      <c r="F178">
        <f>'Ответы на форму (1)'!G178</f>
        <v>4</v>
      </c>
      <c r="G178">
        <f>IF('Ответы на форму (1)'!H178="",0,1)</f>
        <v>0</v>
      </c>
      <c r="H178">
        <f>'Ответы на форму (1)'!I178</f>
        <v>2</v>
      </c>
      <c r="I178" t="str">
        <f>VLOOKUP('Ответы на форму (1)'!J178,УровниУспевания,2,FALSE)</f>
        <v>плохо</v>
      </c>
      <c r="J178">
        <f>'Ответы на форму (1)'!K178</f>
        <v>3</v>
      </c>
      <c r="K178">
        <f>VLOOKUP('Ответы на форму (1)'!L178,УровниСогласия,2,FALSE)</f>
        <v>2</v>
      </c>
      <c r="L178">
        <f>VLOOKUP('Ответы на форму (1)'!M178,УровниСогласия,2,FALSE)</f>
        <v>3</v>
      </c>
      <c r="M178">
        <f>VLOOKUP('Ответы на форму (1)'!N178,УровниСогласия,2,FALSE)</f>
        <v>2</v>
      </c>
      <c r="N178">
        <f>VLOOKUP('Ответы на форму (1)'!O178,УровниСогласия,2,FALSE)</f>
        <v>2</v>
      </c>
      <c r="O178">
        <f>VLOOKUP('Ответы на форму (1)'!P178,УровниСогласия,2,FALSE)</f>
        <v>3</v>
      </c>
      <c r="P178">
        <f>VLOOKUP('Ответы на форму (1)'!Q178,УровниСогласия,2,FALSE)</f>
        <v>3</v>
      </c>
      <c r="Q178">
        <f>VLOOKUP('Ответы на форму (1)'!R178,УровниСогласия,2,FALSE)</f>
        <v>1</v>
      </c>
      <c r="R178">
        <f>'Ответы на форму (1)'!S178</f>
        <v>7</v>
      </c>
      <c r="S178">
        <f>VLOOKUP('Ответы на форму (1)'!T178,УровниСогласия,2,FALSE)</f>
        <v>2</v>
      </c>
      <c r="T178">
        <f>VLOOKUP('Ответы на форму (1)'!U178,УровниСогласия,2,FALSE)</f>
        <v>3</v>
      </c>
      <c r="U178">
        <f>VLOOKUP('Ответы на форму (1)'!V178,УровниСогласия,2,FALSE)</f>
        <v>1</v>
      </c>
      <c r="V178">
        <f>VLOOKUP('Ответы на форму (1)'!W178,УровниСогласия,2,FALSE)</f>
        <v>1</v>
      </c>
      <c r="W178">
        <f>VLOOKUP('Ответы на форму (1)'!X178,УровниСогласия,2,FALSE)</f>
        <v>1</v>
      </c>
      <c r="X178">
        <f>VLOOKUP('Ответы на форму (1)'!Y178,УровниСогласия,2,FALSE)</f>
        <v>1</v>
      </c>
      <c r="Y178">
        <f>VLOOKUP('Ответы на форму (1)'!Z178,УровниСогласия,2,FALSE)</f>
        <v>2</v>
      </c>
      <c r="Z178">
        <f>VLOOKUP('Ответы на форму (1)'!AA178,УровниСогласия,2,FALSE)</f>
        <v>3</v>
      </c>
      <c r="AA178">
        <f>VLOOKUP('Ответы на форму (1)'!AB178,УровниСогласия,2,FALSE)</f>
        <v>3</v>
      </c>
      <c r="AB178">
        <f>VLOOKUP('Ответы на форму (1)'!AC178,УровниСогласия,2,FALSE)</f>
        <v>1</v>
      </c>
      <c r="AC178">
        <f>VLOOKUP('Ответы на форму (1)'!AD178,УровниСогласия,2,FALSE)</f>
        <v>3</v>
      </c>
      <c r="AD178">
        <f>VLOOKUP('Ответы на форму (1)'!AE178,УровниКоличества,2,FALSE)</f>
        <v>3</v>
      </c>
      <c r="AE178">
        <f>VLOOKUP('Ответы на форму (1)'!AF178,УровниКоличества,2,FALSE)</f>
        <v>3</v>
      </c>
      <c r="AF178">
        <f>VLOOKUP('Ответы на форму (1)'!AG178,УровниКоличества,2,FALSE)</f>
        <v>1</v>
      </c>
      <c r="AG178">
        <f>VLOOKUP('Ответы на форму (1)'!AH178,УровниКоличества,2,FALSE)</f>
        <v>1</v>
      </c>
      <c r="AH178">
        <f>VLOOKUP('Ответы на форму (1)'!AI178,УровниКоличества,2,FALSE)</f>
        <v>2</v>
      </c>
      <c r="AI178">
        <f>VLOOKUP('Ответы на форму (1)'!AJ178,УровниНенависти,2,FALSE)</f>
        <v>0</v>
      </c>
      <c r="AJ178">
        <f>VLOOKUP('Ответы на форму (1)'!AK178,УровниНенависти,2,FALSE)</f>
        <v>0</v>
      </c>
      <c r="AK178">
        <f>VLOOKUP('Ответы на форму (1)'!AL178,УровниНенависти,2,FALSE)</f>
        <v>0</v>
      </c>
      <c r="AL178">
        <f>VLOOKUP('Ответы на форму (1)'!AM178,УровниНенависти,2,FALSE)</f>
        <v>0</v>
      </c>
      <c r="AM178">
        <f>VLOOKUP('Ответы на форму (1)'!AN178,УровниНенависти,2,FALSE)</f>
        <v>-1</v>
      </c>
      <c r="AN178">
        <f>VLOOKUP('Ответы на форму (1)'!AO178,УровниНенависти,2,FALSE)</f>
        <v>0</v>
      </c>
      <c r="AO178">
        <f>VLOOKUP('Ответы на форму (1)'!AP178,УровниНенависти,2,FALSE)</f>
        <v>0</v>
      </c>
      <c r="AP178">
        <f>VLOOKUP('Ответы на форму (1)'!AQ178,УровниНенависти,2,FALSE)</f>
        <v>-1</v>
      </c>
      <c r="AQ178">
        <f>VLOOKUP('Ответы на форму (1)'!AT178,УровниЧастоты,2,FALSE)</f>
        <v>1</v>
      </c>
      <c r="AR178">
        <f>VLOOKUP('Ответы на форму (1)'!AU178,УровниЧастоты,2,FALSE)</f>
        <v>3</v>
      </c>
      <c r="AS178">
        <f>VLOOKUP('Ответы на форму (1)'!AV178,УровниЧастоты,2,FALSE)</f>
        <v>3</v>
      </c>
      <c r="AT178">
        <f>VLOOKUP('Ответы на форму (1)'!AW178,УровниЧастоты,2,FALSE)</f>
        <v>3</v>
      </c>
      <c r="AU178">
        <f>VLOOKUP('Ответы на форму (1)'!AX178,УровниЧастоты,2,FALSE)</f>
        <v>3</v>
      </c>
      <c r="AV178">
        <f>VLOOKUP('Ответы на форму (1)'!AY178,УровниЧастоты,2,FALSE)</f>
        <v>4</v>
      </c>
      <c r="AW178">
        <f>VLOOKUP('Ответы на форму (1)'!AZ178,УровниЧастоты,2,FALSE)</f>
        <v>3</v>
      </c>
      <c r="AX178">
        <f>VLOOKUP('Ответы на форму (1)'!BA178,УровниЧастоты,2,FALSE)</f>
        <v>1</v>
      </c>
      <c r="AY178">
        <f>VLOOKUP('Ответы на форму (1)'!BB178,УровниЧастоты,2,FALSE)</f>
        <v>0</v>
      </c>
      <c r="AZ178">
        <f>VLOOKUP('Ответы на форму (1)'!BC178,УровниЧастоты,2,FALSE)</f>
        <v>0</v>
      </c>
      <c r="BA178">
        <f>VLOOKUP('Ответы на форму (1)'!BD178,УровниЧастоты,2,FALSE)</f>
        <v>1</v>
      </c>
      <c r="BB178">
        <f>VLOOKUP('Ответы на форму (1)'!BE178,УровниУспокоения,2,FALSE)</f>
        <v>4</v>
      </c>
      <c r="BC178">
        <f>VLOOKUP('Ответы на форму (1)'!BF178,УровниЧастоты2,2,FALSE)</f>
        <v>1</v>
      </c>
      <c r="BD178">
        <f>VLOOKUP('Ответы на форму (1)'!BG178,УровниЧастоты2,2,FALSE)</f>
        <v>2</v>
      </c>
      <c r="BE178">
        <f>VLOOKUP('Ответы на форму (1)'!BH178,УровниЧастоты2,2,FALSE)</f>
        <v>1</v>
      </c>
      <c r="BF178">
        <f>VLOOKUP('Ответы на форму (1)'!BI178,УровниЧастоты2,2,FALSE)</f>
        <v>0</v>
      </c>
      <c r="BG178">
        <f>VLOOKUP('Ответы на форму (1)'!BJ178,УровниЧастоты2,2,FALSE)</f>
        <v>0</v>
      </c>
      <c r="BH178">
        <f>VLOOKUP('Ответы на форму (1)'!BK178,УровниЧастоты2,2,FALSE)</f>
        <v>0</v>
      </c>
      <c r="BI178" t="str">
        <f t="shared" si="6"/>
        <v>X</v>
      </c>
      <c r="BJ178" t="str">
        <f t="shared" si="7"/>
        <v>:-)</v>
      </c>
      <c r="BK178" t="str">
        <f t="shared" si="8"/>
        <v>:-\</v>
      </c>
    </row>
    <row r="179" spans="1:63" x14ac:dyDescent="0.35">
      <c r="A179">
        <f>IF('Ответы на форму (1)'!B179="М",1,0)</f>
        <v>1</v>
      </c>
      <c r="B179">
        <f>'Ответы на форму (1)'!C179</f>
        <v>34</v>
      </c>
      <c r="C179">
        <f>'Ответы на форму (1)'!D179</f>
        <v>6</v>
      </c>
      <c r="D179">
        <f>'Ответы на форму (1)'!E179</f>
        <v>8</v>
      </c>
      <c r="E179" t="str">
        <f>VLOOKUP('Ответы на форму (1)'!F179,УровниУспевания,2,FALSE)</f>
        <v>средне</v>
      </c>
      <c r="F179">
        <f>'Ответы на форму (1)'!G179</f>
        <v>5</v>
      </c>
      <c r="G179">
        <f>IF('Ответы на форму (1)'!H179="",0,1)</f>
        <v>0</v>
      </c>
      <c r="H179">
        <f>'Ответы на форму (1)'!I179</f>
        <v>8</v>
      </c>
      <c r="I179" t="str">
        <f>VLOOKUP('Ответы на форму (1)'!J179,УровниУспевания,2,FALSE)</f>
        <v>хорошо</v>
      </c>
      <c r="J179">
        <f>'Ответы на форму (1)'!K179</f>
        <v>7</v>
      </c>
      <c r="K179">
        <f>VLOOKUP('Ответы на форму (1)'!L179,УровниСогласия,2,FALSE)</f>
        <v>2</v>
      </c>
      <c r="L179">
        <f>VLOOKUP('Ответы на форму (1)'!M179,УровниСогласия,2,FALSE)</f>
        <v>1</v>
      </c>
      <c r="M179">
        <f>VLOOKUP('Ответы на форму (1)'!N179,УровниСогласия,2,FALSE)</f>
        <v>1</v>
      </c>
      <c r="N179">
        <f>VLOOKUP('Ответы на форму (1)'!O179,УровниСогласия,2,FALSE)</f>
        <v>1</v>
      </c>
      <c r="O179">
        <f>VLOOKUP('Ответы на форму (1)'!P179,УровниСогласия,2,FALSE)</f>
        <v>1</v>
      </c>
      <c r="P179">
        <f>VLOOKUP('Ответы на форму (1)'!Q179,УровниСогласия,2,FALSE)</f>
        <v>3</v>
      </c>
      <c r="Q179">
        <f>VLOOKUP('Ответы на форму (1)'!R179,УровниСогласия,2,FALSE)</f>
        <v>3</v>
      </c>
      <c r="R179">
        <f>'Ответы на форму (1)'!S179</f>
        <v>3</v>
      </c>
      <c r="S179">
        <f>VLOOKUP('Ответы на форму (1)'!T179,УровниСогласия,2,FALSE)</f>
        <v>1</v>
      </c>
      <c r="T179">
        <f>VLOOKUP('Ответы на форму (1)'!U179,УровниСогласия,2,FALSE)</f>
        <v>1</v>
      </c>
      <c r="U179">
        <f>VLOOKUP('Ответы на форму (1)'!V179,УровниСогласия,2,FALSE)</f>
        <v>3</v>
      </c>
      <c r="V179">
        <f>VLOOKUP('Ответы на форму (1)'!W179,УровниСогласия,2,FALSE)</f>
        <v>2</v>
      </c>
      <c r="W179">
        <f>VLOOKUP('Ответы на форму (1)'!X179,УровниСогласия,2,FALSE)</f>
        <v>1</v>
      </c>
      <c r="X179">
        <f>VLOOKUP('Ответы на форму (1)'!Y179,УровниСогласия,2,FALSE)</f>
        <v>3</v>
      </c>
      <c r="Y179">
        <f>VLOOKUP('Ответы на форму (1)'!Z179,УровниСогласия,2,FALSE)</f>
        <v>3</v>
      </c>
      <c r="Z179">
        <f>VLOOKUP('Ответы на форму (1)'!AA179,УровниСогласия,2,FALSE)</f>
        <v>3</v>
      </c>
      <c r="AA179">
        <f>VLOOKUP('Ответы на форму (1)'!AB179,УровниСогласия,2,FALSE)</f>
        <v>3</v>
      </c>
      <c r="AB179">
        <f>VLOOKUP('Ответы на форму (1)'!AC179,УровниСогласия,2,FALSE)</f>
        <v>1</v>
      </c>
      <c r="AC179">
        <f>VLOOKUP('Ответы на форму (1)'!AD179,УровниСогласия,2,FALSE)</f>
        <v>3</v>
      </c>
      <c r="AD179">
        <f>VLOOKUP('Ответы на форму (1)'!AE179,УровниКоличества,2,FALSE)</f>
        <v>3</v>
      </c>
      <c r="AE179">
        <f>VLOOKUP('Ответы на форму (1)'!AF179,УровниКоличества,2,FALSE)</f>
        <v>2</v>
      </c>
      <c r="AF179">
        <f>VLOOKUP('Ответы на форму (1)'!AG179,УровниКоличества,2,FALSE)</f>
        <v>1</v>
      </c>
      <c r="AG179">
        <f>VLOOKUP('Ответы на форму (1)'!AH179,УровниКоличества,2,FALSE)</f>
        <v>1</v>
      </c>
      <c r="AH179">
        <f>VLOOKUP('Ответы на форму (1)'!AI179,УровниКоличества,2,FALSE)</f>
        <v>2</v>
      </c>
      <c r="AI179">
        <f>VLOOKUP('Ответы на форму (1)'!AJ179,УровниНенависти,2,FALSE)</f>
        <v>0</v>
      </c>
      <c r="AJ179">
        <f>VLOOKUP('Ответы на форму (1)'!AK179,УровниНенависти,2,FALSE)</f>
        <v>0</v>
      </c>
      <c r="AK179">
        <f>VLOOKUP('Ответы на форму (1)'!AL179,УровниНенависти,2,FALSE)</f>
        <v>0</v>
      </c>
      <c r="AL179">
        <f>VLOOKUP('Ответы на форму (1)'!AM179,УровниНенависти,2,FALSE)</f>
        <v>0</v>
      </c>
      <c r="AM179">
        <f>VLOOKUP('Ответы на форму (1)'!AN179,УровниНенависти,2,FALSE)</f>
        <v>-1</v>
      </c>
      <c r="AN179">
        <f>VLOOKUP('Ответы на форму (1)'!AO179,УровниНенависти,2,FALSE)</f>
        <v>0</v>
      </c>
      <c r="AO179">
        <f>VLOOKUP('Ответы на форму (1)'!AP179,УровниНенависти,2,FALSE)</f>
        <v>-1</v>
      </c>
      <c r="AP179">
        <f>VLOOKUP('Ответы на форму (1)'!AQ179,УровниНенависти,2,FALSE)</f>
        <v>0</v>
      </c>
      <c r="AQ179">
        <f>VLOOKUP('Ответы на форму (1)'!AT179,УровниЧастоты,2,FALSE)</f>
        <v>1</v>
      </c>
      <c r="AR179">
        <f>VLOOKUP('Ответы на форму (1)'!AU179,УровниЧастоты,2,FALSE)</f>
        <v>3</v>
      </c>
      <c r="AS179">
        <f>VLOOKUP('Ответы на форму (1)'!AV179,УровниЧастоты,2,FALSE)</f>
        <v>2</v>
      </c>
      <c r="AT179">
        <f>VLOOKUP('Ответы на форму (1)'!AW179,УровниЧастоты,2,FALSE)</f>
        <v>2</v>
      </c>
      <c r="AU179">
        <f>VLOOKUP('Ответы на форму (1)'!AX179,УровниЧастоты,2,FALSE)</f>
        <v>4</v>
      </c>
      <c r="AV179">
        <f>VLOOKUP('Ответы на форму (1)'!AY179,УровниЧастоты,2,FALSE)</f>
        <v>2</v>
      </c>
      <c r="AW179">
        <f>VLOOKUP('Ответы на форму (1)'!AZ179,УровниЧастоты,2,FALSE)</f>
        <v>0</v>
      </c>
      <c r="AX179">
        <f>VLOOKUP('Ответы на форму (1)'!BA179,УровниЧастоты,2,FALSE)</f>
        <v>4</v>
      </c>
      <c r="AY179">
        <f>VLOOKUP('Ответы на форму (1)'!BB179,УровниЧастоты,2,FALSE)</f>
        <v>1</v>
      </c>
      <c r="AZ179">
        <f>VLOOKUP('Ответы на форму (1)'!BC179,УровниЧастоты,2,FALSE)</f>
        <v>3</v>
      </c>
      <c r="BA179">
        <f>VLOOKUP('Ответы на форму (1)'!BD179,УровниЧастоты,2,FALSE)</f>
        <v>4</v>
      </c>
      <c r="BB179">
        <f>VLOOKUP('Ответы на форму (1)'!BE179,УровниУспокоения,2,FALSE)</f>
        <v>3</v>
      </c>
      <c r="BC179">
        <f>VLOOKUP('Ответы на форму (1)'!BF179,УровниЧастоты2,2,FALSE)</f>
        <v>2</v>
      </c>
      <c r="BD179">
        <f>VLOOKUP('Ответы на форму (1)'!BG179,УровниЧастоты2,2,FALSE)</f>
        <v>2</v>
      </c>
      <c r="BE179">
        <f>VLOOKUP('Ответы на форму (1)'!BH179,УровниЧастоты2,2,FALSE)</f>
        <v>2</v>
      </c>
      <c r="BF179">
        <f>VLOOKUP('Ответы на форму (1)'!BI179,УровниЧастоты2,2,FALSE)</f>
        <v>0</v>
      </c>
      <c r="BG179">
        <f>VLOOKUP('Ответы на форму (1)'!BJ179,УровниЧастоты2,2,FALSE)</f>
        <v>0</v>
      </c>
      <c r="BH179">
        <f>VLOOKUP('Ответы на форму (1)'!BK179,УровниЧастоты2,2,FALSE)</f>
        <v>0</v>
      </c>
      <c r="BI179" t="str">
        <f t="shared" si="6"/>
        <v>Y</v>
      </c>
      <c r="BJ179" t="str">
        <f t="shared" si="7"/>
        <v>:-)</v>
      </c>
      <c r="BK179" t="str">
        <f t="shared" si="8"/>
        <v>:-)</v>
      </c>
    </row>
    <row r="180" spans="1:63" x14ac:dyDescent="0.35">
      <c r="A180">
        <f>IF('Ответы на форму (1)'!B180="М",1,0)</f>
        <v>1</v>
      </c>
      <c r="B180">
        <f>'Ответы на форму (1)'!C180</f>
        <v>30</v>
      </c>
      <c r="C180">
        <f>'Ответы на форму (1)'!D180</f>
        <v>1</v>
      </c>
      <c r="D180">
        <f>'Ответы на форму (1)'!E180</f>
        <v>5</v>
      </c>
      <c r="E180" t="str">
        <f>VLOOKUP('Ответы на форму (1)'!F180,УровниУспевания,2,FALSE)</f>
        <v>плохо</v>
      </c>
      <c r="F180">
        <f>'Ответы на форму (1)'!G180</f>
        <v>4</v>
      </c>
      <c r="G180">
        <f>IF('Ответы на форму (1)'!H180="",0,1)</f>
        <v>0</v>
      </c>
      <c r="H180">
        <f>'Ответы на форму (1)'!I180</f>
        <v>9</v>
      </c>
      <c r="I180" t="str">
        <f>VLOOKUP('Ответы на форму (1)'!J180,УровниУспевания,2,FALSE)</f>
        <v>средне</v>
      </c>
      <c r="J180">
        <f>'Ответы на форму (1)'!K180</f>
        <v>6</v>
      </c>
      <c r="K180">
        <f>VLOOKUP('Ответы на форму (1)'!L180,УровниСогласия,2,FALSE)</f>
        <v>1</v>
      </c>
      <c r="L180">
        <f>VLOOKUP('Ответы на форму (1)'!M180,УровниСогласия,2,FALSE)</f>
        <v>2</v>
      </c>
      <c r="M180">
        <f>VLOOKUP('Ответы на форму (1)'!N180,УровниСогласия,2,FALSE)</f>
        <v>1</v>
      </c>
      <c r="N180">
        <f>VLOOKUP('Ответы на форму (1)'!O180,УровниСогласия,2,FALSE)</f>
        <v>1</v>
      </c>
      <c r="O180">
        <f>VLOOKUP('Ответы на форму (1)'!P180,УровниСогласия,2,FALSE)</f>
        <v>1</v>
      </c>
      <c r="P180">
        <f>VLOOKUP('Ответы на форму (1)'!Q180,УровниСогласия,2,FALSE)</f>
        <v>3</v>
      </c>
      <c r="Q180">
        <f>VLOOKUP('Ответы на форму (1)'!R180,УровниСогласия,2,FALSE)</f>
        <v>1</v>
      </c>
      <c r="R180">
        <f>'Ответы на форму (1)'!S180</f>
        <v>2</v>
      </c>
      <c r="S180">
        <f>VLOOKUP('Ответы на форму (1)'!T180,УровниСогласия,2,FALSE)</f>
        <v>3</v>
      </c>
      <c r="T180">
        <f>VLOOKUP('Ответы на форму (1)'!U180,УровниСогласия,2,FALSE)</f>
        <v>3</v>
      </c>
      <c r="U180">
        <f>VLOOKUP('Ответы на форму (1)'!V180,УровниСогласия,2,FALSE)</f>
        <v>2</v>
      </c>
      <c r="V180">
        <f>VLOOKUP('Ответы на форму (1)'!W180,УровниСогласия,2,FALSE)</f>
        <v>2</v>
      </c>
      <c r="W180">
        <f>VLOOKUP('Ответы на форму (1)'!X180,УровниСогласия,2,FALSE)</f>
        <v>1</v>
      </c>
      <c r="X180">
        <f>VLOOKUP('Ответы на форму (1)'!Y180,УровниСогласия,2,FALSE)</f>
        <v>3</v>
      </c>
      <c r="Y180">
        <f>VLOOKUP('Ответы на форму (1)'!Z180,УровниСогласия,2,FALSE)</f>
        <v>2</v>
      </c>
      <c r="Z180">
        <f>VLOOKUP('Ответы на форму (1)'!AA180,УровниСогласия,2,FALSE)</f>
        <v>3</v>
      </c>
      <c r="AA180">
        <f>VLOOKUP('Ответы на форму (1)'!AB180,УровниСогласия,2,FALSE)</f>
        <v>3</v>
      </c>
      <c r="AB180">
        <f>VLOOKUP('Ответы на форму (1)'!AC180,УровниСогласия,2,FALSE)</f>
        <v>1</v>
      </c>
      <c r="AC180">
        <f>VLOOKUP('Ответы на форму (1)'!AD180,УровниСогласия,2,FALSE)</f>
        <v>2</v>
      </c>
      <c r="AD180">
        <f>VLOOKUP('Ответы на форму (1)'!AE180,УровниКоличества,2,FALSE)</f>
        <v>2</v>
      </c>
      <c r="AE180">
        <f>VLOOKUP('Ответы на форму (1)'!AF180,УровниКоличества,2,FALSE)</f>
        <v>3</v>
      </c>
      <c r="AF180">
        <f>VLOOKUP('Ответы на форму (1)'!AG180,УровниКоличества,2,FALSE)</f>
        <v>1</v>
      </c>
      <c r="AG180">
        <f>VLOOKUP('Ответы на форму (1)'!AH180,УровниКоличества,2,FALSE)</f>
        <v>1</v>
      </c>
      <c r="AH180">
        <f>VLOOKUP('Ответы на форму (1)'!AI180,УровниКоличества,2,FALSE)</f>
        <v>3</v>
      </c>
      <c r="AI180">
        <f>VLOOKUP('Ответы на форму (1)'!AJ180,УровниНенависти,2,FALSE)</f>
        <v>1</v>
      </c>
      <c r="AJ180">
        <f>VLOOKUP('Ответы на форму (1)'!AK180,УровниНенависти,2,FALSE)</f>
        <v>0</v>
      </c>
      <c r="AK180">
        <f>VLOOKUP('Ответы на форму (1)'!AL180,УровниНенависти,2,FALSE)</f>
        <v>0</v>
      </c>
      <c r="AL180">
        <f>VLOOKUP('Ответы на форму (1)'!AM180,УровниНенависти,2,FALSE)</f>
        <v>0</v>
      </c>
      <c r="AM180">
        <f>VLOOKUP('Ответы на форму (1)'!AN180,УровниНенависти,2,FALSE)</f>
        <v>0</v>
      </c>
      <c r="AN180">
        <f>VLOOKUP('Ответы на форму (1)'!AO180,УровниНенависти,2,FALSE)</f>
        <v>0</v>
      </c>
      <c r="AO180">
        <f>VLOOKUP('Ответы на форму (1)'!AP180,УровниНенависти,2,FALSE)</f>
        <v>0</v>
      </c>
      <c r="AP180">
        <f>VLOOKUP('Ответы на форму (1)'!AQ180,УровниНенависти,2,FALSE)</f>
        <v>0</v>
      </c>
      <c r="AQ180">
        <f>VLOOKUP('Ответы на форму (1)'!AT180,УровниЧастоты,2,FALSE)</f>
        <v>3</v>
      </c>
      <c r="AR180">
        <f>VLOOKUP('Ответы на форму (1)'!AU180,УровниЧастоты,2,FALSE)</f>
        <v>3</v>
      </c>
      <c r="AS180">
        <f>VLOOKUP('Ответы на форму (1)'!AV180,УровниЧастоты,2,FALSE)</f>
        <v>1</v>
      </c>
      <c r="AT180">
        <f>VLOOKUP('Ответы на форму (1)'!AW180,УровниЧастоты,2,FALSE)</f>
        <v>3</v>
      </c>
      <c r="AU180">
        <f>VLOOKUP('Ответы на форму (1)'!AX180,УровниЧастоты,2,FALSE)</f>
        <v>4</v>
      </c>
      <c r="AV180">
        <f>VLOOKUP('Ответы на форму (1)'!AY180,УровниЧастоты,2,FALSE)</f>
        <v>3</v>
      </c>
      <c r="AW180">
        <f>VLOOKUP('Ответы на форму (1)'!AZ180,УровниЧастоты,2,FALSE)</f>
        <v>0</v>
      </c>
      <c r="AX180">
        <f>VLOOKUP('Ответы на форму (1)'!BA180,УровниЧастоты,2,FALSE)</f>
        <v>3</v>
      </c>
      <c r="AY180">
        <f>VLOOKUP('Ответы на форму (1)'!BB180,УровниЧастоты,2,FALSE)</f>
        <v>1</v>
      </c>
      <c r="AZ180">
        <f>VLOOKUP('Ответы на форму (1)'!BC180,УровниЧастоты,2,FALSE)</f>
        <v>0</v>
      </c>
      <c r="BA180">
        <f>VLOOKUP('Ответы на форму (1)'!BD180,УровниЧастоты,2,FALSE)</f>
        <v>3</v>
      </c>
      <c r="BB180">
        <f>VLOOKUP('Ответы на форму (1)'!BE180,УровниУспокоения,2,FALSE)</f>
        <v>2</v>
      </c>
      <c r="BC180">
        <f>VLOOKUP('Ответы на форму (1)'!BF180,УровниЧастоты2,2,FALSE)</f>
        <v>1</v>
      </c>
      <c r="BD180">
        <f>VLOOKUP('Ответы на форму (1)'!BG180,УровниЧастоты2,2,FALSE)</f>
        <v>2</v>
      </c>
      <c r="BE180">
        <f>VLOOKUP('Ответы на форму (1)'!BH180,УровниЧастоты2,2,FALSE)</f>
        <v>0</v>
      </c>
      <c r="BF180">
        <f>VLOOKUP('Ответы на форму (1)'!BI180,УровниЧастоты2,2,FALSE)</f>
        <v>0</v>
      </c>
      <c r="BG180">
        <f>VLOOKUP('Ответы на форму (1)'!BJ180,УровниЧастоты2,2,FALSE)</f>
        <v>0</v>
      </c>
      <c r="BH180">
        <f>VLOOKUP('Ответы на форму (1)'!BK180,УровниЧастоты2,2,FALSE)</f>
        <v>2</v>
      </c>
      <c r="BI180" t="str">
        <f t="shared" si="6"/>
        <v>Y</v>
      </c>
      <c r="BJ180" t="str">
        <f t="shared" si="7"/>
        <v>:-(</v>
      </c>
      <c r="BK180" t="str">
        <f t="shared" si="8"/>
        <v>:-)</v>
      </c>
    </row>
    <row r="181" spans="1:63" x14ac:dyDescent="0.35">
      <c r="A181">
        <f>IF('Ответы на форму (1)'!B181="М",1,0)</f>
        <v>1</v>
      </c>
      <c r="B181">
        <f>'Ответы на форму (1)'!C181</f>
        <v>39</v>
      </c>
      <c r="C181">
        <f>'Ответы на форму (1)'!D181</f>
        <v>6</v>
      </c>
      <c r="D181">
        <f>'Ответы на форму (1)'!E181</f>
        <v>8</v>
      </c>
      <c r="E181" t="str">
        <f>VLOOKUP('Ответы на форму (1)'!F181,УровниУспевания,2,FALSE)</f>
        <v>средне</v>
      </c>
      <c r="F181">
        <f>'Ответы на форму (1)'!G181</f>
        <v>6</v>
      </c>
      <c r="G181">
        <f>IF('Ответы на форму (1)'!H181="",0,1)</f>
        <v>0</v>
      </c>
      <c r="H181">
        <f>'Ответы на форму (1)'!I181</f>
        <v>7</v>
      </c>
      <c r="I181" t="str">
        <f>VLOOKUP('Ответы на форму (1)'!J181,УровниУспевания,2,FALSE)</f>
        <v>средне</v>
      </c>
      <c r="J181">
        <f>'Ответы на форму (1)'!K181</f>
        <v>7</v>
      </c>
      <c r="K181">
        <f>VLOOKUP('Ответы на форму (1)'!L181,УровниСогласия,2,FALSE)</f>
        <v>3</v>
      </c>
      <c r="L181">
        <f>VLOOKUP('Ответы на форму (1)'!M181,УровниСогласия,2,FALSE)</f>
        <v>3</v>
      </c>
      <c r="M181">
        <f>VLOOKUP('Ответы на форму (1)'!N181,УровниСогласия,2,FALSE)</f>
        <v>3</v>
      </c>
      <c r="N181">
        <f>VLOOKUP('Ответы на форму (1)'!O181,УровниСогласия,2,FALSE)</f>
        <v>1</v>
      </c>
      <c r="O181">
        <f>VLOOKUP('Ответы на форму (1)'!P181,УровниСогласия,2,FALSE)</f>
        <v>3</v>
      </c>
      <c r="P181">
        <f>VLOOKUP('Ответы на форму (1)'!Q181,УровниСогласия,2,FALSE)</f>
        <v>3</v>
      </c>
      <c r="Q181">
        <f>VLOOKUP('Ответы на форму (1)'!R181,УровниСогласия,2,FALSE)</f>
        <v>3</v>
      </c>
      <c r="R181">
        <f>'Ответы на форму (1)'!S181</f>
        <v>3</v>
      </c>
      <c r="S181">
        <f>VLOOKUP('Ответы на форму (1)'!T181,УровниСогласия,2,FALSE)</f>
        <v>1</v>
      </c>
      <c r="T181">
        <f>VLOOKUP('Ответы на форму (1)'!U181,УровниСогласия,2,FALSE)</f>
        <v>3</v>
      </c>
      <c r="U181">
        <f>VLOOKUP('Ответы на форму (1)'!V181,УровниСогласия,2,FALSE)</f>
        <v>2</v>
      </c>
      <c r="V181">
        <f>VLOOKUP('Ответы на форму (1)'!W181,УровниСогласия,2,FALSE)</f>
        <v>2</v>
      </c>
      <c r="W181">
        <f>VLOOKUP('Ответы на форму (1)'!X181,УровниСогласия,2,FALSE)</f>
        <v>1</v>
      </c>
      <c r="X181">
        <f>VLOOKUP('Ответы на форму (1)'!Y181,УровниСогласия,2,FALSE)</f>
        <v>2</v>
      </c>
      <c r="Y181">
        <f>VLOOKUP('Ответы на форму (1)'!Z181,УровниСогласия,2,FALSE)</f>
        <v>3</v>
      </c>
      <c r="Z181">
        <f>VLOOKUP('Ответы на форму (1)'!AA181,УровниСогласия,2,FALSE)</f>
        <v>3</v>
      </c>
      <c r="AA181">
        <f>VLOOKUP('Ответы на форму (1)'!AB181,УровниСогласия,2,FALSE)</f>
        <v>3</v>
      </c>
      <c r="AB181">
        <f>VLOOKUP('Ответы на форму (1)'!AC181,УровниСогласия,2,FALSE)</f>
        <v>1</v>
      </c>
      <c r="AC181">
        <f>VLOOKUP('Ответы на форму (1)'!AD181,УровниСогласия,2,FALSE)</f>
        <v>3</v>
      </c>
      <c r="AD181">
        <f>VLOOKUP('Ответы на форму (1)'!AE181,УровниКоличества,2,FALSE)</f>
        <v>3</v>
      </c>
      <c r="AE181">
        <f>VLOOKUP('Ответы на форму (1)'!AF181,УровниКоличества,2,FALSE)</f>
        <v>1</v>
      </c>
      <c r="AF181">
        <f>VLOOKUP('Ответы на форму (1)'!AG181,УровниКоличества,2,FALSE)</f>
        <v>1</v>
      </c>
      <c r="AG181">
        <f>VLOOKUP('Ответы на форму (1)'!AH181,УровниКоличества,2,FALSE)</f>
        <v>1</v>
      </c>
      <c r="AH181">
        <f>VLOOKUP('Ответы на форму (1)'!AI181,УровниКоличества,2,FALSE)</f>
        <v>2</v>
      </c>
      <c r="AI181">
        <f>VLOOKUP('Ответы на форму (1)'!AJ181,УровниНенависти,2,FALSE)</f>
        <v>0</v>
      </c>
      <c r="AJ181">
        <f>VLOOKUP('Ответы на форму (1)'!AK181,УровниНенависти,2,FALSE)</f>
        <v>0</v>
      </c>
      <c r="AK181">
        <f>VLOOKUP('Ответы на форму (1)'!AL181,УровниНенависти,2,FALSE)</f>
        <v>0</v>
      </c>
      <c r="AL181">
        <f>VLOOKUP('Ответы на форму (1)'!AM181,УровниНенависти,2,FALSE)</f>
        <v>0</v>
      </c>
      <c r="AM181">
        <f>VLOOKUP('Ответы на форму (1)'!AN181,УровниНенависти,2,FALSE)</f>
        <v>0</v>
      </c>
      <c r="AN181">
        <f>VLOOKUP('Ответы на форму (1)'!AO181,УровниНенависти,2,FALSE)</f>
        <v>0</v>
      </c>
      <c r="AO181">
        <f>VLOOKUP('Ответы на форму (1)'!AP181,УровниНенависти,2,FALSE)</f>
        <v>-1</v>
      </c>
      <c r="AP181">
        <f>VLOOKUP('Ответы на форму (1)'!AQ181,УровниНенависти,2,FALSE)</f>
        <v>0</v>
      </c>
      <c r="AQ181">
        <f>VLOOKUP('Ответы на форму (1)'!AT181,УровниЧастоты,2,FALSE)</f>
        <v>3</v>
      </c>
      <c r="AR181">
        <f>VLOOKUP('Ответы на форму (1)'!AU181,УровниЧастоты,2,FALSE)</f>
        <v>4</v>
      </c>
      <c r="AS181">
        <f>VLOOKUP('Ответы на форму (1)'!AV181,УровниЧастоты,2,FALSE)</f>
        <v>1</v>
      </c>
      <c r="AT181">
        <f>VLOOKUP('Ответы на форму (1)'!AW181,УровниЧастоты,2,FALSE)</f>
        <v>1</v>
      </c>
      <c r="AU181">
        <f>VLOOKUP('Ответы на форму (1)'!AX181,УровниЧастоты,2,FALSE)</f>
        <v>4</v>
      </c>
      <c r="AV181">
        <f>VLOOKUP('Ответы на форму (1)'!AY181,УровниЧастоты,2,FALSE)</f>
        <v>1</v>
      </c>
      <c r="AW181">
        <f>VLOOKUP('Ответы на форму (1)'!AZ181,УровниЧастоты,2,FALSE)</f>
        <v>1</v>
      </c>
      <c r="AX181">
        <f>VLOOKUP('Ответы на форму (1)'!BA181,УровниЧастоты,2,FALSE)</f>
        <v>3</v>
      </c>
      <c r="AY181">
        <f>VLOOKUP('Ответы на форму (1)'!BB181,УровниЧастоты,2,FALSE)</f>
        <v>3</v>
      </c>
      <c r="AZ181">
        <f>VLOOKUP('Ответы на форму (1)'!BC181,УровниЧастоты,2,FALSE)</f>
        <v>3</v>
      </c>
      <c r="BA181">
        <f>VLOOKUP('Ответы на форму (1)'!BD181,УровниЧастоты,2,FALSE)</f>
        <v>2</v>
      </c>
      <c r="BB181">
        <f>VLOOKUP('Ответы на форму (1)'!BE181,УровниУспокоения,2,FALSE)</f>
        <v>3</v>
      </c>
      <c r="BC181">
        <f>VLOOKUP('Ответы на форму (1)'!BF181,УровниЧастоты2,2,FALSE)</f>
        <v>2</v>
      </c>
      <c r="BD181">
        <f>VLOOKUP('Ответы на форму (1)'!BG181,УровниЧастоты2,2,FALSE)</f>
        <v>2</v>
      </c>
      <c r="BE181">
        <f>VLOOKUP('Ответы на форму (1)'!BH181,УровниЧастоты2,2,FALSE)</f>
        <v>1</v>
      </c>
      <c r="BF181">
        <f>VLOOKUP('Ответы на форму (1)'!BI181,УровниЧастоты2,2,FALSE)</f>
        <v>0</v>
      </c>
      <c r="BG181">
        <f>VLOOKUP('Ответы на форму (1)'!BJ181,УровниЧастоты2,2,FALSE)</f>
        <v>1</v>
      </c>
      <c r="BH181">
        <f>VLOOKUP('Ответы на форму (1)'!BK181,УровниЧастоты2,2,FALSE)</f>
        <v>1</v>
      </c>
      <c r="BI181" t="str">
        <f t="shared" si="6"/>
        <v>X</v>
      </c>
      <c r="BJ181" t="str">
        <f t="shared" si="7"/>
        <v>:-)</v>
      </c>
      <c r="BK181" t="str">
        <f t="shared" si="8"/>
        <v>:-)</v>
      </c>
    </row>
    <row r="182" spans="1:63" x14ac:dyDescent="0.35">
      <c r="A182">
        <f>IF('Ответы на форму (1)'!B182="М",1,0)</f>
        <v>1</v>
      </c>
      <c r="B182">
        <f>'Ответы на форму (1)'!C182</f>
        <v>38</v>
      </c>
      <c r="C182">
        <f>'Ответы на форму (1)'!D182</f>
        <v>3</v>
      </c>
      <c r="D182">
        <f>'Ответы на форму (1)'!E182</f>
        <v>2</v>
      </c>
      <c r="E182" t="str">
        <f>VLOOKUP('Ответы на форму (1)'!F182,УровниУспевания,2,FALSE)</f>
        <v>плохо</v>
      </c>
      <c r="F182">
        <f>'Ответы на форму (1)'!G182</f>
        <v>2</v>
      </c>
      <c r="G182">
        <f>IF('Ответы на форму (1)'!H182="",0,1)</f>
        <v>0</v>
      </c>
      <c r="H182">
        <f>'Ответы на форму (1)'!I182</f>
        <v>7</v>
      </c>
      <c r="I182" t="str">
        <f>VLOOKUP('Ответы на форму (1)'!J182,УровниУспевания,2,FALSE)</f>
        <v>плохо</v>
      </c>
      <c r="J182">
        <f>'Ответы на форму (1)'!K182</f>
        <v>3</v>
      </c>
      <c r="K182">
        <f>VLOOKUP('Ответы на форму (1)'!L182,УровниСогласия,2,FALSE)</f>
        <v>2</v>
      </c>
      <c r="L182">
        <f>VLOOKUP('Ответы на форму (1)'!M182,УровниСогласия,2,FALSE)</f>
        <v>1</v>
      </c>
      <c r="M182">
        <f>VLOOKUP('Ответы на форму (1)'!N182,УровниСогласия,2,FALSE)</f>
        <v>2</v>
      </c>
      <c r="N182">
        <f>VLOOKUP('Ответы на форму (1)'!O182,УровниСогласия,2,FALSE)</f>
        <v>1</v>
      </c>
      <c r="O182">
        <f>VLOOKUP('Ответы на форму (1)'!P182,УровниСогласия,2,FALSE)</f>
        <v>2</v>
      </c>
      <c r="P182">
        <f>VLOOKUP('Ответы на форму (1)'!Q182,УровниСогласия,2,FALSE)</f>
        <v>1</v>
      </c>
      <c r="Q182">
        <f>VLOOKUP('Ответы на форму (1)'!R182,УровниСогласия,2,FALSE)</f>
        <v>3</v>
      </c>
      <c r="R182">
        <f>'Ответы на форму (1)'!S182</f>
        <v>1</v>
      </c>
      <c r="S182">
        <f>VLOOKUP('Ответы на форму (1)'!T182,УровниСогласия,2,FALSE)</f>
        <v>3</v>
      </c>
      <c r="T182">
        <f>VLOOKUP('Ответы на форму (1)'!U182,УровниСогласия,2,FALSE)</f>
        <v>2</v>
      </c>
      <c r="U182">
        <f>VLOOKUP('Ответы на форму (1)'!V182,УровниСогласия,2,FALSE)</f>
        <v>1</v>
      </c>
      <c r="V182">
        <f>VLOOKUP('Ответы на форму (1)'!W182,УровниСогласия,2,FALSE)</f>
        <v>1</v>
      </c>
      <c r="W182">
        <f>VLOOKUP('Ответы на форму (1)'!X182,УровниСогласия,2,FALSE)</f>
        <v>3</v>
      </c>
      <c r="X182">
        <f>VLOOKUP('Ответы на форму (1)'!Y182,УровниСогласия,2,FALSE)</f>
        <v>1</v>
      </c>
      <c r="Y182">
        <f>VLOOKUP('Ответы на форму (1)'!Z182,УровниСогласия,2,FALSE)</f>
        <v>3</v>
      </c>
      <c r="Z182">
        <f>VLOOKUP('Ответы на форму (1)'!AA182,УровниСогласия,2,FALSE)</f>
        <v>3</v>
      </c>
      <c r="AA182">
        <f>VLOOKUP('Ответы на форму (1)'!AB182,УровниСогласия,2,FALSE)</f>
        <v>3</v>
      </c>
      <c r="AB182">
        <f>VLOOKUP('Ответы на форму (1)'!AC182,УровниСогласия,2,FALSE)</f>
        <v>1</v>
      </c>
      <c r="AC182">
        <f>VLOOKUP('Ответы на форму (1)'!AD182,УровниСогласия,2,FALSE)</f>
        <v>3</v>
      </c>
      <c r="AD182">
        <f>VLOOKUP('Ответы на форму (1)'!AE182,УровниКоличества,2,FALSE)</f>
        <v>2</v>
      </c>
      <c r="AE182">
        <f>VLOOKUP('Ответы на форму (1)'!AF182,УровниКоличества,2,FALSE)</f>
        <v>1</v>
      </c>
      <c r="AF182">
        <f>VLOOKUP('Ответы на форму (1)'!AG182,УровниКоличества,2,FALSE)</f>
        <v>1</v>
      </c>
      <c r="AG182">
        <f>VLOOKUP('Ответы на форму (1)'!AH182,УровниКоличества,2,FALSE)</f>
        <v>1</v>
      </c>
      <c r="AH182">
        <f>VLOOKUP('Ответы на форму (1)'!AI182,УровниКоличества,2,FALSE)</f>
        <v>1</v>
      </c>
      <c r="AI182">
        <f>VLOOKUP('Ответы на форму (1)'!AJ182,УровниНенависти,2,FALSE)</f>
        <v>0</v>
      </c>
      <c r="AJ182">
        <f>VLOOKUP('Ответы на форму (1)'!AK182,УровниНенависти,2,FALSE)</f>
        <v>0</v>
      </c>
      <c r="AK182">
        <f>VLOOKUP('Ответы на форму (1)'!AL182,УровниНенависти,2,FALSE)</f>
        <v>0</v>
      </c>
      <c r="AL182">
        <f>VLOOKUP('Ответы на форму (1)'!AM182,УровниНенависти,2,FALSE)</f>
        <v>0</v>
      </c>
      <c r="AM182">
        <f>VLOOKUP('Ответы на форму (1)'!AN182,УровниНенависти,2,FALSE)</f>
        <v>0</v>
      </c>
      <c r="AN182">
        <f>VLOOKUP('Ответы на форму (1)'!AO182,УровниНенависти,2,FALSE)</f>
        <v>0</v>
      </c>
      <c r="AO182">
        <f>VLOOKUP('Ответы на форму (1)'!AP182,УровниНенависти,2,FALSE)</f>
        <v>0</v>
      </c>
      <c r="AP182">
        <f>VLOOKUP('Ответы на форму (1)'!AQ182,УровниНенависти,2,FALSE)</f>
        <v>0</v>
      </c>
      <c r="AQ182">
        <f>VLOOKUP('Ответы на форму (1)'!AT182,УровниЧастоты,2,FALSE)</f>
        <v>3</v>
      </c>
      <c r="AR182">
        <f>VLOOKUP('Ответы на форму (1)'!AU182,УровниЧастоты,2,FALSE)</f>
        <v>1</v>
      </c>
      <c r="AS182">
        <f>VLOOKUP('Ответы на форму (1)'!AV182,УровниЧастоты,2,FALSE)</f>
        <v>1</v>
      </c>
      <c r="AT182">
        <f>VLOOKUP('Ответы на форму (1)'!AW182,УровниЧастоты,2,FALSE)</f>
        <v>1</v>
      </c>
      <c r="AU182">
        <f>VLOOKUP('Ответы на форму (1)'!AX182,УровниЧастоты,2,FALSE)</f>
        <v>1</v>
      </c>
      <c r="AV182">
        <f>VLOOKUP('Ответы на форму (1)'!AY182,УровниЧастоты,2,FALSE)</f>
        <v>1</v>
      </c>
      <c r="AW182">
        <f>VLOOKUP('Ответы на форму (1)'!AZ182,УровниЧастоты,2,FALSE)</f>
        <v>0</v>
      </c>
      <c r="AX182">
        <f>VLOOKUP('Ответы на форму (1)'!BA182,УровниЧастоты,2,FALSE)</f>
        <v>1</v>
      </c>
      <c r="AY182">
        <f>VLOOKUP('Ответы на форму (1)'!BB182,УровниЧастоты,2,FALSE)</f>
        <v>1</v>
      </c>
      <c r="AZ182">
        <f>VLOOKUP('Ответы на форму (1)'!BC182,УровниЧастоты,2,FALSE)</f>
        <v>1</v>
      </c>
      <c r="BA182">
        <f>VLOOKUP('Ответы на форму (1)'!BD182,УровниЧастоты,2,FALSE)</f>
        <v>1</v>
      </c>
      <c r="BB182">
        <f>VLOOKUP('Ответы на форму (1)'!BE182,УровниУспокоения,2,FALSE)</f>
        <v>3</v>
      </c>
      <c r="BC182">
        <f>VLOOKUP('Ответы на форму (1)'!BF182,УровниЧастоты2,2,FALSE)</f>
        <v>0</v>
      </c>
      <c r="BD182">
        <f>VLOOKUP('Ответы на форму (1)'!BG182,УровниЧастоты2,2,FALSE)</f>
        <v>1</v>
      </c>
      <c r="BE182">
        <f>VLOOKUP('Ответы на форму (1)'!BH182,УровниЧастоты2,2,FALSE)</f>
        <v>0</v>
      </c>
      <c r="BF182">
        <f>VLOOKUP('Ответы на форму (1)'!BI182,УровниЧастоты2,2,FALSE)</f>
        <v>2</v>
      </c>
      <c r="BG182">
        <f>VLOOKUP('Ответы на форму (1)'!BJ182,УровниЧастоты2,2,FALSE)</f>
        <v>2</v>
      </c>
      <c r="BH182">
        <f>VLOOKUP('Ответы на форму (1)'!BK182,УровниЧастоты2,2,FALSE)</f>
        <v>2</v>
      </c>
      <c r="BI182" t="str">
        <f t="shared" si="6"/>
        <v>X</v>
      </c>
      <c r="BJ182" t="str">
        <f t="shared" si="7"/>
        <v>:-(</v>
      </c>
      <c r="BK182" t="str">
        <f t="shared" si="8"/>
        <v>:-)</v>
      </c>
    </row>
    <row r="183" spans="1:63" x14ac:dyDescent="0.35">
      <c r="A183">
        <f>IF('Ответы на форму (1)'!B183="М",1,0)</f>
        <v>1</v>
      </c>
      <c r="B183">
        <f>'Ответы на форму (1)'!C183</f>
        <v>44</v>
      </c>
      <c r="C183">
        <f>'Ответы на форму (1)'!D183</f>
        <v>5</v>
      </c>
      <c r="D183">
        <f>'Ответы на форму (1)'!E183</f>
        <v>6</v>
      </c>
      <c r="E183" t="str">
        <f>VLOOKUP('Ответы на форму (1)'!F183,УровниУспевания,2,FALSE)</f>
        <v>средне</v>
      </c>
      <c r="F183">
        <f>'Ответы на форму (1)'!G183</f>
        <v>6</v>
      </c>
      <c r="G183">
        <f>IF('Ответы на форму (1)'!H183="",0,1)</f>
        <v>0</v>
      </c>
      <c r="H183">
        <f>'Ответы на форму (1)'!I183</f>
        <v>9</v>
      </c>
      <c r="I183" t="str">
        <f>VLOOKUP('Ответы на форму (1)'!J183,УровниУспевания,2,FALSE)</f>
        <v>средне</v>
      </c>
      <c r="J183">
        <f>'Ответы на форму (1)'!K183</f>
        <v>9</v>
      </c>
      <c r="K183">
        <f>VLOOKUP('Ответы на форму (1)'!L183,УровниСогласия,2,FALSE)</f>
        <v>3</v>
      </c>
      <c r="L183">
        <f>VLOOKUP('Ответы на форму (1)'!M183,УровниСогласия,2,FALSE)</f>
        <v>2</v>
      </c>
      <c r="M183">
        <f>VLOOKUP('Ответы на форму (1)'!N183,УровниСогласия,2,FALSE)</f>
        <v>3</v>
      </c>
      <c r="N183">
        <f>VLOOKUP('Ответы на форму (1)'!O183,УровниСогласия,2,FALSE)</f>
        <v>3</v>
      </c>
      <c r="O183">
        <f>VLOOKUP('Ответы на форму (1)'!P183,УровниСогласия,2,FALSE)</f>
        <v>1</v>
      </c>
      <c r="P183">
        <f>VLOOKUP('Ответы на форму (1)'!Q183,УровниСогласия,2,FALSE)</f>
        <v>3</v>
      </c>
      <c r="Q183">
        <f>VLOOKUP('Ответы на форму (1)'!R183,УровниСогласия,2,FALSE)</f>
        <v>3</v>
      </c>
      <c r="R183">
        <f>'Ответы на форму (1)'!S183</f>
        <v>0</v>
      </c>
      <c r="S183">
        <f>VLOOKUP('Ответы на форму (1)'!T183,УровниСогласия,2,FALSE)</f>
        <v>1</v>
      </c>
      <c r="T183">
        <f>VLOOKUP('Ответы на форму (1)'!U183,УровниСогласия,2,FALSE)</f>
        <v>1</v>
      </c>
      <c r="U183">
        <f>VLOOKUP('Ответы на форму (1)'!V183,УровниСогласия,2,FALSE)</f>
        <v>1</v>
      </c>
      <c r="V183">
        <f>VLOOKUP('Ответы на форму (1)'!W183,УровниСогласия,2,FALSE)</f>
        <v>1</v>
      </c>
      <c r="W183">
        <f>VLOOKUP('Ответы на форму (1)'!X183,УровниСогласия,2,FALSE)</f>
        <v>3</v>
      </c>
      <c r="X183">
        <f>VLOOKUP('Ответы на форму (1)'!Y183,УровниСогласия,2,FALSE)</f>
        <v>3</v>
      </c>
      <c r="Y183">
        <f>VLOOKUP('Ответы на форму (1)'!Z183,УровниСогласия,2,FALSE)</f>
        <v>1</v>
      </c>
      <c r="Z183">
        <f>VLOOKUP('Ответы на форму (1)'!AA183,УровниСогласия,2,FALSE)</f>
        <v>3</v>
      </c>
      <c r="AA183">
        <f>VLOOKUP('Ответы на форму (1)'!AB183,УровниСогласия,2,FALSE)</f>
        <v>3</v>
      </c>
      <c r="AB183">
        <f>VLOOKUP('Ответы на форму (1)'!AC183,УровниСогласия,2,FALSE)</f>
        <v>1</v>
      </c>
      <c r="AC183">
        <f>VLOOKUP('Ответы на форму (1)'!AD183,УровниСогласия,2,FALSE)</f>
        <v>1</v>
      </c>
      <c r="AD183">
        <f>VLOOKUP('Ответы на форму (1)'!AE183,УровниКоличества,2,FALSE)</f>
        <v>2</v>
      </c>
      <c r="AE183">
        <f>VLOOKUP('Ответы на форму (1)'!AF183,УровниКоличества,2,FALSE)</f>
        <v>3</v>
      </c>
      <c r="AF183">
        <f>VLOOKUP('Ответы на форму (1)'!AG183,УровниКоличества,2,FALSE)</f>
        <v>2</v>
      </c>
      <c r="AG183">
        <f>VLOOKUP('Ответы на форму (1)'!AH183,УровниКоличества,2,FALSE)</f>
        <v>2</v>
      </c>
      <c r="AH183">
        <f>VLOOKUP('Ответы на форму (1)'!AI183,УровниКоличества,2,FALSE)</f>
        <v>1</v>
      </c>
      <c r="AI183">
        <f>VLOOKUP('Ответы на форму (1)'!AJ183,УровниНенависти,2,FALSE)</f>
        <v>0</v>
      </c>
      <c r="AJ183">
        <f>VLOOKUP('Ответы на форму (1)'!AK183,УровниНенависти,2,FALSE)</f>
        <v>-1</v>
      </c>
      <c r="AK183">
        <f>VLOOKUP('Ответы на форму (1)'!AL183,УровниНенависти,2,FALSE)</f>
        <v>0</v>
      </c>
      <c r="AL183">
        <f>VLOOKUP('Ответы на форму (1)'!AM183,УровниНенависти,2,FALSE)</f>
        <v>-1</v>
      </c>
      <c r="AM183">
        <f>VLOOKUP('Ответы на форму (1)'!AN183,УровниНенависти,2,FALSE)</f>
        <v>-1</v>
      </c>
      <c r="AN183">
        <f>VLOOKUP('Ответы на форму (1)'!AO183,УровниНенависти,2,FALSE)</f>
        <v>0</v>
      </c>
      <c r="AO183">
        <f>VLOOKUP('Ответы на форму (1)'!AP183,УровниНенависти,2,FALSE)</f>
        <v>-1</v>
      </c>
      <c r="AP183">
        <f>VLOOKUP('Ответы на форму (1)'!AQ183,УровниНенависти,2,FALSE)</f>
        <v>-1</v>
      </c>
      <c r="AQ183">
        <f>VLOOKUP('Ответы на форму (1)'!AT183,УровниЧастоты,2,FALSE)</f>
        <v>3</v>
      </c>
      <c r="AR183">
        <f>VLOOKUP('Ответы на форму (1)'!AU183,УровниЧастоты,2,FALSE)</f>
        <v>3</v>
      </c>
      <c r="AS183">
        <f>VLOOKUP('Ответы на форму (1)'!AV183,УровниЧастоты,2,FALSE)</f>
        <v>4</v>
      </c>
      <c r="AT183">
        <f>VLOOKUP('Ответы на форму (1)'!AW183,УровниЧастоты,2,FALSE)</f>
        <v>3</v>
      </c>
      <c r="AU183">
        <f>VLOOKUP('Ответы на форму (1)'!AX183,УровниЧастоты,2,FALSE)</f>
        <v>3</v>
      </c>
      <c r="AV183">
        <f>VLOOKUP('Ответы на форму (1)'!AY183,УровниЧастоты,2,FALSE)</f>
        <v>1</v>
      </c>
      <c r="AW183">
        <f>VLOOKUP('Ответы на форму (1)'!AZ183,УровниЧастоты,2,FALSE)</f>
        <v>0</v>
      </c>
      <c r="AX183">
        <f>VLOOKUP('Ответы на форму (1)'!BA183,УровниЧастоты,2,FALSE)</f>
        <v>1</v>
      </c>
      <c r="AY183">
        <f>VLOOKUP('Ответы на форму (1)'!BB183,УровниЧастоты,2,FALSE)</f>
        <v>0</v>
      </c>
      <c r="AZ183">
        <f>VLOOKUP('Ответы на форму (1)'!BC183,УровниЧастоты,2,FALSE)</f>
        <v>1</v>
      </c>
      <c r="BA183">
        <f>VLOOKUP('Ответы на форму (1)'!BD183,УровниЧастоты,2,FALSE)</f>
        <v>4</v>
      </c>
      <c r="BB183">
        <f>VLOOKUP('Ответы на форму (1)'!BE183,УровниУспокоения,2,FALSE)</f>
        <v>3</v>
      </c>
      <c r="BC183">
        <f>VLOOKUP('Ответы на форму (1)'!BF183,УровниЧастоты2,2,FALSE)</f>
        <v>2</v>
      </c>
      <c r="BD183">
        <f>VLOOKUP('Ответы на форму (1)'!BG183,УровниЧастоты2,2,FALSE)</f>
        <v>2</v>
      </c>
      <c r="BE183">
        <f>VLOOKUP('Ответы на форму (1)'!BH183,УровниЧастоты2,2,FALSE)</f>
        <v>1</v>
      </c>
      <c r="BF183">
        <f>VLOOKUP('Ответы на форму (1)'!BI183,УровниЧастоты2,2,FALSE)</f>
        <v>1</v>
      </c>
      <c r="BG183">
        <f>VLOOKUP('Ответы на форму (1)'!BJ183,УровниЧастоты2,2,FALSE)</f>
        <v>1</v>
      </c>
      <c r="BH183">
        <f>VLOOKUP('Ответы на форму (1)'!BK183,УровниЧастоты2,2,FALSE)</f>
        <v>1</v>
      </c>
      <c r="BI183" t="str">
        <f t="shared" si="6"/>
        <v>X</v>
      </c>
      <c r="BJ183" t="str">
        <f t="shared" si="7"/>
        <v>:-)</v>
      </c>
      <c r="BK183" t="str">
        <f t="shared" si="8"/>
        <v>:-)</v>
      </c>
    </row>
    <row r="184" spans="1:63" x14ac:dyDescent="0.35">
      <c r="A184">
        <f>IF('Ответы на форму (1)'!B184="М",1,0)</f>
        <v>1</v>
      </c>
      <c r="B184">
        <f>'Ответы на форму (1)'!C184</f>
        <v>43</v>
      </c>
      <c r="C184">
        <f>'Ответы на форму (1)'!D184</f>
        <v>5</v>
      </c>
      <c r="D184">
        <f>'Ответы на форму (1)'!E184</f>
        <v>4</v>
      </c>
      <c r="E184" t="str">
        <f>VLOOKUP('Ответы на форму (1)'!F184,УровниУспевания,2,FALSE)</f>
        <v>плохо</v>
      </c>
      <c r="F184">
        <f>'Ответы на форму (1)'!G184</f>
        <v>4</v>
      </c>
      <c r="G184">
        <f>IF('Ответы на форму (1)'!H184="",0,1)</f>
        <v>0</v>
      </c>
      <c r="H184">
        <f>'Ответы на форму (1)'!I184</f>
        <v>5</v>
      </c>
      <c r="I184" t="str">
        <f>VLOOKUP('Ответы на форму (1)'!J184,УровниУспевания,2,FALSE)</f>
        <v>средне</v>
      </c>
      <c r="J184">
        <f>'Ответы на форму (1)'!K184</f>
        <v>5</v>
      </c>
      <c r="K184">
        <f>VLOOKUP('Ответы на форму (1)'!L184,УровниСогласия,2,FALSE)</f>
        <v>1</v>
      </c>
      <c r="L184">
        <f>VLOOKUP('Ответы на форму (1)'!M184,УровниСогласия,2,FALSE)</f>
        <v>3</v>
      </c>
      <c r="M184">
        <f>VLOOKUP('Ответы на форму (1)'!N184,УровниСогласия,2,FALSE)</f>
        <v>3</v>
      </c>
      <c r="N184">
        <f>VLOOKUP('Ответы на форму (1)'!O184,УровниСогласия,2,FALSE)</f>
        <v>3</v>
      </c>
      <c r="O184">
        <f>VLOOKUP('Ответы на форму (1)'!P184,УровниСогласия,2,FALSE)</f>
        <v>3</v>
      </c>
      <c r="P184">
        <f>VLOOKUP('Ответы на форму (1)'!Q184,УровниСогласия,2,FALSE)</f>
        <v>1</v>
      </c>
      <c r="Q184">
        <f>VLOOKUP('Ответы на форму (1)'!R184,УровниСогласия,2,FALSE)</f>
        <v>3</v>
      </c>
      <c r="R184">
        <f>'Ответы на форму (1)'!S184</f>
        <v>3</v>
      </c>
      <c r="S184">
        <f>VLOOKUP('Ответы на форму (1)'!T184,УровниСогласия,2,FALSE)</f>
        <v>1</v>
      </c>
      <c r="T184">
        <f>VLOOKUP('Ответы на форму (1)'!U184,УровниСогласия,2,FALSE)</f>
        <v>2</v>
      </c>
      <c r="U184">
        <f>VLOOKUP('Ответы на форму (1)'!V184,УровниСогласия,2,FALSE)</f>
        <v>1</v>
      </c>
      <c r="V184">
        <f>VLOOKUP('Ответы на форму (1)'!W184,УровниСогласия,2,FALSE)</f>
        <v>2</v>
      </c>
      <c r="W184">
        <f>VLOOKUP('Ответы на форму (1)'!X184,УровниСогласия,2,FALSE)</f>
        <v>3</v>
      </c>
      <c r="X184">
        <f>VLOOKUP('Ответы на форму (1)'!Y184,УровниСогласия,2,FALSE)</f>
        <v>3</v>
      </c>
      <c r="Y184">
        <f>VLOOKUP('Ответы на форму (1)'!Z184,УровниСогласия,2,FALSE)</f>
        <v>1</v>
      </c>
      <c r="Z184">
        <f>VLOOKUP('Ответы на форму (1)'!AA184,УровниСогласия,2,FALSE)</f>
        <v>3</v>
      </c>
      <c r="AA184">
        <f>VLOOKUP('Ответы на форму (1)'!AB184,УровниСогласия,2,FALSE)</f>
        <v>3</v>
      </c>
      <c r="AB184">
        <f>VLOOKUP('Ответы на форму (1)'!AC184,УровниСогласия,2,FALSE)</f>
        <v>3</v>
      </c>
      <c r="AC184">
        <f>VLOOKUP('Ответы на форму (1)'!AD184,УровниСогласия,2,FALSE)</f>
        <v>3</v>
      </c>
      <c r="AD184">
        <f>VLOOKUP('Ответы на форму (1)'!AE184,УровниКоличества,2,FALSE)</f>
        <v>2</v>
      </c>
      <c r="AE184">
        <f>VLOOKUP('Ответы на форму (1)'!AF184,УровниКоличества,2,FALSE)</f>
        <v>2</v>
      </c>
      <c r="AF184">
        <f>VLOOKUP('Ответы на форму (1)'!AG184,УровниКоличества,2,FALSE)</f>
        <v>1</v>
      </c>
      <c r="AG184">
        <f>VLOOKUP('Ответы на форму (1)'!AH184,УровниКоличества,2,FALSE)</f>
        <v>3</v>
      </c>
      <c r="AH184">
        <f>VLOOKUP('Ответы на форму (1)'!AI184,УровниКоличества,2,FALSE)</f>
        <v>3</v>
      </c>
      <c r="AI184">
        <f>VLOOKUP('Ответы на форму (1)'!AJ184,УровниНенависти,2,FALSE)</f>
        <v>0</v>
      </c>
      <c r="AJ184">
        <f>VLOOKUP('Ответы на форму (1)'!AK184,УровниНенависти,2,FALSE)</f>
        <v>0</v>
      </c>
      <c r="AK184">
        <f>VLOOKUP('Ответы на форму (1)'!AL184,УровниНенависти,2,FALSE)</f>
        <v>0</v>
      </c>
      <c r="AL184">
        <f>VLOOKUP('Ответы на форму (1)'!AM184,УровниНенависти,2,FALSE)</f>
        <v>1</v>
      </c>
      <c r="AM184">
        <f>VLOOKUP('Ответы на форму (1)'!AN184,УровниНенависти,2,FALSE)</f>
        <v>0</v>
      </c>
      <c r="AN184">
        <f>VLOOKUP('Ответы на форму (1)'!AO184,УровниНенависти,2,FALSE)</f>
        <v>0</v>
      </c>
      <c r="AO184">
        <f>VLOOKUP('Ответы на форму (1)'!AP184,УровниНенависти,2,FALSE)</f>
        <v>0</v>
      </c>
      <c r="AP184">
        <f>VLOOKUP('Ответы на форму (1)'!AQ184,УровниНенависти,2,FALSE)</f>
        <v>0</v>
      </c>
      <c r="AQ184">
        <f>VLOOKUP('Ответы на форму (1)'!AT184,УровниЧастоты,2,FALSE)</f>
        <v>1</v>
      </c>
      <c r="AR184">
        <f>VLOOKUP('Ответы на форму (1)'!AU184,УровниЧастоты,2,FALSE)</f>
        <v>1</v>
      </c>
      <c r="AS184">
        <f>VLOOKUP('Ответы на форму (1)'!AV184,УровниЧастоты,2,FALSE)</f>
        <v>1</v>
      </c>
      <c r="AT184">
        <f>VLOOKUP('Ответы на форму (1)'!AW184,УровниЧастоты,2,FALSE)</f>
        <v>1</v>
      </c>
      <c r="AU184">
        <f>VLOOKUP('Ответы на форму (1)'!AX184,УровниЧастоты,2,FALSE)</f>
        <v>3</v>
      </c>
      <c r="AV184">
        <f>VLOOKUP('Ответы на форму (1)'!AY184,УровниЧастоты,2,FALSE)</f>
        <v>3</v>
      </c>
      <c r="AW184">
        <f>VLOOKUP('Ответы на форму (1)'!AZ184,УровниЧастоты,2,FALSE)</f>
        <v>1</v>
      </c>
      <c r="AX184">
        <f>VLOOKUP('Ответы на форму (1)'!BA184,УровниЧастоты,2,FALSE)</f>
        <v>3</v>
      </c>
      <c r="AY184">
        <f>VLOOKUP('Ответы на форму (1)'!BB184,УровниЧастоты,2,FALSE)</f>
        <v>4</v>
      </c>
      <c r="AZ184">
        <f>VLOOKUP('Ответы на форму (1)'!BC184,УровниЧастоты,2,FALSE)</f>
        <v>4</v>
      </c>
      <c r="BA184">
        <f>VLOOKUP('Ответы на форму (1)'!BD184,УровниЧастоты,2,FALSE)</f>
        <v>4</v>
      </c>
      <c r="BB184">
        <f>VLOOKUP('Ответы на форму (1)'!BE184,УровниУспокоения,2,FALSE)</f>
        <v>1</v>
      </c>
      <c r="BC184">
        <f>VLOOKUP('Ответы на форму (1)'!BF184,УровниЧастоты2,2,FALSE)</f>
        <v>2</v>
      </c>
      <c r="BD184">
        <f>VLOOKUP('Ответы на форму (1)'!BG184,УровниЧастоты2,2,FALSE)</f>
        <v>2</v>
      </c>
      <c r="BE184">
        <f>VLOOKUP('Ответы на форму (1)'!BH184,УровниЧастоты2,2,FALSE)</f>
        <v>2</v>
      </c>
      <c r="BF184">
        <f>VLOOKUP('Ответы на форму (1)'!BI184,УровниЧастоты2,2,FALSE)</f>
        <v>0</v>
      </c>
      <c r="BG184">
        <f>VLOOKUP('Ответы на форму (1)'!BJ184,УровниЧастоты2,2,FALSE)</f>
        <v>0</v>
      </c>
      <c r="BH184">
        <f>VLOOKUP('Ответы на форму (1)'!BK184,УровниЧастоты2,2,FALSE)</f>
        <v>0</v>
      </c>
      <c r="BI184" t="str">
        <f t="shared" si="6"/>
        <v>X</v>
      </c>
      <c r="BJ184" t="str">
        <f t="shared" si="7"/>
        <v>:-(</v>
      </c>
      <c r="BK184" t="str">
        <f t="shared" si="8"/>
        <v>:-)</v>
      </c>
    </row>
    <row r="185" spans="1:63" x14ac:dyDescent="0.35">
      <c r="A185">
        <f>IF('Ответы на форму (1)'!B185="М",1,0)</f>
        <v>0</v>
      </c>
      <c r="B185">
        <f>'Ответы на форму (1)'!C185</f>
        <v>35</v>
      </c>
      <c r="C185">
        <f>'Ответы на форму (1)'!D185</f>
        <v>5</v>
      </c>
      <c r="D185">
        <f>'Ответы на форму (1)'!E185</f>
        <v>9</v>
      </c>
      <c r="E185" t="str">
        <f>VLOOKUP('Ответы на форму (1)'!F185,УровниУспевания,2,FALSE)</f>
        <v>хорошо</v>
      </c>
      <c r="F185">
        <f>'Ответы на форму (1)'!G185</f>
        <v>10</v>
      </c>
      <c r="G185">
        <f>IF('Ответы на форму (1)'!H185="",0,1)</f>
        <v>0</v>
      </c>
      <c r="H185">
        <f>'Ответы на форму (1)'!I185</f>
        <v>8</v>
      </c>
      <c r="I185" t="str">
        <f>VLOOKUP('Ответы на форму (1)'!J185,УровниУспевания,2,FALSE)</f>
        <v>хорошо</v>
      </c>
      <c r="J185">
        <f>'Ответы на форму (1)'!K185</f>
        <v>10</v>
      </c>
      <c r="K185">
        <f>VLOOKUP('Ответы на форму (1)'!L185,УровниСогласия,2,FALSE)</f>
        <v>1</v>
      </c>
      <c r="L185">
        <f>VLOOKUP('Ответы на форму (1)'!M185,УровниСогласия,2,FALSE)</f>
        <v>1</v>
      </c>
      <c r="M185">
        <f>VLOOKUP('Ответы на форму (1)'!N185,УровниСогласия,2,FALSE)</f>
        <v>2</v>
      </c>
      <c r="N185">
        <f>VLOOKUP('Ответы на форму (1)'!O185,УровниСогласия,2,FALSE)</f>
        <v>1</v>
      </c>
      <c r="O185">
        <f>VLOOKUP('Ответы на форму (1)'!P185,УровниСогласия,2,FALSE)</f>
        <v>1</v>
      </c>
      <c r="P185">
        <f>VLOOKUP('Ответы на форму (1)'!Q185,УровниСогласия,2,FALSE)</f>
        <v>1</v>
      </c>
      <c r="Q185">
        <f>VLOOKUP('Ответы на форму (1)'!R185,УровниСогласия,2,FALSE)</f>
        <v>3</v>
      </c>
      <c r="R185">
        <f>'Ответы на форму (1)'!S185</f>
        <v>1</v>
      </c>
      <c r="S185">
        <f>VLOOKUP('Ответы на форму (1)'!T185,УровниСогласия,2,FALSE)</f>
        <v>1</v>
      </c>
      <c r="T185">
        <f>VLOOKUP('Ответы на форму (1)'!U185,УровниСогласия,2,FALSE)</f>
        <v>1</v>
      </c>
      <c r="U185">
        <f>VLOOKUP('Ответы на форму (1)'!V185,УровниСогласия,2,FALSE)</f>
        <v>1</v>
      </c>
      <c r="V185">
        <f>VLOOKUP('Ответы на форму (1)'!W185,УровниСогласия,2,FALSE)</f>
        <v>1</v>
      </c>
      <c r="W185">
        <f>VLOOKUP('Ответы на форму (1)'!X185,УровниСогласия,2,FALSE)</f>
        <v>1</v>
      </c>
      <c r="X185">
        <f>VLOOKUP('Ответы на форму (1)'!Y185,УровниСогласия,2,FALSE)</f>
        <v>3</v>
      </c>
      <c r="Y185">
        <f>VLOOKUP('Ответы на форму (1)'!Z185,УровниСогласия,2,FALSE)</f>
        <v>2</v>
      </c>
      <c r="Z185">
        <f>VLOOKUP('Ответы на форму (1)'!AA185,УровниСогласия,2,FALSE)</f>
        <v>3</v>
      </c>
      <c r="AA185">
        <f>VLOOKUP('Ответы на форму (1)'!AB185,УровниСогласия,2,FALSE)</f>
        <v>3</v>
      </c>
      <c r="AB185">
        <f>VLOOKUP('Ответы на форму (1)'!AC185,УровниСогласия,2,FALSE)</f>
        <v>1</v>
      </c>
      <c r="AC185">
        <f>VLOOKUP('Ответы на форму (1)'!AD185,УровниСогласия,2,FALSE)</f>
        <v>3</v>
      </c>
      <c r="AD185">
        <f>VLOOKUP('Ответы на форму (1)'!AE185,УровниКоличества,2,FALSE)</f>
        <v>2</v>
      </c>
      <c r="AE185">
        <f>VLOOKUP('Ответы на форму (1)'!AF185,УровниКоличества,2,FALSE)</f>
        <v>2</v>
      </c>
      <c r="AF185">
        <f>VLOOKUP('Ответы на форму (1)'!AG185,УровниКоличества,2,FALSE)</f>
        <v>1</v>
      </c>
      <c r="AG185">
        <f>VLOOKUP('Ответы на форму (1)'!AH185,УровниКоличества,2,FALSE)</f>
        <v>1</v>
      </c>
      <c r="AH185">
        <f>VLOOKUP('Ответы на форму (1)'!AI185,УровниКоличества,2,FALSE)</f>
        <v>2</v>
      </c>
      <c r="AI185">
        <f>VLOOKUP('Ответы на форму (1)'!AJ185,УровниНенависти,2,FALSE)</f>
        <v>0</v>
      </c>
      <c r="AJ185">
        <f>VLOOKUP('Ответы на форму (1)'!AK185,УровниНенависти,2,FALSE)</f>
        <v>0</v>
      </c>
      <c r="AK185">
        <f>VLOOKUP('Ответы на форму (1)'!AL185,УровниНенависти,2,FALSE)</f>
        <v>0</v>
      </c>
      <c r="AL185">
        <f>VLOOKUP('Ответы на форму (1)'!AM185,УровниНенависти,2,FALSE)</f>
        <v>1</v>
      </c>
      <c r="AM185">
        <f>VLOOKUP('Ответы на форму (1)'!AN185,УровниНенависти,2,FALSE)</f>
        <v>0</v>
      </c>
      <c r="AN185">
        <f>VLOOKUP('Ответы на форму (1)'!AO185,УровниНенависти,2,FALSE)</f>
        <v>1</v>
      </c>
      <c r="AO185">
        <f>VLOOKUP('Ответы на форму (1)'!AP185,УровниНенависти,2,FALSE)</f>
        <v>0</v>
      </c>
      <c r="AP185">
        <f>VLOOKUP('Ответы на форму (1)'!AQ185,УровниНенависти,2,FALSE)</f>
        <v>0</v>
      </c>
      <c r="AQ185">
        <f>VLOOKUP('Ответы на форму (1)'!AT185,УровниЧастоты,2,FALSE)</f>
        <v>2</v>
      </c>
      <c r="AR185">
        <f>VLOOKUP('Ответы на форму (1)'!AU185,УровниЧастоты,2,FALSE)</f>
        <v>3</v>
      </c>
      <c r="AS185">
        <f>VLOOKUP('Ответы на форму (1)'!AV185,УровниЧастоты,2,FALSE)</f>
        <v>3</v>
      </c>
      <c r="AT185">
        <f>VLOOKUP('Ответы на форму (1)'!AW185,УровниЧастоты,2,FALSE)</f>
        <v>4</v>
      </c>
      <c r="AU185">
        <f>VLOOKUP('Ответы на форму (1)'!AX185,УровниЧастоты,2,FALSE)</f>
        <v>3</v>
      </c>
      <c r="AV185">
        <f>VLOOKUP('Ответы на форму (1)'!AY185,УровниЧастоты,2,FALSE)</f>
        <v>4</v>
      </c>
      <c r="AW185">
        <f>VLOOKUP('Ответы на форму (1)'!AZ185,УровниЧастоты,2,FALSE)</f>
        <v>0</v>
      </c>
      <c r="AX185">
        <f>VLOOKUP('Ответы на форму (1)'!BA185,УровниЧастоты,2,FALSE)</f>
        <v>2</v>
      </c>
      <c r="AY185">
        <f>VLOOKUP('Ответы на форму (1)'!BB185,УровниЧастоты,2,FALSE)</f>
        <v>1</v>
      </c>
      <c r="AZ185">
        <f>VLOOKUP('Ответы на форму (1)'!BC185,УровниЧастоты,2,FALSE)</f>
        <v>1</v>
      </c>
      <c r="BA185">
        <f>VLOOKUP('Ответы на форму (1)'!BD185,УровниЧастоты,2,FALSE)</f>
        <v>2</v>
      </c>
      <c r="BB185">
        <f>VLOOKUP('Ответы на форму (1)'!BE185,УровниУспокоения,2,FALSE)</f>
        <v>3</v>
      </c>
      <c r="BC185">
        <f>VLOOKUP('Ответы на форму (1)'!BF185,УровниЧастоты2,2,FALSE)</f>
        <v>1</v>
      </c>
      <c r="BD185">
        <f>VLOOKUP('Ответы на форму (1)'!BG185,УровниЧастоты2,2,FALSE)</f>
        <v>1</v>
      </c>
      <c r="BE185">
        <f>VLOOKUP('Ответы на форму (1)'!BH185,УровниЧастоты2,2,FALSE)</f>
        <v>0</v>
      </c>
      <c r="BF185">
        <f>VLOOKUP('Ответы на форму (1)'!BI185,УровниЧастоты2,2,FALSE)</f>
        <v>1</v>
      </c>
      <c r="BG185">
        <f>VLOOKUP('Ответы на форму (1)'!BJ185,УровниЧастоты2,2,FALSE)</f>
        <v>2</v>
      </c>
      <c r="BH185">
        <f>VLOOKUP('Ответы на форму (1)'!BK185,УровниЧастоты2,2,FALSE)</f>
        <v>2</v>
      </c>
      <c r="BI185" t="str">
        <f t="shared" si="6"/>
        <v>X</v>
      </c>
      <c r="BJ185" t="str">
        <f t="shared" si="7"/>
        <v>:-)</v>
      </c>
      <c r="BK185" t="str">
        <f t="shared" si="8"/>
        <v>:-)</v>
      </c>
    </row>
    <row r="186" spans="1:63" x14ac:dyDescent="0.35">
      <c r="A186">
        <f>IF('Ответы на форму (1)'!B186="М",1,0)</f>
        <v>1</v>
      </c>
      <c r="B186">
        <f>'Ответы на форму (1)'!C186</f>
        <v>37</v>
      </c>
      <c r="C186">
        <f>'Ответы на форму (1)'!D186</f>
        <v>3</v>
      </c>
      <c r="D186">
        <f>'Ответы на форму (1)'!E186</f>
        <v>6</v>
      </c>
      <c r="E186" t="str">
        <f>VLOOKUP('Ответы на форму (1)'!F186,УровниУспевания,2,FALSE)</f>
        <v>средне</v>
      </c>
      <c r="F186">
        <f>'Ответы на форму (1)'!G186</f>
        <v>6</v>
      </c>
      <c r="G186">
        <f>IF('Ответы на форму (1)'!H186="",0,1)</f>
        <v>0</v>
      </c>
      <c r="H186">
        <f>'Ответы на форму (1)'!I186</f>
        <v>7</v>
      </c>
      <c r="I186" t="str">
        <f>VLOOKUP('Ответы на форму (1)'!J186,УровниУспевания,2,FALSE)</f>
        <v>хорошо</v>
      </c>
      <c r="J186">
        <f>'Ответы на форму (1)'!K186</f>
        <v>7</v>
      </c>
      <c r="K186">
        <f>VLOOKUP('Ответы на форму (1)'!L186,УровниСогласия,2,FALSE)</f>
        <v>1</v>
      </c>
      <c r="L186">
        <f>VLOOKUP('Ответы на форму (1)'!M186,УровниСогласия,2,FALSE)</f>
        <v>3</v>
      </c>
      <c r="M186">
        <f>VLOOKUP('Ответы на форму (1)'!N186,УровниСогласия,2,FALSE)</f>
        <v>2</v>
      </c>
      <c r="N186">
        <f>VLOOKUP('Ответы на форму (1)'!O186,УровниСогласия,2,FALSE)</f>
        <v>1</v>
      </c>
      <c r="O186">
        <f>VLOOKUP('Ответы на форму (1)'!P186,УровниСогласия,2,FALSE)</f>
        <v>1</v>
      </c>
      <c r="P186">
        <f>VLOOKUP('Ответы на форму (1)'!Q186,УровниСогласия,2,FALSE)</f>
        <v>1</v>
      </c>
      <c r="Q186">
        <f>VLOOKUP('Ответы на форму (1)'!R186,УровниСогласия,2,FALSE)</f>
        <v>3</v>
      </c>
      <c r="R186">
        <f>'Ответы на форму (1)'!S186</f>
        <v>6</v>
      </c>
      <c r="S186">
        <f>VLOOKUP('Ответы на форму (1)'!T186,УровниСогласия,2,FALSE)</f>
        <v>1</v>
      </c>
      <c r="T186">
        <f>VLOOKUP('Ответы на форму (1)'!U186,УровниСогласия,2,FALSE)</f>
        <v>1</v>
      </c>
      <c r="U186">
        <f>VLOOKUP('Ответы на форму (1)'!V186,УровниСогласия,2,FALSE)</f>
        <v>2</v>
      </c>
      <c r="V186">
        <f>VLOOKUP('Ответы на форму (1)'!W186,УровниСогласия,2,FALSE)</f>
        <v>1</v>
      </c>
      <c r="W186">
        <f>VLOOKUP('Ответы на форму (1)'!X186,УровниСогласия,2,FALSE)</f>
        <v>1</v>
      </c>
      <c r="X186">
        <f>VLOOKUP('Ответы на форму (1)'!Y186,УровниСогласия,2,FALSE)</f>
        <v>1</v>
      </c>
      <c r="Y186">
        <f>VLOOKUP('Ответы на форму (1)'!Z186,УровниСогласия,2,FALSE)</f>
        <v>1</v>
      </c>
      <c r="Z186">
        <f>VLOOKUP('Ответы на форму (1)'!AA186,УровниСогласия,2,FALSE)</f>
        <v>3</v>
      </c>
      <c r="AA186">
        <f>VLOOKUP('Ответы на форму (1)'!AB186,УровниСогласия,2,FALSE)</f>
        <v>3</v>
      </c>
      <c r="AB186">
        <f>VLOOKUP('Ответы на форму (1)'!AC186,УровниСогласия,2,FALSE)</f>
        <v>1</v>
      </c>
      <c r="AC186">
        <f>VLOOKUP('Ответы на форму (1)'!AD186,УровниСогласия,2,FALSE)</f>
        <v>2</v>
      </c>
      <c r="AD186">
        <f>VLOOKUP('Ответы на форму (1)'!AE186,УровниКоличества,2,FALSE)</f>
        <v>1</v>
      </c>
      <c r="AE186">
        <f>VLOOKUP('Ответы на форму (1)'!AF186,УровниКоличества,2,FALSE)</f>
        <v>1</v>
      </c>
      <c r="AF186">
        <f>VLOOKUP('Ответы на форму (1)'!AG186,УровниКоличества,2,FALSE)</f>
        <v>1</v>
      </c>
      <c r="AG186">
        <f>VLOOKUP('Ответы на форму (1)'!AH186,УровниКоличества,2,FALSE)</f>
        <v>1</v>
      </c>
      <c r="AH186">
        <f>VLOOKUP('Ответы на форму (1)'!AI186,УровниКоличества,2,FALSE)</f>
        <v>3</v>
      </c>
      <c r="AI186">
        <f>VLOOKUP('Ответы на форму (1)'!AJ186,УровниНенависти,2,FALSE)</f>
        <v>-1</v>
      </c>
      <c r="AJ186">
        <f>VLOOKUP('Ответы на форму (1)'!AK186,УровниНенависти,2,FALSE)</f>
        <v>-1</v>
      </c>
      <c r="AK186">
        <f>VLOOKUP('Ответы на форму (1)'!AL186,УровниНенависти,2,FALSE)</f>
        <v>-1</v>
      </c>
      <c r="AL186">
        <f>VLOOKUP('Ответы на форму (1)'!AM186,УровниНенависти,2,FALSE)</f>
        <v>0</v>
      </c>
      <c r="AM186">
        <f>VLOOKUP('Ответы на форму (1)'!AN186,УровниНенависти,2,FALSE)</f>
        <v>0</v>
      </c>
      <c r="AN186">
        <f>VLOOKUP('Ответы на форму (1)'!AO186,УровниНенависти,2,FALSE)</f>
        <v>0</v>
      </c>
      <c r="AO186">
        <f>VLOOKUP('Ответы на форму (1)'!AP186,УровниНенависти,2,FALSE)</f>
        <v>0</v>
      </c>
      <c r="AP186">
        <f>VLOOKUP('Ответы на форму (1)'!AQ186,УровниНенависти,2,FALSE)</f>
        <v>-1</v>
      </c>
      <c r="AQ186">
        <f>VLOOKUP('Ответы на форму (1)'!AT186,УровниЧастоты,2,FALSE)</f>
        <v>2</v>
      </c>
      <c r="AR186">
        <f>VLOOKUP('Ответы на форму (1)'!AU186,УровниЧастоты,2,FALSE)</f>
        <v>3</v>
      </c>
      <c r="AS186">
        <f>VLOOKUP('Ответы на форму (1)'!AV186,УровниЧастоты,2,FALSE)</f>
        <v>1</v>
      </c>
      <c r="AT186">
        <f>VLOOKUP('Ответы на форму (1)'!AW186,УровниЧастоты,2,FALSE)</f>
        <v>1</v>
      </c>
      <c r="AU186">
        <f>VLOOKUP('Ответы на форму (1)'!AX186,УровниЧастоты,2,FALSE)</f>
        <v>2</v>
      </c>
      <c r="AV186">
        <f>VLOOKUP('Ответы на форму (1)'!AY186,УровниЧастоты,2,FALSE)</f>
        <v>0</v>
      </c>
      <c r="AW186">
        <f>VLOOKUP('Ответы на форму (1)'!AZ186,УровниЧастоты,2,FALSE)</f>
        <v>0</v>
      </c>
      <c r="AX186">
        <f>VLOOKUP('Ответы на форму (1)'!BA186,УровниЧастоты,2,FALSE)</f>
        <v>3</v>
      </c>
      <c r="AY186">
        <f>VLOOKUP('Ответы на форму (1)'!BB186,УровниЧастоты,2,FALSE)</f>
        <v>0</v>
      </c>
      <c r="AZ186">
        <f>VLOOKUP('Ответы на форму (1)'!BC186,УровниЧастоты,2,FALSE)</f>
        <v>4</v>
      </c>
      <c r="BA186">
        <f>VLOOKUP('Ответы на форму (1)'!BD186,УровниЧастоты,2,FALSE)</f>
        <v>4</v>
      </c>
      <c r="BB186">
        <f>VLOOKUP('Ответы на форму (1)'!BE186,УровниУспокоения,2,FALSE)</f>
        <v>2</v>
      </c>
      <c r="BC186">
        <f>VLOOKUP('Ответы на форму (1)'!BF186,УровниЧастоты2,2,FALSE)</f>
        <v>2</v>
      </c>
      <c r="BD186">
        <f>VLOOKUP('Ответы на форму (1)'!BG186,УровниЧастоты2,2,FALSE)</f>
        <v>2</v>
      </c>
      <c r="BE186">
        <f>VLOOKUP('Ответы на форму (1)'!BH186,УровниЧастоты2,2,FALSE)</f>
        <v>1</v>
      </c>
      <c r="BF186">
        <f>VLOOKUP('Ответы на форму (1)'!BI186,УровниЧастоты2,2,FALSE)</f>
        <v>1</v>
      </c>
      <c r="BG186">
        <f>VLOOKUP('Ответы на форму (1)'!BJ186,УровниЧастоты2,2,FALSE)</f>
        <v>0</v>
      </c>
      <c r="BH186">
        <f>VLOOKUP('Ответы на форму (1)'!BK186,УровниЧастоты2,2,FALSE)</f>
        <v>0</v>
      </c>
      <c r="BI186" t="str">
        <f t="shared" si="6"/>
        <v>X</v>
      </c>
      <c r="BJ186" t="str">
        <f t="shared" si="7"/>
        <v>:-)</v>
      </c>
      <c r="BK186" t="str">
        <f t="shared" si="8"/>
        <v>:-\</v>
      </c>
    </row>
    <row r="187" spans="1:63" x14ac:dyDescent="0.35">
      <c r="A187">
        <f>IF('Ответы на форму (1)'!B187="М",1,0)</f>
        <v>0</v>
      </c>
      <c r="B187">
        <f>'Ответы на форму (1)'!C187</f>
        <v>31</v>
      </c>
      <c r="C187">
        <f>'Ответы на форму (1)'!D187</f>
        <v>2</v>
      </c>
      <c r="D187">
        <f>'Ответы на форму (1)'!E187</f>
        <v>8</v>
      </c>
      <c r="E187" t="str">
        <f>VLOOKUP('Ответы на форму (1)'!F187,УровниУспевания,2,FALSE)</f>
        <v>средне</v>
      </c>
      <c r="F187">
        <f>'Ответы на форму (1)'!G187</f>
        <v>4</v>
      </c>
      <c r="G187">
        <f>IF('Ответы на форму (1)'!H187="",0,1)</f>
        <v>0</v>
      </c>
      <c r="H187">
        <f>'Ответы на форму (1)'!I187</f>
        <v>4</v>
      </c>
      <c r="I187" t="str">
        <f>VLOOKUP('Ответы на форму (1)'!J187,УровниУспевания,2,FALSE)</f>
        <v>плохо</v>
      </c>
      <c r="J187">
        <f>'Ответы на форму (1)'!K187</f>
        <v>6</v>
      </c>
      <c r="K187">
        <f>VLOOKUP('Ответы на форму (1)'!L187,УровниСогласия,2,FALSE)</f>
        <v>3</v>
      </c>
      <c r="L187">
        <f>VLOOKUP('Ответы на форму (1)'!M187,УровниСогласия,2,FALSE)</f>
        <v>2</v>
      </c>
      <c r="M187">
        <f>VLOOKUP('Ответы на форму (1)'!N187,УровниСогласия,2,FALSE)</f>
        <v>2</v>
      </c>
      <c r="N187">
        <f>VLOOKUP('Ответы на форму (1)'!O187,УровниСогласия,2,FALSE)</f>
        <v>3</v>
      </c>
      <c r="O187">
        <f>VLOOKUP('Ответы на форму (1)'!P187,УровниСогласия,2,FALSE)</f>
        <v>3</v>
      </c>
      <c r="P187">
        <f>VLOOKUP('Ответы на форму (1)'!Q187,УровниСогласия,2,FALSE)</f>
        <v>1</v>
      </c>
      <c r="Q187">
        <f>VLOOKUP('Ответы на форму (1)'!R187,УровниСогласия,2,FALSE)</f>
        <v>3</v>
      </c>
      <c r="R187">
        <f>'Ответы на форму (1)'!S187</f>
        <v>9</v>
      </c>
      <c r="S187">
        <f>VLOOKUP('Ответы на форму (1)'!T187,УровниСогласия,2,FALSE)</f>
        <v>3</v>
      </c>
      <c r="T187">
        <f>VLOOKUP('Ответы на форму (1)'!U187,УровниСогласия,2,FALSE)</f>
        <v>3</v>
      </c>
      <c r="U187">
        <f>VLOOKUP('Ответы на форму (1)'!V187,УровниСогласия,2,FALSE)</f>
        <v>3</v>
      </c>
      <c r="V187">
        <f>VLOOKUP('Ответы на форму (1)'!W187,УровниСогласия,2,FALSE)</f>
        <v>1</v>
      </c>
      <c r="W187">
        <f>VLOOKUP('Ответы на форму (1)'!X187,УровниСогласия,2,FALSE)</f>
        <v>2</v>
      </c>
      <c r="X187">
        <f>VLOOKUP('Ответы на форму (1)'!Y187,УровниСогласия,2,FALSE)</f>
        <v>1</v>
      </c>
      <c r="Y187">
        <f>VLOOKUP('Ответы на форму (1)'!Z187,УровниСогласия,2,FALSE)</f>
        <v>3</v>
      </c>
      <c r="Z187">
        <f>VLOOKUP('Ответы на форму (1)'!AA187,УровниСогласия,2,FALSE)</f>
        <v>3</v>
      </c>
      <c r="AA187">
        <f>VLOOKUP('Ответы на форму (1)'!AB187,УровниСогласия,2,FALSE)</f>
        <v>3</v>
      </c>
      <c r="AB187">
        <f>VLOOKUP('Ответы на форму (1)'!AC187,УровниСогласия,2,FALSE)</f>
        <v>3</v>
      </c>
      <c r="AC187">
        <f>VLOOKUP('Ответы на форму (1)'!AD187,УровниСогласия,2,FALSE)</f>
        <v>1</v>
      </c>
      <c r="AD187">
        <f>VLOOKUP('Ответы на форму (1)'!AE187,УровниКоличества,2,FALSE)</f>
        <v>2</v>
      </c>
      <c r="AE187">
        <f>VLOOKUP('Ответы на форму (1)'!AF187,УровниКоличества,2,FALSE)</f>
        <v>3</v>
      </c>
      <c r="AF187">
        <f>VLOOKUP('Ответы на форму (1)'!AG187,УровниКоличества,2,FALSE)</f>
        <v>1</v>
      </c>
      <c r="AG187">
        <f>VLOOKUP('Ответы на форму (1)'!AH187,УровниКоличества,2,FALSE)</f>
        <v>1</v>
      </c>
      <c r="AH187">
        <f>VLOOKUP('Ответы на форму (1)'!AI187,УровниКоличества,2,FALSE)</f>
        <v>3</v>
      </c>
      <c r="AI187">
        <f>VLOOKUP('Ответы на форму (1)'!AJ187,УровниНенависти,2,FALSE)</f>
        <v>0</v>
      </c>
      <c r="AJ187">
        <f>VLOOKUP('Ответы на форму (1)'!AK187,УровниНенависти,2,FALSE)</f>
        <v>0</v>
      </c>
      <c r="AK187">
        <f>VLOOKUP('Ответы на форму (1)'!AL187,УровниНенависти,2,FALSE)</f>
        <v>0</v>
      </c>
      <c r="AL187">
        <f>VLOOKUP('Ответы на форму (1)'!AM187,УровниНенависти,2,FALSE)</f>
        <v>-1</v>
      </c>
      <c r="AM187">
        <f>VLOOKUP('Ответы на форму (1)'!AN187,УровниНенависти,2,FALSE)</f>
        <v>-1</v>
      </c>
      <c r="AN187">
        <f>VLOOKUP('Ответы на форму (1)'!AO187,УровниНенависти,2,FALSE)</f>
        <v>0</v>
      </c>
      <c r="AO187">
        <f>VLOOKUP('Ответы на форму (1)'!AP187,УровниНенависти,2,FALSE)</f>
        <v>-1</v>
      </c>
      <c r="AP187">
        <f>VLOOKUP('Ответы на форму (1)'!AQ187,УровниНенависти,2,FALSE)</f>
        <v>0</v>
      </c>
      <c r="AQ187">
        <f>VLOOKUP('Ответы на форму (1)'!AT187,УровниЧастоты,2,FALSE)</f>
        <v>1</v>
      </c>
      <c r="AR187">
        <f>VLOOKUP('Ответы на форму (1)'!AU187,УровниЧастоты,2,FALSE)</f>
        <v>3</v>
      </c>
      <c r="AS187">
        <f>VLOOKUP('Ответы на форму (1)'!AV187,УровниЧастоты,2,FALSE)</f>
        <v>3</v>
      </c>
      <c r="AT187">
        <f>VLOOKUP('Ответы на форму (1)'!AW187,УровниЧастоты,2,FALSE)</f>
        <v>3</v>
      </c>
      <c r="AU187">
        <f>VLOOKUP('Ответы на форму (1)'!AX187,УровниЧастоты,2,FALSE)</f>
        <v>4</v>
      </c>
      <c r="AV187">
        <f>VLOOKUP('Ответы на форму (1)'!AY187,УровниЧастоты,2,FALSE)</f>
        <v>1</v>
      </c>
      <c r="AW187">
        <f>VLOOKUP('Ответы на форму (1)'!AZ187,УровниЧастоты,2,FALSE)</f>
        <v>2</v>
      </c>
      <c r="AX187">
        <f>VLOOKUP('Ответы на форму (1)'!BA187,УровниЧастоты,2,FALSE)</f>
        <v>3</v>
      </c>
      <c r="AY187">
        <f>VLOOKUP('Ответы на форму (1)'!BB187,УровниЧастоты,2,FALSE)</f>
        <v>1</v>
      </c>
      <c r="AZ187">
        <f>VLOOKUP('Ответы на форму (1)'!BC187,УровниЧастоты,2,FALSE)</f>
        <v>1</v>
      </c>
      <c r="BA187">
        <f>VLOOKUP('Ответы на форму (1)'!BD187,УровниЧастоты,2,FALSE)</f>
        <v>4</v>
      </c>
      <c r="BB187">
        <f>VLOOKUP('Ответы на форму (1)'!BE187,УровниУспокоения,2,FALSE)</f>
        <v>4</v>
      </c>
      <c r="BC187">
        <f>VLOOKUP('Ответы на форму (1)'!BF187,УровниЧастоты2,2,FALSE)</f>
        <v>0</v>
      </c>
      <c r="BD187">
        <f>VLOOKUP('Ответы на форму (1)'!BG187,УровниЧастоты2,2,FALSE)</f>
        <v>0</v>
      </c>
      <c r="BE187">
        <f>VLOOKUP('Ответы на форму (1)'!BH187,УровниЧастоты2,2,FALSE)</f>
        <v>1</v>
      </c>
      <c r="BF187">
        <f>VLOOKUP('Ответы на форму (1)'!BI187,УровниЧастоты2,2,FALSE)</f>
        <v>0</v>
      </c>
      <c r="BG187">
        <f>VLOOKUP('Ответы на форму (1)'!BJ187,УровниЧастоты2,2,FALSE)</f>
        <v>2</v>
      </c>
      <c r="BH187">
        <f>VLOOKUP('Ответы на форму (1)'!BK187,УровниЧастоты2,2,FALSE)</f>
        <v>2</v>
      </c>
      <c r="BI187" t="str">
        <f t="shared" si="6"/>
        <v>Y</v>
      </c>
      <c r="BJ187" t="str">
        <f t="shared" si="7"/>
        <v>:-)</v>
      </c>
      <c r="BK187" t="str">
        <f t="shared" si="8"/>
        <v>%-[</v>
      </c>
    </row>
    <row r="188" spans="1:63" x14ac:dyDescent="0.35">
      <c r="A188">
        <f>IF('Ответы на форму (1)'!B188="М",1,0)</f>
        <v>0</v>
      </c>
      <c r="B188">
        <f>'Ответы на форму (1)'!C188</f>
        <v>31</v>
      </c>
      <c r="C188">
        <f>'Ответы на форму (1)'!D188</f>
        <v>6</v>
      </c>
      <c r="D188">
        <f>'Ответы на форму (1)'!E188</f>
        <v>8</v>
      </c>
      <c r="E188" t="str">
        <f>VLOOKUP('Ответы на форму (1)'!F188,УровниУспевания,2,FALSE)</f>
        <v>средне</v>
      </c>
      <c r="F188">
        <f>'Ответы на форму (1)'!G188</f>
        <v>8</v>
      </c>
      <c r="G188">
        <f>IF('Ответы на форму (1)'!H188="",0,1)</f>
        <v>0</v>
      </c>
      <c r="H188">
        <f>'Ответы на форму (1)'!I188</f>
        <v>8</v>
      </c>
      <c r="I188" t="str">
        <f>VLOOKUP('Ответы на форму (1)'!J188,УровниУспевания,2,FALSE)</f>
        <v>хорошо</v>
      </c>
      <c r="J188">
        <f>'Ответы на форму (1)'!K188</f>
        <v>7</v>
      </c>
      <c r="K188">
        <f>VLOOKUP('Ответы на форму (1)'!L188,УровниСогласия,2,FALSE)</f>
        <v>2</v>
      </c>
      <c r="L188">
        <f>VLOOKUP('Ответы на форму (1)'!M188,УровниСогласия,2,FALSE)</f>
        <v>3</v>
      </c>
      <c r="M188">
        <f>VLOOKUP('Ответы на форму (1)'!N188,УровниСогласия,2,FALSE)</f>
        <v>1</v>
      </c>
      <c r="N188">
        <f>VLOOKUP('Ответы на форму (1)'!O188,УровниСогласия,2,FALSE)</f>
        <v>1</v>
      </c>
      <c r="O188">
        <f>VLOOKUP('Ответы на форму (1)'!P188,УровниСогласия,2,FALSE)</f>
        <v>1</v>
      </c>
      <c r="P188">
        <f>VLOOKUP('Ответы на форму (1)'!Q188,УровниСогласия,2,FALSE)</f>
        <v>1</v>
      </c>
      <c r="Q188">
        <f>VLOOKUP('Ответы на форму (1)'!R188,УровниСогласия,2,FALSE)</f>
        <v>3</v>
      </c>
      <c r="R188">
        <f>'Ответы на форму (1)'!S188</f>
        <v>1</v>
      </c>
      <c r="S188">
        <f>VLOOKUP('Ответы на форму (1)'!T188,УровниСогласия,2,FALSE)</f>
        <v>1</v>
      </c>
      <c r="T188">
        <f>VLOOKUP('Ответы на форму (1)'!U188,УровниСогласия,2,FALSE)</f>
        <v>1</v>
      </c>
      <c r="U188">
        <f>VLOOKUP('Ответы на форму (1)'!V188,УровниСогласия,2,FALSE)</f>
        <v>3</v>
      </c>
      <c r="V188">
        <f>VLOOKUP('Ответы на форму (1)'!W188,УровниСогласия,2,FALSE)</f>
        <v>1</v>
      </c>
      <c r="W188">
        <f>VLOOKUP('Ответы на форму (1)'!X188,УровниСогласия,2,FALSE)</f>
        <v>1</v>
      </c>
      <c r="X188">
        <f>VLOOKUP('Ответы на форму (1)'!Y188,УровниСогласия,2,FALSE)</f>
        <v>3</v>
      </c>
      <c r="Y188">
        <f>VLOOKUP('Ответы на форму (1)'!Z188,УровниСогласия,2,FALSE)</f>
        <v>3</v>
      </c>
      <c r="Z188">
        <f>VLOOKUP('Ответы на форму (1)'!AA188,УровниСогласия,2,FALSE)</f>
        <v>3</v>
      </c>
      <c r="AA188">
        <f>VLOOKUP('Ответы на форму (1)'!AB188,УровниСогласия,2,FALSE)</f>
        <v>3</v>
      </c>
      <c r="AB188">
        <f>VLOOKUP('Ответы на форму (1)'!AC188,УровниСогласия,2,FALSE)</f>
        <v>1</v>
      </c>
      <c r="AC188">
        <f>VLOOKUP('Ответы на форму (1)'!AD188,УровниСогласия,2,FALSE)</f>
        <v>1</v>
      </c>
      <c r="AD188">
        <f>VLOOKUP('Ответы на форму (1)'!AE188,УровниКоличества,2,FALSE)</f>
        <v>2</v>
      </c>
      <c r="AE188">
        <f>VLOOKUP('Ответы на форму (1)'!AF188,УровниКоличества,2,FALSE)</f>
        <v>2</v>
      </c>
      <c r="AF188">
        <f>VLOOKUP('Ответы на форму (1)'!AG188,УровниКоличества,2,FALSE)</f>
        <v>1</v>
      </c>
      <c r="AG188">
        <f>VLOOKUP('Ответы на форму (1)'!AH188,УровниКоличества,2,FALSE)</f>
        <v>1</v>
      </c>
      <c r="AH188">
        <f>VLOOKUP('Ответы на форму (1)'!AI188,УровниКоличества,2,FALSE)</f>
        <v>3</v>
      </c>
      <c r="AI188">
        <f>VLOOKUP('Ответы на форму (1)'!AJ188,УровниНенависти,2,FALSE)</f>
        <v>0</v>
      </c>
      <c r="AJ188">
        <f>VLOOKUP('Ответы на форму (1)'!AK188,УровниНенависти,2,FALSE)</f>
        <v>0</v>
      </c>
      <c r="AK188">
        <f>VLOOKUP('Ответы на форму (1)'!AL188,УровниНенависти,2,FALSE)</f>
        <v>0</v>
      </c>
      <c r="AL188">
        <f>VLOOKUP('Ответы на форму (1)'!AM188,УровниНенависти,2,FALSE)</f>
        <v>0</v>
      </c>
      <c r="AM188">
        <f>VLOOKUP('Ответы на форму (1)'!AN188,УровниНенависти,2,FALSE)</f>
        <v>-1</v>
      </c>
      <c r="AN188">
        <f>VLOOKUP('Ответы на форму (1)'!AO188,УровниНенависти,2,FALSE)</f>
        <v>-1</v>
      </c>
      <c r="AO188">
        <f>VLOOKUP('Ответы на форму (1)'!AP188,УровниНенависти,2,FALSE)</f>
        <v>-1</v>
      </c>
      <c r="AP188">
        <f>VLOOKUP('Ответы на форму (1)'!AQ188,УровниНенависти,2,FALSE)</f>
        <v>0</v>
      </c>
      <c r="AQ188">
        <f>VLOOKUP('Ответы на форму (1)'!AT188,УровниЧастоты,2,FALSE)</f>
        <v>1</v>
      </c>
      <c r="AR188">
        <f>VLOOKUP('Ответы на форму (1)'!AU188,УровниЧастоты,2,FALSE)</f>
        <v>3</v>
      </c>
      <c r="AS188">
        <f>VLOOKUP('Ответы на форму (1)'!AV188,УровниЧастоты,2,FALSE)</f>
        <v>3</v>
      </c>
      <c r="AT188">
        <f>VLOOKUP('Ответы на форму (1)'!AW188,УровниЧастоты,2,FALSE)</f>
        <v>3</v>
      </c>
      <c r="AU188">
        <f>VLOOKUP('Ответы на форму (1)'!AX188,УровниЧастоты,2,FALSE)</f>
        <v>3</v>
      </c>
      <c r="AV188">
        <f>VLOOKUP('Ответы на форму (1)'!AY188,УровниЧастоты,2,FALSE)</f>
        <v>1</v>
      </c>
      <c r="AW188">
        <f>VLOOKUP('Ответы на форму (1)'!AZ188,УровниЧастоты,2,FALSE)</f>
        <v>0</v>
      </c>
      <c r="AX188">
        <f>VLOOKUP('Ответы на форму (1)'!BA188,УровниЧастоты,2,FALSE)</f>
        <v>1</v>
      </c>
      <c r="AY188">
        <f>VLOOKUP('Ответы на форму (1)'!BB188,УровниЧастоты,2,FALSE)</f>
        <v>0</v>
      </c>
      <c r="AZ188">
        <f>VLOOKUP('Ответы на форму (1)'!BC188,УровниЧастоты,2,FALSE)</f>
        <v>3</v>
      </c>
      <c r="BA188">
        <f>VLOOKUP('Ответы на форму (1)'!BD188,УровниЧастоты,2,FALSE)</f>
        <v>2</v>
      </c>
      <c r="BB188">
        <f>VLOOKUP('Ответы на форму (1)'!BE188,УровниУспокоения,2,FALSE)</f>
        <v>2</v>
      </c>
      <c r="BC188">
        <f>VLOOKUP('Ответы на форму (1)'!BF188,УровниЧастоты2,2,FALSE)</f>
        <v>2</v>
      </c>
      <c r="BD188">
        <f>VLOOKUP('Ответы на форму (1)'!BG188,УровниЧастоты2,2,FALSE)</f>
        <v>2</v>
      </c>
      <c r="BE188">
        <f>VLOOKUP('Ответы на форму (1)'!BH188,УровниЧастоты2,2,FALSE)</f>
        <v>2</v>
      </c>
      <c r="BF188">
        <f>VLOOKUP('Ответы на форму (1)'!BI188,УровниЧастоты2,2,FALSE)</f>
        <v>0</v>
      </c>
      <c r="BG188">
        <f>VLOOKUP('Ответы на форму (1)'!BJ188,УровниЧастоты2,2,FALSE)</f>
        <v>0</v>
      </c>
      <c r="BH188">
        <f>VLOOKUP('Ответы на форму (1)'!BK188,УровниЧастоты2,2,FALSE)</f>
        <v>1</v>
      </c>
      <c r="BI188" t="str">
        <f t="shared" si="6"/>
        <v>Y</v>
      </c>
      <c r="BJ188" t="str">
        <f t="shared" si="7"/>
        <v>:-)</v>
      </c>
      <c r="BK188" t="str">
        <f t="shared" si="8"/>
        <v>:-)</v>
      </c>
    </row>
    <row r="189" spans="1:63" x14ac:dyDescent="0.35">
      <c r="A189">
        <f>IF('Ответы на форму (1)'!B189="М",1,0)</f>
        <v>1</v>
      </c>
      <c r="B189">
        <f>'Ответы на форму (1)'!C189</f>
        <v>42</v>
      </c>
      <c r="C189">
        <f>'Ответы на форму (1)'!D189</f>
        <v>5</v>
      </c>
      <c r="D189">
        <f>'Ответы на форму (1)'!E189</f>
        <v>8</v>
      </c>
      <c r="E189" t="str">
        <f>VLOOKUP('Ответы на форму (1)'!F189,УровниУспевания,2,FALSE)</f>
        <v>средне</v>
      </c>
      <c r="F189">
        <f>'Ответы на форму (1)'!G189</f>
        <v>7</v>
      </c>
      <c r="G189">
        <f>IF('Ответы на форму (1)'!H189="",0,1)</f>
        <v>0</v>
      </c>
      <c r="H189">
        <f>'Ответы на форму (1)'!I189</f>
        <v>8</v>
      </c>
      <c r="I189" t="str">
        <f>VLOOKUP('Ответы на форму (1)'!J189,УровниУспевания,2,FALSE)</f>
        <v>средне</v>
      </c>
      <c r="J189">
        <f>'Ответы на форму (1)'!K189</f>
        <v>6</v>
      </c>
      <c r="K189">
        <f>VLOOKUP('Ответы на форму (1)'!L189,УровниСогласия,2,FALSE)</f>
        <v>3</v>
      </c>
      <c r="L189">
        <f>VLOOKUP('Ответы на форму (1)'!M189,УровниСогласия,2,FALSE)</f>
        <v>3</v>
      </c>
      <c r="M189">
        <f>VLOOKUP('Ответы на форму (1)'!N189,УровниСогласия,2,FALSE)</f>
        <v>2</v>
      </c>
      <c r="N189">
        <f>VLOOKUP('Ответы на форму (1)'!O189,УровниСогласия,2,FALSE)</f>
        <v>3</v>
      </c>
      <c r="O189">
        <f>VLOOKUP('Ответы на форму (1)'!P189,УровниСогласия,2,FALSE)</f>
        <v>2</v>
      </c>
      <c r="P189">
        <f>VLOOKUP('Ответы на форму (1)'!Q189,УровниСогласия,2,FALSE)</f>
        <v>3</v>
      </c>
      <c r="Q189">
        <f>VLOOKUP('Ответы на форму (1)'!R189,УровниСогласия,2,FALSE)</f>
        <v>3</v>
      </c>
      <c r="R189">
        <f>'Ответы на форму (1)'!S189</f>
        <v>4</v>
      </c>
      <c r="S189">
        <f>VLOOKUP('Ответы на форму (1)'!T189,УровниСогласия,2,FALSE)</f>
        <v>1</v>
      </c>
      <c r="T189">
        <f>VLOOKUP('Ответы на форму (1)'!U189,УровниСогласия,2,FALSE)</f>
        <v>1</v>
      </c>
      <c r="U189">
        <f>VLOOKUP('Ответы на форму (1)'!V189,УровниСогласия,2,FALSE)</f>
        <v>1</v>
      </c>
      <c r="V189">
        <f>VLOOKUP('Ответы на форму (1)'!W189,УровниСогласия,2,FALSE)</f>
        <v>1</v>
      </c>
      <c r="W189">
        <f>VLOOKUP('Ответы на форму (1)'!X189,УровниСогласия,2,FALSE)</f>
        <v>1</v>
      </c>
      <c r="X189">
        <f>VLOOKUP('Ответы на форму (1)'!Y189,УровниСогласия,2,FALSE)</f>
        <v>3</v>
      </c>
      <c r="Y189">
        <f>VLOOKUP('Ответы на форму (1)'!Z189,УровниСогласия,2,FALSE)</f>
        <v>2</v>
      </c>
      <c r="Z189">
        <f>VLOOKUP('Ответы на форму (1)'!AA189,УровниСогласия,2,FALSE)</f>
        <v>3</v>
      </c>
      <c r="AA189">
        <f>VLOOKUP('Ответы на форму (1)'!AB189,УровниСогласия,2,FALSE)</f>
        <v>3</v>
      </c>
      <c r="AB189">
        <f>VLOOKUP('Ответы на форму (1)'!AC189,УровниСогласия,2,FALSE)</f>
        <v>1</v>
      </c>
      <c r="AC189">
        <f>VLOOKUP('Ответы на форму (1)'!AD189,УровниСогласия,2,FALSE)</f>
        <v>3</v>
      </c>
      <c r="AD189">
        <f>VLOOKUP('Ответы на форму (1)'!AE189,УровниКоличества,2,FALSE)</f>
        <v>3</v>
      </c>
      <c r="AE189">
        <f>VLOOKUP('Ответы на форму (1)'!AF189,УровниКоличества,2,FALSE)</f>
        <v>3</v>
      </c>
      <c r="AF189">
        <f>VLOOKUP('Ответы на форму (1)'!AG189,УровниКоличества,2,FALSE)</f>
        <v>2</v>
      </c>
      <c r="AG189">
        <f>VLOOKUP('Ответы на форму (1)'!AH189,УровниКоличества,2,FALSE)</f>
        <v>1</v>
      </c>
      <c r="AH189">
        <f>VLOOKUP('Ответы на форму (1)'!AI189,УровниКоличества,2,FALSE)</f>
        <v>1</v>
      </c>
      <c r="AI189">
        <f>VLOOKUP('Ответы на форму (1)'!AJ189,УровниНенависти,2,FALSE)</f>
        <v>0</v>
      </c>
      <c r="AJ189">
        <f>VLOOKUP('Ответы на форму (1)'!AK189,УровниНенависти,2,FALSE)</f>
        <v>0</v>
      </c>
      <c r="AK189">
        <f>VLOOKUP('Ответы на форму (1)'!AL189,УровниНенависти,2,FALSE)</f>
        <v>0</v>
      </c>
      <c r="AL189">
        <f>VLOOKUP('Ответы на форму (1)'!AM189,УровниНенависти,2,FALSE)</f>
        <v>1</v>
      </c>
      <c r="AM189">
        <f>VLOOKUP('Ответы на форму (1)'!AN189,УровниНенависти,2,FALSE)</f>
        <v>0</v>
      </c>
      <c r="AN189">
        <f>VLOOKUP('Ответы на форму (1)'!AO189,УровниНенависти,2,FALSE)</f>
        <v>1</v>
      </c>
      <c r="AO189">
        <f>VLOOKUP('Ответы на форму (1)'!AP189,УровниНенависти,2,FALSE)</f>
        <v>0</v>
      </c>
      <c r="AP189">
        <f>VLOOKUP('Ответы на форму (1)'!AQ189,УровниНенависти,2,FALSE)</f>
        <v>0</v>
      </c>
      <c r="AQ189">
        <f>VLOOKUP('Ответы на форму (1)'!AT189,УровниЧастоты,2,FALSE)</f>
        <v>1</v>
      </c>
      <c r="AR189">
        <f>VLOOKUP('Ответы на форму (1)'!AU189,УровниЧастоты,2,FALSE)</f>
        <v>3</v>
      </c>
      <c r="AS189">
        <f>VLOOKUP('Ответы на форму (1)'!AV189,УровниЧастоты,2,FALSE)</f>
        <v>3</v>
      </c>
      <c r="AT189">
        <f>VLOOKUP('Ответы на форму (1)'!AW189,УровниЧастоты,2,FALSE)</f>
        <v>2</v>
      </c>
      <c r="AU189">
        <f>VLOOKUP('Ответы на форму (1)'!AX189,УровниЧастоты,2,FALSE)</f>
        <v>3</v>
      </c>
      <c r="AV189">
        <f>VLOOKUP('Ответы на форму (1)'!AY189,УровниЧастоты,2,FALSE)</f>
        <v>1</v>
      </c>
      <c r="AW189">
        <f>VLOOKUP('Ответы на форму (1)'!AZ189,УровниЧастоты,2,FALSE)</f>
        <v>1</v>
      </c>
      <c r="AX189">
        <f>VLOOKUP('Ответы на форму (1)'!BA189,УровниЧастоты,2,FALSE)</f>
        <v>1</v>
      </c>
      <c r="AY189">
        <f>VLOOKUP('Ответы на форму (1)'!BB189,УровниЧастоты,2,FALSE)</f>
        <v>0</v>
      </c>
      <c r="AZ189">
        <f>VLOOKUP('Ответы на форму (1)'!BC189,УровниЧастоты,2,FALSE)</f>
        <v>0</v>
      </c>
      <c r="BA189">
        <f>VLOOKUP('Ответы на форму (1)'!BD189,УровниЧастоты,2,FALSE)</f>
        <v>4</v>
      </c>
      <c r="BB189">
        <f>VLOOKUP('Ответы на форму (1)'!BE189,УровниУспокоения,2,FALSE)</f>
        <v>3</v>
      </c>
      <c r="BC189">
        <f>VLOOKUP('Ответы на форму (1)'!BF189,УровниЧастоты2,2,FALSE)</f>
        <v>0</v>
      </c>
      <c r="BD189">
        <f>VLOOKUP('Ответы на форму (1)'!BG189,УровниЧастоты2,2,FALSE)</f>
        <v>2</v>
      </c>
      <c r="BE189">
        <f>VLOOKUP('Ответы на форму (1)'!BH189,УровниЧастоты2,2,FALSE)</f>
        <v>1</v>
      </c>
      <c r="BF189">
        <f>VLOOKUP('Ответы на форму (1)'!BI189,УровниЧастоты2,2,FALSE)</f>
        <v>0</v>
      </c>
      <c r="BG189">
        <f>VLOOKUP('Ответы на форму (1)'!BJ189,УровниЧастоты2,2,FALSE)</f>
        <v>0</v>
      </c>
      <c r="BH189">
        <f>VLOOKUP('Ответы на форму (1)'!BK189,УровниЧастоты2,2,FALSE)</f>
        <v>1</v>
      </c>
      <c r="BI189" t="str">
        <f t="shared" si="6"/>
        <v>X</v>
      </c>
      <c r="BJ189" t="str">
        <f t="shared" si="7"/>
        <v>:-)</v>
      </c>
      <c r="BK189" t="str">
        <f t="shared" si="8"/>
        <v>:-)</v>
      </c>
    </row>
    <row r="190" spans="1:63" x14ac:dyDescent="0.35">
      <c r="A190">
        <f>IF('Ответы на форму (1)'!B190="М",1,0)</f>
        <v>0</v>
      </c>
      <c r="B190">
        <f>'Ответы на форму (1)'!C190</f>
        <v>36</v>
      </c>
      <c r="C190">
        <f>'Ответы на форму (1)'!D190</f>
        <v>1</v>
      </c>
      <c r="D190">
        <f>'Ответы на форму (1)'!E190</f>
        <v>7</v>
      </c>
      <c r="E190" t="str">
        <f>VLOOKUP('Ответы на форму (1)'!F190,УровниУспевания,2,FALSE)</f>
        <v>средне</v>
      </c>
      <c r="F190">
        <f>'Ответы на форму (1)'!G190</f>
        <v>4</v>
      </c>
      <c r="G190">
        <f>IF('Ответы на форму (1)'!H190="",0,1)</f>
        <v>0</v>
      </c>
      <c r="H190">
        <f>'Ответы на форму (1)'!I190</f>
        <v>5</v>
      </c>
      <c r="I190" t="str">
        <f>VLOOKUP('Ответы на форму (1)'!J190,УровниУспевания,2,FALSE)</f>
        <v>хорошо</v>
      </c>
      <c r="J190">
        <f>'Ответы на форму (1)'!K190</f>
        <v>9</v>
      </c>
      <c r="K190">
        <f>VLOOKUP('Ответы на форму (1)'!L190,УровниСогласия,2,FALSE)</f>
        <v>3</v>
      </c>
      <c r="L190">
        <f>VLOOKUP('Ответы на форму (1)'!M190,УровниСогласия,2,FALSE)</f>
        <v>3</v>
      </c>
      <c r="M190">
        <f>VLOOKUP('Ответы на форму (1)'!N190,УровниСогласия,2,FALSE)</f>
        <v>3</v>
      </c>
      <c r="N190">
        <f>VLOOKUP('Ответы на форму (1)'!O190,УровниСогласия,2,FALSE)</f>
        <v>3</v>
      </c>
      <c r="O190">
        <f>VLOOKUP('Ответы на форму (1)'!P190,УровниСогласия,2,FALSE)</f>
        <v>3</v>
      </c>
      <c r="P190">
        <f>VLOOKUP('Ответы на форму (1)'!Q190,УровниСогласия,2,FALSE)</f>
        <v>2</v>
      </c>
      <c r="Q190">
        <f>VLOOKUP('Ответы на форму (1)'!R190,УровниСогласия,2,FALSE)</f>
        <v>3</v>
      </c>
      <c r="R190">
        <f>'Ответы на форму (1)'!S190</f>
        <v>7</v>
      </c>
      <c r="S190">
        <f>VLOOKUP('Ответы на форму (1)'!T190,УровниСогласия,2,FALSE)</f>
        <v>1</v>
      </c>
      <c r="T190">
        <f>VLOOKUP('Ответы на форму (1)'!U190,УровниСогласия,2,FALSE)</f>
        <v>2</v>
      </c>
      <c r="U190">
        <f>VLOOKUP('Ответы на форму (1)'!V190,УровниСогласия,2,FALSE)</f>
        <v>1</v>
      </c>
      <c r="V190">
        <f>VLOOKUP('Ответы на форму (1)'!W190,УровниСогласия,2,FALSE)</f>
        <v>1</v>
      </c>
      <c r="W190">
        <f>VLOOKUP('Ответы на форму (1)'!X190,УровниСогласия,2,FALSE)</f>
        <v>1</v>
      </c>
      <c r="X190">
        <f>VLOOKUP('Ответы на форму (1)'!Y190,УровниСогласия,2,FALSE)</f>
        <v>2</v>
      </c>
      <c r="Y190">
        <f>VLOOKUP('Ответы на форму (1)'!Z190,УровниСогласия,2,FALSE)</f>
        <v>3</v>
      </c>
      <c r="Z190">
        <f>VLOOKUP('Ответы на форму (1)'!AA190,УровниСогласия,2,FALSE)</f>
        <v>3</v>
      </c>
      <c r="AA190">
        <f>VLOOKUP('Ответы на форму (1)'!AB190,УровниСогласия,2,FALSE)</f>
        <v>3</v>
      </c>
      <c r="AB190">
        <f>VLOOKUP('Ответы на форму (1)'!AC190,УровниСогласия,2,FALSE)</f>
        <v>1</v>
      </c>
      <c r="AC190">
        <f>VLOOKUP('Ответы на форму (1)'!AD190,УровниСогласия,2,FALSE)</f>
        <v>2</v>
      </c>
      <c r="AD190">
        <f>VLOOKUP('Ответы на форму (1)'!AE190,УровниКоличества,2,FALSE)</f>
        <v>2</v>
      </c>
      <c r="AE190">
        <f>VLOOKUP('Ответы на форму (1)'!AF190,УровниКоличества,2,FALSE)</f>
        <v>3</v>
      </c>
      <c r="AF190">
        <f>VLOOKUP('Ответы на форму (1)'!AG190,УровниКоличества,2,FALSE)</f>
        <v>1</v>
      </c>
      <c r="AG190">
        <f>VLOOKUP('Ответы на форму (1)'!AH190,УровниКоличества,2,FALSE)</f>
        <v>2</v>
      </c>
      <c r="AH190">
        <f>VLOOKUP('Ответы на форму (1)'!AI190,УровниКоличества,2,FALSE)</f>
        <v>1</v>
      </c>
      <c r="AI190">
        <f>VLOOKUP('Ответы на форму (1)'!AJ190,УровниНенависти,2,FALSE)</f>
        <v>0</v>
      </c>
      <c r="AJ190">
        <f>VLOOKUP('Ответы на форму (1)'!AK190,УровниНенависти,2,FALSE)</f>
        <v>0</v>
      </c>
      <c r="AK190">
        <f>VLOOKUP('Ответы на форму (1)'!AL190,УровниНенависти,2,FALSE)</f>
        <v>0</v>
      </c>
      <c r="AL190">
        <f>VLOOKUP('Ответы на форму (1)'!AM190,УровниНенависти,2,FALSE)</f>
        <v>1</v>
      </c>
      <c r="AM190">
        <f>VLOOKUP('Ответы на форму (1)'!AN190,УровниНенависти,2,FALSE)</f>
        <v>0</v>
      </c>
      <c r="AN190">
        <f>VLOOKUP('Ответы на форму (1)'!AO190,УровниНенависти,2,FALSE)</f>
        <v>0</v>
      </c>
      <c r="AO190">
        <f>VLOOKUP('Ответы на форму (1)'!AP190,УровниНенависти,2,FALSE)</f>
        <v>0</v>
      </c>
      <c r="AP190">
        <f>VLOOKUP('Ответы на форму (1)'!AQ190,УровниНенависти,2,FALSE)</f>
        <v>1</v>
      </c>
      <c r="AQ190">
        <f>VLOOKUP('Ответы на форму (1)'!AT190,УровниЧастоты,2,FALSE)</f>
        <v>4</v>
      </c>
      <c r="AR190">
        <f>VLOOKUP('Ответы на форму (1)'!AU190,УровниЧастоты,2,FALSE)</f>
        <v>3</v>
      </c>
      <c r="AS190">
        <f>VLOOKUP('Ответы на форму (1)'!AV190,УровниЧастоты,2,FALSE)</f>
        <v>3</v>
      </c>
      <c r="AT190">
        <f>VLOOKUP('Ответы на форму (1)'!AW190,УровниЧастоты,2,FALSE)</f>
        <v>3</v>
      </c>
      <c r="AU190">
        <f>VLOOKUP('Ответы на форму (1)'!AX190,УровниЧастоты,2,FALSE)</f>
        <v>3</v>
      </c>
      <c r="AV190">
        <f>VLOOKUP('Ответы на форму (1)'!AY190,УровниЧастоты,2,FALSE)</f>
        <v>1</v>
      </c>
      <c r="AW190">
        <f>VLOOKUP('Ответы на форму (1)'!AZ190,УровниЧастоты,2,FALSE)</f>
        <v>0</v>
      </c>
      <c r="AX190">
        <f>VLOOKUP('Ответы на форму (1)'!BA190,УровниЧастоты,2,FALSE)</f>
        <v>3</v>
      </c>
      <c r="AY190">
        <f>VLOOKUP('Ответы на форму (1)'!BB190,УровниЧастоты,2,FALSE)</f>
        <v>2</v>
      </c>
      <c r="AZ190">
        <f>VLOOKUP('Ответы на форму (1)'!BC190,УровниЧастоты,2,FALSE)</f>
        <v>2</v>
      </c>
      <c r="BA190">
        <f>VLOOKUP('Ответы на форму (1)'!BD190,УровниЧастоты,2,FALSE)</f>
        <v>4</v>
      </c>
      <c r="BB190">
        <f>VLOOKUP('Ответы на форму (1)'!BE190,УровниУспокоения,2,FALSE)</f>
        <v>4</v>
      </c>
      <c r="BC190">
        <f>VLOOKUP('Ответы на форму (1)'!BF190,УровниЧастоты2,2,FALSE)</f>
        <v>1</v>
      </c>
      <c r="BD190">
        <f>VLOOKUP('Ответы на форму (1)'!BG190,УровниЧастоты2,2,FALSE)</f>
        <v>2</v>
      </c>
      <c r="BE190">
        <f>VLOOKUP('Ответы на форму (1)'!BH190,УровниЧастоты2,2,FALSE)</f>
        <v>1</v>
      </c>
      <c r="BF190">
        <f>VLOOKUP('Ответы на форму (1)'!BI190,УровниЧастоты2,2,FALSE)</f>
        <v>1</v>
      </c>
      <c r="BG190">
        <f>VLOOKUP('Ответы на форму (1)'!BJ190,УровниЧастоты2,2,FALSE)</f>
        <v>0</v>
      </c>
      <c r="BH190">
        <f>VLOOKUP('Ответы на форму (1)'!BK190,УровниЧастоты2,2,FALSE)</f>
        <v>1</v>
      </c>
      <c r="BI190" t="str">
        <f t="shared" si="6"/>
        <v>X</v>
      </c>
      <c r="BJ190" t="str">
        <f t="shared" si="7"/>
        <v>:-)</v>
      </c>
      <c r="BK190" t="str">
        <f t="shared" si="8"/>
        <v>:-\</v>
      </c>
    </row>
    <row r="191" spans="1:63" x14ac:dyDescent="0.35">
      <c r="A191">
        <f>IF('Ответы на форму (1)'!B191="М",1,0)</f>
        <v>1</v>
      </c>
      <c r="B191">
        <f>'Ответы на форму (1)'!C191</f>
        <v>34</v>
      </c>
      <c r="C191">
        <f>'Ответы на форму (1)'!D191</f>
        <v>7</v>
      </c>
      <c r="D191">
        <f>'Ответы на форму (1)'!E191</f>
        <v>7</v>
      </c>
      <c r="E191" t="str">
        <f>VLOOKUP('Ответы на форму (1)'!F191,УровниУспевания,2,FALSE)</f>
        <v>хорошо</v>
      </c>
      <c r="F191">
        <f>'Ответы на форму (1)'!G191</f>
        <v>6</v>
      </c>
      <c r="G191">
        <f>IF('Ответы на форму (1)'!H191="",0,1)</f>
        <v>1</v>
      </c>
      <c r="H191">
        <f>'Ответы на форму (1)'!I191</f>
        <v>7</v>
      </c>
      <c r="I191" t="str">
        <f>VLOOKUP('Ответы на форму (1)'!J191,УровниУспевания,2,FALSE)</f>
        <v>хорошо</v>
      </c>
      <c r="J191">
        <f>'Ответы на форму (1)'!K191</f>
        <v>8</v>
      </c>
      <c r="K191">
        <f>VLOOKUP('Ответы на форму (1)'!L191,УровниСогласия,2,FALSE)</f>
        <v>2</v>
      </c>
      <c r="L191">
        <f>VLOOKUP('Ответы на форму (1)'!M191,УровниСогласия,2,FALSE)</f>
        <v>3</v>
      </c>
      <c r="M191">
        <f>VLOOKUP('Ответы на форму (1)'!N191,УровниСогласия,2,FALSE)</f>
        <v>2</v>
      </c>
      <c r="N191">
        <f>VLOOKUP('Ответы на форму (1)'!O191,УровниСогласия,2,FALSE)</f>
        <v>3</v>
      </c>
      <c r="O191">
        <f>VLOOKUP('Ответы на форму (1)'!P191,УровниСогласия,2,FALSE)</f>
        <v>2</v>
      </c>
      <c r="P191">
        <f>VLOOKUP('Ответы на форму (1)'!Q191,УровниСогласия,2,FALSE)</f>
        <v>3</v>
      </c>
      <c r="Q191">
        <f>VLOOKUP('Ответы на форму (1)'!R191,УровниСогласия,2,FALSE)</f>
        <v>3</v>
      </c>
      <c r="R191">
        <f>'Ответы на форму (1)'!S191</f>
        <v>6</v>
      </c>
      <c r="S191">
        <f>VLOOKUP('Ответы на форму (1)'!T191,УровниСогласия,2,FALSE)</f>
        <v>2</v>
      </c>
      <c r="T191">
        <f>VLOOKUP('Ответы на форму (1)'!U191,УровниСогласия,2,FALSE)</f>
        <v>2</v>
      </c>
      <c r="U191">
        <f>VLOOKUP('Ответы на форму (1)'!V191,УровниСогласия,2,FALSE)</f>
        <v>2</v>
      </c>
      <c r="V191">
        <f>VLOOKUP('Ответы на форму (1)'!W191,УровниСогласия,2,FALSE)</f>
        <v>2</v>
      </c>
      <c r="W191">
        <f>VLOOKUP('Ответы на форму (1)'!X191,УровниСогласия,2,FALSE)</f>
        <v>3</v>
      </c>
      <c r="X191">
        <f>VLOOKUP('Ответы на форму (1)'!Y191,УровниСогласия,2,FALSE)</f>
        <v>2</v>
      </c>
      <c r="Y191">
        <f>VLOOKUP('Ответы на форму (1)'!Z191,УровниСогласия,2,FALSE)</f>
        <v>2</v>
      </c>
      <c r="Z191">
        <f>VLOOKUP('Ответы на форму (1)'!AA191,УровниСогласия,2,FALSE)</f>
        <v>3</v>
      </c>
      <c r="AA191">
        <f>VLOOKUP('Ответы на форму (1)'!AB191,УровниСогласия,2,FALSE)</f>
        <v>3</v>
      </c>
      <c r="AB191">
        <f>VLOOKUP('Ответы на форму (1)'!AC191,УровниСогласия,2,FALSE)</f>
        <v>1</v>
      </c>
      <c r="AC191">
        <f>VLOOKUP('Ответы на форму (1)'!AD191,УровниСогласия,2,FALSE)</f>
        <v>3</v>
      </c>
      <c r="AD191">
        <f>VLOOKUP('Ответы на форму (1)'!AE191,УровниКоличества,2,FALSE)</f>
        <v>2</v>
      </c>
      <c r="AE191">
        <f>VLOOKUP('Ответы на форму (1)'!AF191,УровниКоличества,2,FALSE)</f>
        <v>2</v>
      </c>
      <c r="AF191">
        <f>VLOOKUP('Ответы на форму (1)'!AG191,УровниКоличества,2,FALSE)</f>
        <v>1</v>
      </c>
      <c r="AG191">
        <f>VLOOKUP('Ответы на форму (1)'!AH191,УровниКоличества,2,FALSE)</f>
        <v>2</v>
      </c>
      <c r="AH191">
        <f>VLOOKUP('Ответы на форму (1)'!AI191,УровниКоличества,2,FALSE)</f>
        <v>3</v>
      </c>
      <c r="AI191">
        <f>VLOOKUP('Ответы на форму (1)'!AJ191,УровниНенависти,2,FALSE)</f>
        <v>0</v>
      </c>
      <c r="AJ191">
        <f>VLOOKUP('Ответы на форму (1)'!AK191,УровниНенависти,2,FALSE)</f>
        <v>0</v>
      </c>
      <c r="AK191">
        <f>VLOOKUP('Ответы на форму (1)'!AL191,УровниНенависти,2,FALSE)</f>
        <v>0</v>
      </c>
      <c r="AL191">
        <f>VLOOKUP('Ответы на форму (1)'!AM191,УровниНенависти,2,FALSE)</f>
        <v>0</v>
      </c>
      <c r="AM191">
        <f>VLOOKUP('Ответы на форму (1)'!AN191,УровниНенависти,2,FALSE)</f>
        <v>0</v>
      </c>
      <c r="AN191">
        <f>VLOOKUP('Ответы на форму (1)'!AO191,УровниНенависти,2,FALSE)</f>
        <v>0</v>
      </c>
      <c r="AO191">
        <f>VLOOKUP('Ответы на форму (1)'!AP191,УровниНенависти,2,FALSE)</f>
        <v>0</v>
      </c>
      <c r="AP191">
        <f>VLOOKUP('Ответы на форму (1)'!AQ191,УровниНенависти,2,FALSE)</f>
        <v>0</v>
      </c>
      <c r="AQ191">
        <f>VLOOKUP('Ответы на форму (1)'!AT191,УровниЧастоты,2,FALSE)</f>
        <v>2</v>
      </c>
      <c r="AR191">
        <f>VLOOKUP('Ответы на форму (1)'!AU191,УровниЧастоты,2,FALSE)</f>
        <v>3</v>
      </c>
      <c r="AS191">
        <f>VLOOKUP('Ответы на форму (1)'!AV191,УровниЧастоты,2,FALSE)</f>
        <v>2</v>
      </c>
      <c r="AT191">
        <f>VLOOKUP('Ответы на форму (1)'!AW191,УровниЧастоты,2,FALSE)</f>
        <v>3</v>
      </c>
      <c r="AU191">
        <f>VLOOKUP('Ответы на форму (1)'!AX191,УровниЧастоты,2,FALSE)</f>
        <v>2</v>
      </c>
      <c r="AV191">
        <f>VLOOKUP('Ответы на форму (1)'!AY191,УровниЧастоты,2,FALSE)</f>
        <v>3</v>
      </c>
      <c r="AW191">
        <f>VLOOKUP('Ответы на форму (1)'!AZ191,УровниЧастоты,2,FALSE)</f>
        <v>2</v>
      </c>
      <c r="AX191">
        <f>VLOOKUP('Ответы на форму (1)'!BA191,УровниЧастоты,2,FALSE)</f>
        <v>3</v>
      </c>
      <c r="AY191">
        <f>VLOOKUP('Ответы на форму (1)'!BB191,УровниЧастоты,2,FALSE)</f>
        <v>1</v>
      </c>
      <c r="AZ191">
        <f>VLOOKUP('Ответы на форму (1)'!BC191,УровниЧастоты,2,FALSE)</f>
        <v>3</v>
      </c>
      <c r="BA191">
        <f>VLOOKUP('Ответы на форму (1)'!BD191,УровниЧастоты,2,FALSE)</f>
        <v>1</v>
      </c>
      <c r="BB191">
        <f>VLOOKUP('Ответы на форму (1)'!BE191,УровниУспокоения,2,FALSE)</f>
        <v>3</v>
      </c>
      <c r="BC191">
        <f>VLOOKUP('Ответы на форму (1)'!BF191,УровниЧастоты2,2,FALSE)</f>
        <v>0</v>
      </c>
      <c r="BD191">
        <f>VLOOKUP('Ответы на форму (1)'!BG191,УровниЧастоты2,2,FALSE)</f>
        <v>2</v>
      </c>
      <c r="BE191">
        <f>VLOOKUP('Ответы на форму (1)'!BH191,УровниЧастоты2,2,FALSE)</f>
        <v>1</v>
      </c>
      <c r="BF191">
        <f>VLOOKUP('Ответы на форму (1)'!BI191,УровниЧастоты2,2,FALSE)</f>
        <v>0</v>
      </c>
      <c r="BG191">
        <f>VLOOKUP('Ответы на форму (1)'!BJ191,УровниЧастоты2,2,FALSE)</f>
        <v>0</v>
      </c>
      <c r="BH191">
        <f>VLOOKUP('Ответы на форму (1)'!BK191,УровниЧастоты2,2,FALSE)</f>
        <v>2</v>
      </c>
      <c r="BI191" t="str">
        <f t="shared" si="6"/>
        <v>Y</v>
      </c>
      <c r="BJ191" t="str">
        <f t="shared" si="7"/>
        <v>:-)</v>
      </c>
      <c r="BK191" t="str">
        <f t="shared" si="8"/>
        <v>:-\</v>
      </c>
    </row>
    <row r="192" spans="1:63" x14ac:dyDescent="0.35">
      <c r="A192">
        <f>IF('Ответы на форму (1)'!B192="М",1,0)</f>
        <v>1</v>
      </c>
      <c r="B192">
        <f>'Ответы на форму (1)'!C192</f>
        <v>30</v>
      </c>
      <c r="C192">
        <f>'Ответы на форму (1)'!D192</f>
        <v>4</v>
      </c>
      <c r="D192">
        <f>'Ответы на форму (1)'!E192</f>
        <v>6</v>
      </c>
      <c r="E192" t="str">
        <f>VLOOKUP('Ответы на форму (1)'!F192,УровниУспевания,2,FALSE)</f>
        <v>средне</v>
      </c>
      <c r="F192">
        <f>'Ответы на форму (1)'!G192</f>
        <v>4</v>
      </c>
      <c r="G192">
        <f>IF('Ответы на форму (1)'!H192="",0,1)</f>
        <v>0</v>
      </c>
      <c r="H192">
        <f>'Ответы на форму (1)'!I192</f>
        <v>6</v>
      </c>
      <c r="I192" t="str">
        <f>VLOOKUP('Ответы на форму (1)'!J192,УровниУспевания,2,FALSE)</f>
        <v>средне</v>
      </c>
      <c r="J192">
        <f>'Ответы на форму (1)'!K192</f>
        <v>7</v>
      </c>
      <c r="K192">
        <f>VLOOKUP('Ответы на форму (1)'!L192,УровниСогласия,2,FALSE)</f>
        <v>3</v>
      </c>
      <c r="L192">
        <f>VLOOKUP('Ответы на форму (1)'!M192,УровниСогласия,2,FALSE)</f>
        <v>3</v>
      </c>
      <c r="M192">
        <f>VLOOKUP('Ответы на форму (1)'!N192,УровниСогласия,2,FALSE)</f>
        <v>3</v>
      </c>
      <c r="N192">
        <f>VLOOKUP('Ответы на форму (1)'!O192,УровниСогласия,2,FALSE)</f>
        <v>2</v>
      </c>
      <c r="O192">
        <f>VLOOKUP('Ответы на форму (1)'!P192,УровниСогласия,2,FALSE)</f>
        <v>3</v>
      </c>
      <c r="P192">
        <f>VLOOKUP('Ответы на форму (1)'!Q192,УровниСогласия,2,FALSE)</f>
        <v>3</v>
      </c>
      <c r="Q192">
        <f>VLOOKUP('Ответы на форму (1)'!R192,УровниСогласия,2,FALSE)</f>
        <v>2</v>
      </c>
      <c r="R192">
        <f>'Ответы на форму (1)'!S192</f>
        <v>8</v>
      </c>
      <c r="S192">
        <f>VLOOKUP('Ответы на форму (1)'!T192,УровниСогласия,2,FALSE)</f>
        <v>2</v>
      </c>
      <c r="T192">
        <f>VLOOKUP('Ответы на форму (1)'!U192,УровниСогласия,2,FALSE)</f>
        <v>3</v>
      </c>
      <c r="U192">
        <f>VLOOKUP('Ответы на форму (1)'!V192,УровниСогласия,2,FALSE)</f>
        <v>2</v>
      </c>
      <c r="V192">
        <f>VLOOKUP('Ответы на форму (1)'!W192,УровниСогласия,2,FALSE)</f>
        <v>2</v>
      </c>
      <c r="W192">
        <f>VLOOKUP('Ответы на форму (1)'!X192,УровниСогласия,2,FALSE)</f>
        <v>2</v>
      </c>
      <c r="X192">
        <f>VLOOKUP('Ответы на форму (1)'!Y192,УровниСогласия,2,FALSE)</f>
        <v>3</v>
      </c>
      <c r="Y192">
        <f>VLOOKUP('Ответы на форму (1)'!Z192,УровниСогласия,2,FALSE)</f>
        <v>3</v>
      </c>
      <c r="Z192">
        <f>VLOOKUP('Ответы на форму (1)'!AA192,УровниСогласия,2,FALSE)</f>
        <v>3</v>
      </c>
      <c r="AA192">
        <f>VLOOKUP('Ответы на форму (1)'!AB192,УровниСогласия,2,FALSE)</f>
        <v>3</v>
      </c>
      <c r="AB192">
        <f>VLOOKUP('Ответы на форму (1)'!AC192,УровниСогласия,2,FALSE)</f>
        <v>1</v>
      </c>
      <c r="AC192">
        <f>VLOOKUP('Ответы на форму (1)'!AD192,УровниСогласия,2,FALSE)</f>
        <v>3</v>
      </c>
      <c r="AD192">
        <f>VLOOKUP('Ответы на форму (1)'!AE192,УровниКоличества,2,FALSE)</f>
        <v>2</v>
      </c>
      <c r="AE192">
        <f>VLOOKUP('Ответы на форму (1)'!AF192,УровниКоличества,2,FALSE)</f>
        <v>3</v>
      </c>
      <c r="AF192">
        <f>VLOOKUP('Ответы на форму (1)'!AG192,УровниКоличества,2,FALSE)</f>
        <v>1</v>
      </c>
      <c r="AG192">
        <f>VLOOKUP('Ответы на форму (1)'!AH192,УровниКоличества,2,FALSE)</f>
        <v>1</v>
      </c>
      <c r="AH192">
        <f>VLOOKUP('Ответы на форму (1)'!AI192,УровниКоличества,2,FALSE)</f>
        <v>3</v>
      </c>
      <c r="AI192">
        <f>VLOOKUP('Ответы на форму (1)'!AJ192,УровниНенависти,2,FALSE)</f>
        <v>0</v>
      </c>
      <c r="AJ192">
        <f>VLOOKUP('Ответы на форму (1)'!AK192,УровниНенависти,2,FALSE)</f>
        <v>0</v>
      </c>
      <c r="AK192">
        <f>VLOOKUP('Ответы на форму (1)'!AL192,УровниНенависти,2,FALSE)</f>
        <v>0</v>
      </c>
      <c r="AL192">
        <f>VLOOKUP('Ответы на форму (1)'!AM192,УровниНенависти,2,FALSE)</f>
        <v>0</v>
      </c>
      <c r="AM192">
        <f>VLOOKUP('Ответы на форму (1)'!AN192,УровниНенависти,2,FALSE)</f>
        <v>0</v>
      </c>
      <c r="AN192">
        <f>VLOOKUP('Ответы на форму (1)'!AO192,УровниНенависти,2,FALSE)</f>
        <v>0</v>
      </c>
      <c r="AO192">
        <f>VLOOKUP('Ответы на форму (1)'!AP192,УровниНенависти,2,FALSE)</f>
        <v>0</v>
      </c>
      <c r="AP192">
        <f>VLOOKUP('Ответы на форму (1)'!AQ192,УровниНенависти,2,FALSE)</f>
        <v>0</v>
      </c>
      <c r="AQ192">
        <f>VLOOKUP('Ответы на форму (1)'!AT192,УровниЧастоты,2,FALSE)</f>
        <v>2</v>
      </c>
      <c r="AR192">
        <f>VLOOKUP('Ответы на форму (1)'!AU192,УровниЧастоты,2,FALSE)</f>
        <v>3</v>
      </c>
      <c r="AS192">
        <f>VLOOKUP('Ответы на форму (1)'!AV192,УровниЧастоты,2,FALSE)</f>
        <v>2</v>
      </c>
      <c r="AT192">
        <f>VLOOKUP('Ответы на форму (1)'!AW192,УровниЧастоты,2,FALSE)</f>
        <v>4</v>
      </c>
      <c r="AU192">
        <f>VLOOKUP('Ответы на форму (1)'!AX192,УровниЧастоты,2,FALSE)</f>
        <v>4</v>
      </c>
      <c r="AV192">
        <f>VLOOKUP('Ответы на форму (1)'!AY192,УровниЧастоты,2,FALSE)</f>
        <v>4</v>
      </c>
      <c r="AW192">
        <f>VLOOKUP('Ответы на форму (1)'!AZ192,УровниЧастоты,2,FALSE)</f>
        <v>1</v>
      </c>
      <c r="AX192">
        <f>VLOOKUP('Ответы на форму (1)'!BA192,УровниЧастоты,2,FALSE)</f>
        <v>4</v>
      </c>
      <c r="AY192">
        <f>VLOOKUP('Ответы на форму (1)'!BB192,УровниЧастоты,2,FALSE)</f>
        <v>2</v>
      </c>
      <c r="AZ192">
        <f>VLOOKUP('Ответы на форму (1)'!BC192,УровниЧастоты,2,FALSE)</f>
        <v>3</v>
      </c>
      <c r="BA192">
        <f>VLOOKUP('Ответы на форму (1)'!BD192,УровниЧастоты,2,FALSE)</f>
        <v>3</v>
      </c>
      <c r="BB192">
        <f>VLOOKUP('Ответы на форму (1)'!BE192,УровниУспокоения,2,FALSE)</f>
        <v>4</v>
      </c>
      <c r="BC192">
        <f>VLOOKUP('Ответы на форму (1)'!BF192,УровниЧастоты2,2,FALSE)</f>
        <v>1</v>
      </c>
      <c r="BD192">
        <f>VLOOKUP('Ответы на форму (1)'!BG192,УровниЧастоты2,2,FALSE)</f>
        <v>2</v>
      </c>
      <c r="BE192">
        <f>VLOOKUP('Ответы на форму (1)'!BH192,УровниЧастоты2,2,FALSE)</f>
        <v>1</v>
      </c>
      <c r="BF192">
        <f>VLOOKUP('Ответы на форму (1)'!BI192,УровниЧастоты2,2,FALSE)</f>
        <v>0</v>
      </c>
      <c r="BG192">
        <f>VLOOKUP('Ответы на форму (1)'!BJ192,УровниЧастоты2,2,FALSE)</f>
        <v>0</v>
      </c>
      <c r="BH192">
        <f>VLOOKUP('Ответы на форму (1)'!BK192,УровниЧастоты2,2,FALSE)</f>
        <v>1</v>
      </c>
      <c r="BI192" t="str">
        <f t="shared" si="6"/>
        <v>Y</v>
      </c>
      <c r="BJ192" t="str">
        <f t="shared" si="7"/>
        <v>:-)</v>
      </c>
      <c r="BK192" t="str">
        <f t="shared" si="8"/>
        <v>%-[</v>
      </c>
    </row>
    <row r="193" spans="1:63" x14ac:dyDescent="0.35">
      <c r="A193">
        <f>IF('Ответы на форму (1)'!B193="М",1,0)</f>
        <v>0</v>
      </c>
      <c r="B193">
        <f>'Ответы на форму (1)'!C193</f>
        <v>26</v>
      </c>
      <c r="C193">
        <f>'Ответы на форму (1)'!D193</f>
        <v>2</v>
      </c>
      <c r="D193">
        <f>'Ответы на форму (1)'!E193</f>
        <v>6</v>
      </c>
      <c r="E193" t="str">
        <f>VLOOKUP('Ответы на форму (1)'!F193,УровниУспевания,2,FALSE)</f>
        <v>средне</v>
      </c>
      <c r="F193">
        <f>'Ответы на форму (1)'!G193</f>
        <v>7</v>
      </c>
      <c r="G193">
        <f>IF('Ответы на форму (1)'!H193="",0,1)</f>
        <v>1</v>
      </c>
      <c r="H193">
        <f>'Ответы на форму (1)'!I193</f>
        <v>7</v>
      </c>
      <c r="I193" t="str">
        <f>VLOOKUP('Ответы на форму (1)'!J193,УровниУспевания,2,FALSE)</f>
        <v>хорошо</v>
      </c>
      <c r="J193">
        <f>'Ответы на форму (1)'!K193</f>
        <v>0</v>
      </c>
      <c r="K193">
        <f>VLOOKUP('Ответы на форму (1)'!L193,УровниСогласия,2,FALSE)</f>
        <v>1</v>
      </c>
      <c r="L193">
        <f>VLOOKUP('Ответы на форму (1)'!M193,УровниСогласия,2,FALSE)</f>
        <v>2</v>
      </c>
      <c r="M193">
        <f>VLOOKUP('Ответы на форму (1)'!N193,УровниСогласия,2,FALSE)</f>
        <v>2</v>
      </c>
      <c r="N193">
        <f>VLOOKUP('Ответы на форму (1)'!O193,УровниСогласия,2,FALSE)</f>
        <v>2</v>
      </c>
      <c r="O193">
        <f>VLOOKUP('Ответы на форму (1)'!P193,УровниСогласия,2,FALSE)</f>
        <v>1</v>
      </c>
      <c r="P193">
        <f>VLOOKUP('Ответы на форму (1)'!Q193,УровниСогласия,2,FALSE)</f>
        <v>1</v>
      </c>
      <c r="Q193">
        <f>VLOOKUP('Ответы на форму (1)'!R193,УровниСогласия,2,FALSE)</f>
        <v>3</v>
      </c>
      <c r="R193">
        <f>'Ответы на форму (1)'!S193</f>
        <v>9</v>
      </c>
      <c r="S193">
        <f>VLOOKUP('Ответы на форму (1)'!T193,УровниСогласия,2,FALSE)</f>
        <v>3</v>
      </c>
      <c r="T193">
        <f>VLOOKUP('Ответы на форму (1)'!U193,УровниСогласия,2,FALSE)</f>
        <v>3</v>
      </c>
      <c r="U193">
        <f>VLOOKUP('Ответы на форму (1)'!V193,УровниСогласия,2,FALSE)</f>
        <v>3</v>
      </c>
      <c r="V193">
        <f>VLOOKUP('Ответы на форму (1)'!W193,УровниСогласия,2,FALSE)</f>
        <v>3</v>
      </c>
      <c r="W193">
        <f>VLOOKUP('Ответы на форму (1)'!X193,УровниСогласия,2,FALSE)</f>
        <v>3</v>
      </c>
      <c r="X193">
        <f>VLOOKUP('Ответы на форму (1)'!Y193,УровниСогласия,2,FALSE)</f>
        <v>1</v>
      </c>
      <c r="Y193">
        <f>VLOOKUP('Ответы на форму (1)'!Z193,УровниСогласия,2,FALSE)</f>
        <v>3</v>
      </c>
      <c r="Z193">
        <f>VLOOKUP('Ответы на форму (1)'!AA193,УровниСогласия,2,FALSE)</f>
        <v>3</v>
      </c>
      <c r="AA193">
        <f>VLOOKUP('Ответы на форму (1)'!AB193,УровниСогласия,2,FALSE)</f>
        <v>3</v>
      </c>
      <c r="AB193">
        <f>VLOOKUP('Ответы на форму (1)'!AC193,УровниСогласия,2,FALSE)</f>
        <v>3</v>
      </c>
      <c r="AC193">
        <f>VLOOKUP('Ответы на форму (1)'!AD193,УровниСогласия,2,FALSE)</f>
        <v>3</v>
      </c>
      <c r="AD193">
        <f>VLOOKUP('Ответы на форму (1)'!AE193,УровниКоличества,2,FALSE)</f>
        <v>2</v>
      </c>
      <c r="AE193">
        <f>VLOOKUP('Ответы на форму (1)'!AF193,УровниКоличества,2,FALSE)</f>
        <v>3</v>
      </c>
      <c r="AF193">
        <f>VLOOKUP('Ответы на форму (1)'!AG193,УровниКоличества,2,FALSE)</f>
        <v>3</v>
      </c>
      <c r="AG193">
        <f>VLOOKUP('Ответы на форму (1)'!AH193,УровниКоличества,2,FALSE)</f>
        <v>3</v>
      </c>
      <c r="AH193">
        <f>VLOOKUP('Ответы на форму (1)'!AI193,УровниКоличества,2,FALSE)</f>
        <v>2</v>
      </c>
      <c r="AI193">
        <f>VLOOKUP('Ответы на форму (1)'!AJ193,УровниНенависти,2,FALSE)</f>
        <v>0</v>
      </c>
      <c r="AJ193">
        <f>VLOOKUP('Ответы на форму (1)'!AK193,УровниНенависти,2,FALSE)</f>
        <v>0</v>
      </c>
      <c r="AK193">
        <f>VLOOKUP('Ответы на форму (1)'!AL193,УровниНенависти,2,FALSE)</f>
        <v>0</v>
      </c>
      <c r="AL193">
        <f>VLOOKUP('Ответы на форму (1)'!AM193,УровниНенависти,2,FALSE)</f>
        <v>1</v>
      </c>
      <c r="AM193">
        <f>VLOOKUP('Ответы на форму (1)'!AN193,УровниНенависти,2,FALSE)</f>
        <v>0</v>
      </c>
      <c r="AN193">
        <f>VLOOKUP('Ответы на форму (1)'!AO193,УровниНенависти,2,FALSE)</f>
        <v>0</v>
      </c>
      <c r="AO193">
        <f>VLOOKUP('Ответы на форму (1)'!AP193,УровниНенависти,2,FALSE)</f>
        <v>0</v>
      </c>
      <c r="AP193">
        <f>VLOOKUP('Ответы на форму (1)'!AQ193,УровниНенависти,2,FALSE)</f>
        <v>0</v>
      </c>
      <c r="AQ193">
        <f>VLOOKUP('Ответы на форму (1)'!AT193,УровниЧастоты,2,FALSE)</f>
        <v>2</v>
      </c>
      <c r="AR193">
        <f>VLOOKUP('Ответы на форму (1)'!AU193,УровниЧастоты,2,FALSE)</f>
        <v>4</v>
      </c>
      <c r="AS193">
        <f>VLOOKUP('Ответы на форму (1)'!AV193,УровниЧастоты,2,FALSE)</f>
        <v>3</v>
      </c>
      <c r="AT193">
        <f>VLOOKUP('Ответы на форму (1)'!AW193,УровниЧастоты,2,FALSE)</f>
        <v>4</v>
      </c>
      <c r="AU193">
        <f>VLOOKUP('Ответы на форму (1)'!AX193,УровниЧастоты,2,FALSE)</f>
        <v>4</v>
      </c>
      <c r="AV193">
        <f>VLOOKUP('Ответы на форму (1)'!AY193,УровниЧастоты,2,FALSE)</f>
        <v>3</v>
      </c>
      <c r="AW193">
        <f>VLOOKUP('Ответы на форму (1)'!AZ193,УровниЧастоты,2,FALSE)</f>
        <v>2</v>
      </c>
      <c r="AX193">
        <f>VLOOKUP('Ответы на форму (1)'!BA193,УровниЧастоты,2,FALSE)</f>
        <v>4</v>
      </c>
      <c r="AY193">
        <f>VLOOKUP('Ответы на форму (1)'!BB193,УровниЧастоты,2,FALSE)</f>
        <v>4</v>
      </c>
      <c r="AZ193">
        <f>VLOOKUP('Ответы на форму (1)'!BC193,УровниЧастоты,2,FALSE)</f>
        <v>4</v>
      </c>
      <c r="BA193">
        <f>VLOOKUP('Ответы на форму (1)'!BD193,УровниЧастоты,2,FALSE)</f>
        <v>3</v>
      </c>
      <c r="BB193">
        <f>VLOOKUP('Ответы на форму (1)'!BE193,УровниУспокоения,2,FALSE)</f>
        <v>4</v>
      </c>
      <c r="BC193">
        <f>VLOOKUP('Ответы на форму (1)'!BF193,УровниЧастоты2,2,FALSE)</f>
        <v>2</v>
      </c>
      <c r="BD193">
        <f>VLOOKUP('Ответы на форму (1)'!BG193,УровниЧастоты2,2,FALSE)</f>
        <v>2</v>
      </c>
      <c r="BE193">
        <f>VLOOKUP('Ответы на форму (1)'!BH193,УровниЧастоты2,2,FALSE)</f>
        <v>0</v>
      </c>
      <c r="BF193">
        <f>VLOOKUP('Ответы на форму (1)'!BI193,УровниЧастоты2,2,FALSE)</f>
        <v>1</v>
      </c>
      <c r="BG193">
        <f>VLOOKUP('Ответы на форму (1)'!BJ193,УровниЧастоты2,2,FALSE)</f>
        <v>2</v>
      </c>
      <c r="BH193">
        <f>VLOOKUP('Ответы на форму (1)'!BK193,УровниЧастоты2,2,FALSE)</f>
        <v>2</v>
      </c>
      <c r="BI193" t="str">
        <f t="shared" si="6"/>
        <v>Y</v>
      </c>
      <c r="BJ193" t="str">
        <f t="shared" si="7"/>
        <v>:-)</v>
      </c>
      <c r="BK193" t="str">
        <f t="shared" si="8"/>
        <v>%-[</v>
      </c>
    </row>
    <row r="194" spans="1:63" x14ac:dyDescent="0.35">
      <c r="A194">
        <f>IF('Ответы на форму (1)'!B194="М",1,0)</f>
        <v>0</v>
      </c>
      <c r="B194">
        <f>'Ответы на форму (1)'!C194</f>
        <v>33</v>
      </c>
      <c r="C194">
        <f>'Ответы на форму (1)'!D194</f>
        <v>5</v>
      </c>
      <c r="D194">
        <f>'Ответы на форму (1)'!E194</f>
        <v>6</v>
      </c>
      <c r="E194" t="str">
        <f>VLOOKUP('Ответы на форму (1)'!F194,УровниУспевания,2,FALSE)</f>
        <v>средне</v>
      </c>
      <c r="F194">
        <f>'Ответы на форму (1)'!G194</f>
        <v>7</v>
      </c>
      <c r="G194">
        <f>IF('Ответы на форму (1)'!H194="",0,1)</f>
        <v>0</v>
      </c>
      <c r="H194">
        <f>'Ответы на форму (1)'!I194</f>
        <v>9</v>
      </c>
      <c r="I194" t="str">
        <f>VLOOKUP('Ответы на форму (1)'!J194,УровниУспевания,2,FALSE)</f>
        <v>хорошо</v>
      </c>
      <c r="J194">
        <f>'Ответы на форму (1)'!K194</f>
        <v>8</v>
      </c>
      <c r="K194">
        <f>VLOOKUP('Ответы на форму (1)'!L194,УровниСогласия,2,FALSE)</f>
        <v>3</v>
      </c>
      <c r="L194">
        <f>VLOOKUP('Ответы на форму (1)'!M194,УровниСогласия,2,FALSE)</f>
        <v>3</v>
      </c>
      <c r="M194">
        <f>VLOOKUP('Ответы на форму (1)'!N194,УровниСогласия,2,FALSE)</f>
        <v>2</v>
      </c>
      <c r="N194">
        <f>VLOOKUP('Ответы на форму (1)'!O194,УровниСогласия,2,FALSE)</f>
        <v>1</v>
      </c>
      <c r="O194">
        <f>VLOOKUP('Ответы на форму (1)'!P194,УровниСогласия,2,FALSE)</f>
        <v>3</v>
      </c>
      <c r="P194">
        <f>VLOOKUP('Ответы на форму (1)'!Q194,УровниСогласия,2,FALSE)</f>
        <v>2</v>
      </c>
      <c r="Q194">
        <f>VLOOKUP('Ответы на форму (1)'!R194,УровниСогласия,2,FALSE)</f>
        <v>2</v>
      </c>
      <c r="R194">
        <f>'Ответы на форму (1)'!S194</f>
        <v>6</v>
      </c>
      <c r="S194">
        <f>VLOOKUP('Ответы на форму (1)'!T194,УровниСогласия,2,FALSE)</f>
        <v>2</v>
      </c>
      <c r="T194">
        <f>VLOOKUP('Ответы на форму (1)'!U194,УровниСогласия,2,FALSE)</f>
        <v>1</v>
      </c>
      <c r="U194">
        <f>VLOOKUP('Ответы на форму (1)'!V194,УровниСогласия,2,FALSE)</f>
        <v>1</v>
      </c>
      <c r="V194">
        <f>VLOOKUP('Ответы на форму (1)'!W194,УровниСогласия,2,FALSE)</f>
        <v>2</v>
      </c>
      <c r="W194">
        <f>VLOOKUP('Ответы на форму (1)'!X194,УровниСогласия,2,FALSE)</f>
        <v>1</v>
      </c>
      <c r="X194">
        <f>VLOOKUP('Ответы на форму (1)'!Y194,УровниСогласия,2,FALSE)</f>
        <v>2</v>
      </c>
      <c r="Y194">
        <f>VLOOKUP('Ответы на форму (1)'!Z194,УровниСогласия,2,FALSE)</f>
        <v>1</v>
      </c>
      <c r="Z194">
        <f>VLOOKUP('Ответы на форму (1)'!AA194,УровниСогласия,2,FALSE)</f>
        <v>2</v>
      </c>
      <c r="AA194">
        <f>VLOOKUP('Ответы на форму (1)'!AB194,УровниСогласия,2,FALSE)</f>
        <v>1</v>
      </c>
      <c r="AB194">
        <f>VLOOKUP('Ответы на форму (1)'!AC194,УровниСогласия,2,FALSE)</f>
        <v>1</v>
      </c>
      <c r="AC194">
        <f>VLOOKUP('Ответы на форму (1)'!AD194,УровниСогласия,2,FALSE)</f>
        <v>2</v>
      </c>
      <c r="AD194">
        <f>VLOOKUP('Ответы на форму (1)'!AE194,УровниКоличества,2,FALSE)</f>
        <v>3</v>
      </c>
      <c r="AE194">
        <f>VLOOKUP('Ответы на форму (1)'!AF194,УровниКоличества,2,FALSE)</f>
        <v>2</v>
      </c>
      <c r="AF194">
        <f>VLOOKUP('Ответы на форму (1)'!AG194,УровниКоличества,2,FALSE)</f>
        <v>3</v>
      </c>
      <c r="AG194">
        <f>VLOOKUP('Ответы на форму (1)'!AH194,УровниКоличества,2,FALSE)</f>
        <v>1</v>
      </c>
      <c r="AH194">
        <f>VLOOKUP('Ответы на форму (1)'!AI194,УровниКоличества,2,FALSE)</f>
        <v>3</v>
      </c>
      <c r="AI194">
        <f>VLOOKUP('Ответы на форму (1)'!AJ194,УровниНенависти,2,FALSE)</f>
        <v>1</v>
      </c>
      <c r="AJ194">
        <f>VLOOKUP('Ответы на форму (1)'!AK194,УровниНенависти,2,FALSE)</f>
        <v>1</v>
      </c>
      <c r="AK194">
        <f>VLOOKUP('Ответы на форму (1)'!AL194,УровниНенависти,2,FALSE)</f>
        <v>1</v>
      </c>
      <c r="AL194">
        <f>VLOOKUP('Ответы на форму (1)'!AM194,УровниНенависти,2,FALSE)</f>
        <v>1</v>
      </c>
      <c r="AM194">
        <f>VLOOKUP('Ответы на форму (1)'!AN194,УровниНенависти,2,FALSE)</f>
        <v>1</v>
      </c>
      <c r="AN194">
        <f>VLOOKUP('Ответы на форму (1)'!AO194,УровниНенависти,2,FALSE)</f>
        <v>1</v>
      </c>
      <c r="AO194">
        <f>VLOOKUP('Ответы на форму (1)'!AP194,УровниНенависти,2,FALSE)</f>
        <v>0</v>
      </c>
      <c r="AP194">
        <f>VLOOKUP('Ответы на форму (1)'!AQ194,УровниНенависти,2,FALSE)</f>
        <v>1</v>
      </c>
      <c r="AQ194">
        <f>VLOOKUP('Ответы на форму (1)'!AT194,УровниЧастоты,2,FALSE)</f>
        <v>2</v>
      </c>
      <c r="AR194">
        <f>VLOOKUP('Ответы на форму (1)'!AU194,УровниЧастоты,2,FALSE)</f>
        <v>4</v>
      </c>
      <c r="AS194">
        <f>VLOOKUP('Ответы на форму (1)'!AV194,УровниЧастоты,2,FALSE)</f>
        <v>3</v>
      </c>
      <c r="AT194">
        <f>VLOOKUP('Ответы на форму (1)'!AW194,УровниЧастоты,2,FALSE)</f>
        <v>3</v>
      </c>
      <c r="AU194">
        <f>VLOOKUP('Ответы на форму (1)'!AX194,УровниЧастоты,2,FALSE)</f>
        <v>3</v>
      </c>
      <c r="AV194">
        <f>VLOOKUP('Ответы на форму (1)'!AY194,УровниЧастоты,2,FALSE)</f>
        <v>2</v>
      </c>
      <c r="AW194">
        <f>VLOOKUP('Ответы на форму (1)'!AZ194,УровниЧастоты,2,FALSE)</f>
        <v>0</v>
      </c>
      <c r="AX194">
        <f>VLOOKUP('Ответы на форму (1)'!BA194,УровниЧастоты,2,FALSE)</f>
        <v>2</v>
      </c>
      <c r="AY194">
        <f>VLOOKUP('Ответы на форму (1)'!BB194,УровниЧастоты,2,FALSE)</f>
        <v>1</v>
      </c>
      <c r="AZ194">
        <f>VLOOKUP('Ответы на форму (1)'!BC194,УровниЧастоты,2,FALSE)</f>
        <v>3</v>
      </c>
      <c r="BA194">
        <f>VLOOKUP('Ответы на форму (1)'!BD194,УровниЧастоты,2,FALSE)</f>
        <v>4</v>
      </c>
      <c r="BB194">
        <f>VLOOKUP('Ответы на форму (1)'!BE194,УровниУспокоения,2,FALSE)</f>
        <v>3</v>
      </c>
      <c r="BC194">
        <f>VLOOKUP('Ответы на форму (1)'!BF194,УровниЧастоты2,2,FALSE)</f>
        <v>0</v>
      </c>
      <c r="BD194">
        <f>VLOOKUP('Ответы на форму (1)'!BG194,УровниЧастоты2,2,FALSE)</f>
        <v>2</v>
      </c>
      <c r="BE194">
        <f>VLOOKUP('Ответы на форму (1)'!BH194,УровниЧастоты2,2,FALSE)</f>
        <v>1</v>
      </c>
      <c r="BF194">
        <f>VLOOKUP('Ответы на форму (1)'!BI194,УровниЧастоты2,2,FALSE)</f>
        <v>1</v>
      </c>
      <c r="BG194">
        <f>VLOOKUP('Ответы на форму (1)'!BJ194,УровниЧастоты2,2,FALSE)</f>
        <v>2</v>
      </c>
      <c r="BH194">
        <f>VLOOKUP('Ответы на форму (1)'!BK194,УровниЧастоты2,2,FALSE)</f>
        <v>2</v>
      </c>
      <c r="BI194" t="str">
        <f t="shared" si="6"/>
        <v>Y</v>
      </c>
      <c r="BJ194" t="str">
        <f t="shared" si="7"/>
        <v>:-)</v>
      </c>
      <c r="BK194" t="str">
        <f t="shared" si="8"/>
        <v>:-\</v>
      </c>
    </row>
    <row r="195" spans="1:63" x14ac:dyDescent="0.35">
      <c r="A195">
        <f>IF('Ответы на форму (1)'!B195="М",1,0)</f>
        <v>0</v>
      </c>
      <c r="B195">
        <f>'Ответы на форму (1)'!C195</f>
        <v>40</v>
      </c>
      <c r="C195">
        <f>'Ответы на форму (1)'!D195</f>
        <v>2</v>
      </c>
      <c r="D195">
        <f>'Ответы на форму (1)'!E195</f>
        <v>5</v>
      </c>
      <c r="E195" t="str">
        <f>VLOOKUP('Ответы на форму (1)'!F195,УровниУспевания,2,FALSE)</f>
        <v>плохо</v>
      </c>
      <c r="F195">
        <f>'Ответы на форму (1)'!G195</f>
        <v>4</v>
      </c>
      <c r="G195">
        <f>IF('Ответы на форму (1)'!H195="",0,1)</f>
        <v>0</v>
      </c>
      <c r="H195">
        <f>'Ответы на форму (1)'!I195</f>
        <v>4</v>
      </c>
      <c r="I195" t="str">
        <f>VLOOKUP('Ответы на форму (1)'!J195,УровниУспевания,2,FALSE)</f>
        <v>средне</v>
      </c>
      <c r="J195">
        <f>'Ответы на форму (1)'!K195</f>
        <v>6</v>
      </c>
      <c r="K195">
        <f>VLOOKUP('Ответы на форму (1)'!L195,УровниСогласия,2,FALSE)</f>
        <v>1</v>
      </c>
      <c r="L195">
        <f>VLOOKUP('Ответы на форму (1)'!M195,УровниСогласия,2,FALSE)</f>
        <v>1</v>
      </c>
      <c r="M195">
        <f>VLOOKUP('Ответы на форму (1)'!N195,УровниСогласия,2,FALSE)</f>
        <v>2</v>
      </c>
      <c r="N195">
        <f>VLOOKUP('Ответы на форму (1)'!O195,УровниСогласия,2,FALSE)</f>
        <v>2</v>
      </c>
      <c r="O195">
        <f>VLOOKUP('Ответы на форму (1)'!P195,УровниСогласия,2,FALSE)</f>
        <v>1</v>
      </c>
      <c r="P195">
        <f>VLOOKUP('Ответы на форму (1)'!Q195,УровниСогласия,2,FALSE)</f>
        <v>1</v>
      </c>
      <c r="Q195">
        <f>VLOOKUP('Ответы на форму (1)'!R195,УровниСогласия,2,FALSE)</f>
        <v>2</v>
      </c>
      <c r="R195">
        <f>'Ответы на форму (1)'!S195</f>
        <v>7</v>
      </c>
      <c r="S195">
        <f>VLOOKUP('Ответы на форму (1)'!T195,УровниСогласия,2,FALSE)</f>
        <v>1</v>
      </c>
      <c r="T195">
        <f>VLOOKUP('Ответы на форму (1)'!U195,УровниСогласия,2,FALSE)</f>
        <v>3</v>
      </c>
      <c r="U195">
        <f>VLOOKUP('Ответы на форму (1)'!V195,УровниСогласия,2,FALSE)</f>
        <v>3</v>
      </c>
      <c r="V195">
        <f>VLOOKUP('Ответы на форму (1)'!W195,УровниСогласия,2,FALSE)</f>
        <v>1</v>
      </c>
      <c r="W195">
        <f>VLOOKUP('Ответы на форму (1)'!X195,УровниСогласия,2,FALSE)</f>
        <v>3</v>
      </c>
      <c r="X195">
        <f>VLOOKUP('Ответы на форму (1)'!Y195,УровниСогласия,2,FALSE)</f>
        <v>1</v>
      </c>
      <c r="Y195">
        <f>VLOOKUP('Ответы на форму (1)'!Z195,УровниСогласия,2,FALSE)</f>
        <v>2</v>
      </c>
      <c r="Z195">
        <f>VLOOKUP('Ответы на форму (1)'!AA195,УровниСогласия,2,FALSE)</f>
        <v>3</v>
      </c>
      <c r="AA195">
        <f>VLOOKUP('Ответы на форму (1)'!AB195,УровниСогласия,2,FALSE)</f>
        <v>3</v>
      </c>
      <c r="AB195">
        <f>VLOOKUP('Ответы на форму (1)'!AC195,УровниСогласия,2,FALSE)</f>
        <v>2</v>
      </c>
      <c r="AC195">
        <f>VLOOKUP('Ответы на форму (1)'!AD195,УровниСогласия,2,FALSE)</f>
        <v>2</v>
      </c>
      <c r="AD195">
        <f>VLOOKUP('Ответы на форму (1)'!AE195,УровниКоличества,2,FALSE)</f>
        <v>1</v>
      </c>
      <c r="AE195">
        <f>VLOOKUP('Ответы на форму (1)'!AF195,УровниКоличества,2,FALSE)</f>
        <v>3</v>
      </c>
      <c r="AF195">
        <f>VLOOKUP('Ответы на форму (1)'!AG195,УровниКоличества,2,FALSE)</f>
        <v>3</v>
      </c>
      <c r="AG195">
        <f>VLOOKUP('Ответы на форму (1)'!AH195,УровниКоличества,2,FALSE)</f>
        <v>2</v>
      </c>
      <c r="AH195">
        <f>VLOOKUP('Ответы на форму (1)'!AI195,УровниКоличества,2,FALSE)</f>
        <v>2</v>
      </c>
      <c r="AI195">
        <f>VLOOKUP('Ответы на форму (1)'!AJ195,УровниНенависти,2,FALSE)</f>
        <v>0</v>
      </c>
      <c r="AJ195">
        <f>VLOOKUP('Ответы на форму (1)'!AK195,УровниНенависти,2,FALSE)</f>
        <v>0</v>
      </c>
      <c r="AK195">
        <f>VLOOKUP('Ответы на форму (1)'!AL195,УровниНенависти,2,FALSE)</f>
        <v>0</v>
      </c>
      <c r="AL195">
        <f>VLOOKUP('Ответы на форму (1)'!AM195,УровниНенависти,2,FALSE)</f>
        <v>0</v>
      </c>
      <c r="AM195">
        <f>VLOOKUP('Ответы на форму (1)'!AN195,УровниНенависти,2,FALSE)</f>
        <v>0</v>
      </c>
      <c r="AN195">
        <f>VLOOKUP('Ответы на форму (1)'!AO195,УровниНенависти,2,FALSE)</f>
        <v>0</v>
      </c>
      <c r="AO195">
        <f>VLOOKUP('Ответы на форму (1)'!AP195,УровниНенависти,2,FALSE)</f>
        <v>0</v>
      </c>
      <c r="AP195">
        <f>VLOOKUP('Ответы на форму (1)'!AQ195,УровниНенависти,2,FALSE)</f>
        <v>0</v>
      </c>
      <c r="AQ195">
        <f>VLOOKUP('Ответы на форму (1)'!AT195,УровниЧастоты,2,FALSE)</f>
        <v>3</v>
      </c>
      <c r="AR195">
        <f>VLOOKUP('Ответы на форму (1)'!AU195,УровниЧастоты,2,FALSE)</f>
        <v>2</v>
      </c>
      <c r="AS195">
        <f>VLOOKUP('Ответы на форму (1)'!AV195,УровниЧастоты,2,FALSE)</f>
        <v>2</v>
      </c>
      <c r="AT195">
        <f>VLOOKUP('Ответы на форму (1)'!AW195,УровниЧастоты,2,FALSE)</f>
        <v>3</v>
      </c>
      <c r="AU195">
        <f>VLOOKUP('Ответы на форму (1)'!AX195,УровниЧастоты,2,FALSE)</f>
        <v>3</v>
      </c>
      <c r="AV195">
        <f>VLOOKUP('Ответы на форму (1)'!AY195,УровниЧастоты,2,FALSE)</f>
        <v>0</v>
      </c>
      <c r="AW195">
        <f>VLOOKUP('Ответы на форму (1)'!AZ195,УровниЧастоты,2,FALSE)</f>
        <v>2</v>
      </c>
      <c r="AX195">
        <f>VLOOKUP('Ответы на форму (1)'!BA195,УровниЧастоты,2,FALSE)</f>
        <v>1</v>
      </c>
      <c r="AY195">
        <f>VLOOKUP('Ответы на форму (1)'!BB195,УровниЧастоты,2,FALSE)</f>
        <v>0</v>
      </c>
      <c r="AZ195">
        <f>VLOOKUP('Ответы на форму (1)'!BC195,УровниЧастоты,2,FALSE)</f>
        <v>0</v>
      </c>
      <c r="BA195">
        <f>VLOOKUP('Ответы на форму (1)'!BD195,УровниЧастоты,2,FALSE)</f>
        <v>1</v>
      </c>
      <c r="BB195">
        <f>VLOOKUP('Ответы на форму (1)'!BE195,УровниУспокоения,2,FALSE)</f>
        <v>3</v>
      </c>
      <c r="BC195">
        <f>VLOOKUP('Ответы на форму (1)'!BF195,УровниЧастоты2,2,FALSE)</f>
        <v>1</v>
      </c>
      <c r="BD195">
        <f>VLOOKUP('Ответы на форму (1)'!BG195,УровниЧастоты2,2,FALSE)</f>
        <v>2</v>
      </c>
      <c r="BE195">
        <f>VLOOKUP('Ответы на форму (1)'!BH195,УровниЧастоты2,2,FALSE)</f>
        <v>0</v>
      </c>
      <c r="BF195">
        <f>VLOOKUP('Ответы на форму (1)'!BI195,УровниЧастоты2,2,FALSE)</f>
        <v>0</v>
      </c>
      <c r="BG195">
        <f>VLOOKUP('Ответы на форму (1)'!BJ195,УровниЧастоты2,2,FALSE)</f>
        <v>2</v>
      </c>
      <c r="BH195">
        <f>VLOOKUP('Ответы на форму (1)'!BK195,УровниЧастоты2,2,FALSE)</f>
        <v>1</v>
      </c>
      <c r="BI195" t="str">
        <f t="shared" ref="BI195:BI238" si="9">IF(B195&gt;34,"X",IF(B195&gt;18,"Y","Z"))</f>
        <v>X</v>
      </c>
      <c r="BJ195" t="str">
        <f t="shared" ref="BJ195:BJ238" si="10">IF(D195&gt;=8,":-)",IF(D195&lt;=5,":-(",":-)"))</f>
        <v>:-(</v>
      </c>
      <c r="BK195" t="str">
        <f t="shared" ref="BK195:BK238" si="11">IF(R195&gt;=8,"%-[",IF(R195&lt;=4,":-)",":-\"))</f>
        <v>:-\</v>
      </c>
    </row>
    <row r="196" spans="1:63" x14ac:dyDescent="0.35">
      <c r="A196">
        <f>IF('Ответы на форму (1)'!B196="М",1,0)</f>
        <v>0</v>
      </c>
      <c r="B196">
        <f>'Ответы на форму (1)'!C196</f>
        <v>33</v>
      </c>
      <c r="C196">
        <f>'Ответы на форму (1)'!D196</f>
        <v>6</v>
      </c>
      <c r="D196">
        <f>'Ответы на форму (1)'!E196</f>
        <v>8</v>
      </c>
      <c r="E196" t="str">
        <f>VLOOKUP('Ответы на форму (1)'!F196,УровниУспевания,2,FALSE)</f>
        <v>хорошо</v>
      </c>
      <c r="F196">
        <f>'Ответы на форму (1)'!G196</f>
        <v>8</v>
      </c>
      <c r="G196">
        <f>IF('Ответы на форму (1)'!H196="",0,1)</f>
        <v>0</v>
      </c>
      <c r="H196">
        <f>'Ответы на форму (1)'!I196</f>
        <v>8</v>
      </c>
      <c r="I196" t="str">
        <f>VLOOKUP('Ответы на форму (1)'!J196,УровниУспевания,2,FALSE)</f>
        <v>хорошо</v>
      </c>
      <c r="J196">
        <f>'Ответы на форму (1)'!K196</f>
        <v>9</v>
      </c>
      <c r="K196">
        <f>VLOOKUP('Ответы на форму (1)'!L196,УровниСогласия,2,FALSE)</f>
        <v>2</v>
      </c>
      <c r="L196">
        <f>VLOOKUP('Ответы на форму (1)'!M196,УровниСогласия,2,FALSE)</f>
        <v>1</v>
      </c>
      <c r="M196">
        <f>VLOOKUP('Ответы на форму (1)'!N196,УровниСогласия,2,FALSE)</f>
        <v>1</v>
      </c>
      <c r="N196">
        <f>VLOOKUP('Ответы на форму (1)'!O196,УровниСогласия,2,FALSE)</f>
        <v>1</v>
      </c>
      <c r="O196">
        <f>VLOOKUP('Ответы на форму (1)'!P196,УровниСогласия,2,FALSE)</f>
        <v>1</v>
      </c>
      <c r="P196">
        <f>VLOOKUP('Ответы на форму (1)'!Q196,УровниСогласия,2,FALSE)</f>
        <v>2</v>
      </c>
      <c r="Q196">
        <f>VLOOKUP('Ответы на форму (1)'!R196,УровниСогласия,2,FALSE)</f>
        <v>3</v>
      </c>
      <c r="R196">
        <f>'Ответы на форму (1)'!S196</f>
        <v>1</v>
      </c>
      <c r="S196">
        <f>VLOOKUP('Ответы на форму (1)'!T196,УровниСогласия,2,FALSE)</f>
        <v>1</v>
      </c>
      <c r="T196">
        <f>VLOOKUP('Ответы на форму (1)'!U196,УровниСогласия,2,FALSE)</f>
        <v>1</v>
      </c>
      <c r="U196">
        <f>VLOOKUP('Ответы на форму (1)'!V196,УровниСогласия,2,FALSE)</f>
        <v>1</v>
      </c>
      <c r="V196">
        <f>VLOOKUP('Ответы на форму (1)'!W196,УровниСогласия,2,FALSE)</f>
        <v>1</v>
      </c>
      <c r="W196">
        <f>VLOOKUP('Ответы на форму (1)'!X196,УровниСогласия,2,FALSE)</f>
        <v>1</v>
      </c>
      <c r="X196">
        <f>VLOOKUP('Ответы на форму (1)'!Y196,УровниСогласия,2,FALSE)</f>
        <v>3</v>
      </c>
      <c r="Y196">
        <f>VLOOKUP('Ответы на форму (1)'!Z196,УровниСогласия,2,FALSE)</f>
        <v>2</v>
      </c>
      <c r="Z196">
        <f>VLOOKUP('Ответы на форму (1)'!AA196,УровниСогласия,2,FALSE)</f>
        <v>3</v>
      </c>
      <c r="AA196">
        <f>VLOOKUP('Ответы на форму (1)'!AB196,УровниСогласия,2,FALSE)</f>
        <v>3</v>
      </c>
      <c r="AB196">
        <f>VLOOKUP('Ответы на форму (1)'!AC196,УровниСогласия,2,FALSE)</f>
        <v>1</v>
      </c>
      <c r="AC196">
        <f>VLOOKUP('Ответы на форму (1)'!AD196,УровниСогласия,2,FALSE)</f>
        <v>1</v>
      </c>
      <c r="AD196">
        <f>VLOOKUP('Ответы на форму (1)'!AE196,УровниКоличества,2,FALSE)</f>
        <v>2</v>
      </c>
      <c r="AE196">
        <f>VLOOKUP('Ответы на форму (1)'!AF196,УровниКоличества,2,FALSE)</f>
        <v>1</v>
      </c>
      <c r="AF196">
        <f>VLOOKUP('Ответы на форму (1)'!AG196,УровниКоличества,2,FALSE)</f>
        <v>2</v>
      </c>
      <c r="AG196">
        <f>VLOOKUP('Ответы на форму (1)'!AH196,УровниКоличества,2,FALSE)</f>
        <v>2</v>
      </c>
      <c r="AH196">
        <f>VLOOKUP('Ответы на форму (1)'!AI196,УровниКоличества,2,FALSE)</f>
        <v>2</v>
      </c>
      <c r="AI196">
        <f>VLOOKUP('Ответы на форму (1)'!AJ196,УровниНенависти,2,FALSE)</f>
        <v>0</v>
      </c>
      <c r="AJ196">
        <f>VLOOKUP('Ответы на форму (1)'!AK196,УровниНенависти,2,FALSE)</f>
        <v>0</v>
      </c>
      <c r="AK196">
        <f>VLOOKUP('Ответы на форму (1)'!AL196,УровниНенависти,2,FALSE)</f>
        <v>0</v>
      </c>
      <c r="AL196">
        <f>VLOOKUP('Ответы на форму (1)'!AM196,УровниНенависти,2,FALSE)</f>
        <v>0</v>
      </c>
      <c r="AM196">
        <f>VLOOKUP('Ответы на форму (1)'!AN196,УровниНенависти,2,FALSE)</f>
        <v>0</v>
      </c>
      <c r="AN196">
        <f>VLOOKUP('Ответы на форму (1)'!AO196,УровниНенависти,2,FALSE)</f>
        <v>0</v>
      </c>
      <c r="AO196">
        <f>VLOOKUP('Ответы на форму (1)'!AP196,УровниНенависти,2,FALSE)</f>
        <v>0</v>
      </c>
      <c r="AP196">
        <f>VLOOKUP('Ответы на форму (1)'!AQ196,УровниНенависти,2,FALSE)</f>
        <v>0</v>
      </c>
      <c r="AQ196">
        <f>VLOOKUP('Ответы на форму (1)'!AT196,УровниЧастоты,2,FALSE)</f>
        <v>2</v>
      </c>
      <c r="AR196">
        <f>VLOOKUP('Ответы на форму (1)'!AU196,УровниЧастоты,2,FALSE)</f>
        <v>3</v>
      </c>
      <c r="AS196">
        <f>VLOOKUP('Ответы на форму (1)'!AV196,УровниЧастоты,2,FALSE)</f>
        <v>2</v>
      </c>
      <c r="AT196">
        <f>VLOOKUP('Ответы на форму (1)'!AW196,УровниЧастоты,2,FALSE)</f>
        <v>2</v>
      </c>
      <c r="AU196">
        <f>VLOOKUP('Ответы на форму (1)'!AX196,УровниЧастоты,2,FALSE)</f>
        <v>2</v>
      </c>
      <c r="AV196">
        <f>VLOOKUP('Ответы на форму (1)'!AY196,УровниЧастоты,2,FALSE)</f>
        <v>3</v>
      </c>
      <c r="AW196">
        <f>VLOOKUP('Ответы на форму (1)'!AZ196,УровниЧастоты,2,FALSE)</f>
        <v>0</v>
      </c>
      <c r="AX196">
        <f>VLOOKUP('Ответы на форму (1)'!BA196,УровниЧастоты,2,FALSE)</f>
        <v>3</v>
      </c>
      <c r="AY196">
        <f>VLOOKUP('Ответы на форму (1)'!BB196,УровниЧастоты,2,FALSE)</f>
        <v>2</v>
      </c>
      <c r="AZ196">
        <f>VLOOKUP('Ответы на форму (1)'!BC196,УровниЧастоты,2,FALSE)</f>
        <v>1</v>
      </c>
      <c r="BA196">
        <f>VLOOKUP('Ответы на форму (1)'!BD196,УровниЧастоты,2,FALSE)</f>
        <v>2</v>
      </c>
      <c r="BB196">
        <f>VLOOKUP('Ответы на форму (1)'!BE196,УровниУспокоения,2,FALSE)</f>
        <v>4</v>
      </c>
      <c r="BC196">
        <f>VLOOKUP('Ответы на форму (1)'!BF196,УровниЧастоты2,2,FALSE)</f>
        <v>1</v>
      </c>
      <c r="BD196">
        <f>VLOOKUP('Ответы на форму (1)'!BG196,УровниЧастоты2,2,FALSE)</f>
        <v>1</v>
      </c>
      <c r="BE196">
        <f>VLOOKUP('Ответы на форму (1)'!BH196,УровниЧастоты2,2,FALSE)</f>
        <v>0</v>
      </c>
      <c r="BF196">
        <f>VLOOKUP('Ответы на форму (1)'!BI196,УровниЧастоты2,2,FALSE)</f>
        <v>1</v>
      </c>
      <c r="BG196">
        <f>VLOOKUP('Ответы на форму (1)'!BJ196,УровниЧастоты2,2,FALSE)</f>
        <v>0</v>
      </c>
      <c r="BH196">
        <f>VLOOKUP('Ответы на форму (1)'!BK196,УровниЧастоты2,2,FALSE)</f>
        <v>1</v>
      </c>
      <c r="BI196" t="str">
        <f t="shared" si="9"/>
        <v>Y</v>
      </c>
      <c r="BJ196" t="str">
        <f t="shared" si="10"/>
        <v>:-)</v>
      </c>
      <c r="BK196" t="str">
        <f t="shared" si="11"/>
        <v>:-)</v>
      </c>
    </row>
    <row r="197" spans="1:63" x14ac:dyDescent="0.35">
      <c r="A197">
        <f>IF('Ответы на форму (1)'!B197="М",1,0)</f>
        <v>1</v>
      </c>
      <c r="B197">
        <f>'Ответы на форму (1)'!C197</f>
        <v>29</v>
      </c>
      <c r="C197">
        <f>'Ответы на форму (1)'!D197</f>
        <v>1</v>
      </c>
      <c r="D197">
        <f>'Ответы на форму (1)'!E197</f>
        <v>6</v>
      </c>
      <c r="E197" t="str">
        <f>VLOOKUP('Ответы на форму (1)'!F197,УровниУспевания,2,FALSE)</f>
        <v>плохо</v>
      </c>
      <c r="F197">
        <f>'Ответы на форму (1)'!G197</f>
        <v>2</v>
      </c>
      <c r="G197">
        <f>IF('Ответы на форму (1)'!H197="",0,1)</f>
        <v>0</v>
      </c>
      <c r="H197">
        <f>'Ответы на форму (1)'!I197</f>
        <v>8</v>
      </c>
      <c r="I197" t="str">
        <f>VLOOKUP('Ответы на форму (1)'!J197,УровниУспевания,2,FALSE)</f>
        <v>средне</v>
      </c>
      <c r="J197">
        <f>'Ответы на форму (1)'!K197</f>
        <v>5</v>
      </c>
      <c r="K197">
        <f>VLOOKUP('Ответы на форму (1)'!L197,УровниСогласия,2,FALSE)</f>
        <v>3</v>
      </c>
      <c r="L197">
        <f>VLOOKUP('Ответы на форму (1)'!M197,УровниСогласия,2,FALSE)</f>
        <v>3</v>
      </c>
      <c r="M197">
        <f>VLOOKUP('Ответы на форму (1)'!N197,УровниСогласия,2,FALSE)</f>
        <v>3</v>
      </c>
      <c r="N197">
        <f>VLOOKUP('Ответы на форму (1)'!O197,УровниСогласия,2,FALSE)</f>
        <v>1</v>
      </c>
      <c r="O197">
        <f>VLOOKUP('Ответы на форму (1)'!P197,УровниСогласия,2,FALSE)</f>
        <v>1</v>
      </c>
      <c r="P197">
        <f>VLOOKUP('Ответы на форму (1)'!Q197,УровниСогласия,2,FALSE)</f>
        <v>2</v>
      </c>
      <c r="Q197">
        <f>VLOOKUP('Ответы на форму (1)'!R197,УровниСогласия,2,FALSE)</f>
        <v>3</v>
      </c>
      <c r="R197">
        <f>'Ответы на форму (1)'!S197</f>
        <v>6</v>
      </c>
      <c r="S197">
        <f>VLOOKUP('Ответы на форму (1)'!T197,УровниСогласия,2,FALSE)</f>
        <v>3</v>
      </c>
      <c r="T197">
        <f>VLOOKUP('Ответы на форму (1)'!U197,УровниСогласия,2,FALSE)</f>
        <v>3</v>
      </c>
      <c r="U197">
        <f>VLOOKUP('Ответы на форму (1)'!V197,УровниСогласия,2,FALSE)</f>
        <v>3</v>
      </c>
      <c r="V197">
        <f>VLOOKUP('Ответы на форму (1)'!W197,УровниСогласия,2,FALSE)</f>
        <v>3</v>
      </c>
      <c r="W197">
        <f>VLOOKUP('Ответы на форму (1)'!X197,УровниСогласия,2,FALSE)</f>
        <v>3</v>
      </c>
      <c r="X197">
        <f>VLOOKUP('Ответы на форму (1)'!Y197,УровниСогласия,2,FALSE)</f>
        <v>2</v>
      </c>
      <c r="Y197">
        <f>VLOOKUP('Ответы на форму (1)'!Z197,УровниСогласия,2,FALSE)</f>
        <v>3</v>
      </c>
      <c r="Z197">
        <f>VLOOKUP('Ответы на форму (1)'!AA197,УровниСогласия,2,FALSE)</f>
        <v>3</v>
      </c>
      <c r="AA197">
        <f>VLOOKUP('Ответы на форму (1)'!AB197,УровниСогласия,2,FALSE)</f>
        <v>3</v>
      </c>
      <c r="AB197">
        <f>VLOOKUP('Ответы на форму (1)'!AC197,УровниСогласия,2,FALSE)</f>
        <v>1</v>
      </c>
      <c r="AC197">
        <f>VLOOKUP('Ответы на форму (1)'!AD197,УровниСогласия,2,FALSE)</f>
        <v>3</v>
      </c>
      <c r="AD197">
        <f>VLOOKUP('Ответы на форму (1)'!AE197,УровниКоличества,2,FALSE)</f>
        <v>2</v>
      </c>
      <c r="AE197">
        <f>VLOOKUP('Ответы на форму (1)'!AF197,УровниКоличества,2,FALSE)</f>
        <v>2</v>
      </c>
      <c r="AF197">
        <f>VLOOKUP('Ответы на форму (1)'!AG197,УровниКоличества,2,FALSE)</f>
        <v>1</v>
      </c>
      <c r="AG197">
        <f>VLOOKUP('Ответы на форму (1)'!AH197,УровниКоличества,2,FALSE)</f>
        <v>1</v>
      </c>
      <c r="AH197">
        <f>VLOOKUP('Ответы на форму (1)'!AI197,УровниКоличества,2,FALSE)</f>
        <v>3</v>
      </c>
      <c r="AI197">
        <f>VLOOKUP('Ответы на форму (1)'!AJ197,УровниНенависти,2,FALSE)</f>
        <v>0</v>
      </c>
      <c r="AJ197">
        <f>VLOOKUP('Ответы на форму (1)'!AK197,УровниНенависти,2,FALSE)</f>
        <v>0</v>
      </c>
      <c r="AK197">
        <f>VLOOKUP('Ответы на форму (1)'!AL197,УровниНенависти,2,FALSE)</f>
        <v>0</v>
      </c>
      <c r="AL197">
        <f>VLOOKUP('Ответы на форму (1)'!AM197,УровниНенависти,2,FALSE)</f>
        <v>1</v>
      </c>
      <c r="AM197">
        <f>VLOOKUP('Ответы на форму (1)'!AN197,УровниНенависти,2,FALSE)</f>
        <v>0</v>
      </c>
      <c r="AN197">
        <f>VLOOKUP('Ответы на форму (1)'!AO197,УровниНенависти,2,FALSE)</f>
        <v>1</v>
      </c>
      <c r="AO197">
        <f>VLOOKUP('Ответы на форму (1)'!AP197,УровниНенависти,2,FALSE)</f>
        <v>0</v>
      </c>
      <c r="AP197">
        <f>VLOOKUP('Ответы на форму (1)'!AQ197,УровниНенависти,2,FALSE)</f>
        <v>0</v>
      </c>
      <c r="AQ197">
        <f>VLOOKUP('Ответы на форму (1)'!AT197,УровниЧастоты,2,FALSE)</f>
        <v>2</v>
      </c>
      <c r="AR197">
        <f>VLOOKUP('Ответы на форму (1)'!AU197,УровниЧастоты,2,FALSE)</f>
        <v>4</v>
      </c>
      <c r="AS197">
        <f>VLOOKUP('Ответы на форму (1)'!AV197,УровниЧастоты,2,FALSE)</f>
        <v>3</v>
      </c>
      <c r="AT197">
        <f>VLOOKUP('Ответы на форму (1)'!AW197,УровниЧастоты,2,FALSE)</f>
        <v>4</v>
      </c>
      <c r="AU197">
        <f>VLOOKUP('Ответы на форму (1)'!AX197,УровниЧастоты,2,FALSE)</f>
        <v>4</v>
      </c>
      <c r="AV197">
        <f>VLOOKUP('Ответы на форму (1)'!AY197,УровниЧастоты,2,FALSE)</f>
        <v>3</v>
      </c>
      <c r="AW197">
        <f>VLOOKUP('Ответы на форму (1)'!AZ197,УровниЧастоты,2,FALSE)</f>
        <v>3</v>
      </c>
      <c r="AX197">
        <f>VLOOKUP('Ответы на форму (1)'!BA197,УровниЧастоты,2,FALSE)</f>
        <v>3</v>
      </c>
      <c r="AY197">
        <f>VLOOKUP('Ответы на форму (1)'!BB197,УровниЧастоты,2,FALSE)</f>
        <v>2</v>
      </c>
      <c r="AZ197">
        <f>VLOOKUP('Ответы на форму (1)'!BC197,УровниЧастоты,2,FALSE)</f>
        <v>4</v>
      </c>
      <c r="BA197">
        <f>VLOOKUP('Ответы на форму (1)'!BD197,УровниЧастоты,2,FALSE)</f>
        <v>2</v>
      </c>
      <c r="BB197">
        <f>VLOOKUP('Ответы на форму (1)'!BE197,УровниУспокоения,2,FALSE)</f>
        <v>4</v>
      </c>
      <c r="BC197">
        <f>VLOOKUP('Ответы на форму (1)'!BF197,УровниЧастоты2,2,FALSE)</f>
        <v>1</v>
      </c>
      <c r="BD197">
        <f>VLOOKUP('Ответы на форму (1)'!BG197,УровниЧастоты2,2,FALSE)</f>
        <v>1</v>
      </c>
      <c r="BE197">
        <f>VLOOKUP('Ответы на форму (1)'!BH197,УровниЧастоты2,2,FALSE)</f>
        <v>1</v>
      </c>
      <c r="BF197">
        <f>VLOOKUP('Ответы на форму (1)'!BI197,УровниЧастоты2,2,FALSE)</f>
        <v>2</v>
      </c>
      <c r="BG197">
        <f>VLOOKUP('Ответы на форму (1)'!BJ197,УровниЧастоты2,2,FALSE)</f>
        <v>2</v>
      </c>
      <c r="BH197">
        <f>VLOOKUP('Ответы на форму (1)'!BK197,УровниЧастоты2,2,FALSE)</f>
        <v>2</v>
      </c>
      <c r="BI197" t="str">
        <f t="shared" si="9"/>
        <v>Y</v>
      </c>
      <c r="BJ197" t="str">
        <f t="shared" si="10"/>
        <v>:-)</v>
      </c>
      <c r="BK197" t="str">
        <f t="shared" si="11"/>
        <v>:-\</v>
      </c>
    </row>
    <row r="198" spans="1:63" x14ac:dyDescent="0.35">
      <c r="A198">
        <f>IF('Ответы на форму (1)'!B198="М",1,0)</f>
        <v>0</v>
      </c>
      <c r="B198">
        <f>'Ответы на форму (1)'!C198</f>
        <v>33</v>
      </c>
      <c r="C198">
        <f>'Ответы на форму (1)'!D198</f>
        <v>2</v>
      </c>
      <c r="D198">
        <f>'Ответы на форму (1)'!E198</f>
        <v>8</v>
      </c>
      <c r="E198" t="str">
        <f>VLOOKUP('Ответы на форму (1)'!F198,УровниУспевания,2,FALSE)</f>
        <v>плохо</v>
      </c>
      <c r="F198">
        <f>'Ответы на форму (1)'!G198</f>
        <v>3</v>
      </c>
      <c r="G198">
        <f>IF('Ответы на форму (1)'!H198="",0,1)</f>
        <v>0</v>
      </c>
      <c r="H198">
        <f>'Ответы на форму (1)'!I198</f>
        <v>8</v>
      </c>
      <c r="I198" t="str">
        <f>VLOOKUP('Ответы на форму (1)'!J198,УровниУспевания,2,FALSE)</f>
        <v>средне</v>
      </c>
      <c r="J198">
        <f>'Ответы на форму (1)'!K198</f>
        <v>7</v>
      </c>
      <c r="K198">
        <f>VLOOKUP('Ответы на форму (1)'!L198,УровниСогласия,2,FALSE)</f>
        <v>3</v>
      </c>
      <c r="L198">
        <f>VLOOKUP('Ответы на форму (1)'!M198,УровниСогласия,2,FALSE)</f>
        <v>2</v>
      </c>
      <c r="M198">
        <f>VLOOKUP('Ответы на форму (1)'!N198,УровниСогласия,2,FALSE)</f>
        <v>2</v>
      </c>
      <c r="N198">
        <f>VLOOKUP('Ответы на форму (1)'!O198,УровниСогласия,2,FALSE)</f>
        <v>1</v>
      </c>
      <c r="O198">
        <f>VLOOKUP('Ответы на форму (1)'!P198,УровниСогласия,2,FALSE)</f>
        <v>1</v>
      </c>
      <c r="P198">
        <f>VLOOKUP('Ответы на форму (1)'!Q198,УровниСогласия,2,FALSE)</f>
        <v>3</v>
      </c>
      <c r="Q198">
        <f>VLOOKUP('Ответы на форму (1)'!R198,УровниСогласия,2,FALSE)</f>
        <v>3</v>
      </c>
      <c r="R198">
        <f>'Ответы на форму (1)'!S198</f>
        <v>5</v>
      </c>
      <c r="S198">
        <f>VLOOKUP('Ответы на форму (1)'!T198,УровниСогласия,2,FALSE)</f>
        <v>2</v>
      </c>
      <c r="T198">
        <f>VLOOKUP('Ответы на форму (1)'!U198,УровниСогласия,2,FALSE)</f>
        <v>3</v>
      </c>
      <c r="U198">
        <f>VLOOKUP('Ответы на форму (1)'!V198,УровниСогласия,2,FALSE)</f>
        <v>3</v>
      </c>
      <c r="V198">
        <f>VLOOKUP('Ответы на форму (1)'!W198,УровниСогласия,2,FALSE)</f>
        <v>2</v>
      </c>
      <c r="W198">
        <f>VLOOKUP('Ответы на форму (1)'!X198,УровниСогласия,2,FALSE)</f>
        <v>2</v>
      </c>
      <c r="X198">
        <f>VLOOKUP('Ответы на форму (1)'!Y198,УровниСогласия,2,FALSE)</f>
        <v>1</v>
      </c>
      <c r="Y198">
        <f>VLOOKUP('Ответы на форму (1)'!Z198,УровниСогласия,2,FALSE)</f>
        <v>3</v>
      </c>
      <c r="Z198">
        <f>VLOOKUP('Ответы на форму (1)'!AA198,УровниСогласия,2,FALSE)</f>
        <v>3</v>
      </c>
      <c r="AA198">
        <f>VLOOKUP('Ответы на форму (1)'!AB198,УровниСогласия,2,FALSE)</f>
        <v>3</v>
      </c>
      <c r="AB198">
        <f>VLOOKUP('Ответы на форму (1)'!AC198,УровниСогласия,2,FALSE)</f>
        <v>1</v>
      </c>
      <c r="AC198">
        <f>VLOOKUP('Ответы на форму (1)'!AD198,УровниСогласия,2,FALSE)</f>
        <v>2</v>
      </c>
      <c r="AD198">
        <f>VLOOKUP('Ответы на форму (1)'!AE198,УровниКоличества,2,FALSE)</f>
        <v>2</v>
      </c>
      <c r="AE198">
        <f>VLOOKUP('Ответы на форму (1)'!AF198,УровниКоличества,2,FALSE)</f>
        <v>3</v>
      </c>
      <c r="AF198">
        <f>VLOOKUP('Ответы на форму (1)'!AG198,УровниКоличества,2,FALSE)</f>
        <v>1</v>
      </c>
      <c r="AG198">
        <f>VLOOKUP('Ответы на форму (1)'!AH198,УровниКоличества,2,FALSE)</f>
        <v>2</v>
      </c>
      <c r="AH198">
        <f>VLOOKUP('Ответы на форму (1)'!AI198,УровниКоличества,2,FALSE)</f>
        <v>1</v>
      </c>
      <c r="AI198">
        <f>VLOOKUP('Ответы на форму (1)'!AJ198,УровниНенависти,2,FALSE)</f>
        <v>0</v>
      </c>
      <c r="AJ198">
        <f>VLOOKUP('Ответы на форму (1)'!AK198,УровниНенависти,2,FALSE)</f>
        <v>0</v>
      </c>
      <c r="AK198">
        <f>VLOOKUP('Ответы на форму (1)'!AL198,УровниНенависти,2,FALSE)</f>
        <v>1</v>
      </c>
      <c r="AL198">
        <f>VLOOKUP('Ответы на форму (1)'!AM198,УровниНенависти,2,FALSE)</f>
        <v>1</v>
      </c>
      <c r="AM198">
        <f>VLOOKUP('Ответы на форму (1)'!AN198,УровниНенависти,2,FALSE)</f>
        <v>1</v>
      </c>
      <c r="AN198">
        <f>VLOOKUP('Ответы на форму (1)'!AO198,УровниНенависти,2,FALSE)</f>
        <v>1</v>
      </c>
      <c r="AO198">
        <f>VLOOKUP('Ответы на форму (1)'!AP198,УровниНенависти,2,FALSE)</f>
        <v>1</v>
      </c>
      <c r="AP198">
        <f>VLOOKUP('Ответы на форму (1)'!AQ198,УровниНенависти,2,FALSE)</f>
        <v>1</v>
      </c>
      <c r="AQ198">
        <f>VLOOKUP('Ответы на форму (1)'!AT198,УровниЧастоты,2,FALSE)</f>
        <v>3</v>
      </c>
      <c r="AR198">
        <f>VLOOKUP('Ответы на форму (1)'!AU198,УровниЧастоты,2,FALSE)</f>
        <v>3</v>
      </c>
      <c r="AS198">
        <f>VLOOKUP('Ответы на форму (1)'!AV198,УровниЧастоты,2,FALSE)</f>
        <v>3</v>
      </c>
      <c r="AT198">
        <f>VLOOKUP('Ответы на форму (1)'!AW198,УровниЧастоты,2,FALSE)</f>
        <v>3</v>
      </c>
      <c r="AU198">
        <f>VLOOKUP('Ответы на форму (1)'!AX198,УровниЧастоты,2,FALSE)</f>
        <v>2</v>
      </c>
      <c r="AV198">
        <f>VLOOKUP('Ответы на форму (1)'!AY198,УровниЧастоты,2,FALSE)</f>
        <v>2</v>
      </c>
      <c r="AW198">
        <f>VLOOKUP('Ответы на форму (1)'!AZ198,УровниЧастоты,2,FALSE)</f>
        <v>0</v>
      </c>
      <c r="AX198">
        <f>VLOOKUP('Ответы на форму (1)'!BA198,УровниЧастоты,2,FALSE)</f>
        <v>3</v>
      </c>
      <c r="AY198">
        <f>VLOOKUP('Ответы на форму (1)'!BB198,УровниЧастоты,2,FALSE)</f>
        <v>1</v>
      </c>
      <c r="AZ198">
        <f>VLOOKUP('Ответы на форму (1)'!BC198,УровниЧастоты,2,FALSE)</f>
        <v>4</v>
      </c>
      <c r="BA198">
        <f>VLOOKUP('Ответы на форму (1)'!BD198,УровниЧастоты,2,FALSE)</f>
        <v>4</v>
      </c>
      <c r="BB198">
        <f>VLOOKUP('Ответы на форму (1)'!BE198,УровниУспокоения,2,FALSE)</f>
        <v>4</v>
      </c>
      <c r="BC198">
        <f>VLOOKUP('Ответы на форму (1)'!BF198,УровниЧастоты2,2,FALSE)</f>
        <v>1</v>
      </c>
      <c r="BD198">
        <f>VLOOKUP('Ответы на форму (1)'!BG198,УровниЧастоты2,2,FALSE)</f>
        <v>2</v>
      </c>
      <c r="BE198">
        <f>VLOOKUP('Ответы на форму (1)'!BH198,УровниЧастоты2,2,FALSE)</f>
        <v>2</v>
      </c>
      <c r="BF198">
        <f>VLOOKUP('Ответы на форму (1)'!BI198,УровниЧастоты2,2,FALSE)</f>
        <v>0</v>
      </c>
      <c r="BG198">
        <f>VLOOKUP('Ответы на форму (1)'!BJ198,УровниЧастоты2,2,FALSE)</f>
        <v>1</v>
      </c>
      <c r="BH198">
        <f>VLOOKUP('Ответы на форму (1)'!BK198,УровниЧастоты2,2,FALSE)</f>
        <v>0</v>
      </c>
      <c r="BI198" t="str">
        <f t="shared" si="9"/>
        <v>Y</v>
      </c>
      <c r="BJ198" t="str">
        <f t="shared" si="10"/>
        <v>:-)</v>
      </c>
      <c r="BK198" t="str">
        <f t="shared" si="11"/>
        <v>:-\</v>
      </c>
    </row>
    <row r="199" spans="1:63" x14ac:dyDescent="0.35">
      <c r="A199">
        <f>IF('Ответы на форму (1)'!B199="М",1,0)</f>
        <v>1</v>
      </c>
      <c r="B199">
        <f>'Ответы на форму (1)'!C199</f>
        <v>33</v>
      </c>
      <c r="C199">
        <f>'Ответы на форму (1)'!D199</f>
        <v>2</v>
      </c>
      <c r="D199">
        <f>'Ответы на форму (1)'!E199</f>
        <v>6</v>
      </c>
      <c r="E199" t="str">
        <f>VLOOKUP('Ответы на форму (1)'!F199,УровниУспевания,2,FALSE)</f>
        <v>средне</v>
      </c>
      <c r="F199">
        <f>'Ответы на форму (1)'!G199</f>
        <v>4</v>
      </c>
      <c r="G199">
        <f>IF('Ответы на форму (1)'!H199="",0,1)</f>
        <v>0</v>
      </c>
      <c r="H199">
        <f>'Ответы на форму (1)'!I199</f>
        <v>6</v>
      </c>
      <c r="I199" t="str">
        <f>VLOOKUP('Ответы на форму (1)'!J199,УровниУспевания,2,FALSE)</f>
        <v>плохо</v>
      </c>
      <c r="J199">
        <f>'Ответы на форму (1)'!K199</f>
        <v>3</v>
      </c>
      <c r="K199">
        <f>VLOOKUP('Ответы на форму (1)'!L199,УровниСогласия,2,FALSE)</f>
        <v>3</v>
      </c>
      <c r="L199">
        <f>VLOOKUP('Ответы на форму (1)'!M199,УровниСогласия,2,FALSE)</f>
        <v>3</v>
      </c>
      <c r="M199">
        <f>VLOOKUP('Ответы на форму (1)'!N199,УровниСогласия,2,FALSE)</f>
        <v>1</v>
      </c>
      <c r="N199">
        <f>VLOOKUP('Ответы на форму (1)'!O199,УровниСогласия,2,FALSE)</f>
        <v>3</v>
      </c>
      <c r="O199">
        <f>VLOOKUP('Ответы на форму (1)'!P199,УровниСогласия,2,FALSE)</f>
        <v>3</v>
      </c>
      <c r="P199">
        <f>VLOOKUP('Ответы на форму (1)'!Q199,УровниСогласия,2,FALSE)</f>
        <v>2</v>
      </c>
      <c r="Q199">
        <f>VLOOKUP('Ответы на форму (1)'!R199,УровниСогласия,2,FALSE)</f>
        <v>3</v>
      </c>
      <c r="R199">
        <f>'Ответы на форму (1)'!S199</f>
        <v>8</v>
      </c>
      <c r="S199">
        <f>VLOOKUP('Ответы на форму (1)'!T199,УровниСогласия,2,FALSE)</f>
        <v>2</v>
      </c>
      <c r="T199">
        <f>VLOOKUP('Ответы на форму (1)'!U199,УровниСогласия,2,FALSE)</f>
        <v>3</v>
      </c>
      <c r="U199">
        <f>VLOOKUP('Ответы на форму (1)'!V199,УровниСогласия,2,FALSE)</f>
        <v>3</v>
      </c>
      <c r="V199">
        <f>VLOOKUP('Ответы на форму (1)'!W199,УровниСогласия,2,FALSE)</f>
        <v>3</v>
      </c>
      <c r="W199">
        <f>VLOOKUP('Ответы на форму (1)'!X199,УровниСогласия,2,FALSE)</f>
        <v>3</v>
      </c>
      <c r="X199">
        <f>VLOOKUP('Ответы на форму (1)'!Y199,УровниСогласия,2,FALSE)</f>
        <v>1</v>
      </c>
      <c r="Y199">
        <f>VLOOKUP('Ответы на форму (1)'!Z199,УровниСогласия,2,FALSE)</f>
        <v>3</v>
      </c>
      <c r="Z199">
        <f>VLOOKUP('Ответы на форму (1)'!AA199,УровниСогласия,2,FALSE)</f>
        <v>3</v>
      </c>
      <c r="AA199">
        <f>VLOOKUP('Ответы на форму (1)'!AB199,УровниСогласия,2,FALSE)</f>
        <v>3</v>
      </c>
      <c r="AB199">
        <f>VLOOKUP('Ответы на форму (1)'!AC199,УровниСогласия,2,FALSE)</f>
        <v>3</v>
      </c>
      <c r="AC199">
        <f>VLOOKUP('Ответы на форму (1)'!AD199,УровниСогласия,2,FALSE)</f>
        <v>1</v>
      </c>
      <c r="AD199">
        <f>VLOOKUP('Ответы на форму (1)'!AE199,УровниКоличества,2,FALSE)</f>
        <v>3</v>
      </c>
      <c r="AE199">
        <f>VLOOKUP('Ответы на форму (1)'!AF199,УровниКоличества,2,FALSE)</f>
        <v>2</v>
      </c>
      <c r="AF199">
        <f>VLOOKUP('Ответы на форму (1)'!AG199,УровниКоличества,2,FALSE)</f>
        <v>1</v>
      </c>
      <c r="AG199">
        <f>VLOOKUP('Ответы на форму (1)'!AH199,УровниКоличества,2,FALSE)</f>
        <v>1</v>
      </c>
      <c r="AH199">
        <f>VLOOKUP('Ответы на форму (1)'!AI199,УровниКоличества,2,FALSE)</f>
        <v>2</v>
      </c>
      <c r="AI199">
        <f>VLOOKUP('Ответы на форму (1)'!AJ199,УровниНенависти,2,FALSE)</f>
        <v>0</v>
      </c>
      <c r="AJ199">
        <f>VLOOKUP('Ответы на форму (1)'!AK199,УровниНенависти,2,FALSE)</f>
        <v>0</v>
      </c>
      <c r="AK199">
        <f>VLOOKUP('Ответы на форму (1)'!AL199,УровниНенависти,2,FALSE)</f>
        <v>0</v>
      </c>
      <c r="AL199">
        <f>VLOOKUP('Ответы на форму (1)'!AM199,УровниНенависти,2,FALSE)</f>
        <v>0</v>
      </c>
      <c r="AM199">
        <f>VLOOKUP('Ответы на форму (1)'!AN199,УровниНенависти,2,FALSE)</f>
        <v>-1</v>
      </c>
      <c r="AN199">
        <f>VLOOKUP('Ответы на форму (1)'!AO199,УровниНенависти,2,FALSE)</f>
        <v>0</v>
      </c>
      <c r="AO199">
        <f>VLOOKUP('Ответы на форму (1)'!AP199,УровниНенависти,2,FALSE)</f>
        <v>-1</v>
      </c>
      <c r="AP199">
        <f>VLOOKUP('Ответы на форму (1)'!AQ199,УровниНенависти,2,FALSE)</f>
        <v>0</v>
      </c>
      <c r="AQ199">
        <f>VLOOKUP('Ответы на форму (1)'!AT199,УровниЧастоты,2,FALSE)</f>
        <v>1</v>
      </c>
      <c r="AR199">
        <f>VLOOKUP('Ответы на форму (1)'!AU199,УровниЧастоты,2,FALSE)</f>
        <v>4</v>
      </c>
      <c r="AS199">
        <f>VLOOKUP('Ответы на форму (1)'!AV199,УровниЧастоты,2,FALSE)</f>
        <v>3</v>
      </c>
      <c r="AT199">
        <f>VLOOKUP('Ответы на форму (1)'!AW199,УровниЧастоты,2,FALSE)</f>
        <v>3</v>
      </c>
      <c r="AU199">
        <f>VLOOKUP('Ответы на форму (1)'!AX199,УровниЧастоты,2,FALSE)</f>
        <v>4</v>
      </c>
      <c r="AV199">
        <f>VLOOKUP('Ответы на форму (1)'!AY199,УровниЧастоты,2,FALSE)</f>
        <v>2</v>
      </c>
      <c r="AW199">
        <f>VLOOKUP('Ответы на форму (1)'!AZ199,УровниЧастоты,2,FALSE)</f>
        <v>2</v>
      </c>
      <c r="AX199">
        <f>VLOOKUP('Ответы на форму (1)'!BA199,УровниЧастоты,2,FALSE)</f>
        <v>3</v>
      </c>
      <c r="AY199">
        <f>VLOOKUP('Ответы на форму (1)'!BB199,УровниЧастоты,2,FALSE)</f>
        <v>3</v>
      </c>
      <c r="AZ199">
        <f>VLOOKUP('Ответы на форму (1)'!BC199,УровниЧастоты,2,FALSE)</f>
        <v>2</v>
      </c>
      <c r="BA199">
        <f>VLOOKUP('Ответы на форму (1)'!BD199,УровниЧастоты,2,FALSE)</f>
        <v>3</v>
      </c>
      <c r="BB199">
        <f>VLOOKUP('Ответы на форму (1)'!BE199,УровниУспокоения,2,FALSE)</f>
        <v>2</v>
      </c>
      <c r="BC199">
        <f>VLOOKUP('Ответы на форму (1)'!BF199,УровниЧастоты2,2,FALSE)</f>
        <v>0</v>
      </c>
      <c r="BD199">
        <f>VLOOKUP('Ответы на форму (1)'!BG199,УровниЧастоты2,2,FALSE)</f>
        <v>0</v>
      </c>
      <c r="BE199">
        <f>VLOOKUP('Ответы на форму (1)'!BH199,УровниЧастоты2,2,FALSE)</f>
        <v>0</v>
      </c>
      <c r="BF199">
        <f>VLOOKUP('Ответы на форму (1)'!BI199,УровниЧастоты2,2,FALSE)</f>
        <v>2</v>
      </c>
      <c r="BG199">
        <f>VLOOKUP('Ответы на форму (1)'!BJ199,УровниЧастоты2,2,FALSE)</f>
        <v>2</v>
      </c>
      <c r="BH199">
        <f>VLOOKUP('Ответы на форму (1)'!BK199,УровниЧастоты2,2,FALSE)</f>
        <v>2</v>
      </c>
      <c r="BI199" t="str">
        <f t="shared" si="9"/>
        <v>Y</v>
      </c>
      <c r="BJ199" t="str">
        <f t="shared" si="10"/>
        <v>:-)</v>
      </c>
      <c r="BK199" t="str">
        <f t="shared" si="11"/>
        <v>%-[</v>
      </c>
    </row>
    <row r="200" spans="1:63" x14ac:dyDescent="0.35">
      <c r="A200">
        <f>IF('Ответы на форму (1)'!B200="М",1,0)</f>
        <v>1</v>
      </c>
      <c r="B200">
        <f>'Ответы на форму (1)'!C200</f>
        <v>25</v>
      </c>
      <c r="C200">
        <f>'Ответы на форму (1)'!D200</f>
        <v>3</v>
      </c>
      <c r="D200">
        <f>'Ответы на форму (1)'!E200</f>
        <v>4</v>
      </c>
      <c r="E200" t="str">
        <f>VLOOKUP('Ответы на форму (1)'!F200,УровниУспевания,2,FALSE)</f>
        <v>плохо</v>
      </c>
      <c r="F200">
        <f>'Ответы на форму (1)'!G200</f>
        <v>2</v>
      </c>
      <c r="G200">
        <f>IF('Ответы на форму (1)'!H200="",0,1)</f>
        <v>0</v>
      </c>
      <c r="H200">
        <f>'Ответы на форму (1)'!I200</f>
        <v>5</v>
      </c>
      <c r="I200" t="str">
        <f>VLOOKUP('Ответы на форму (1)'!J200,УровниУспевания,2,FALSE)</f>
        <v>средне</v>
      </c>
      <c r="J200">
        <f>'Ответы на форму (1)'!K200</f>
        <v>6</v>
      </c>
      <c r="K200">
        <f>VLOOKUP('Ответы на форму (1)'!L200,УровниСогласия,2,FALSE)</f>
        <v>2</v>
      </c>
      <c r="L200">
        <f>VLOOKUP('Ответы на форму (1)'!M200,УровниСогласия,2,FALSE)</f>
        <v>2</v>
      </c>
      <c r="M200">
        <f>VLOOKUP('Ответы на форму (1)'!N200,УровниСогласия,2,FALSE)</f>
        <v>2</v>
      </c>
      <c r="N200">
        <f>VLOOKUP('Ответы на форму (1)'!O200,УровниСогласия,2,FALSE)</f>
        <v>1</v>
      </c>
      <c r="O200">
        <f>VLOOKUP('Ответы на форму (1)'!P200,УровниСогласия,2,FALSE)</f>
        <v>2</v>
      </c>
      <c r="P200">
        <f>VLOOKUP('Ответы на форму (1)'!Q200,УровниСогласия,2,FALSE)</f>
        <v>2</v>
      </c>
      <c r="Q200">
        <f>VLOOKUP('Ответы на форму (1)'!R200,УровниСогласия,2,FALSE)</f>
        <v>1</v>
      </c>
      <c r="R200">
        <f>'Ответы на форму (1)'!S200</f>
        <v>4</v>
      </c>
      <c r="S200">
        <f>VLOOKUP('Ответы на форму (1)'!T200,УровниСогласия,2,FALSE)</f>
        <v>2</v>
      </c>
      <c r="T200">
        <f>VLOOKUP('Ответы на форму (1)'!U200,УровниСогласия,2,FALSE)</f>
        <v>1</v>
      </c>
      <c r="U200">
        <f>VLOOKUP('Ответы на форму (1)'!V200,УровниСогласия,2,FALSE)</f>
        <v>3</v>
      </c>
      <c r="V200">
        <f>VLOOKUP('Ответы на форму (1)'!W200,УровниСогласия,2,FALSE)</f>
        <v>1</v>
      </c>
      <c r="W200">
        <f>VLOOKUP('Ответы на форму (1)'!X200,УровниСогласия,2,FALSE)</f>
        <v>2</v>
      </c>
      <c r="X200">
        <f>VLOOKUP('Ответы на форму (1)'!Y200,УровниСогласия,2,FALSE)</f>
        <v>3</v>
      </c>
      <c r="Y200">
        <f>VLOOKUP('Ответы на форму (1)'!Z200,УровниСогласия,2,FALSE)</f>
        <v>3</v>
      </c>
      <c r="Z200">
        <f>VLOOKUP('Ответы на форму (1)'!AA200,УровниСогласия,2,FALSE)</f>
        <v>2</v>
      </c>
      <c r="AA200">
        <f>VLOOKUP('Ответы на форму (1)'!AB200,УровниСогласия,2,FALSE)</f>
        <v>2</v>
      </c>
      <c r="AB200">
        <f>VLOOKUP('Ответы на форму (1)'!AC200,УровниСогласия,2,FALSE)</f>
        <v>2</v>
      </c>
      <c r="AC200">
        <f>VLOOKUP('Ответы на форму (1)'!AD200,УровниСогласия,2,FALSE)</f>
        <v>3</v>
      </c>
      <c r="AD200">
        <f>VLOOKUP('Ответы на форму (1)'!AE200,УровниКоличества,2,FALSE)</f>
        <v>2</v>
      </c>
      <c r="AE200">
        <f>VLOOKUP('Ответы на форму (1)'!AF200,УровниКоличества,2,FALSE)</f>
        <v>1</v>
      </c>
      <c r="AF200">
        <f>VLOOKUP('Ответы на форму (1)'!AG200,УровниКоличества,2,FALSE)</f>
        <v>2</v>
      </c>
      <c r="AG200">
        <f>VLOOKUP('Ответы на форму (1)'!AH200,УровниКоличества,2,FALSE)</f>
        <v>1</v>
      </c>
      <c r="AH200">
        <f>VLOOKUP('Ответы на форму (1)'!AI200,УровниКоличества,2,FALSE)</f>
        <v>3</v>
      </c>
      <c r="AI200">
        <f>VLOOKUP('Ответы на форму (1)'!AJ200,УровниНенависти,2,FALSE)</f>
        <v>0</v>
      </c>
      <c r="AJ200">
        <f>VLOOKUP('Ответы на форму (1)'!AK200,УровниНенависти,2,FALSE)</f>
        <v>0</v>
      </c>
      <c r="AK200">
        <f>VLOOKUP('Ответы на форму (1)'!AL200,УровниНенависти,2,FALSE)</f>
        <v>0</v>
      </c>
      <c r="AL200">
        <f>VLOOKUP('Ответы на форму (1)'!AM200,УровниНенависти,2,FALSE)</f>
        <v>0</v>
      </c>
      <c r="AM200">
        <f>VLOOKUP('Ответы на форму (1)'!AN200,УровниНенависти,2,FALSE)</f>
        <v>0</v>
      </c>
      <c r="AN200">
        <f>VLOOKUP('Ответы на форму (1)'!AO200,УровниНенависти,2,FALSE)</f>
        <v>0</v>
      </c>
      <c r="AO200">
        <f>VLOOKUP('Ответы на форму (1)'!AP200,УровниНенависти,2,FALSE)</f>
        <v>-1</v>
      </c>
      <c r="AP200">
        <f>VLOOKUP('Ответы на форму (1)'!AQ200,УровниНенависти,2,FALSE)</f>
        <v>0</v>
      </c>
      <c r="AQ200">
        <f>VLOOKUP('Ответы на форму (1)'!AT200,УровниЧастоты,2,FALSE)</f>
        <v>3</v>
      </c>
      <c r="AR200">
        <f>VLOOKUP('Ответы на форму (1)'!AU200,УровниЧастоты,2,FALSE)</f>
        <v>4</v>
      </c>
      <c r="AS200">
        <f>VLOOKUP('Ответы на форму (1)'!AV200,УровниЧастоты,2,FALSE)</f>
        <v>3</v>
      </c>
      <c r="AT200">
        <f>VLOOKUP('Ответы на форму (1)'!AW200,УровниЧастоты,2,FALSE)</f>
        <v>4</v>
      </c>
      <c r="AU200">
        <f>VLOOKUP('Ответы на форму (1)'!AX200,УровниЧастоты,2,FALSE)</f>
        <v>4</v>
      </c>
      <c r="AV200">
        <f>VLOOKUP('Ответы на форму (1)'!AY200,УровниЧастоты,2,FALSE)</f>
        <v>4</v>
      </c>
      <c r="AW200">
        <f>VLOOKUP('Ответы на форму (1)'!AZ200,УровниЧастоты,2,FALSE)</f>
        <v>3</v>
      </c>
      <c r="AX200">
        <f>VLOOKUP('Ответы на форму (1)'!BA200,УровниЧастоты,2,FALSE)</f>
        <v>3</v>
      </c>
      <c r="AY200">
        <f>VLOOKUP('Ответы на форму (1)'!BB200,УровниЧастоты,2,FALSE)</f>
        <v>2</v>
      </c>
      <c r="AZ200">
        <f>VLOOKUP('Ответы на форму (1)'!BC200,УровниЧастоты,2,FALSE)</f>
        <v>3</v>
      </c>
      <c r="BA200">
        <f>VLOOKUP('Ответы на форму (1)'!BD200,УровниЧастоты,2,FALSE)</f>
        <v>3</v>
      </c>
      <c r="BB200">
        <f>VLOOKUP('Ответы на форму (1)'!BE200,УровниУспокоения,2,FALSE)</f>
        <v>4</v>
      </c>
      <c r="BC200">
        <f>VLOOKUP('Ответы на форму (1)'!BF200,УровниЧастоты2,2,FALSE)</f>
        <v>0</v>
      </c>
      <c r="BD200">
        <f>VLOOKUP('Ответы на форму (1)'!BG200,УровниЧастоты2,2,FALSE)</f>
        <v>0</v>
      </c>
      <c r="BE200">
        <f>VLOOKUP('Ответы на форму (1)'!BH200,УровниЧастоты2,2,FALSE)</f>
        <v>1</v>
      </c>
      <c r="BF200">
        <f>VLOOKUP('Ответы на форму (1)'!BI200,УровниЧастоты2,2,FALSE)</f>
        <v>1</v>
      </c>
      <c r="BG200">
        <f>VLOOKUP('Ответы на форму (1)'!BJ200,УровниЧастоты2,2,FALSE)</f>
        <v>2</v>
      </c>
      <c r="BH200">
        <f>VLOOKUP('Ответы на форму (1)'!BK200,УровниЧастоты2,2,FALSE)</f>
        <v>2</v>
      </c>
      <c r="BI200" t="str">
        <f t="shared" si="9"/>
        <v>Y</v>
      </c>
      <c r="BJ200" t="str">
        <f t="shared" si="10"/>
        <v>:-(</v>
      </c>
      <c r="BK200" t="str">
        <f t="shared" si="11"/>
        <v>:-)</v>
      </c>
    </row>
    <row r="201" spans="1:63" x14ac:dyDescent="0.35">
      <c r="A201">
        <f>IF('Ответы на форму (1)'!B201="М",1,0)</f>
        <v>0</v>
      </c>
      <c r="B201">
        <f>'Ответы на форму (1)'!C201</f>
        <v>37</v>
      </c>
      <c r="C201">
        <f>'Ответы на форму (1)'!D201</f>
        <v>3</v>
      </c>
      <c r="D201">
        <f>'Ответы на форму (1)'!E201</f>
        <v>8</v>
      </c>
      <c r="E201" t="str">
        <f>VLOOKUP('Ответы на форму (1)'!F201,УровниУспевания,2,FALSE)</f>
        <v>средне</v>
      </c>
      <c r="F201">
        <f>'Ответы на форму (1)'!G201</f>
        <v>5</v>
      </c>
      <c r="G201">
        <f>IF('Ответы на форму (1)'!H201="",0,1)</f>
        <v>0</v>
      </c>
      <c r="H201">
        <f>'Ответы на форму (1)'!I201</f>
        <v>9</v>
      </c>
      <c r="I201" t="str">
        <f>VLOOKUP('Ответы на форму (1)'!J201,УровниУспевания,2,FALSE)</f>
        <v>средне</v>
      </c>
      <c r="J201">
        <f>'Ответы на форму (1)'!K201</f>
        <v>8</v>
      </c>
      <c r="K201">
        <f>VLOOKUP('Ответы на форму (1)'!L201,УровниСогласия,2,FALSE)</f>
        <v>3</v>
      </c>
      <c r="L201">
        <f>VLOOKUP('Ответы на форму (1)'!M201,УровниСогласия,2,FALSE)</f>
        <v>3</v>
      </c>
      <c r="M201">
        <f>VLOOKUP('Ответы на форму (1)'!N201,УровниСогласия,2,FALSE)</f>
        <v>3</v>
      </c>
      <c r="N201">
        <f>VLOOKUP('Ответы на форму (1)'!O201,УровниСогласия,2,FALSE)</f>
        <v>3</v>
      </c>
      <c r="O201">
        <f>VLOOKUP('Ответы на форму (1)'!P201,УровниСогласия,2,FALSE)</f>
        <v>3</v>
      </c>
      <c r="P201">
        <f>VLOOKUP('Ответы на форму (1)'!Q201,УровниСогласия,2,FALSE)</f>
        <v>3</v>
      </c>
      <c r="Q201">
        <f>VLOOKUP('Ответы на форму (1)'!R201,УровниСогласия,2,FALSE)</f>
        <v>3</v>
      </c>
      <c r="R201">
        <f>'Ответы на форму (1)'!S201</f>
        <v>7</v>
      </c>
      <c r="S201">
        <f>VLOOKUP('Ответы на форму (1)'!T201,УровниСогласия,2,FALSE)</f>
        <v>3</v>
      </c>
      <c r="T201">
        <f>VLOOKUP('Ответы на форму (1)'!U201,УровниСогласия,2,FALSE)</f>
        <v>2</v>
      </c>
      <c r="U201">
        <f>VLOOKUP('Ответы на форму (1)'!V201,УровниСогласия,2,FALSE)</f>
        <v>1</v>
      </c>
      <c r="V201">
        <f>VLOOKUP('Ответы на форму (1)'!W201,УровниСогласия,2,FALSE)</f>
        <v>1</v>
      </c>
      <c r="W201">
        <f>VLOOKUP('Ответы на форму (1)'!X201,УровниСогласия,2,FALSE)</f>
        <v>3</v>
      </c>
      <c r="X201">
        <f>VLOOKUP('Ответы на форму (1)'!Y201,УровниСогласия,2,FALSE)</f>
        <v>3</v>
      </c>
      <c r="Y201">
        <f>VLOOKUP('Ответы на форму (1)'!Z201,УровниСогласия,2,FALSE)</f>
        <v>3</v>
      </c>
      <c r="Z201">
        <f>VLOOKUP('Ответы на форму (1)'!AA201,УровниСогласия,2,FALSE)</f>
        <v>3</v>
      </c>
      <c r="AA201">
        <f>VLOOKUP('Ответы на форму (1)'!AB201,УровниСогласия,2,FALSE)</f>
        <v>3</v>
      </c>
      <c r="AB201">
        <f>VLOOKUP('Ответы на форму (1)'!AC201,УровниСогласия,2,FALSE)</f>
        <v>1</v>
      </c>
      <c r="AC201">
        <f>VLOOKUP('Ответы на форму (1)'!AD201,УровниСогласия,2,FALSE)</f>
        <v>3</v>
      </c>
      <c r="AD201">
        <f>VLOOKUP('Ответы на форму (1)'!AE201,УровниКоличества,2,FALSE)</f>
        <v>3</v>
      </c>
      <c r="AE201">
        <f>VLOOKUP('Ответы на форму (1)'!AF201,УровниКоличества,2,FALSE)</f>
        <v>3</v>
      </c>
      <c r="AF201">
        <f>VLOOKUP('Ответы на форму (1)'!AG201,УровниКоличества,2,FALSE)</f>
        <v>1</v>
      </c>
      <c r="AG201">
        <f>VLOOKUP('Ответы на форму (1)'!AH201,УровниКоличества,2,FALSE)</f>
        <v>3</v>
      </c>
      <c r="AH201">
        <f>VLOOKUP('Ответы на форму (1)'!AI201,УровниКоличества,2,FALSE)</f>
        <v>3</v>
      </c>
      <c r="AI201">
        <f>VLOOKUP('Ответы на форму (1)'!AJ201,УровниНенависти,2,FALSE)</f>
        <v>0</v>
      </c>
      <c r="AJ201">
        <f>VLOOKUP('Ответы на форму (1)'!AK201,УровниНенависти,2,FALSE)</f>
        <v>0</v>
      </c>
      <c r="AK201">
        <f>VLOOKUP('Ответы на форму (1)'!AL201,УровниНенависти,2,FALSE)</f>
        <v>0</v>
      </c>
      <c r="AL201">
        <f>VLOOKUP('Ответы на форму (1)'!AM201,УровниНенависти,2,FALSE)</f>
        <v>0</v>
      </c>
      <c r="AM201">
        <f>VLOOKUP('Ответы на форму (1)'!AN201,УровниНенависти,2,FALSE)</f>
        <v>0</v>
      </c>
      <c r="AN201">
        <f>VLOOKUP('Ответы на форму (1)'!AO201,УровниНенависти,2,FALSE)</f>
        <v>0</v>
      </c>
      <c r="AO201">
        <f>VLOOKUP('Ответы на форму (1)'!AP201,УровниНенависти,2,FALSE)</f>
        <v>0</v>
      </c>
      <c r="AP201">
        <f>VLOOKUP('Ответы на форму (1)'!AQ201,УровниНенависти,2,FALSE)</f>
        <v>1</v>
      </c>
      <c r="AQ201">
        <f>VLOOKUP('Ответы на форму (1)'!AT201,УровниЧастоты,2,FALSE)</f>
        <v>1</v>
      </c>
      <c r="AR201">
        <f>VLOOKUP('Ответы на форму (1)'!AU201,УровниЧастоты,2,FALSE)</f>
        <v>4</v>
      </c>
      <c r="AS201">
        <f>VLOOKUP('Ответы на форму (1)'!AV201,УровниЧастоты,2,FALSE)</f>
        <v>4</v>
      </c>
      <c r="AT201">
        <f>VLOOKUP('Ответы на форму (1)'!AW201,УровниЧастоты,2,FALSE)</f>
        <v>2</v>
      </c>
      <c r="AU201">
        <f>VLOOKUP('Ответы на форму (1)'!AX201,УровниЧастоты,2,FALSE)</f>
        <v>4</v>
      </c>
      <c r="AV201">
        <f>VLOOKUP('Ответы на форму (1)'!AY201,УровниЧастоты,2,FALSE)</f>
        <v>1</v>
      </c>
      <c r="AW201">
        <f>VLOOKUP('Ответы на форму (1)'!AZ201,УровниЧастоты,2,FALSE)</f>
        <v>0</v>
      </c>
      <c r="AX201">
        <f>VLOOKUP('Ответы на форму (1)'!BA201,УровниЧастоты,2,FALSE)</f>
        <v>4</v>
      </c>
      <c r="AY201">
        <f>VLOOKUP('Ответы на форму (1)'!BB201,УровниЧастоты,2,FALSE)</f>
        <v>4</v>
      </c>
      <c r="AZ201">
        <f>VLOOKUP('Ответы на форму (1)'!BC201,УровниЧастоты,2,FALSE)</f>
        <v>4</v>
      </c>
      <c r="BA201">
        <f>VLOOKUP('Ответы на форму (1)'!BD201,УровниЧастоты,2,FALSE)</f>
        <v>4</v>
      </c>
      <c r="BB201">
        <f>VLOOKUP('Ответы на форму (1)'!BE201,УровниУспокоения,2,FALSE)</f>
        <v>3</v>
      </c>
      <c r="BC201">
        <f>VLOOKUP('Ответы на форму (1)'!BF201,УровниЧастоты2,2,FALSE)</f>
        <v>0</v>
      </c>
      <c r="BD201">
        <f>VLOOKUP('Ответы на форму (1)'!BG201,УровниЧастоты2,2,FALSE)</f>
        <v>0</v>
      </c>
      <c r="BE201">
        <f>VLOOKUP('Ответы на форму (1)'!BH201,УровниЧастоты2,2,FALSE)</f>
        <v>1</v>
      </c>
      <c r="BF201">
        <f>VLOOKUP('Ответы на форму (1)'!BI201,УровниЧастоты2,2,FALSE)</f>
        <v>1</v>
      </c>
      <c r="BG201">
        <f>VLOOKUP('Ответы на форму (1)'!BJ201,УровниЧастоты2,2,FALSE)</f>
        <v>0</v>
      </c>
      <c r="BH201">
        <f>VLOOKUP('Ответы на форму (1)'!BK201,УровниЧастоты2,2,FALSE)</f>
        <v>1</v>
      </c>
      <c r="BI201" t="str">
        <f t="shared" si="9"/>
        <v>X</v>
      </c>
      <c r="BJ201" t="str">
        <f t="shared" si="10"/>
        <v>:-)</v>
      </c>
      <c r="BK201" t="str">
        <f t="shared" si="11"/>
        <v>:-\</v>
      </c>
    </row>
    <row r="202" spans="1:63" x14ac:dyDescent="0.35">
      <c r="A202">
        <f>IF('Ответы на форму (1)'!B202="М",1,0)</f>
        <v>1</v>
      </c>
      <c r="B202">
        <f>'Ответы на форму (1)'!C202</f>
        <v>31</v>
      </c>
      <c r="C202">
        <f>'Ответы на форму (1)'!D202</f>
        <v>4</v>
      </c>
      <c r="D202">
        <f>'Ответы на форму (1)'!E202</f>
        <v>9</v>
      </c>
      <c r="E202" t="str">
        <f>VLOOKUP('Ответы на форму (1)'!F202,УровниУспевания,2,FALSE)</f>
        <v>хорошо</v>
      </c>
      <c r="F202">
        <f>'Ответы на форму (1)'!G202</f>
        <v>7</v>
      </c>
      <c r="G202">
        <f>IF('Ответы на форму (1)'!H202="",0,1)</f>
        <v>0</v>
      </c>
      <c r="H202">
        <f>'Ответы на форму (1)'!I202</f>
        <v>8</v>
      </c>
      <c r="I202" t="str">
        <f>VLOOKUP('Ответы на форму (1)'!J202,УровниУспевания,2,FALSE)</f>
        <v>хорошо</v>
      </c>
      <c r="J202">
        <f>'Ответы на форму (1)'!K202</f>
        <v>8</v>
      </c>
      <c r="K202">
        <f>VLOOKUP('Ответы на форму (1)'!L202,УровниСогласия,2,FALSE)</f>
        <v>3</v>
      </c>
      <c r="L202">
        <f>VLOOKUP('Ответы на форму (1)'!M202,УровниСогласия,2,FALSE)</f>
        <v>3</v>
      </c>
      <c r="M202">
        <f>VLOOKUP('Ответы на форму (1)'!N202,УровниСогласия,2,FALSE)</f>
        <v>3</v>
      </c>
      <c r="N202">
        <f>VLOOKUP('Ответы на форму (1)'!O202,УровниСогласия,2,FALSE)</f>
        <v>3</v>
      </c>
      <c r="O202">
        <f>VLOOKUP('Ответы на форму (1)'!P202,УровниСогласия,2,FALSE)</f>
        <v>1</v>
      </c>
      <c r="P202">
        <f>VLOOKUP('Ответы на форму (1)'!Q202,УровниСогласия,2,FALSE)</f>
        <v>3</v>
      </c>
      <c r="Q202">
        <f>VLOOKUP('Ответы на форму (1)'!R202,УровниСогласия,2,FALSE)</f>
        <v>2</v>
      </c>
      <c r="R202">
        <f>'Ответы на форму (1)'!S202</f>
        <v>5</v>
      </c>
      <c r="S202">
        <f>VLOOKUP('Ответы на форму (1)'!T202,УровниСогласия,2,FALSE)</f>
        <v>1</v>
      </c>
      <c r="T202">
        <f>VLOOKUP('Ответы на форму (1)'!U202,УровниСогласия,2,FALSE)</f>
        <v>3</v>
      </c>
      <c r="U202">
        <f>VLOOKUP('Ответы на форму (1)'!V202,УровниСогласия,2,FALSE)</f>
        <v>1</v>
      </c>
      <c r="V202">
        <f>VLOOKUP('Ответы на форму (1)'!W202,УровниСогласия,2,FALSE)</f>
        <v>1</v>
      </c>
      <c r="W202">
        <f>VLOOKUP('Ответы на форму (1)'!X202,УровниСогласия,2,FALSE)</f>
        <v>1</v>
      </c>
      <c r="X202">
        <f>VLOOKUP('Ответы на форму (1)'!Y202,УровниСогласия,2,FALSE)</f>
        <v>3</v>
      </c>
      <c r="Y202">
        <f>VLOOKUP('Ответы на форму (1)'!Z202,УровниСогласия,2,FALSE)</f>
        <v>3</v>
      </c>
      <c r="Z202">
        <f>VLOOKUP('Ответы на форму (1)'!AA202,УровниСогласия,2,FALSE)</f>
        <v>3</v>
      </c>
      <c r="AA202">
        <f>VLOOKUP('Ответы на форму (1)'!AB202,УровниСогласия,2,FALSE)</f>
        <v>3</v>
      </c>
      <c r="AB202">
        <f>VLOOKUP('Ответы на форму (1)'!AC202,УровниСогласия,2,FALSE)</f>
        <v>1</v>
      </c>
      <c r="AC202">
        <f>VLOOKUP('Ответы на форму (1)'!AD202,УровниСогласия,2,FALSE)</f>
        <v>2</v>
      </c>
      <c r="AD202">
        <f>VLOOKUP('Ответы на форму (1)'!AE202,УровниКоличества,2,FALSE)</f>
        <v>3</v>
      </c>
      <c r="AE202">
        <f>VLOOKUP('Ответы на форму (1)'!AF202,УровниКоличества,2,FALSE)</f>
        <v>2</v>
      </c>
      <c r="AF202">
        <f>VLOOKUP('Ответы на форму (1)'!AG202,УровниКоличества,2,FALSE)</f>
        <v>2</v>
      </c>
      <c r="AG202">
        <f>VLOOKUP('Ответы на форму (1)'!AH202,УровниКоличества,2,FALSE)</f>
        <v>3</v>
      </c>
      <c r="AH202">
        <f>VLOOKUP('Ответы на форму (1)'!AI202,УровниКоличества,2,FALSE)</f>
        <v>2</v>
      </c>
      <c r="AI202">
        <f>VLOOKUP('Ответы на форму (1)'!AJ202,УровниНенависти,2,FALSE)</f>
        <v>1</v>
      </c>
      <c r="AJ202">
        <f>VLOOKUP('Ответы на форму (1)'!AK202,УровниНенависти,2,FALSE)</f>
        <v>0</v>
      </c>
      <c r="AK202">
        <f>VLOOKUP('Ответы на форму (1)'!AL202,УровниНенависти,2,FALSE)</f>
        <v>0</v>
      </c>
      <c r="AL202">
        <f>VLOOKUP('Ответы на форму (1)'!AM202,УровниНенависти,2,FALSE)</f>
        <v>1</v>
      </c>
      <c r="AM202">
        <f>VLOOKUP('Ответы на форму (1)'!AN202,УровниНенависти,2,FALSE)</f>
        <v>0</v>
      </c>
      <c r="AN202">
        <f>VLOOKUP('Ответы на форму (1)'!AO202,УровниНенависти,2,FALSE)</f>
        <v>1</v>
      </c>
      <c r="AO202">
        <f>VLOOKUP('Ответы на форму (1)'!AP202,УровниНенависти,2,FALSE)</f>
        <v>0</v>
      </c>
      <c r="AP202">
        <f>VLOOKUP('Ответы на форму (1)'!AQ202,УровниНенависти,2,FALSE)</f>
        <v>1</v>
      </c>
      <c r="AQ202">
        <f>VLOOKUP('Ответы на форму (1)'!AT202,УровниЧастоты,2,FALSE)</f>
        <v>4</v>
      </c>
      <c r="AR202">
        <f>VLOOKUP('Ответы на форму (1)'!AU202,УровниЧастоты,2,FALSE)</f>
        <v>3</v>
      </c>
      <c r="AS202">
        <f>VLOOKUP('Ответы на форму (1)'!AV202,УровниЧастоты,2,FALSE)</f>
        <v>1</v>
      </c>
      <c r="AT202">
        <f>VLOOKUP('Ответы на форму (1)'!AW202,УровниЧастоты,2,FALSE)</f>
        <v>2</v>
      </c>
      <c r="AU202">
        <f>VLOOKUP('Ответы на форму (1)'!AX202,УровниЧастоты,2,FALSE)</f>
        <v>3</v>
      </c>
      <c r="AV202">
        <f>VLOOKUP('Ответы на форму (1)'!AY202,УровниЧастоты,2,FALSE)</f>
        <v>2</v>
      </c>
      <c r="AW202">
        <f>VLOOKUP('Ответы на форму (1)'!AZ202,УровниЧастоты,2,FALSE)</f>
        <v>2</v>
      </c>
      <c r="AX202">
        <f>VLOOKUP('Ответы на форму (1)'!BA202,УровниЧастоты,2,FALSE)</f>
        <v>3</v>
      </c>
      <c r="AY202">
        <f>VLOOKUP('Ответы на форму (1)'!BB202,УровниЧастоты,2,FALSE)</f>
        <v>4</v>
      </c>
      <c r="AZ202">
        <f>VLOOKUP('Ответы на форму (1)'!BC202,УровниЧастоты,2,FALSE)</f>
        <v>4</v>
      </c>
      <c r="BA202">
        <f>VLOOKUP('Ответы на форму (1)'!BD202,УровниЧастоты,2,FALSE)</f>
        <v>4</v>
      </c>
      <c r="BB202">
        <f>VLOOKUP('Ответы на форму (1)'!BE202,УровниУспокоения,2,FALSE)</f>
        <v>3</v>
      </c>
      <c r="BC202">
        <f>VLOOKUP('Ответы на форму (1)'!BF202,УровниЧастоты2,2,FALSE)</f>
        <v>1</v>
      </c>
      <c r="BD202">
        <f>VLOOKUP('Ответы на форму (1)'!BG202,УровниЧастоты2,2,FALSE)</f>
        <v>0</v>
      </c>
      <c r="BE202">
        <f>VLOOKUP('Ответы на форму (1)'!BH202,УровниЧастоты2,2,FALSE)</f>
        <v>1</v>
      </c>
      <c r="BF202">
        <f>VLOOKUP('Ответы на форму (1)'!BI202,УровниЧастоты2,2,FALSE)</f>
        <v>2</v>
      </c>
      <c r="BG202">
        <f>VLOOKUP('Ответы на форму (1)'!BJ202,УровниЧастоты2,2,FALSE)</f>
        <v>0</v>
      </c>
      <c r="BH202">
        <f>VLOOKUP('Ответы на форму (1)'!BK202,УровниЧастоты2,2,FALSE)</f>
        <v>0</v>
      </c>
      <c r="BI202" t="str">
        <f t="shared" si="9"/>
        <v>Y</v>
      </c>
      <c r="BJ202" t="str">
        <f t="shared" si="10"/>
        <v>:-)</v>
      </c>
      <c r="BK202" t="str">
        <f t="shared" si="11"/>
        <v>:-\</v>
      </c>
    </row>
    <row r="203" spans="1:63" x14ac:dyDescent="0.35">
      <c r="A203">
        <f>IF('Ответы на форму (1)'!B203="М",1,0)</f>
        <v>0</v>
      </c>
      <c r="B203">
        <f>'Ответы на форму (1)'!C203</f>
        <v>29</v>
      </c>
      <c r="C203">
        <f>'Ответы на форму (1)'!D203</f>
        <v>5</v>
      </c>
      <c r="D203">
        <f>'Ответы на форму (1)'!E203</f>
        <v>8</v>
      </c>
      <c r="E203" t="str">
        <f>VLOOKUP('Ответы на форму (1)'!F203,УровниУспевания,2,FALSE)</f>
        <v>плохо</v>
      </c>
      <c r="F203">
        <f>'Ответы на форму (1)'!G203</f>
        <v>3</v>
      </c>
      <c r="G203">
        <f>IF('Ответы на форму (1)'!H203="",0,1)</f>
        <v>0</v>
      </c>
      <c r="H203">
        <f>'Ответы на форму (1)'!I203</f>
        <v>8</v>
      </c>
      <c r="I203" t="str">
        <f>VLOOKUP('Ответы на форму (1)'!J203,УровниУспевания,2,FALSE)</f>
        <v>средне</v>
      </c>
      <c r="J203">
        <f>'Ответы на форму (1)'!K203</f>
        <v>7</v>
      </c>
      <c r="K203">
        <f>VLOOKUP('Ответы на форму (1)'!L203,УровниСогласия,2,FALSE)</f>
        <v>3</v>
      </c>
      <c r="L203">
        <f>VLOOKUP('Ответы на форму (1)'!M203,УровниСогласия,2,FALSE)</f>
        <v>3</v>
      </c>
      <c r="M203">
        <f>VLOOKUP('Ответы на форму (1)'!N203,УровниСогласия,2,FALSE)</f>
        <v>3</v>
      </c>
      <c r="N203">
        <f>VLOOKUP('Ответы на форму (1)'!O203,УровниСогласия,2,FALSE)</f>
        <v>3</v>
      </c>
      <c r="O203">
        <f>VLOOKUP('Ответы на форму (1)'!P203,УровниСогласия,2,FALSE)</f>
        <v>2</v>
      </c>
      <c r="P203">
        <f>VLOOKUP('Ответы на форму (1)'!Q203,УровниСогласия,2,FALSE)</f>
        <v>2</v>
      </c>
      <c r="Q203">
        <f>VLOOKUP('Ответы на форму (1)'!R203,УровниСогласия,2,FALSE)</f>
        <v>3</v>
      </c>
      <c r="R203">
        <f>'Ответы на форму (1)'!S203</f>
        <v>6</v>
      </c>
      <c r="S203">
        <f>VLOOKUP('Ответы на форму (1)'!T203,УровниСогласия,2,FALSE)</f>
        <v>3</v>
      </c>
      <c r="T203">
        <f>VLOOKUP('Ответы на форму (1)'!U203,УровниСогласия,2,FALSE)</f>
        <v>3</v>
      </c>
      <c r="U203">
        <f>VLOOKUP('Ответы на форму (1)'!V203,УровниСогласия,2,FALSE)</f>
        <v>3</v>
      </c>
      <c r="V203">
        <f>VLOOKUP('Ответы на форму (1)'!W203,УровниСогласия,2,FALSE)</f>
        <v>1</v>
      </c>
      <c r="W203">
        <f>VLOOKUP('Ответы на форму (1)'!X203,УровниСогласия,2,FALSE)</f>
        <v>3</v>
      </c>
      <c r="X203">
        <f>VLOOKUP('Ответы на форму (1)'!Y203,УровниСогласия,2,FALSE)</f>
        <v>2</v>
      </c>
      <c r="Y203">
        <f>VLOOKUP('Ответы на форму (1)'!Z203,УровниСогласия,2,FALSE)</f>
        <v>2</v>
      </c>
      <c r="Z203">
        <f>VLOOKUP('Ответы на форму (1)'!AA203,УровниСогласия,2,FALSE)</f>
        <v>3</v>
      </c>
      <c r="AA203">
        <f>VLOOKUP('Ответы на форму (1)'!AB203,УровниСогласия,2,FALSE)</f>
        <v>3</v>
      </c>
      <c r="AB203">
        <f>VLOOKUP('Ответы на форму (1)'!AC203,УровниСогласия,2,FALSE)</f>
        <v>2</v>
      </c>
      <c r="AC203">
        <f>VLOOKUP('Ответы на форму (1)'!AD203,УровниСогласия,2,FALSE)</f>
        <v>2</v>
      </c>
      <c r="AD203">
        <f>VLOOKUP('Ответы на форму (1)'!AE203,УровниКоличества,2,FALSE)</f>
        <v>2</v>
      </c>
      <c r="AE203">
        <f>VLOOKUP('Ответы на форму (1)'!AF203,УровниКоличества,2,FALSE)</f>
        <v>3</v>
      </c>
      <c r="AF203">
        <f>VLOOKUP('Ответы на форму (1)'!AG203,УровниКоличества,2,FALSE)</f>
        <v>2</v>
      </c>
      <c r="AG203">
        <f>VLOOKUP('Ответы на форму (1)'!AH203,УровниКоличества,2,FALSE)</f>
        <v>3</v>
      </c>
      <c r="AH203">
        <f>VLOOKUP('Ответы на форму (1)'!AI203,УровниКоличества,2,FALSE)</f>
        <v>3</v>
      </c>
      <c r="AI203">
        <f>VLOOKUP('Ответы на форму (1)'!AJ203,УровниНенависти,2,FALSE)</f>
        <v>0</v>
      </c>
      <c r="AJ203">
        <f>VLOOKUP('Ответы на форму (1)'!AK203,УровниНенависти,2,FALSE)</f>
        <v>-1</v>
      </c>
      <c r="AK203">
        <f>VLOOKUP('Ответы на форму (1)'!AL203,УровниНенависти,2,FALSE)</f>
        <v>-1</v>
      </c>
      <c r="AL203">
        <f>VLOOKUP('Ответы на форму (1)'!AM203,УровниНенависти,2,FALSE)</f>
        <v>-1</v>
      </c>
      <c r="AM203">
        <f>VLOOKUP('Ответы на форму (1)'!AN203,УровниНенависти,2,FALSE)</f>
        <v>-1</v>
      </c>
      <c r="AN203">
        <f>VLOOKUP('Ответы на форму (1)'!AO203,УровниНенависти,2,FALSE)</f>
        <v>0</v>
      </c>
      <c r="AO203">
        <f>VLOOKUP('Ответы на форму (1)'!AP203,УровниНенависти,2,FALSE)</f>
        <v>0</v>
      </c>
      <c r="AP203">
        <f>VLOOKUP('Ответы на форму (1)'!AQ203,УровниНенависти,2,FALSE)</f>
        <v>0</v>
      </c>
      <c r="AQ203">
        <f>VLOOKUP('Ответы на форму (1)'!AT203,УровниЧастоты,2,FALSE)</f>
        <v>2</v>
      </c>
      <c r="AR203">
        <f>VLOOKUP('Ответы на форму (1)'!AU203,УровниЧастоты,2,FALSE)</f>
        <v>4</v>
      </c>
      <c r="AS203">
        <f>VLOOKUP('Ответы на форму (1)'!AV203,УровниЧастоты,2,FALSE)</f>
        <v>3</v>
      </c>
      <c r="AT203">
        <f>VLOOKUP('Ответы на форму (1)'!AW203,УровниЧастоты,2,FALSE)</f>
        <v>4</v>
      </c>
      <c r="AU203">
        <f>VLOOKUP('Ответы на форму (1)'!AX203,УровниЧастоты,2,FALSE)</f>
        <v>3</v>
      </c>
      <c r="AV203">
        <f>VLOOKUP('Ответы на форму (1)'!AY203,УровниЧастоты,2,FALSE)</f>
        <v>3</v>
      </c>
      <c r="AW203">
        <f>VLOOKUP('Ответы на форму (1)'!AZ203,УровниЧастоты,2,FALSE)</f>
        <v>0</v>
      </c>
      <c r="AX203">
        <f>VLOOKUP('Ответы на форму (1)'!BA203,УровниЧастоты,2,FALSE)</f>
        <v>3</v>
      </c>
      <c r="AY203">
        <f>VLOOKUP('Ответы на форму (1)'!BB203,УровниЧастоты,2,FALSE)</f>
        <v>1</v>
      </c>
      <c r="AZ203">
        <f>VLOOKUP('Ответы на форму (1)'!BC203,УровниЧастоты,2,FALSE)</f>
        <v>1</v>
      </c>
      <c r="BA203">
        <f>VLOOKUP('Ответы на форму (1)'!BD203,УровниЧастоты,2,FALSE)</f>
        <v>2</v>
      </c>
      <c r="BB203">
        <f>VLOOKUP('Ответы на форму (1)'!BE203,УровниУспокоения,2,FALSE)</f>
        <v>4</v>
      </c>
      <c r="BC203">
        <f>VLOOKUP('Ответы на форму (1)'!BF203,УровниЧастоты2,2,FALSE)</f>
        <v>0</v>
      </c>
      <c r="BD203">
        <f>VLOOKUP('Ответы на форму (1)'!BG203,УровниЧастоты2,2,FALSE)</f>
        <v>2</v>
      </c>
      <c r="BE203">
        <f>VLOOKUP('Ответы на форму (1)'!BH203,УровниЧастоты2,2,FALSE)</f>
        <v>1</v>
      </c>
      <c r="BF203">
        <f>VLOOKUP('Ответы на форму (1)'!BI203,УровниЧастоты2,2,FALSE)</f>
        <v>0</v>
      </c>
      <c r="BG203">
        <f>VLOOKUP('Ответы на форму (1)'!BJ203,УровниЧастоты2,2,FALSE)</f>
        <v>2</v>
      </c>
      <c r="BH203">
        <f>VLOOKUP('Ответы на форму (1)'!BK203,УровниЧастоты2,2,FALSE)</f>
        <v>2</v>
      </c>
      <c r="BI203" t="str">
        <f t="shared" si="9"/>
        <v>Y</v>
      </c>
      <c r="BJ203" t="str">
        <f t="shared" si="10"/>
        <v>:-)</v>
      </c>
      <c r="BK203" t="str">
        <f t="shared" si="11"/>
        <v>:-\</v>
      </c>
    </row>
    <row r="204" spans="1:63" x14ac:dyDescent="0.35">
      <c r="A204">
        <f>IF('Ответы на форму (1)'!B204="М",1,0)</f>
        <v>0</v>
      </c>
      <c r="B204">
        <f>'Ответы на форму (1)'!C204</f>
        <v>26</v>
      </c>
      <c r="C204">
        <f>'Ответы на форму (1)'!D204</f>
        <v>3</v>
      </c>
      <c r="D204">
        <f>'Ответы на форму (1)'!E204</f>
        <v>5</v>
      </c>
      <c r="E204" t="str">
        <f>VLOOKUP('Ответы на форму (1)'!F204,УровниУспевания,2,FALSE)</f>
        <v>средне</v>
      </c>
      <c r="F204">
        <f>'Ответы на форму (1)'!G204</f>
        <v>3</v>
      </c>
      <c r="G204">
        <f>IF('Ответы на форму (1)'!H204="",0,1)</f>
        <v>0</v>
      </c>
      <c r="H204">
        <f>'Ответы на форму (1)'!I204</f>
        <v>4</v>
      </c>
      <c r="I204" t="str">
        <f>VLOOKUP('Ответы на форму (1)'!J204,УровниУспевания,2,FALSE)</f>
        <v>средне</v>
      </c>
      <c r="J204">
        <f>'Ответы на форму (1)'!K204</f>
        <v>3</v>
      </c>
      <c r="K204">
        <f>VLOOKUP('Ответы на форму (1)'!L204,УровниСогласия,2,FALSE)</f>
        <v>1</v>
      </c>
      <c r="L204">
        <f>VLOOKUP('Ответы на форму (1)'!M204,УровниСогласия,2,FALSE)</f>
        <v>1</v>
      </c>
      <c r="M204">
        <f>VLOOKUP('Ответы на форму (1)'!N204,УровниСогласия,2,FALSE)</f>
        <v>2</v>
      </c>
      <c r="N204">
        <f>VLOOKUP('Ответы на форму (1)'!O204,УровниСогласия,2,FALSE)</f>
        <v>3</v>
      </c>
      <c r="O204">
        <f>VLOOKUP('Ответы на форму (1)'!P204,УровниСогласия,2,FALSE)</f>
        <v>1</v>
      </c>
      <c r="P204">
        <f>VLOOKUP('Ответы на форму (1)'!Q204,УровниСогласия,2,FALSE)</f>
        <v>2</v>
      </c>
      <c r="Q204">
        <f>VLOOKUP('Ответы на форму (1)'!R204,УровниСогласия,2,FALSE)</f>
        <v>3</v>
      </c>
      <c r="R204">
        <f>'Ответы на форму (1)'!S204</f>
        <v>3</v>
      </c>
      <c r="S204">
        <f>VLOOKUP('Ответы на форму (1)'!T204,УровниСогласия,2,FALSE)</f>
        <v>3</v>
      </c>
      <c r="T204">
        <f>VLOOKUP('Ответы на форму (1)'!U204,УровниСогласия,2,FALSE)</f>
        <v>3</v>
      </c>
      <c r="U204">
        <f>VLOOKUP('Ответы на форму (1)'!V204,УровниСогласия,2,FALSE)</f>
        <v>3</v>
      </c>
      <c r="V204">
        <f>VLOOKUP('Ответы на форму (1)'!W204,УровниСогласия,2,FALSE)</f>
        <v>3</v>
      </c>
      <c r="W204">
        <f>VLOOKUP('Ответы на форму (1)'!X204,УровниСогласия,2,FALSE)</f>
        <v>2</v>
      </c>
      <c r="X204">
        <f>VLOOKUP('Ответы на форму (1)'!Y204,УровниСогласия,2,FALSE)</f>
        <v>2</v>
      </c>
      <c r="Y204">
        <f>VLOOKUP('Ответы на форму (1)'!Z204,УровниСогласия,2,FALSE)</f>
        <v>3</v>
      </c>
      <c r="Z204">
        <f>VLOOKUP('Ответы на форму (1)'!AA204,УровниСогласия,2,FALSE)</f>
        <v>3</v>
      </c>
      <c r="AA204">
        <f>VLOOKUP('Ответы на форму (1)'!AB204,УровниСогласия,2,FALSE)</f>
        <v>3</v>
      </c>
      <c r="AB204">
        <f>VLOOKUP('Ответы на форму (1)'!AC204,УровниСогласия,2,FALSE)</f>
        <v>1</v>
      </c>
      <c r="AC204">
        <f>VLOOKUP('Ответы на форму (1)'!AD204,УровниСогласия,2,FALSE)</f>
        <v>2</v>
      </c>
      <c r="AD204">
        <f>VLOOKUP('Ответы на форму (1)'!AE204,УровниКоличества,2,FALSE)</f>
        <v>3</v>
      </c>
      <c r="AE204">
        <f>VLOOKUP('Ответы на форму (1)'!AF204,УровниКоличества,2,FALSE)</f>
        <v>2</v>
      </c>
      <c r="AF204">
        <f>VLOOKUP('Ответы на форму (1)'!AG204,УровниКоличества,2,FALSE)</f>
        <v>1</v>
      </c>
      <c r="AG204">
        <f>VLOOKUP('Ответы на форму (1)'!AH204,УровниКоличества,2,FALSE)</f>
        <v>1</v>
      </c>
      <c r="AH204">
        <f>VLOOKUP('Ответы на форму (1)'!AI204,УровниКоличества,2,FALSE)</f>
        <v>3</v>
      </c>
      <c r="AI204">
        <f>VLOOKUP('Ответы на форму (1)'!AJ204,УровниНенависти,2,FALSE)</f>
        <v>0</v>
      </c>
      <c r="AJ204">
        <f>VLOOKUP('Ответы на форму (1)'!AK204,УровниНенависти,2,FALSE)</f>
        <v>0</v>
      </c>
      <c r="AK204">
        <f>VLOOKUP('Ответы на форму (1)'!AL204,УровниНенависти,2,FALSE)</f>
        <v>-1</v>
      </c>
      <c r="AL204">
        <f>VLOOKUP('Ответы на форму (1)'!AM204,УровниНенависти,2,FALSE)</f>
        <v>-1</v>
      </c>
      <c r="AM204">
        <f>VLOOKUP('Ответы на форму (1)'!AN204,УровниНенависти,2,FALSE)</f>
        <v>-1</v>
      </c>
      <c r="AN204">
        <f>VLOOKUP('Ответы на форму (1)'!AO204,УровниНенависти,2,FALSE)</f>
        <v>-1</v>
      </c>
      <c r="AO204">
        <f>VLOOKUP('Ответы на форму (1)'!AP204,УровниНенависти,2,FALSE)</f>
        <v>-1</v>
      </c>
      <c r="AP204">
        <f>VLOOKUP('Ответы на форму (1)'!AQ204,УровниНенависти,2,FALSE)</f>
        <v>-1</v>
      </c>
      <c r="AQ204">
        <f>VLOOKUP('Ответы на форму (1)'!AT204,УровниЧастоты,2,FALSE)</f>
        <v>3</v>
      </c>
      <c r="AR204">
        <f>VLOOKUP('Ответы на форму (1)'!AU204,УровниЧастоты,2,FALSE)</f>
        <v>4</v>
      </c>
      <c r="AS204">
        <f>VLOOKUP('Ответы на форму (1)'!AV204,УровниЧастоты,2,FALSE)</f>
        <v>2</v>
      </c>
      <c r="AT204">
        <f>VLOOKUP('Ответы на форму (1)'!AW204,УровниЧастоты,2,FALSE)</f>
        <v>0</v>
      </c>
      <c r="AU204">
        <f>VLOOKUP('Ответы на форму (1)'!AX204,УровниЧастоты,2,FALSE)</f>
        <v>4</v>
      </c>
      <c r="AV204">
        <f>VLOOKUP('Ответы на форму (1)'!AY204,УровниЧастоты,2,FALSE)</f>
        <v>4</v>
      </c>
      <c r="AW204">
        <f>VLOOKUP('Ответы на форму (1)'!AZ204,УровниЧастоты,2,FALSE)</f>
        <v>0</v>
      </c>
      <c r="AX204">
        <f>VLOOKUP('Ответы на форму (1)'!BA204,УровниЧастоты,2,FALSE)</f>
        <v>3</v>
      </c>
      <c r="AY204">
        <f>VLOOKUP('Ответы на форму (1)'!BB204,УровниЧастоты,2,FALSE)</f>
        <v>0</v>
      </c>
      <c r="AZ204">
        <f>VLOOKUP('Ответы на форму (1)'!BC204,УровниЧастоты,2,FALSE)</f>
        <v>3</v>
      </c>
      <c r="BA204">
        <f>VLOOKUP('Ответы на форму (1)'!BD204,УровниЧастоты,2,FALSE)</f>
        <v>4</v>
      </c>
      <c r="BB204">
        <f>VLOOKUP('Ответы на форму (1)'!BE204,УровниУспокоения,2,FALSE)</f>
        <v>2</v>
      </c>
      <c r="BC204">
        <f>VLOOKUP('Ответы на форму (1)'!BF204,УровниЧастоты2,2,FALSE)</f>
        <v>2</v>
      </c>
      <c r="BD204">
        <f>VLOOKUP('Ответы на форму (1)'!BG204,УровниЧастоты2,2,FALSE)</f>
        <v>0</v>
      </c>
      <c r="BE204">
        <f>VLOOKUP('Ответы на форму (1)'!BH204,УровниЧастоты2,2,FALSE)</f>
        <v>0</v>
      </c>
      <c r="BF204">
        <f>VLOOKUP('Ответы на форму (1)'!BI204,УровниЧастоты2,2,FALSE)</f>
        <v>2</v>
      </c>
      <c r="BG204">
        <f>VLOOKUP('Ответы на форму (1)'!BJ204,УровниЧастоты2,2,FALSE)</f>
        <v>2</v>
      </c>
      <c r="BH204">
        <f>VLOOKUP('Ответы на форму (1)'!BK204,УровниЧастоты2,2,FALSE)</f>
        <v>2</v>
      </c>
      <c r="BI204" t="str">
        <f t="shared" si="9"/>
        <v>Y</v>
      </c>
      <c r="BJ204" t="str">
        <f t="shared" si="10"/>
        <v>:-(</v>
      </c>
      <c r="BK204" t="str">
        <f t="shared" si="11"/>
        <v>:-)</v>
      </c>
    </row>
    <row r="205" spans="1:63" x14ac:dyDescent="0.35">
      <c r="A205">
        <f>IF('Ответы на форму (1)'!B205="М",1,0)</f>
        <v>0</v>
      </c>
      <c r="B205">
        <f>'Ответы на форму (1)'!C205</f>
        <v>32</v>
      </c>
      <c r="C205">
        <f>'Ответы на форму (1)'!D205</f>
        <v>15</v>
      </c>
      <c r="D205">
        <f>'Ответы на форму (1)'!E205</f>
        <v>8</v>
      </c>
      <c r="E205" t="str">
        <f>VLOOKUP('Ответы на форму (1)'!F205,УровниУспевания,2,FALSE)</f>
        <v>плохо</v>
      </c>
      <c r="F205">
        <f>'Ответы на форму (1)'!G205</f>
        <v>3</v>
      </c>
      <c r="G205">
        <f>IF('Ответы на форму (1)'!H205="",0,1)</f>
        <v>0</v>
      </c>
      <c r="H205">
        <f>'Ответы на форму (1)'!I205</f>
        <v>7</v>
      </c>
      <c r="I205" t="str">
        <f>VLOOKUP('Ответы на форму (1)'!J205,УровниУспевания,2,FALSE)</f>
        <v>хорошо</v>
      </c>
      <c r="J205">
        <f>'Ответы на форму (1)'!K205</f>
        <v>10</v>
      </c>
      <c r="K205">
        <f>VLOOKUP('Ответы на форму (1)'!L205,УровниСогласия,2,FALSE)</f>
        <v>3</v>
      </c>
      <c r="L205">
        <f>VLOOKUP('Ответы на форму (1)'!M205,УровниСогласия,2,FALSE)</f>
        <v>3</v>
      </c>
      <c r="M205">
        <f>VLOOKUP('Ответы на форму (1)'!N205,УровниСогласия,2,FALSE)</f>
        <v>3</v>
      </c>
      <c r="N205">
        <f>VLOOKUP('Ответы на форму (1)'!O205,УровниСогласия,2,FALSE)</f>
        <v>2</v>
      </c>
      <c r="O205">
        <f>VLOOKUP('Ответы на форму (1)'!P205,УровниСогласия,2,FALSE)</f>
        <v>3</v>
      </c>
      <c r="P205">
        <f>VLOOKUP('Ответы на форму (1)'!Q205,УровниСогласия,2,FALSE)</f>
        <v>3</v>
      </c>
      <c r="Q205">
        <f>VLOOKUP('Ответы на форму (1)'!R205,УровниСогласия,2,FALSE)</f>
        <v>1</v>
      </c>
      <c r="R205">
        <f>'Ответы на форму (1)'!S205</f>
        <v>3</v>
      </c>
      <c r="S205">
        <f>VLOOKUP('Ответы на форму (1)'!T205,УровниСогласия,2,FALSE)</f>
        <v>3</v>
      </c>
      <c r="T205">
        <f>VLOOKUP('Ответы на форму (1)'!U205,УровниСогласия,2,FALSE)</f>
        <v>1</v>
      </c>
      <c r="U205">
        <f>VLOOKUP('Ответы на форму (1)'!V205,УровниСогласия,2,FALSE)</f>
        <v>3</v>
      </c>
      <c r="V205">
        <f>VLOOKUP('Ответы на форму (1)'!W205,УровниСогласия,2,FALSE)</f>
        <v>3</v>
      </c>
      <c r="W205">
        <f>VLOOKUP('Ответы на форму (1)'!X205,УровниСогласия,2,FALSE)</f>
        <v>3</v>
      </c>
      <c r="X205">
        <f>VLOOKUP('Ответы на форму (1)'!Y205,УровниСогласия,2,FALSE)</f>
        <v>3</v>
      </c>
      <c r="Y205">
        <f>VLOOKUP('Ответы на форму (1)'!Z205,УровниСогласия,2,FALSE)</f>
        <v>1</v>
      </c>
      <c r="Z205">
        <f>VLOOKUP('Ответы на форму (1)'!AA205,УровниСогласия,2,FALSE)</f>
        <v>3</v>
      </c>
      <c r="AA205">
        <f>VLOOKUP('Ответы на форму (1)'!AB205,УровниСогласия,2,FALSE)</f>
        <v>3</v>
      </c>
      <c r="AB205">
        <f>VLOOKUP('Ответы на форму (1)'!AC205,УровниСогласия,2,FALSE)</f>
        <v>3</v>
      </c>
      <c r="AC205">
        <f>VLOOKUP('Ответы на форму (1)'!AD205,УровниСогласия,2,FALSE)</f>
        <v>3</v>
      </c>
      <c r="AD205">
        <f>VLOOKUP('Ответы на форму (1)'!AE205,УровниКоличества,2,FALSE)</f>
        <v>2</v>
      </c>
      <c r="AE205">
        <f>VLOOKUP('Ответы на форму (1)'!AF205,УровниКоличества,2,FALSE)</f>
        <v>2</v>
      </c>
      <c r="AF205">
        <f>VLOOKUP('Ответы на форму (1)'!AG205,УровниКоличества,2,FALSE)</f>
        <v>1</v>
      </c>
      <c r="AG205">
        <f>VLOOKUP('Ответы на форму (1)'!AH205,УровниКоличества,2,FALSE)</f>
        <v>1</v>
      </c>
      <c r="AH205">
        <f>VLOOKUP('Ответы на форму (1)'!AI205,УровниКоличества,2,FALSE)</f>
        <v>1</v>
      </c>
      <c r="AI205">
        <f>VLOOKUP('Ответы на форму (1)'!AJ205,УровниНенависти,2,FALSE)</f>
        <v>0</v>
      </c>
      <c r="AJ205">
        <f>VLOOKUP('Ответы на форму (1)'!AK205,УровниНенависти,2,FALSE)</f>
        <v>1</v>
      </c>
      <c r="AK205">
        <f>VLOOKUP('Ответы на форму (1)'!AL205,УровниНенависти,2,FALSE)</f>
        <v>0</v>
      </c>
      <c r="AL205">
        <f>VLOOKUP('Ответы на форму (1)'!AM205,УровниНенависти,2,FALSE)</f>
        <v>1</v>
      </c>
      <c r="AM205">
        <f>VLOOKUP('Ответы на форму (1)'!AN205,УровниНенависти,2,FALSE)</f>
        <v>-1</v>
      </c>
      <c r="AN205">
        <f>VLOOKUP('Ответы на форму (1)'!AO205,УровниНенависти,2,FALSE)</f>
        <v>1</v>
      </c>
      <c r="AO205">
        <f>VLOOKUP('Ответы на форму (1)'!AP205,УровниНенависти,2,FALSE)</f>
        <v>-1</v>
      </c>
      <c r="AP205">
        <f>VLOOKUP('Ответы на форму (1)'!AQ205,УровниНенависти,2,FALSE)</f>
        <v>1</v>
      </c>
      <c r="AQ205">
        <f>VLOOKUP('Ответы на форму (1)'!AT205,УровниЧастоты,2,FALSE)</f>
        <v>3</v>
      </c>
      <c r="AR205">
        <f>VLOOKUP('Ответы на форму (1)'!AU205,УровниЧастоты,2,FALSE)</f>
        <v>4</v>
      </c>
      <c r="AS205">
        <f>VLOOKUP('Ответы на форму (1)'!AV205,УровниЧастоты,2,FALSE)</f>
        <v>4</v>
      </c>
      <c r="AT205">
        <f>VLOOKUP('Ответы на форму (1)'!AW205,УровниЧастоты,2,FALSE)</f>
        <v>4</v>
      </c>
      <c r="AU205">
        <f>VLOOKUP('Ответы на форму (1)'!AX205,УровниЧастоты,2,FALSE)</f>
        <v>4</v>
      </c>
      <c r="AV205">
        <f>VLOOKUP('Ответы на форму (1)'!AY205,УровниЧастоты,2,FALSE)</f>
        <v>4</v>
      </c>
      <c r="AW205">
        <f>VLOOKUP('Ответы на форму (1)'!AZ205,УровниЧастоты,2,FALSE)</f>
        <v>0</v>
      </c>
      <c r="AX205">
        <f>VLOOKUP('Ответы на форму (1)'!BA205,УровниЧастоты,2,FALSE)</f>
        <v>4</v>
      </c>
      <c r="AY205">
        <f>VLOOKUP('Ответы на форму (1)'!BB205,УровниЧастоты,2,FALSE)</f>
        <v>1</v>
      </c>
      <c r="AZ205">
        <f>VLOOKUP('Ответы на форму (1)'!BC205,УровниЧастоты,2,FALSE)</f>
        <v>4</v>
      </c>
      <c r="BA205">
        <f>VLOOKUP('Ответы на форму (1)'!BD205,УровниЧастоты,2,FALSE)</f>
        <v>4</v>
      </c>
      <c r="BB205">
        <f>VLOOKUP('Ответы на форму (1)'!BE205,УровниУспокоения,2,FALSE)</f>
        <v>5</v>
      </c>
      <c r="BC205">
        <f>VLOOKUP('Ответы на форму (1)'!BF205,УровниЧастоты2,2,FALSE)</f>
        <v>0</v>
      </c>
      <c r="BD205">
        <f>VLOOKUP('Ответы на форму (1)'!BG205,УровниЧастоты2,2,FALSE)</f>
        <v>2</v>
      </c>
      <c r="BE205">
        <f>VLOOKUP('Ответы на форму (1)'!BH205,УровниЧастоты2,2,FALSE)</f>
        <v>1</v>
      </c>
      <c r="BF205">
        <f>VLOOKUP('Ответы на форму (1)'!BI205,УровниЧастоты2,2,FALSE)</f>
        <v>0</v>
      </c>
      <c r="BG205">
        <f>VLOOKUP('Ответы на форму (1)'!BJ205,УровниЧастоты2,2,FALSE)</f>
        <v>1</v>
      </c>
      <c r="BH205">
        <f>VLOOKUP('Ответы на форму (1)'!BK205,УровниЧастоты2,2,FALSE)</f>
        <v>1</v>
      </c>
      <c r="BI205" t="str">
        <f t="shared" si="9"/>
        <v>Y</v>
      </c>
      <c r="BJ205" t="str">
        <f t="shared" si="10"/>
        <v>:-)</v>
      </c>
      <c r="BK205" t="str">
        <f t="shared" si="11"/>
        <v>:-)</v>
      </c>
    </row>
    <row r="206" spans="1:63" x14ac:dyDescent="0.35">
      <c r="A206">
        <f>IF('Ответы на форму (1)'!B206="М",1,0)</f>
        <v>1</v>
      </c>
      <c r="B206">
        <f>'Ответы на форму (1)'!C206</f>
        <v>27</v>
      </c>
      <c r="C206">
        <f>'Ответы на форму (1)'!D206</f>
        <v>4</v>
      </c>
      <c r="D206">
        <f>'Ответы на форму (1)'!E206</f>
        <v>7</v>
      </c>
      <c r="E206" t="str">
        <f>VLOOKUP('Ответы на форму (1)'!F206,УровниУспевания,2,FALSE)</f>
        <v>хорошо</v>
      </c>
      <c r="F206">
        <f>'Ответы на форму (1)'!G206</f>
        <v>9</v>
      </c>
      <c r="G206">
        <f>IF('Ответы на форму (1)'!H206="",0,1)</f>
        <v>0</v>
      </c>
      <c r="H206">
        <f>'Ответы на форму (1)'!I206</f>
        <v>8</v>
      </c>
      <c r="I206" t="str">
        <f>VLOOKUP('Ответы на форму (1)'!J206,УровниУспевания,2,FALSE)</f>
        <v>средне</v>
      </c>
      <c r="J206">
        <f>'Ответы на форму (1)'!K206</f>
        <v>5</v>
      </c>
      <c r="K206">
        <f>VLOOKUP('Ответы на форму (1)'!L206,УровниСогласия,2,FALSE)</f>
        <v>3</v>
      </c>
      <c r="L206">
        <f>VLOOKUP('Ответы на форму (1)'!M206,УровниСогласия,2,FALSE)</f>
        <v>3</v>
      </c>
      <c r="M206">
        <f>VLOOKUP('Ответы на форму (1)'!N206,УровниСогласия,2,FALSE)</f>
        <v>3</v>
      </c>
      <c r="N206">
        <f>VLOOKUP('Ответы на форму (1)'!O206,УровниСогласия,2,FALSE)</f>
        <v>1</v>
      </c>
      <c r="O206">
        <f>VLOOKUP('Ответы на форму (1)'!P206,УровниСогласия,2,FALSE)</f>
        <v>3</v>
      </c>
      <c r="P206">
        <f>VLOOKUP('Ответы на форму (1)'!Q206,УровниСогласия,2,FALSE)</f>
        <v>3</v>
      </c>
      <c r="Q206">
        <f>VLOOKUP('Ответы на форму (1)'!R206,УровниСогласия,2,FALSE)</f>
        <v>2</v>
      </c>
      <c r="R206">
        <f>'Ответы на форму (1)'!S206</f>
        <v>4</v>
      </c>
      <c r="S206">
        <f>VLOOKUP('Ответы на форму (1)'!T206,УровниСогласия,2,FALSE)</f>
        <v>2</v>
      </c>
      <c r="T206">
        <f>VLOOKUP('Ответы на форму (1)'!U206,УровниСогласия,2,FALSE)</f>
        <v>2</v>
      </c>
      <c r="U206">
        <f>VLOOKUP('Ответы на форму (1)'!V206,УровниСогласия,2,FALSE)</f>
        <v>1</v>
      </c>
      <c r="V206">
        <f>VLOOKUP('Ответы на форму (1)'!W206,УровниСогласия,2,FALSE)</f>
        <v>2</v>
      </c>
      <c r="W206">
        <f>VLOOKUP('Ответы на форму (1)'!X206,УровниСогласия,2,FALSE)</f>
        <v>1</v>
      </c>
      <c r="X206">
        <f>VLOOKUP('Ответы на форму (1)'!Y206,УровниСогласия,2,FALSE)</f>
        <v>3</v>
      </c>
      <c r="Y206">
        <f>VLOOKUP('Ответы на форму (1)'!Z206,УровниСогласия,2,FALSE)</f>
        <v>3</v>
      </c>
      <c r="Z206">
        <f>VLOOKUP('Ответы на форму (1)'!AA206,УровниСогласия,2,FALSE)</f>
        <v>1</v>
      </c>
      <c r="AA206">
        <f>VLOOKUP('Ответы на форму (1)'!AB206,УровниСогласия,2,FALSE)</f>
        <v>2</v>
      </c>
      <c r="AB206">
        <f>VLOOKUP('Ответы на форму (1)'!AC206,УровниСогласия,2,FALSE)</f>
        <v>1</v>
      </c>
      <c r="AC206">
        <f>VLOOKUP('Ответы на форму (1)'!AD206,УровниСогласия,2,FALSE)</f>
        <v>1</v>
      </c>
      <c r="AD206">
        <f>VLOOKUP('Ответы на форму (1)'!AE206,УровниКоличества,2,FALSE)</f>
        <v>3</v>
      </c>
      <c r="AE206">
        <f>VLOOKUP('Ответы на форму (1)'!AF206,УровниКоличества,2,FALSE)</f>
        <v>3</v>
      </c>
      <c r="AF206">
        <f>VLOOKUP('Ответы на форму (1)'!AG206,УровниКоличества,2,FALSE)</f>
        <v>1</v>
      </c>
      <c r="AG206">
        <f>VLOOKUP('Ответы на форму (1)'!AH206,УровниКоличества,2,FALSE)</f>
        <v>1</v>
      </c>
      <c r="AH206">
        <f>VLOOKUP('Ответы на форму (1)'!AI206,УровниКоличества,2,FALSE)</f>
        <v>3</v>
      </c>
      <c r="AI206">
        <f>VLOOKUP('Ответы на форму (1)'!AJ206,УровниНенависти,2,FALSE)</f>
        <v>0</v>
      </c>
      <c r="AJ206">
        <f>VLOOKUP('Ответы на форму (1)'!AK206,УровниНенависти,2,FALSE)</f>
        <v>0</v>
      </c>
      <c r="AK206">
        <f>VLOOKUP('Ответы на форму (1)'!AL206,УровниНенависти,2,FALSE)</f>
        <v>0</v>
      </c>
      <c r="AL206">
        <f>VLOOKUP('Ответы на форму (1)'!AM206,УровниНенависти,2,FALSE)</f>
        <v>1</v>
      </c>
      <c r="AM206">
        <f>VLOOKUP('Ответы на форму (1)'!AN206,УровниНенависти,2,FALSE)</f>
        <v>0</v>
      </c>
      <c r="AN206">
        <f>VLOOKUP('Ответы на форму (1)'!AO206,УровниНенависти,2,FALSE)</f>
        <v>0</v>
      </c>
      <c r="AO206">
        <f>VLOOKUP('Ответы на форму (1)'!AP206,УровниНенависти,2,FALSE)</f>
        <v>0</v>
      </c>
      <c r="AP206">
        <f>VLOOKUP('Ответы на форму (1)'!AQ206,УровниНенависти,2,FALSE)</f>
        <v>1</v>
      </c>
      <c r="AQ206">
        <f>VLOOKUP('Ответы на форму (1)'!AT206,УровниЧастоты,2,FALSE)</f>
        <v>1</v>
      </c>
      <c r="AR206">
        <f>VLOOKUP('Ответы на форму (1)'!AU206,УровниЧастоты,2,FALSE)</f>
        <v>4</v>
      </c>
      <c r="AS206">
        <f>VLOOKUP('Ответы на форму (1)'!AV206,УровниЧастоты,2,FALSE)</f>
        <v>4</v>
      </c>
      <c r="AT206">
        <f>VLOOKUP('Ответы на форму (1)'!AW206,УровниЧастоты,2,FALSE)</f>
        <v>4</v>
      </c>
      <c r="AU206">
        <f>VLOOKUP('Ответы на форму (1)'!AX206,УровниЧастоты,2,FALSE)</f>
        <v>4</v>
      </c>
      <c r="AV206">
        <f>VLOOKUP('Ответы на форму (1)'!AY206,УровниЧастоты,2,FALSE)</f>
        <v>3</v>
      </c>
      <c r="AW206">
        <f>VLOOKUP('Ответы на форму (1)'!AZ206,УровниЧастоты,2,FALSE)</f>
        <v>0</v>
      </c>
      <c r="AX206">
        <f>VLOOKUP('Ответы на форму (1)'!BA206,УровниЧастоты,2,FALSE)</f>
        <v>3</v>
      </c>
      <c r="AY206">
        <f>VLOOKUP('Ответы на форму (1)'!BB206,УровниЧастоты,2,FALSE)</f>
        <v>1</v>
      </c>
      <c r="AZ206">
        <f>VLOOKUP('Ответы на форму (1)'!BC206,УровниЧастоты,2,FALSE)</f>
        <v>0</v>
      </c>
      <c r="BA206">
        <f>VLOOKUP('Ответы на форму (1)'!BD206,УровниЧастоты,2,FALSE)</f>
        <v>1</v>
      </c>
      <c r="BB206">
        <f>VLOOKUP('Ответы на форму (1)'!BE206,УровниУспокоения,2,FALSE)</f>
        <v>4</v>
      </c>
      <c r="BC206">
        <f>VLOOKUP('Ответы на форму (1)'!BF206,УровниЧастоты2,2,FALSE)</f>
        <v>1</v>
      </c>
      <c r="BD206">
        <f>VLOOKUP('Ответы на форму (1)'!BG206,УровниЧастоты2,2,FALSE)</f>
        <v>2</v>
      </c>
      <c r="BE206">
        <f>VLOOKUP('Ответы на форму (1)'!BH206,УровниЧастоты2,2,FALSE)</f>
        <v>2</v>
      </c>
      <c r="BF206">
        <f>VLOOKUP('Ответы на форму (1)'!BI206,УровниЧастоты2,2,FALSE)</f>
        <v>0</v>
      </c>
      <c r="BG206">
        <f>VLOOKUP('Ответы на форму (1)'!BJ206,УровниЧастоты2,2,FALSE)</f>
        <v>0</v>
      </c>
      <c r="BH206">
        <f>VLOOKUP('Ответы на форму (1)'!BK206,УровниЧастоты2,2,FALSE)</f>
        <v>0</v>
      </c>
      <c r="BI206" t="str">
        <f t="shared" si="9"/>
        <v>Y</v>
      </c>
      <c r="BJ206" t="str">
        <f t="shared" si="10"/>
        <v>:-)</v>
      </c>
      <c r="BK206" t="str">
        <f t="shared" si="11"/>
        <v>:-)</v>
      </c>
    </row>
    <row r="207" spans="1:63" x14ac:dyDescent="0.35">
      <c r="A207">
        <f>IF('Ответы на форму (1)'!B207="М",1,0)</f>
        <v>1</v>
      </c>
      <c r="B207">
        <f>'Ответы на форму (1)'!C207</f>
        <v>29</v>
      </c>
      <c r="C207">
        <f>'Ответы на форму (1)'!D207</f>
        <v>5</v>
      </c>
      <c r="D207">
        <f>'Ответы на форму (1)'!E207</f>
        <v>7</v>
      </c>
      <c r="E207" t="str">
        <f>VLOOKUP('Ответы на форму (1)'!F207,УровниУспевания,2,FALSE)</f>
        <v>средне</v>
      </c>
      <c r="F207">
        <f>'Ответы на форму (1)'!G207</f>
        <v>7</v>
      </c>
      <c r="G207">
        <f>IF('Ответы на форму (1)'!H207="",0,1)</f>
        <v>0</v>
      </c>
      <c r="H207">
        <f>'Ответы на форму (1)'!I207</f>
        <v>7</v>
      </c>
      <c r="I207" t="str">
        <f>VLOOKUP('Ответы на форму (1)'!J207,УровниУспевания,2,FALSE)</f>
        <v>средне</v>
      </c>
      <c r="J207">
        <f>'Ответы на форму (1)'!K207</f>
        <v>7</v>
      </c>
      <c r="K207">
        <f>VLOOKUP('Ответы на форму (1)'!L207,УровниСогласия,2,FALSE)</f>
        <v>1</v>
      </c>
      <c r="L207">
        <f>VLOOKUP('Ответы на форму (1)'!M207,УровниСогласия,2,FALSE)</f>
        <v>1</v>
      </c>
      <c r="M207">
        <f>VLOOKUP('Ответы на форму (1)'!N207,УровниСогласия,2,FALSE)</f>
        <v>1</v>
      </c>
      <c r="N207">
        <f>VLOOKUP('Ответы на форму (1)'!O207,УровниСогласия,2,FALSE)</f>
        <v>1</v>
      </c>
      <c r="O207">
        <f>VLOOKUP('Ответы на форму (1)'!P207,УровниСогласия,2,FALSE)</f>
        <v>1</v>
      </c>
      <c r="P207">
        <f>VLOOKUP('Ответы на форму (1)'!Q207,УровниСогласия,2,FALSE)</f>
        <v>3</v>
      </c>
      <c r="Q207">
        <f>VLOOKUP('Ответы на форму (1)'!R207,УровниСогласия,2,FALSE)</f>
        <v>3</v>
      </c>
      <c r="R207">
        <f>'Ответы на форму (1)'!S207</f>
        <v>5</v>
      </c>
      <c r="S207">
        <f>VLOOKUP('Ответы на форму (1)'!T207,УровниСогласия,2,FALSE)</f>
        <v>2</v>
      </c>
      <c r="T207">
        <f>VLOOKUP('Ответы на форму (1)'!U207,УровниСогласия,2,FALSE)</f>
        <v>1</v>
      </c>
      <c r="U207">
        <f>VLOOKUP('Ответы на форму (1)'!V207,УровниСогласия,2,FALSE)</f>
        <v>2</v>
      </c>
      <c r="V207">
        <f>VLOOKUP('Ответы на форму (1)'!W207,УровниСогласия,2,FALSE)</f>
        <v>1</v>
      </c>
      <c r="W207">
        <f>VLOOKUP('Ответы на форму (1)'!X207,УровниСогласия,2,FALSE)</f>
        <v>1</v>
      </c>
      <c r="X207">
        <f>VLOOKUP('Ответы на форму (1)'!Y207,УровниСогласия,2,FALSE)</f>
        <v>2</v>
      </c>
      <c r="Y207">
        <f>VLOOKUP('Ответы на форму (1)'!Z207,УровниСогласия,2,FALSE)</f>
        <v>3</v>
      </c>
      <c r="Z207">
        <f>VLOOKUP('Ответы на форму (1)'!AA207,УровниСогласия,2,FALSE)</f>
        <v>3</v>
      </c>
      <c r="AA207">
        <f>VLOOKUP('Ответы на форму (1)'!AB207,УровниСогласия,2,FALSE)</f>
        <v>3</v>
      </c>
      <c r="AB207">
        <f>VLOOKUP('Ответы на форму (1)'!AC207,УровниСогласия,2,FALSE)</f>
        <v>1</v>
      </c>
      <c r="AC207">
        <f>VLOOKUP('Ответы на форму (1)'!AD207,УровниСогласия,2,FALSE)</f>
        <v>3</v>
      </c>
      <c r="AD207">
        <f>VLOOKUP('Ответы на форму (1)'!AE207,УровниКоличества,2,FALSE)</f>
        <v>2</v>
      </c>
      <c r="AE207">
        <f>VLOOKUP('Ответы на форму (1)'!AF207,УровниКоличества,2,FALSE)</f>
        <v>3</v>
      </c>
      <c r="AF207">
        <f>VLOOKUP('Ответы на форму (1)'!AG207,УровниКоличества,2,FALSE)</f>
        <v>1</v>
      </c>
      <c r="AG207">
        <f>VLOOKUP('Ответы на форму (1)'!AH207,УровниКоличества,2,FALSE)</f>
        <v>2</v>
      </c>
      <c r="AH207">
        <f>VLOOKUP('Ответы на форму (1)'!AI207,УровниКоличества,2,FALSE)</f>
        <v>2</v>
      </c>
      <c r="AI207">
        <f>VLOOKUP('Ответы на форму (1)'!AJ207,УровниНенависти,2,FALSE)</f>
        <v>0</v>
      </c>
      <c r="AJ207">
        <f>VLOOKUP('Ответы на форму (1)'!AK207,УровниНенависти,2,FALSE)</f>
        <v>0</v>
      </c>
      <c r="AK207">
        <f>VLOOKUP('Ответы на форму (1)'!AL207,УровниНенависти,2,FALSE)</f>
        <v>0</v>
      </c>
      <c r="AL207">
        <f>VLOOKUP('Ответы на форму (1)'!AM207,УровниНенависти,2,FALSE)</f>
        <v>0</v>
      </c>
      <c r="AM207">
        <f>VLOOKUP('Ответы на форму (1)'!AN207,УровниНенависти,2,FALSE)</f>
        <v>0</v>
      </c>
      <c r="AN207">
        <f>VLOOKUP('Ответы на форму (1)'!AO207,УровниНенависти,2,FALSE)</f>
        <v>0</v>
      </c>
      <c r="AO207">
        <f>VLOOKUP('Ответы на форму (1)'!AP207,УровниНенависти,2,FALSE)</f>
        <v>0</v>
      </c>
      <c r="AP207">
        <f>VLOOKUP('Ответы на форму (1)'!AQ207,УровниНенависти,2,FALSE)</f>
        <v>0</v>
      </c>
      <c r="AQ207">
        <f>VLOOKUP('Ответы на форму (1)'!AT207,УровниЧастоты,2,FALSE)</f>
        <v>3</v>
      </c>
      <c r="AR207">
        <f>VLOOKUP('Ответы на форму (1)'!AU207,УровниЧастоты,2,FALSE)</f>
        <v>4</v>
      </c>
      <c r="AS207">
        <f>VLOOKUP('Ответы на форму (1)'!AV207,УровниЧастоты,2,FALSE)</f>
        <v>3</v>
      </c>
      <c r="AT207">
        <f>VLOOKUP('Ответы на форму (1)'!AW207,УровниЧастоты,2,FALSE)</f>
        <v>3</v>
      </c>
      <c r="AU207">
        <f>VLOOKUP('Ответы на форму (1)'!AX207,УровниЧастоты,2,FALSE)</f>
        <v>3</v>
      </c>
      <c r="AV207">
        <f>VLOOKUP('Ответы на форму (1)'!AY207,УровниЧастоты,2,FALSE)</f>
        <v>0</v>
      </c>
      <c r="AW207">
        <f>VLOOKUP('Ответы на форму (1)'!AZ207,УровниЧастоты,2,FALSE)</f>
        <v>0</v>
      </c>
      <c r="AX207">
        <f>VLOOKUP('Ответы на форму (1)'!BA207,УровниЧастоты,2,FALSE)</f>
        <v>1</v>
      </c>
      <c r="AY207">
        <f>VLOOKUP('Ответы на форму (1)'!BB207,УровниЧастоты,2,FALSE)</f>
        <v>1</v>
      </c>
      <c r="AZ207">
        <f>VLOOKUP('Ответы на форму (1)'!BC207,УровниЧастоты,2,FALSE)</f>
        <v>1</v>
      </c>
      <c r="BA207">
        <f>VLOOKUP('Ответы на форму (1)'!BD207,УровниЧастоты,2,FALSE)</f>
        <v>1</v>
      </c>
      <c r="BB207">
        <f>VLOOKUP('Ответы на форму (1)'!BE207,УровниУспокоения,2,FALSE)</f>
        <v>3</v>
      </c>
      <c r="BC207">
        <f>VLOOKUP('Ответы на форму (1)'!BF207,УровниЧастоты2,2,FALSE)</f>
        <v>2</v>
      </c>
      <c r="BD207">
        <f>VLOOKUP('Ответы на форму (1)'!BG207,УровниЧастоты2,2,FALSE)</f>
        <v>2</v>
      </c>
      <c r="BE207">
        <f>VLOOKUP('Ответы на форму (1)'!BH207,УровниЧастоты2,2,FALSE)</f>
        <v>2</v>
      </c>
      <c r="BF207">
        <f>VLOOKUP('Ответы на форму (1)'!BI207,УровниЧастоты2,2,FALSE)</f>
        <v>1</v>
      </c>
      <c r="BG207">
        <f>VLOOKUP('Ответы на форму (1)'!BJ207,УровниЧастоты2,2,FALSE)</f>
        <v>1</v>
      </c>
      <c r="BH207">
        <f>VLOOKUP('Ответы на форму (1)'!BK207,УровниЧастоты2,2,FALSE)</f>
        <v>1</v>
      </c>
      <c r="BI207" t="str">
        <f t="shared" si="9"/>
        <v>Y</v>
      </c>
      <c r="BJ207" t="str">
        <f t="shared" si="10"/>
        <v>:-)</v>
      </c>
      <c r="BK207" t="str">
        <f t="shared" si="11"/>
        <v>:-\</v>
      </c>
    </row>
    <row r="208" spans="1:63" x14ac:dyDescent="0.35">
      <c r="A208">
        <f>IF('Ответы на форму (1)'!B208="М",1,0)</f>
        <v>1</v>
      </c>
      <c r="B208">
        <f>'Ответы на форму (1)'!C208</f>
        <v>32</v>
      </c>
      <c r="C208">
        <f>'Ответы на форму (1)'!D208</f>
        <v>4</v>
      </c>
      <c r="D208">
        <f>'Ответы на форму (1)'!E208</f>
        <v>6</v>
      </c>
      <c r="E208" t="str">
        <f>VLOOKUP('Ответы на форму (1)'!F208,УровниУспевания,2,FALSE)</f>
        <v>плохо</v>
      </c>
      <c r="F208">
        <f>'Ответы на форму (1)'!G208</f>
        <v>4</v>
      </c>
      <c r="G208">
        <f>IF('Ответы на форму (1)'!H208="",0,1)</f>
        <v>0</v>
      </c>
      <c r="H208">
        <f>'Ответы на форму (1)'!I208</f>
        <v>8</v>
      </c>
      <c r="I208" t="str">
        <f>VLOOKUP('Ответы на форму (1)'!J208,УровниУспевания,2,FALSE)</f>
        <v>средне</v>
      </c>
      <c r="J208">
        <f>'Ответы на форму (1)'!K208</f>
        <v>7</v>
      </c>
      <c r="K208">
        <f>VLOOKUP('Ответы на форму (1)'!L208,УровниСогласия,2,FALSE)</f>
        <v>1</v>
      </c>
      <c r="L208">
        <f>VLOOKUP('Ответы на форму (1)'!M208,УровниСогласия,2,FALSE)</f>
        <v>3</v>
      </c>
      <c r="M208">
        <f>VLOOKUP('Ответы на форму (1)'!N208,УровниСогласия,2,FALSE)</f>
        <v>1</v>
      </c>
      <c r="N208">
        <f>VLOOKUP('Ответы на форму (1)'!O208,УровниСогласия,2,FALSE)</f>
        <v>1</v>
      </c>
      <c r="O208">
        <f>VLOOKUP('Ответы на форму (1)'!P208,УровниСогласия,2,FALSE)</f>
        <v>1</v>
      </c>
      <c r="P208">
        <f>VLOOKUP('Ответы на форму (1)'!Q208,УровниСогласия,2,FALSE)</f>
        <v>3</v>
      </c>
      <c r="Q208">
        <f>VLOOKUP('Ответы на форму (1)'!R208,УровниСогласия,2,FALSE)</f>
        <v>1</v>
      </c>
      <c r="R208">
        <f>'Ответы на форму (1)'!S208</f>
        <v>7</v>
      </c>
      <c r="S208">
        <f>VLOOKUP('Ответы на форму (1)'!T208,УровниСогласия,2,FALSE)</f>
        <v>1</v>
      </c>
      <c r="T208">
        <f>VLOOKUP('Ответы на форму (1)'!U208,УровниСогласия,2,FALSE)</f>
        <v>1</v>
      </c>
      <c r="U208">
        <f>VLOOKUP('Ответы на форму (1)'!V208,УровниСогласия,2,FALSE)</f>
        <v>1</v>
      </c>
      <c r="V208">
        <f>VLOOKUP('Ответы на форму (1)'!W208,УровниСогласия,2,FALSE)</f>
        <v>2</v>
      </c>
      <c r="W208">
        <f>VLOOKUP('Ответы на форму (1)'!X208,УровниСогласия,2,FALSE)</f>
        <v>1</v>
      </c>
      <c r="X208">
        <f>VLOOKUP('Ответы на форму (1)'!Y208,УровниСогласия,2,FALSE)</f>
        <v>3</v>
      </c>
      <c r="Y208">
        <f>VLOOKUP('Ответы на форму (1)'!Z208,УровниСогласия,2,FALSE)</f>
        <v>3</v>
      </c>
      <c r="Z208">
        <f>VLOOKUP('Ответы на форму (1)'!AA208,УровниСогласия,2,FALSE)</f>
        <v>3</v>
      </c>
      <c r="AA208">
        <f>VLOOKUP('Ответы на форму (1)'!AB208,УровниСогласия,2,FALSE)</f>
        <v>2</v>
      </c>
      <c r="AB208">
        <f>VLOOKUP('Ответы на форму (1)'!AC208,УровниСогласия,2,FALSE)</f>
        <v>1</v>
      </c>
      <c r="AC208">
        <f>VLOOKUP('Ответы на форму (1)'!AD208,УровниСогласия,2,FALSE)</f>
        <v>3</v>
      </c>
      <c r="AD208">
        <f>VLOOKUP('Ответы на форму (1)'!AE208,УровниКоличества,2,FALSE)</f>
        <v>3</v>
      </c>
      <c r="AE208">
        <f>VLOOKUP('Ответы на форму (1)'!AF208,УровниКоличества,2,FALSE)</f>
        <v>3</v>
      </c>
      <c r="AF208">
        <f>VLOOKUP('Ответы на форму (1)'!AG208,УровниКоличества,2,FALSE)</f>
        <v>1</v>
      </c>
      <c r="AG208">
        <f>VLOOKUP('Ответы на форму (1)'!AH208,УровниКоличества,2,FALSE)</f>
        <v>2</v>
      </c>
      <c r="AH208">
        <f>VLOOKUP('Ответы на форму (1)'!AI208,УровниКоличества,2,FALSE)</f>
        <v>2</v>
      </c>
      <c r="AI208">
        <f>VLOOKUP('Ответы на форму (1)'!AJ208,УровниНенависти,2,FALSE)</f>
        <v>0</v>
      </c>
      <c r="AJ208">
        <f>VLOOKUP('Ответы на форму (1)'!AK208,УровниНенависти,2,FALSE)</f>
        <v>0</v>
      </c>
      <c r="AK208">
        <f>VLOOKUP('Ответы на форму (1)'!AL208,УровниНенависти,2,FALSE)</f>
        <v>0</v>
      </c>
      <c r="AL208">
        <f>VLOOKUP('Ответы на форму (1)'!AM208,УровниНенависти,2,FALSE)</f>
        <v>0</v>
      </c>
      <c r="AM208">
        <f>VLOOKUP('Ответы на форму (1)'!AN208,УровниНенависти,2,FALSE)</f>
        <v>0</v>
      </c>
      <c r="AN208">
        <f>VLOOKUP('Ответы на форму (1)'!AO208,УровниНенависти,2,FALSE)</f>
        <v>1</v>
      </c>
      <c r="AO208">
        <f>VLOOKUP('Ответы на форму (1)'!AP208,УровниНенависти,2,FALSE)</f>
        <v>0</v>
      </c>
      <c r="AP208">
        <f>VLOOKUP('Ответы на форму (1)'!AQ208,УровниНенависти,2,FALSE)</f>
        <v>0</v>
      </c>
      <c r="AQ208">
        <f>VLOOKUP('Ответы на форму (1)'!AT208,УровниЧастоты,2,FALSE)</f>
        <v>4</v>
      </c>
      <c r="AR208">
        <f>VLOOKUP('Ответы на форму (1)'!AU208,УровниЧастоты,2,FALSE)</f>
        <v>3</v>
      </c>
      <c r="AS208">
        <f>VLOOKUP('Ответы на форму (1)'!AV208,УровниЧастоты,2,FALSE)</f>
        <v>2</v>
      </c>
      <c r="AT208">
        <f>VLOOKUP('Ответы на форму (1)'!AW208,УровниЧастоты,2,FALSE)</f>
        <v>2</v>
      </c>
      <c r="AU208">
        <f>VLOOKUP('Ответы на форму (1)'!AX208,УровниЧастоты,2,FALSE)</f>
        <v>3</v>
      </c>
      <c r="AV208">
        <f>VLOOKUP('Ответы на форму (1)'!AY208,УровниЧастоты,2,FALSE)</f>
        <v>4</v>
      </c>
      <c r="AW208">
        <f>VLOOKUP('Ответы на форму (1)'!AZ208,УровниЧастоты,2,FALSE)</f>
        <v>1</v>
      </c>
      <c r="AX208">
        <f>VLOOKUP('Ответы на форму (1)'!BA208,УровниЧастоты,2,FALSE)</f>
        <v>2</v>
      </c>
      <c r="AY208">
        <f>VLOOKUP('Ответы на форму (1)'!BB208,УровниЧастоты,2,FALSE)</f>
        <v>0</v>
      </c>
      <c r="AZ208">
        <f>VLOOKUP('Ответы на форму (1)'!BC208,УровниЧастоты,2,FALSE)</f>
        <v>1</v>
      </c>
      <c r="BA208">
        <f>VLOOKUP('Ответы на форму (1)'!BD208,УровниЧастоты,2,FALSE)</f>
        <v>3</v>
      </c>
      <c r="BB208">
        <f>VLOOKUP('Ответы на форму (1)'!BE208,УровниУспокоения,2,FALSE)</f>
        <v>3</v>
      </c>
      <c r="BC208">
        <f>VLOOKUP('Ответы на форму (1)'!BF208,УровниЧастоты2,2,FALSE)</f>
        <v>2</v>
      </c>
      <c r="BD208">
        <f>VLOOKUP('Ответы на форму (1)'!BG208,УровниЧастоты2,2,FALSE)</f>
        <v>2</v>
      </c>
      <c r="BE208">
        <f>VLOOKUP('Ответы на форму (1)'!BH208,УровниЧастоты2,2,FALSE)</f>
        <v>1</v>
      </c>
      <c r="BF208">
        <f>VLOOKUP('Ответы на форму (1)'!BI208,УровниЧастоты2,2,FALSE)</f>
        <v>2</v>
      </c>
      <c r="BG208">
        <f>VLOOKUP('Ответы на форму (1)'!BJ208,УровниЧастоты2,2,FALSE)</f>
        <v>0</v>
      </c>
      <c r="BH208">
        <f>VLOOKUP('Ответы на форму (1)'!BK208,УровниЧастоты2,2,FALSE)</f>
        <v>0</v>
      </c>
      <c r="BI208" t="str">
        <f t="shared" si="9"/>
        <v>Y</v>
      </c>
      <c r="BJ208" t="str">
        <f t="shared" si="10"/>
        <v>:-)</v>
      </c>
      <c r="BK208" t="str">
        <f t="shared" si="11"/>
        <v>:-\</v>
      </c>
    </row>
    <row r="209" spans="1:63" x14ac:dyDescent="0.35">
      <c r="A209">
        <f>IF('Ответы на форму (1)'!B209="М",1,0)</f>
        <v>1</v>
      </c>
      <c r="B209">
        <f>'Ответы на форму (1)'!C209</f>
        <v>31</v>
      </c>
      <c r="C209">
        <f>'Ответы на форму (1)'!D209</f>
        <v>5</v>
      </c>
      <c r="D209">
        <f>'Ответы на форму (1)'!E209</f>
        <v>8</v>
      </c>
      <c r="E209" t="str">
        <f>VLOOKUP('Ответы на форму (1)'!F209,УровниУспевания,2,FALSE)</f>
        <v>хорошо</v>
      </c>
      <c r="F209">
        <f>'Ответы на форму (1)'!G209</f>
        <v>9</v>
      </c>
      <c r="G209">
        <f>IF('Ответы на форму (1)'!H209="",0,1)</f>
        <v>0</v>
      </c>
      <c r="H209">
        <f>'Ответы на форму (1)'!I209</f>
        <v>9</v>
      </c>
      <c r="I209" t="str">
        <f>VLOOKUP('Ответы на форму (1)'!J209,УровниУспевания,2,FALSE)</f>
        <v>хорошо</v>
      </c>
      <c r="J209">
        <f>'Ответы на форму (1)'!K209</f>
        <v>9</v>
      </c>
      <c r="K209">
        <f>VLOOKUP('Ответы на форму (1)'!L209,УровниСогласия,2,FALSE)</f>
        <v>1</v>
      </c>
      <c r="L209">
        <f>VLOOKUP('Ответы на форму (1)'!M209,УровниСогласия,2,FALSE)</f>
        <v>2</v>
      </c>
      <c r="M209">
        <f>VLOOKUP('Ответы на форму (1)'!N209,УровниСогласия,2,FALSE)</f>
        <v>1</v>
      </c>
      <c r="N209">
        <f>VLOOKUP('Ответы на форму (1)'!O209,УровниСогласия,2,FALSE)</f>
        <v>1</v>
      </c>
      <c r="O209">
        <f>VLOOKUP('Ответы на форму (1)'!P209,УровниСогласия,2,FALSE)</f>
        <v>1</v>
      </c>
      <c r="P209">
        <f>VLOOKUP('Ответы на форму (1)'!Q209,УровниСогласия,2,FALSE)</f>
        <v>2</v>
      </c>
      <c r="Q209">
        <f>VLOOKUP('Ответы на форму (1)'!R209,УровниСогласия,2,FALSE)</f>
        <v>2</v>
      </c>
      <c r="R209">
        <f>'Ответы на форму (1)'!S209</f>
        <v>9</v>
      </c>
      <c r="S209">
        <f>VLOOKUP('Ответы на форму (1)'!T209,УровниСогласия,2,FALSE)</f>
        <v>1</v>
      </c>
      <c r="T209">
        <f>VLOOKUP('Ответы на форму (1)'!U209,УровниСогласия,2,FALSE)</f>
        <v>1</v>
      </c>
      <c r="U209">
        <f>VLOOKUP('Ответы на форму (1)'!V209,УровниСогласия,2,FALSE)</f>
        <v>2</v>
      </c>
      <c r="V209">
        <f>VLOOKUP('Ответы на форму (1)'!W209,УровниСогласия,2,FALSE)</f>
        <v>3</v>
      </c>
      <c r="W209">
        <f>VLOOKUP('Ответы на форму (1)'!X209,УровниСогласия,2,FALSE)</f>
        <v>1</v>
      </c>
      <c r="X209">
        <f>VLOOKUP('Ответы на форму (1)'!Y209,УровниСогласия,2,FALSE)</f>
        <v>3</v>
      </c>
      <c r="Y209">
        <f>VLOOKUP('Ответы на форму (1)'!Z209,УровниСогласия,2,FALSE)</f>
        <v>1</v>
      </c>
      <c r="Z209">
        <f>VLOOKUP('Ответы на форму (1)'!AA209,УровниСогласия,2,FALSE)</f>
        <v>3</v>
      </c>
      <c r="AA209">
        <f>VLOOKUP('Ответы на форму (1)'!AB209,УровниСогласия,2,FALSE)</f>
        <v>3</v>
      </c>
      <c r="AB209">
        <f>VLOOKUP('Ответы на форму (1)'!AC209,УровниСогласия,2,FALSE)</f>
        <v>1</v>
      </c>
      <c r="AC209">
        <f>VLOOKUP('Ответы на форму (1)'!AD209,УровниСогласия,2,FALSE)</f>
        <v>3</v>
      </c>
      <c r="AD209">
        <f>VLOOKUP('Ответы на форму (1)'!AE209,УровниКоличества,2,FALSE)</f>
        <v>3</v>
      </c>
      <c r="AE209">
        <f>VLOOKUP('Ответы на форму (1)'!AF209,УровниКоличества,2,FALSE)</f>
        <v>1</v>
      </c>
      <c r="AF209">
        <f>VLOOKUP('Ответы на форму (1)'!AG209,УровниКоличества,2,FALSE)</f>
        <v>1</v>
      </c>
      <c r="AG209">
        <f>VLOOKUP('Ответы на форму (1)'!AH209,УровниКоличества,2,FALSE)</f>
        <v>1</v>
      </c>
      <c r="AH209">
        <f>VLOOKUP('Ответы на форму (1)'!AI209,УровниКоличества,2,FALSE)</f>
        <v>3</v>
      </c>
      <c r="AI209">
        <f>VLOOKUP('Ответы на форму (1)'!AJ209,УровниНенависти,2,FALSE)</f>
        <v>0</v>
      </c>
      <c r="AJ209">
        <f>VLOOKUP('Ответы на форму (1)'!AK209,УровниНенависти,2,FALSE)</f>
        <v>0</v>
      </c>
      <c r="AK209">
        <f>VLOOKUP('Ответы на форму (1)'!AL209,УровниНенависти,2,FALSE)</f>
        <v>0</v>
      </c>
      <c r="AL209">
        <f>VLOOKUP('Ответы на форму (1)'!AM209,УровниНенависти,2,FALSE)</f>
        <v>0</v>
      </c>
      <c r="AM209">
        <f>VLOOKUP('Ответы на форму (1)'!AN209,УровниНенависти,2,FALSE)</f>
        <v>0</v>
      </c>
      <c r="AN209">
        <f>VLOOKUP('Ответы на форму (1)'!AO209,УровниНенависти,2,FALSE)</f>
        <v>0</v>
      </c>
      <c r="AO209">
        <f>VLOOKUP('Ответы на форму (1)'!AP209,УровниНенависти,2,FALSE)</f>
        <v>0</v>
      </c>
      <c r="AP209">
        <f>VLOOKUP('Ответы на форму (1)'!AQ209,УровниНенависти,2,FALSE)</f>
        <v>0</v>
      </c>
      <c r="AQ209">
        <f>VLOOKUP('Ответы на форму (1)'!AT209,УровниЧастоты,2,FALSE)</f>
        <v>4</v>
      </c>
      <c r="AR209">
        <f>VLOOKUP('Ответы на форму (1)'!AU209,УровниЧастоты,2,FALSE)</f>
        <v>4</v>
      </c>
      <c r="AS209">
        <f>VLOOKUP('Ответы на форму (1)'!AV209,УровниЧастоты,2,FALSE)</f>
        <v>0</v>
      </c>
      <c r="AT209">
        <f>VLOOKUP('Ответы на форму (1)'!AW209,УровниЧастоты,2,FALSE)</f>
        <v>0</v>
      </c>
      <c r="AU209">
        <f>VLOOKUP('Ответы на форму (1)'!AX209,УровниЧастоты,2,FALSE)</f>
        <v>3</v>
      </c>
      <c r="AV209">
        <f>VLOOKUP('Ответы на форму (1)'!AY209,УровниЧастоты,2,FALSE)</f>
        <v>3</v>
      </c>
      <c r="AW209">
        <f>VLOOKUP('Ответы на форму (1)'!AZ209,УровниЧастоты,2,FALSE)</f>
        <v>0</v>
      </c>
      <c r="AX209">
        <f>VLOOKUP('Ответы на форму (1)'!BA209,УровниЧастоты,2,FALSE)</f>
        <v>3</v>
      </c>
      <c r="AY209">
        <f>VLOOKUP('Ответы на форму (1)'!BB209,УровниЧастоты,2,FALSE)</f>
        <v>3</v>
      </c>
      <c r="AZ209">
        <f>VLOOKUP('Ответы на форму (1)'!BC209,УровниЧастоты,2,FALSE)</f>
        <v>3</v>
      </c>
      <c r="BA209">
        <f>VLOOKUP('Ответы на форму (1)'!BD209,УровниЧастоты,2,FALSE)</f>
        <v>3</v>
      </c>
      <c r="BB209">
        <f>VLOOKUP('Ответы на форму (1)'!BE209,УровниУспокоения,2,FALSE)</f>
        <v>3</v>
      </c>
      <c r="BC209">
        <f>VLOOKUP('Ответы на форму (1)'!BF209,УровниЧастоты2,2,FALSE)</f>
        <v>2</v>
      </c>
      <c r="BD209">
        <f>VLOOKUP('Ответы на форму (1)'!BG209,УровниЧастоты2,2,FALSE)</f>
        <v>2</v>
      </c>
      <c r="BE209">
        <f>VLOOKUP('Ответы на форму (1)'!BH209,УровниЧастоты2,2,FALSE)</f>
        <v>2</v>
      </c>
      <c r="BF209">
        <f>VLOOKUP('Ответы на форму (1)'!BI209,УровниЧастоты2,2,FALSE)</f>
        <v>0</v>
      </c>
      <c r="BG209">
        <f>VLOOKUP('Ответы на форму (1)'!BJ209,УровниЧастоты2,2,FALSE)</f>
        <v>0</v>
      </c>
      <c r="BH209">
        <f>VLOOKUP('Ответы на форму (1)'!BK209,УровниЧастоты2,2,FALSE)</f>
        <v>0</v>
      </c>
      <c r="BI209" t="str">
        <f t="shared" si="9"/>
        <v>Y</v>
      </c>
      <c r="BJ209" t="str">
        <f t="shared" si="10"/>
        <v>:-)</v>
      </c>
      <c r="BK209" t="str">
        <f t="shared" si="11"/>
        <v>%-[</v>
      </c>
    </row>
    <row r="210" spans="1:63" x14ac:dyDescent="0.35">
      <c r="A210">
        <f>IF('Ответы на форму (1)'!B210="М",1,0)</f>
        <v>0</v>
      </c>
      <c r="B210">
        <f>'Ответы на форму (1)'!C210</f>
        <v>33</v>
      </c>
      <c r="C210">
        <f>'Ответы на форму (1)'!D210</f>
        <v>6</v>
      </c>
      <c r="D210">
        <f>'Ответы на форму (1)'!E210</f>
        <v>4</v>
      </c>
      <c r="E210" t="str">
        <f>VLOOKUP('Ответы на форму (1)'!F210,УровниУспевания,2,FALSE)</f>
        <v>средне</v>
      </c>
      <c r="F210">
        <f>'Ответы на форму (1)'!G210</f>
        <v>3</v>
      </c>
      <c r="G210">
        <f>IF('Ответы на форму (1)'!H210="",0,1)</f>
        <v>0</v>
      </c>
      <c r="H210">
        <f>'Ответы на форму (1)'!I210</f>
        <v>8</v>
      </c>
      <c r="I210" t="str">
        <f>VLOOKUP('Ответы на форму (1)'!J210,УровниУспевания,2,FALSE)</f>
        <v>средне</v>
      </c>
      <c r="J210">
        <f>'Ответы на форму (1)'!K210</f>
        <v>7</v>
      </c>
      <c r="K210">
        <f>VLOOKUP('Ответы на форму (1)'!L210,УровниСогласия,2,FALSE)</f>
        <v>3</v>
      </c>
      <c r="L210">
        <f>VLOOKUP('Ответы на форму (1)'!M210,УровниСогласия,2,FALSE)</f>
        <v>3</v>
      </c>
      <c r="M210">
        <f>VLOOKUP('Ответы на форму (1)'!N210,УровниСогласия,2,FALSE)</f>
        <v>3</v>
      </c>
      <c r="N210">
        <f>VLOOKUP('Ответы на форму (1)'!O210,УровниСогласия,2,FALSE)</f>
        <v>2</v>
      </c>
      <c r="O210">
        <f>VLOOKUP('Ответы на форму (1)'!P210,УровниСогласия,2,FALSE)</f>
        <v>3</v>
      </c>
      <c r="P210">
        <f>VLOOKUP('Ответы на форму (1)'!Q210,УровниСогласия,2,FALSE)</f>
        <v>3</v>
      </c>
      <c r="Q210">
        <f>VLOOKUP('Ответы на форму (1)'!R210,УровниСогласия,2,FALSE)</f>
        <v>1</v>
      </c>
      <c r="R210">
        <f>'Ответы на форму (1)'!S210</f>
        <v>4</v>
      </c>
      <c r="S210">
        <f>VLOOKUP('Ответы на форму (1)'!T210,УровниСогласия,2,FALSE)</f>
        <v>1</v>
      </c>
      <c r="T210">
        <f>VLOOKUP('Ответы на форму (1)'!U210,УровниСогласия,2,FALSE)</f>
        <v>1</v>
      </c>
      <c r="U210">
        <f>VLOOKUP('Ответы на форму (1)'!V210,УровниСогласия,2,FALSE)</f>
        <v>2</v>
      </c>
      <c r="V210">
        <f>VLOOKUP('Ответы на форму (1)'!W210,УровниСогласия,2,FALSE)</f>
        <v>1</v>
      </c>
      <c r="W210">
        <f>VLOOKUP('Ответы на форму (1)'!X210,УровниСогласия,2,FALSE)</f>
        <v>1</v>
      </c>
      <c r="X210">
        <f>VLOOKUP('Ответы на форму (1)'!Y210,УровниСогласия,2,FALSE)</f>
        <v>3</v>
      </c>
      <c r="Y210">
        <f>VLOOKUP('Ответы на форму (1)'!Z210,УровниСогласия,2,FALSE)</f>
        <v>3</v>
      </c>
      <c r="Z210">
        <f>VLOOKUP('Ответы на форму (1)'!AA210,УровниСогласия,2,FALSE)</f>
        <v>3</v>
      </c>
      <c r="AA210">
        <f>VLOOKUP('Ответы на форму (1)'!AB210,УровниСогласия,2,FALSE)</f>
        <v>3</v>
      </c>
      <c r="AB210">
        <f>VLOOKUP('Ответы на форму (1)'!AC210,УровниСогласия,2,FALSE)</f>
        <v>1</v>
      </c>
      <c r="AC210">
        <f>VLOOKUP('Ответы на форму (1)'!AD210,УровниСогласия,2,FALSE)</f>
        <v>2</v>
      </c>
      <c r="AD210">
        <f>VLOOKUP('Ответы на форму (1)'!AE210,УровниКоличества,2,FALSE)</f>
        <v>2</v>
      </c>
      <c r="AE210">
        <f>VLOOKUP('Ответы на форму (1)'!AF210,УровниКоличества,2,FALSE)</f>
        <v>1</v>
      </c>
      <c r="AF210">
        <f>VLOOKUP('Ответы на форму (1)'!AG210,УровниКоличества,2,FALSE)</f>
        <v>2</v>
      </c>
      <c r="AG210">
        <f>VLOOKUP('Ответы на форму (1)'!AH210,УровниКоличества,2,FALSE)</f>
        <v>1</v>
      </c>
      <c r="AH210">
        <f>VLOOKUP('Ответы на форму (1)'!AI210,УровниКоличества,2,FALSE)</f>
        <v>1</v>
      </c>
      <c r="AI210">
        <f>VLOOKUP('Ответы на форму (1)'!AJ210,УровниНенависти,2,FALSE)</f>
        <v>0</v>
      </c>
      <c r="AJ210">
        <f>VLOOKUP('Ответы на форму (1)'!AK210,УровниНенависти,2,FALSE)</f>
        <v>0</v>
      </c>
      <c r="AK210">
        <f>VLOOKUP('Ответы на форму (1)'!AL210,УровниНенависти,2,FALSE)</f>
        <v>0</v>
      </c>
      <c r="AL210">
        <f>VLOOKUP('Ответы на форму (1)'!AM210,УровниНенависти,2,FALSE)</f>
        <v>0</v>
      </c>
      <c r="AM210">
        <f>VLOOKUP('Ответы на форму (1)'!AN210,УровниНенависти,2,FALSE)</f>
        <v>0</v>
      </c>
      <c r="AN210">
        <f>VLOOKUP('Ответы на форму (1)'!AO210,УровниНенависти,2,FALSE)</f>
        <v>0</v>
      </c>
      <c r="AO210">
        <f>VLOOKUP('Ответы на форму (1)'!AP210,УровниНенависти,2,FALSE)</f>
        <v>0</v>
      </c>
      <c r="AP210">
        <f>VLOOKUP('Ответы на форму (1)'!AQ210,УровниНенависти,2,FALSE)</f>
        <v>0</v>
      </c>
      <c r="AQ210">
        <f>VLOOKUP('Ответы на форму (1)'!AT210,УровниЧастоты,2,FALSE)</f>
        <v>0</v>
      </c>
      <c r="AR210">
        <f>VLOOKUP('Ответы на форму (1)'!AU210,УровниЧастоты,2,FALSE)</f>
        <v>4</v>
      </c>
      <c r="AS210">
        <f>VLOOKUP('Ответы на форму (1)'!AV210,УровниЧастоты,2,FALSE)</f>
        <v>2</v>
      </c>
      <c r="AT210">
        <f>VLOOKUP('Ответы на форму (1)'!AW210,УровниЧастоты,2,FALSE)</f>
        <v>3</v>
      </c>
      <c r="AU210">
        <f>VLOOKUP('Ответы на форму (1)'!AX210,УровниЧастоты,2,FALSE)</f>
        <v>3</v>
      </c>
      <c r="AV210">
        <f>VLOOKUP('Ответы на форму (1)'!AY210,УровниЧастоты,2,FALSE)</f>
        <v>1</v>
      </c>
      <c r="AW210">
        <f>VLOOKUP('Ответы на форму (1)'!AZ210,УровниЧастоты,2,FALSE)</f>
        <v>1</v>
      </c>
      <c r="AX210">
        <f>VLOOKUP('Ответы на форму (1)'!BA210,УровниЧастоты,2,FALSE)</f>
        <v>3</v>
      </c>
      <c r="AY210">
        <f>VLOOKUP('Ответы на форму (1)'!BB210,УровниЧастоты,2,FALSE)</f>
        <v>1</v>
      </c>
      <c r="AZ210">
        <f>VLOOKUP('Ответы на форму (1)'!BC210,УровниЧастоты,2,FALSE)</f>
        <v>2</v>
      </c>
      <c r="BA210">
        <f>VLOOKUP('Ответы на форму (1)'!BD210,УровниЧастоты,2,FALSE)</f>
        <v>2</v>
      </c>
      <c r="BB210">
        <f>VLOOKUP('Ответы на форму (1)'!BE210,УровниУспокоения,2,FALSE)</f>
        <v>3</v>
      </c>
      <c r="BC210">
        <f>VLOOKUP('Ответы на форму (1)'!BF210,УровниЧастоты2,2,FALSE)</f>
        <v>1</v>
      </c>
      <c r="BD210">
        <f>VLOOKUP('Ответы на форму (1)'!BG210,УровниЧастоты2,2,FALSE)</f>
        <v>2</v>
      </c>
      <c r="BE210">
        <f>VLOOKUP('Ответы на форму (1)'!BH210,УровниЧастоты2,2,FALSE)</f>
        <v>1</v>
      </c>
      <c r="BF210">
        <f>VLOOKUP('Ответы на форму (1)'!BI210,УровниЧастоты2,2,FALSE)</f>
        <v>0</v>
      </c>
      <c r="BG210">
        <f>VLOOKUP('Ответы на форму (1)'!BJ210,УровниЧастоты2,2,FALSE)</f>
        <v>0</v>
      </c>
      <c r="BH210">
        <f>VLOOKUP('Ответы на форму (1)'!BK210,УровниЧастоты2,2,FALSE)</f>
        <v>1</v>
      </c>
      <c r="BI210" t="str">
        <f t="shared" si="9"/>
        <v>Y</v>
      </c>
      <c r="BJ210" t="str">
        <f t="shared" si="10"/>
        <v>:-(</v>
      </c>
      <c r="BK210" t="str">
        <f t="shared" si="11"/>
        <v>:-)</v>
      </c>
    </row>
    <row r="211" spans="1:63" x14ac:dyDescent="0.35">
      <c r="A211">
        <f>IF('Ответы на форму (1)'!B211="М",1,0)</f>
        <v>0</v>
      </c>
      <c r="B211">
        <f>'Ответы на форму (1)'!C211</f>
        <v>32</v>
      </c>
      <c r="C211">
        <f>'Ответы на форму (1)'!D211</f>
        <v>4</v>
      </c>
      <c r="D211">
        <f>'Ответы на форму (1)'!E211</f>
        <v>7</v>
      </c>
      <c r="E211" t="str">
        <f>VLOOKUP('Ответы на форму (1)'!F211,УровниУспевания,2,FALSE)</f>
        <v>средне</v>
      </c>
      <c r="F211">
        <f>'Ответы на форму (1)'!G211</f>
        <v>3</v>
      </c>
      <c r="G211">
        <f>IF('Ответы на форму (1)'!H211="",0,1)</f>
        <v>0</v>
      </c>
      <c r="H211">
        <f>'Ответы на форму (1)'!I211</f>
        <v>5</v>
      </c>
      <c r="I211" t="str">
        <f>VLOOKUP('Ответы на форму (1)'!J211,УровниУспевания,2,FALSE)</f>
        <v>плохо</v>
      </c>
      <c r="J211">
        <f>'Ответы на форму (1)'!K211</f>
        <v>3</v>
      </c>
      <c r="K211">
        <f>VLOOKUP('Ответы на форму (1)'!L211,УровниСогласия,2,FALSE)</f>
        <v>3</v>
      </c>
      <c r="L211">
        <f>VLOOKUP('Ответы на форму (1)'!M211,УровниСогласия,2,FALSE)</f>
        <v>2</v>
      </c>
      <c r="M211">
        <f>VLOOKUP('Ответы на форму (1)'!N211,УровниСогласия,2,FALSE)</f>
        <v>3</v>
      </c>
      <c r="N211">
        <f>VLOOKUP('Ответы на форму (1)'!O211,УровниСогласия,2,FALSE)</f>
        <v>2</v>
      </c>
      <c r="O211">
        <f>VLOOKUP('Ответы на форму (1)'!P211,УровниСогласия,2,FALSE)</f>
        <v>3</v>
      </c>
      <c r="P211">
        <f>VLOOKUP('Ответы на форму (1)'!Q211,УровниСогласия,2,FALSE)</f>
        <v>2</v>
      </c>
      <c r="Q211">
        <f>VLOOKUP('Ответы на форму (1)'!R211,УровниСогласия,2,FALSE)</f>
        <v>3</v>
      </c>
      <c r="R211">
        <f>'Ответы на форму (1)'!S211</f>
        <v>1</v>
      </c>
      <c r="S211">
        <f>VLOOKUP('Ответы на форму (1)'!T211,УровниСогласия,2,FALSE)</f>
        <v>1</v>
      </c>
      <c r="T211">
        <f>VLOOKUP('Ответы на форму (1)'!U211,УровниСогласия,2,FALSE)</f>
        <v>2</v>
      </c>
      <c r="U211">
        <f>VLOOKUP('Ответы на форму (1)'!V211,УровниСогласия,2,FALSE)</f>
        <v>1</v>
      </c>
      <c r="V211">
        <f>VLOOKUP('Ответы на форму (1)'!W211,УровниСогласия,2,FALSE)</f>
        <v>1</v>
      </c>
      <c r="W211">
        <f>VLOOKUP('Ответы на форму (1)'!X211,УровниСогласия,2,FALSE)</f>
        <v>1</v>
      </c>
      <c r="X211">
        <f>VLOOKUP('Ответы на форму (1)'!Y211,УровниСогласия,2,FALSE)</f>
        <v>1</v>
      </c>
      <c r="Y211">
        <f>VLOOKUP('Ответы на форму (1)'!Z211,УровниСогласия,2,FALSE)</f>
        <v>3</v>
      </c>
      <c r="Z211">
        <f>VLOOKUP('Ответы на форму (1)'!AA211,УровниСогласия,2,FALSE)</f>
        <v>3</v>
      </c>
      <c r="AA211">
        <f>VLOOKUP('Ответы на форму (1)'!AB211,УровниСогласия,2,FALSE)</f>
        <v>3</v>
      </c>
      <c r="AB211">
        <f>VLOOKUP('Ответы на форму (1)'!AC211,УровниСогласия,2,FALSE)</f>
        <v>1</v>
      </c>
      <c r="AC211">
        <f>VLOOKUP('Ответы на форму (1)'!AD211,УровниСогласия,2,FALSE)</f>
        <v>3</v>
      </c>
      <c r="AD211">
        <f>VLOOKUP('Ответы на форму (1)'!AE211,УровниКоличества,2,FALSE)</f>
        <v>3</v>
      </c>
      <c r="AE211">
        <f>VLOOKUP('Ответы на форму (1)'!AF211,УровниКоличества,2,FALSE)</f>
        <v>3</v>
      </c>
      <c r="AF211">
        <f>VLOOKUP('Ответы на форму (1)'!AG211,УровниКоличества,2,FALSE)</f>
        <v>2</v>
      </c>
      <c r="AG211">
        <f>VLOOKUP('Ответы на форму (1)'!AH211,УровниКоличества,2,FALSE)</f>
        <v>2</v>
      </c>
      <c r="AH211">
        <f>VLOOKUP('Ответы на форму (1)'!AI211,УровниКоличества,2,FALSE)</f>
        <v>1</v>
      </c>
      <c r="AI211">
        <f>VLOOKUP('Ответы на форму (1)'!AJ211,УровниНенависти,2,FALSE)</f>
        <v>0</v>
      </c>
      <c r="AJ211">
        <f>VLOOKUP('Ответы на форму (1)'!AK211,УровниНенависти,2,FALSE)</f>
        <v>0</v>
      </c>
      <c r="AK211">
        <f>VLOOKUP('Ответы на форму (1)'!AL211,УровниНенависти,2,FALSE)</f>
        <v>0</v>
      </c>
      <c r="AL211">
        <f>VLOOKUP('Ответы на форму (1)'!AM211,УровниНенависти,2,FALSE)</f>
        <v>0</v>
      </c>
      <c r="AM211">
        <f>VLOOKUP('Ответы на форму (1)'!AN211,УровниНенависти,2,FALSE)</f>
        <v>0</v>
      </c>
      <c r="AN211">
        <f>VLOOKUP('Ответы на форму (1)'!AO211,УровниНенависти,2,FALSE)</f>
        <v>1</v>
      </c>
      <c r="AO211">
        <f>VLOOKUP('Ответы на форму (1)'!AP211,УровниНенависти,2,FALSE)</f>
        <v>1</v>
      </c>
      <c r="AP211">
        <f>VLOOKUP('Ответы на форму (1)'!AQ211,УровниНенависти,2,FALSE)</f>
        <v>0</v>
      </c>
      <c r="AQ211">
        <f>VLOOKUP('Ответы на форму (1)'!AT211,УровниЧастоты,2,FALSE)</f>
        <v>4</v>
      </c>
      <c r="AR211">
        <f>VLOOKUP('Ответы на форму (1)'!AU211,УровниЧастоты,2,FALSE)</f>
        <v>4</v>
      </c>
      <c r="AS211">
        <f>VLOOKUP('Ответы на форму (1)'!AV211,УровниЧастоты,2,FALSE)</f>
        <v>4</v>
      </c>
      <c r="AT211">
        <f>VLOOKUP('Ответы на форму (1)'!AW211,УровниЧастоты,2,FALSE)</f>
        <v>4</v>
      </c>
      <c r="AU211">
        <f>VLOOKUP('Ответы на форму (1)'!AX211,УровниЧастоты,2,FALSE)</f>
        <v>4</v>
      </c>
      <c r="AV211">
        <f>VLOOKUP('Ответы на форму (1)'!AY211,УровниЧастоты,2,FALSE)</f>
        <v>4</v>
      </c>
      <c r="AW211">
        <f>VLOOKUP('Ответы на форму (1)'!AZ211,УровниЧастоты,2,FALSE)</f>
        <v>0</v>
      </c>
      <c r="AX211">
        <f>VLOOKUP('Ответы на форму (1)'!BA211,УровниЧастоты,2,FALSE)</f>
        <v>4</v>
      </c>
      <c r="AY211">
        <f>VLOOKUP('Ответы на форму (1)'!BB211,УровниЧастоты,2,FALSE)</f>
        <v>4</v>
      </c>
      <c r="AZ211">
        <f>VLOOKUP('Ответы на форму (1)'!BC211,УровниЧастоты,2,FALSE)</f>
        <v>4</v>
      </c>
      <c r="BA211">
        <f>VLOOKUP('Ответы на форму (1)'!BD211,УровниЧастоты,2,FALSE)</f>
        <v>4</v>
      </c>
      <c r="BB211">
        <f>VLOOKUP('Ответы на форму (1)'!BE211,УровниУспокоения,2,FALSE)</f>
        <v>6</v>
      </c>
      <c r="BC211">
        <f>VLOOKUP('Ответы на форму (1)'!BF211,УровниЧастоты2,2,FALSE)</f>
        <v>0</v>
      </c>
      <c r="BD211">
        <f>VLOOKUP('Ответы на форму (1)'!BG211,УровниЧастоты2,2,FALSE)</f>
        <v>2</v>
      </c>
      <c r="BE211">
        <f>VLOOKUP('Ответы на форму (1)'!BH211,УровниЧастоты2,2,FALSE)</f>
        <v>1</v>
      </c>
      <c r="BF211">
        <f>VLOOKUP('Ответы на форму (1)'!BI211,УровниЧастоты2,2,FALSE)</f>
        <v>0</v>
      </c>
      <c r="BG211">
        <f>VLOOKUP('Ответы на форму (1)'!BJ211,УровниЧастоты2,2,FALSE)</f>
        <v>2</v>
      </c>
      <c r="BH211">
        <f>VLOOKUP('Ответы на форму (1)'!BK211,УровниЧастоты2,2,FALSE)</f>
        <v>2</v>
      </c>
      <c r="BI211" t="str">
        <f t="shared" si="9"/>
        <v>Y</v>
      </c>
      <c r="BJ211" t="str">
        <f t="shared" si="10"/>
        <v>:-)</v>
      </c>
      <c r="BK211" t="str">
        <f t="shared" si="11"/>
        <v>:-)</v>
      </c>
    </row>
    <row r="212" spans="1:63" x14ac:dyDescent="0.35">
      <c r="A212">
        <f>IF('Ответы на форму (1)'!B212="М",1,0)</f>
        <v>1</v>
      </c>
      <c r="B212">
        <f>'Ответы на форму (1)'!C212</f>
        <v>35</v>
      </c>
      <c r="C212">
        <f>'Ответы на форму (1)'!D212</f>
        <v>2</v>
      </c>
      <c r="D212">
        <f>'Ответы на форму (1)'!E212</f>
        <v>8</v>
      </c>
      <c r="E212" t="str">
        <f>VLOOKUP('Ответы на форму (1)'!F212,УровниУспевания,2,FALSE)</f>
        <v>средне</v>
      </c>
      <c r="F212">
        <f>'Ответы на форму (1)'!G212</f>
        <v>5</v>
      </c>
      <c r="G212">
        <f>IF('Ответы на форму (1)'!H212="",0,1)</f>
        <v>0</v>
      </c>
      <c r="H212">
        <f>'Ответы на форму (1)'!I212</f>
        <v>10</v>
      </c>
      <c r="I212" t="str">
        <f>VLOOKUP('Ответы на форму (1)'!J212,УровниУспевания,2,FALSE)</f>
        <v>хорошо</v>
      </c>
      <c r="J212">
        <f>'Ответы на форму (1)'!K212</f>
        <v>8</v>
      </c>
      <c r="K212">
        <f>VLOOKUP('Ответы на форму (1)'!L212,УровниСогласия,2,FALSE)</f>
        <v>1</v>
      </c>
      <c r="L212">
        <f>VLOOKUP('Ответы на форму (1)'!M212,УровниСогласия,2,FALSE)</f>
        <v>2</v>
      </c>
      <c r="M212">
        <f>VLOOKUP('Ответы на форму (1)'!N212,УровниСогласия,2,FALSE)</f>
        <v>1</v>
      </c>
      <c r="N212">
        <f>VLOOKUP('Ответы на форму (1)'!O212,УровниСогласия,2,FALSE)</f>
        <v>1</v>
      </c>
      <c r="O212">
        <f>VLOOKUP('Ответы на форму (1)'!P212,УровниСогласия,2,FALSE)</f>
        <v>1</v>
      </c>
      <c r="P212">
        <f>VLOOKUP('Ответы на форму (1)'!Q212,УровниСогласия,2,FALSE)</f>
        <v>3</v>
      </c>
      <c r="Q212">
        <f>VLOOKUP('Ответы на форму (1)'!R212,УровниСогласия,2,FALSE)</f>
        <v>1</v>
      </c>
      <c r="R212">
        <f>'Ответы на форму (1)'!S212</f>
        <v>0</v>
      </c>
      <c r="S212">
        <f>VLOOKUP('Ответы на форму (1)'!T212,УровниСогласия,2,FALSE)</f>
        <v>1</v>
      </c>
      <c r="T212">
        <f>VLOOKUP('Ответы на форму (1)'!U212,УровниСогласия,2,FALSE)</f>
        <v>2</v>
      </c>
      <c r="U212">
        <f>VLOOKUP('Ответы на форму (1)'!V212,УровниСогласия,2,FALSE)</f>
        <v>1</v>
      </c>
      <c r="V212">
        <f>VLOOKUP('Ответы на форму (1)'!W212,УровниСогласия,2,FALSE)</f>
        <v>1</v>
      </c>
      <c r="W212">
        <f>VLOOKUP('Ответы на форму (1)'!X212,УровниСогласия,2,FALSE)</f>
        <v>1</v>
      </c>
      <c r="X212">
        <f>VLOOKUP('Ответы на форму (1)'!Y212,УровниСогласия,2,FALSE)</f>
        <v>3</v>
      </c>
      <c r="Y212">
        <f>VLOOKUP('Ответы на форму (1)'!Z212,УровниСогласия,2,FALSE)</f>
        <v>3</v>
      </c>
      <c r="Z212">
        <f>VLOOKUP('Ответы на форму (1)'!AA212,УровниСогласия,2,FALSE)</f>
        <v>3</v>
      </c>
      <c r="AA212">
        <f>VLOOKUP('Ответы на форму (1)'!AB212,УровниСогласия,2,FALSE)</f>
        <v>1</v>
      </c>
      <c r="AB212">
        <f>VLOOKUP('Ответы на форму (1)'!AC212,УровниСогласия,2,FALSE)</f>
        <v>1</v>
      </c>
      <c r="AC212">
        <f>VLOOKUP('Ответы на форму (1)'!AD212,УровниСогласия,2,FALSE)</f>
        <v>1</v>
      </c>
      <c r="AD212">
        <f>VLOOKUP('Ответы на форму (1)'!AE212,УровниКоличества,2,FALSE)</f>
        <v>2</v>
      </c>
      <c r="AE212">
        <f>VLOOKUP('Ответы на форму (1)'!AF212,УровниКоличества,2,FALSE)</f>
        <v>1</v>
      </c>
      <c r="AF212">
        <f>VLOOKUP('Ответы на форму (1)'!AG212,УровниКоличества,2,FALSE)</f>
        <v>1</v>
      </c>
      <c r="AG212">
        <f>VLOOKUP('Ответы на форму (1)'!AH212,УровниКоличества,2,FALSE)</f>
        <v>1</v>
      </c>
      <c r="AH212">
        <f>VLOOKUP('Ответы на форму (1)'!AI212,УровниКоличества,2,FALSE)</f>
        <v>2</v>
      </c>
      <c r="AI212">
        <f>VLOOKUP('Ответы на форму (1)'!AJ212,УровниНенависти,2,FALSE)</f>
        <v>1</v>
      </c>
      <c r="AJ212">
        <f>VLOOKUP('Ответы на форму (1)'!AK212,УровниНенависти,2,FALSE)</f>
        <v>0</v>
      </c>
      <c r="AK212">
        <f>VLOOKUP('Ответы на форму (1)'!AL212,УровниНенависти,2,FALSE)</f>
        <v>0</v>
      </c>
      <c r="AL212">
        <f>VLOOKUP('Ответы на форму (1)'!AM212,УровниНенависти,2,FALSE)</f>
        <v>1</v>
      </c>
      <c r="AM212">
        <f>VLOOKUP('Ответы на форму (1)'!AN212,УровниНенависти,2,FALSE)</f>
        <v>0</v>
      </c>
      <c r="AN212">
        <f>VLOOKUP('Ответы на форму (1)'!AO212,УровниНенависти,2,FALSE)</f>
        <v>1</v>
      </c>
      <c r="AO212">
        <f>VLOOKUP('Ответы на форму (1)'!AP212,УровниНенависти,2,FALSE)</f>
        <v>0</v>
      </c>
      <c r="AP212">
        <f>VLOOKUP('Ответы на форму (1)'!AQ212,УровниНенависти,2,FALSE)</f>
        <v>1</v>
      </c>
      <c r="AQ212">
        <f>VLOOKUP('Ответы на форму (1)'!AT212,УровниЧастоты,2,FALSE)</f>
        <v>2</v>
      </c>
      <c r="AR212">
        <f>VLOOKUP('Ответы на форму (1)'!AU212,УровниЧастоты,2,FALSE)</f>
        <v>4</v>
      </c>
      <c r="AS212">
        <f>VLOOKUP('Ответы на форму (1)'!AV212,УровниЧастоты,2,FALSE)</f>
        <v>1</v>
      </c>
      <c r="AT212">
        <f>VLOOKUP('Ответы на форму (1)'!AW212,УровниЧастоты,2,FALSE)</f>
        <v>2</v>
      </c>
      <c r="AU212">
        <f>VLOOKUP('Ответы на форму (1)'!AX212,УровниЧастоты,2,FALSE)</f>
        <v>3</v>
      </c>
      <c r="AV212">
        <f>VLOOKUP('Ответы на форму (1)'!AY212,УровниЧастоты,2,FALSE)</f>
        <v>2</v>
      </c>
      <c r="AW212">
        <f>VLOOKUP('Ответы на форму (1)'!AZ212,УровниЧастоты,2,FALSE)</f>
        <v>0</v>
      </c>
      <c r="AX212">
        <f>VLOOKUP('Ответы на форму (1)'!BA212,УровниЧастоты,2,FALSE)</f>
        <v>2</v>
      </c>
      <c r="AY212">
        <f>VLOOKUP('Ответы на форму (1)'!BB212,УровниЧастоты,2,FALSE)</f>
        <v>0</v>
      </c>
      <c r="AZ212">
        <f>VLOOKUP('Ответы на форму (1)'!BC212,УровниЧастоты,2,FALSE)</f>
        <v>1</v>
      </c>
      <c r="BA212">
        <f>VLOOKUP('Ответы на форму (1)'!BD212,УровниЧастоты,2,FALSE)</f>
        <v>3</v>
      </c>
      <c r="BB212">
        <f>VLOOKUP('Ответы на форму (1)'!BE212,УровниУспокоения,2,FALSE)</f>
        <v>3</v>
      </c>
      <c r="BC212">
        <f>VLOOKUP('Ответы на форму (1)'!BF212,УровниЧастоты2,2,FALSE)</f>
        <v>1</v>
      </c>
      <c r="BD212">
        <f>VLOOKUP('Ответы на форму (1)'!BG212,УровниЧастоты2,2,FALSE)</f>
        <v>2</v>
      </c>
      <c r="BE212">
        <f>VLOOKUP('Ответы на форму (1)'!BH212,УровниЧастоты2,2,FALSE)</f>
        <v>2</v>
      </c>
      <c r="BF212">
        <f>VLOOKUP('Ответы на форму (1)'!BI212,УровниЧастоты2,2,FALSE)</f>
        <v>0</v>
      </c>
      <c r="BG212">
        <f>VLOOKUP('Ответы на форму (1)'!BJ212,УровниЧастоты2,2,FALSE)</f>
        <v>0</v>
      </c>
      <c r="BH212">
        <f>VLOOKUP('Ответы на форму (1)'!BK212,УровниЧастоты2,2,FALSE)</f>
        <v>0</v>
      </c>
      <c r="BI212" t="str">
        <f t="shared" si="9"/>
        <v>X</v>
      </c>
      <c r="BJ212" t="str">
        <f t="shared" si="10"/>
        <v>:-)</v>
      </c>
      <c r="BK212" t="str">
        <f t="shared" si="11"/>
        <v>:-)</v>
      </c>
    </row>
    <row r="213" spans="1:63" x14ac:dyDescent="0.35">
      <c r="A213">
        <f>IF('Ответы на форму (1)'!B213="М",1,0)</f>
        <v>0</v>
      </c>
      <c r="B213">
        <f>'Ответы на форму (1)'!C213</f>
        <v>37</v>
      </c>
      <c r="C213">
        <f>'Ответы на форму (1)'!D213</f>
        <v>4</v>
      </c>
      <c r="D213">
        <f>'Ответы на форму (1)'!E213</f>
        <v>6</v>
      </c>
      <c r="E213" t="str">
        <f>VLOOKUP('Ответы на форму (1)'!F213,УровниУспевания,2,FALSE)</f>
        <v>плохо</v>
      </c>
      <c r="F213">
        <f>'Ответы на форму (1)'!G213</f>
        <v>3</v>
      </c>
      <c r="G213">
        <f>IF('Ответы на форму (1)'!H213="",0,1)</f>
        <v>0</v>
      </c>
      <c r="H213">
        <f>'Ответы на форму (1)'!I213</f>
        <v>7</v>
      </c>
      <c r="I213" t="str">
        <f>VLOOKUP('Ответы на форму (1)'!J213,УровниУспевания,2,FALSE)</f>
        <v>средне</v>
      </c>
      <c r="J213">
        <f>'Ответы на форму (1)'!K213</f>
        <v>6</v>
      </c>
      <c r="K213">
        <f>VLOOKUP('Ответы на форму (1)'!L213,УровниСогласия,2,FALSE)</f>
        <v>1</v>
      </c>
      <c r="L213">
        <f>VLOOKUP('Ответы на форму (1)'!M213,УровниСогласия,2,FALSE)</f>
        <v>1</v>
      </c>
      <c r="M213">
        <f>VLOOKUP('Ответы на форму (1)'!N213,УровниСогласия,2,FALSE)</f>
        <v>2</v>
      </c>
      <c r="N213">
        <f>VLOOKUP('Ответы на форму (1)'!O213,УровниСогласия,2,FALSE)</f>
        <v>1</v>
      </c>
      <c r="O213">
        <f>VLOOKUP('Ответы на форму (1)'!P213,УровниСогласия,2,FALSE)</f>
        <v>1</v>
      </c>
      <c r="P213">
        <f>VLOOKUP('Ответы на форму (1)'!Q213,УровниСогласия,2,FALSE)</f>
        <v>1</v>
      </c>
      <c r="Q213">
        <f>VLOOKUP('Ответы на форму (1)'!R213,УровниСогласия,2,FALSE)</f>
        <v>1</v>
      </c>
      <c r="R213">
        <f>'Ответы на форму (1)'!S213</f>
        <v>4</v>
      </c>
      <c r="S213">
        <f>VLOOKUP('Ответы на форму (1)'!T213,УровниСогласия,2,FALSE)</f>
        <v>2</v>
      </c>
      <c r="T213">
        <f>VLOOKUP('Ответы на форму (1)'!U213,УровниСогласия,2,FALSE)</f>
        <v>3</v>
      </c>
      <c r="U213">
        <f>VLOOKUP('Ответы на форму (1)'!V213,УровниСогласия,2,FALSE)</f>
        <v>2</v>
      </c>
      <c r="V213">
        <f>VLOOKUP('Ответы на форму (1)'!W213,УровниСогласия,2,FALSE)</f>
        <v>2</v>
      </c>
      <c r="W213">
        <f>VLOOKUP('Ответы на форму (1)'!X213,УровниСогласия,2,FALSE)</f>
        <v>1</v>
      </c>
      <c r="X213">
        <f>VLOOKUP('Ответы на форму (1)'!Y213,УровниСогласия,2,FALSE)</f>
        <v>1</v>
      </c>
      <c r="Y213">
        <f>VLOOKUP('Ответы на форму (1)'!Z213,УровниСогласия,2,FALSE)</f>
        <v>3</v>
      </c>
      <c r="Z213">
        <f>VLOOKUP('Ответы на форму (1)'!AA213,УровниСогласия,2,FALSE)</f>
        <v>3</v>
      </c>
      <c r="AA213">
        <f>VLOOKUP('Ответы на форму (1)'!AB213,УровниСогласия,2,FALSE)</f>
        <v>3</v>
      </c>
      <c r="AB213">
        <f>VLOOKUP('Ответы на форму (1)'!AC213,УровниСогласия,2,FALSE)</f>
        <v>3</v>
      </c>
      <c r="AC213">
        <f>VLOOKUP('Ответы на форму (1)'!AD213,УровниСогласия,2,FALSE)</f>
        <v>3</v>
      </c>
      <c r="AD213">
        <f>VLOOKUP('Ответы на форму (1)'!AE213,УровниКоличества,2,FALSE)</f>
        <v>2</v>
      </c>
      <c r="AE213">
        <f>VLOOKUP('Ответы на форму (1)'!AF213,УровниКоличества,2,FALSE)</f>
        <v>1</v>
      </c>
      <c r="AF213">
        <f>VLOOKUP('Ответы на форму (1)'!AG213,УровниКоличества,2,FALSE)</f>
        <v>1</v>
      </c>
      <c r="AG213">
        <f>VLOOKUP('Ответы на форму (1)'!AH213,УровниКоличества,2,FALSE)</f>
        <v>1</v>
      </c>
      <c r="AH213">
        <f>VLOOKUP('Ответы на форму (1)'!AI213,УровниКоличества,2,FALSE)</f>
        <v>3</v>
      </c>
      <c r="AI213">
        <f>VLOOKUP('Ответы на форму (1)'!AJ213,УровниНенависти,2,FALSE)</f>
        <v>0</v>
      </c>
      <c r="AJ213">
        <f>VLOOKUP('Ответы на форму (1)'!AK213,УровниНенависти,2,FALSE)</f>
        <v>0</v>
      </c>
      <c r="AK213">
        <f>VLOOKUP('Ответы на форму (1)'!AL213,УровниНенависти,2,FALSE)</f>
        <v>0</v>
      </c>
      <c r="AL213">
        <f>VLOOKUP('Ответы на форму (1)'!AM213,УровниНенависти,2,FALSE)</f>
        <v>1</v>
      </c>
      <c r="AM213">
        <f>VLOOKUP('Ответы на форму (1)'!AN213,УровниНенависти,2,FALSE)</f>
        <v>0</v>
      </c>
      <c r="AN213">
        <f>VLOOKUP('Ответы на форму (1)'!AO213,УровниНенависти,2,FALSE)</f>
        <v>1</v>
      </c>
      <c r="AO213">
        <f>VLOOKUP('Ответы на форму (1)'!AP213,УровниНенависти,2,FALSE)</f>
        <v>0</v>
      </c>
      <c r="AP213">
        <f>VLOOKUP('Ответы на форму (1)'!AQ213,УровниНенависти,2,FALSE)</f>
        <v>0</v>
      </c>
      <c r="AQ213">
        <f>VLOOKUP('Ответы на форму (1)'!AT213,УровниЧастоты,2,FALSE)</f>
        <v>2</v>
      </c>
      <c r="AR213">
        <f>VLOOKUP('Ответы на форму (1)'!AU213,УровниЧастоты,2,FALSE)</f>
        <v>1</v>
      </c>
      <c r="AS213">
        <f>VLOOKUP('Ответы на форму (1)'!AV213,УровниЧастоты,2,FALSE)</f>
        <v>3</v>
      </c>
      <c r="AT213">
        <f>VLOOKUP('Ответы на форму (1)'!AW213,УровниЧастоты,2,FALSE)</f>
        <v>3</v>
      </c>
      <c r="AU213">
        <f>VLOOKUP('Ответы на форму (1)'!AX213,УровниЧастоты,2,FALSE)</f>
        <v>3</v>
      </c>
      <c r="AV213">
        <f>VLOOKUP('Ответы на форму (1)'!AY213,УровниЧастоты,2,FALSE)</f>
        <v>1</v>
      </c>
      <c r="AW213">
        <f>VLOOKUP('Ответы на форму (1)'!AZ213,УровниЧастоты,2,FALSE)</f>
        <v>3</v>
      </c>
      <c r="AX213">
        <f>VLOOKUP('Ответы на форму (1)'!BA213,УровниЧастоты,2,FALSE)</f>
        <v>2</v>
      </c>
      <c r="AY213">
        <f>VLOOKUP('Ответы на форму (1)'!BB213,УровниЧастоты,2,FALSE)</f>
        <v>0</v>
      </c>
      <c r="AZ213">
        <f>VLOOKUP('Ответы на форму (1)'!BC213,УровниЧастоты,2,FALSE)</f>
        <v>0</v>
      </c>
      <c r="BA213">
        <f>VLOOKUP('Ответы на форму (1)'!BD213,УровниЧастоты,2,FALSE)</f>
        <v>4</v>
      </c>
      <c r="BB213">
        <f>VLOOKUP('Ответы на форму (1)'!BE213,УровниУспокоения,2,FALSE)</f>
        <v>4</v>
      </c>
      <c r="BC213">
        <f>VLOOKUP('Ответы на форму (1)'!BF213,УровниЧастоты2,2,FALSE)</f>
        <v>0</v>
      </c>
      <c r="BD213">
        <f>VLOOKUP('Ответы на форму (1)'!BG213,УровниЧастоты2,2,FALSE)</f>
        <v>0</v>
      </c>
      <c r="BE213">
        <f>VLOOKUP('Ответы на форму (1)'!BH213,УровниЧастоты2,2,FALSE)</f>
        <v>1</v>
      </c>
      <c r="BF213">
        <f>VLOOKUP('Ответы на форму (1)'!BI213,УровниЧастоты2,2,FALSE)</f>
        <v>2</v>
      </c>
      <c r="BG213">
        <f>VLOOKUP('Ответы на форму (1)'!BJ213,УровниЧастоты2,2,FALSE)</f>
        <v>1</v>
      </c>
      <c r="BH213">
        <f>VLOOKUP('Ответы на форму (1)'!BK213,УровниЧастоты2,2,FALSE)</f>
        <v>2</v>
      </c>
      <c r="BI213" t="str">
        <f t="shared" si="9"/>
        <v>X</v>
      </c>
      <c r="BJ213" t="str">
        <f t="shared" si="10"/>
        <v>:-)</v>
      </c>
      <c r="BK213" t="str">
        <f t="shared" si="11"/>
        <v>:-)</v>
      </c>
    </row>
    <row r="214" spans="1:63" x14ac:dyDescent="0.35">
      <c r="A214">
        <f>IF('Ответы на форму (1)'!B214="М",1,0)</f>
        <v>1</v>
      </c>
      <c r="B214">
        <f>'Ответы на форму (1)'!C214</f>
        <v>28</v>
      </c>
      <c r="C214">
        <f>'Ответы на форму (1)'!D214</f>
        <v>2</v>
      </c>
      <c r="D214">
        <f>'Ответы на форму (1)'!E214</f>
        <v>8</v>
      </c>
      <c r="E214" t="str">
        <f>VLOOKUP('Ответы на форму (1)'!F214,УровниУспевания,2,FALSE)</f>
        <v>хорошо</v>
      </c>
      <c r="F214">
        <f>'Ответы на форму (1)'!G214</f>
        <v>5</v>
      </c>
      <c r="G214">
        <f>IF('Ответы на форму (1)'!H214="",0,1)</f>
        <v>0</v>
      </c>
      <c r="H214">
        <f>'Ответы на форму (1)'!I214</f>
        <v>7</v>
      </c>
      <c r="I214" t="str">
        <f>VLOOKUP('Ответы на форму (1)'!J214,УровниУспевания,2,FALSE)</f>
        <v>хорошо</v>
      </c>
      <c r="J214">
        <f>'Ответы на форму (1)'!K214</f>
        <v>5</v>
      </c>
      <c r="K214">
        <f>VLOOKUP('Ответы на форму (1)'!L214,УровниСогласия,2,FALSE)</f>
        <v>1</v>
      </c>
      <c r="L214">
        <f>VLOOKUP('Ответы на форму (1)'!M214,УровниСогласия,2,FALSE)</f>
        <v>1</v>
      </c>
      <c r="M214">
        <f>VLOOKUP('Ответы на форму (1)'!N214,УровниСогласия,2,FALSE)</f>
        <v>3</v>
      </c>
      <c r="N214">
        <f>VLOOKUP('Ответы на форму (1)'!O214,УровниСогласия,2,FALSE)</f>
        <v>3</v>
      </c>
      <c r="O214">
        <f>VLOOKUP('Ответы на форму (1)'!P214,УровниСогласия,2,FALSE)</f>
        <v>1</v>
      </c>
      <c r="P214">
        <f>VLOOKUP('Ответы на форму (1)'!Q214,УровниСогласия,2,FALSE)</f>
        <v>1</v>
      </c>
      <c r="Q214">
        <f>VLOOKUP('Ответы на форму (1)'!R214,УровниСогласия,2,FALSE)</f>
        <v>3</v>
      </c>
      <c r="R214">
        <f>'Ответы на форму (1)'!S214</f>
        <v>6</v>
      </c>
      <c r="S214">
        <f>VLOOKUP('Ответы на форму (1)'!T214,УровниСогласия,2,FALSE)</f>
        <v>2</v>
      </c>
      <c r="T214">
        <f>VLOOKUP('Ответы на форму (1)'!U214,УровниСогласия,2,FALSE)</f>
        <v>2</v>
      </c>
      <c r="U214">
        <f>VLOOKUP('Ответы на форму (1)'!V214,УровниСогласия,2,FALSE)</f>
        <v>3</v>
      </c>
      <c r="V214">
        <f>VLOOKUP('Ответы на форму (1)'!W214,УровниСогласия,2,FALSE)</f>
        <v>2</v>
      </c>
      <c r="W214">
        <f>VLOOKUP('Ответы на форму (1)'!X214,УровниСогласия,2,FALSE)</f>
        <v>3</v>
      </c>
      <c r="X214">
        <f>VLOOKUP('Ответы на форму (1)'!Y214,УровниСогласия,2,FALSE)</f>
        <v>3</v>
      </c>
      <c r="Y214">
        <f>VLOOKUP('Ответы на форму (1)'!Z214,УровниСогласия,2,FALSE)</f>
        <v>1</v>
      </c>
      <c r="Z214">
        <f>VLOOKUP('Ответы на форму (1)'!AA214,УровниСогласия,2,FALSE)</f>
        <v>3</v>
      </c>
      <c r="AA214">
        <f>VLOOKUP('Ответы на форму (1)'!AB214,УровниСогласия,2,FALSE)</f>
        <v>3</v>
      </c>
      <c r="AB214">
        <f>VLOOKUP('Ответы на форму (1)'!AC214,УровниСогласия,2,FALSE)</f>
        <v>1</v>
      </c>
      <c r="AC214">
        <f>VLOOKUP('Ответы на форму (1)'!AD214,УровниСогласия,2,FALSE)</f>
        <v>2</v>
      </c>
      <c r="AD214">
        <f>VLOOKUP('Ответы на форму (1)'!AE214,УровниКоличества,2,FALSE)</f>
        <v>3</v>
      </c>
      <c r="AE214">
        <f>VLOOKUP('Ответы на форму (1)'!AF214,УровниКоличества,2,FALSE)</f>
        <v>3</v>
      </c>
      <c r="AF214">
        <f>VLOOKUP('Ответы на форму (1)'!AG214,УровниКоличества,2,FALSE)</f>
        <v>1</v>
      </c>
      <c r="AG214">
        <f>VLOOKUP('Ответы на форму (1)'!AH214,УровниКоличества,2,FALSE)</f>
        <v>1</v>
      </c>
      <c r="AH214">
        <f>VLOOKUP('Ответы на форму (1)'!AI214,УровниКоличества,2,FALSE)</f>
        <v>1</v>
      </c>
      <c r="AI214">
        <f>VLOOKUP('Ответы на форму (1)'!AJ214,УровниНенависти,2,FALSE)</f>
        <v>-1</v>
      </c>
      <c r="AJ214">
        <f>VLOOKUP('Ответы на форму (1)'!AK214,УровниНенависти,2,FALSE)</f>
        <v>-1</v>
      </c>
      <c r="AK214">
        <f>VLOOKUP('Ответы на форму (1)'!AL214,УровниНенависти,2,FALSE)</f>
        <v>0</v>
      </c>
      <c r="AL214">
        <f>VLOOKUP('Ответы на форму (1)'!AM214,УровниНенависти,2,FALSE)</f>
        <v>0</v>
      </c>
      <c r="AM214">
        <f>VLOOKUP('Ответы на форму (1)'!AN214,УровниНенависти,2,FALSE)</f>
        <v>-1</v>
      </c>
      <c r="AN214">
        <f>VLOOKUP('Ответы на форму (1)'!AO214,УровниНенависти,2,FALSE)</f>
        <v>0</v>
      </c>
      <c r="AO214">
        <f>VLOOKUP('Ответы на форму (1)'!AP214,УровниНенависти,2,FALSE)</f>
        <v>0</v>
      </c>
      <c r="AP214">
        <f>VLOOKUP('Ответы на форму (1)'!AQ214,УровниНенависти,2,FALSE)</f>
        <v>-1</v>
      </c>
      <c r="AQ214">
        <f>VLOOKUP('Ответы на форму (1)'!AT214,УровниЧастоты,2,FALSE)</f>
        <v>3</v>
      </c>
      <c r="AR214">
        <f>VLOOKUP('Ответы на форму (1)'!AU214,УровниЧастоты,2,FALSE)</f>
        <v>3</v>
      </c>
      <c r="AS214">
        <f>VLOOKUP('Ответы на форму (1)'!AV214,УровниЧастоты,2,FALSE)</f>
        <v>2</v>
      </c>
      <c r="AT214">
        <f>VLOOKUP('Ответы на форму (1)'!AW214,УровниЧастоты,2,FALSE)</f>
        <v>2</v>
      </c>
      <c r="AU214">
        <f>VLOOKUP('Ответы на форму (1)'!AX214,УровниЧастоты,2,FALSE)</f>
        <v>2</v>
      </c>
      <c r="AV214">
        <f>VLOOKUP('Ответы на форму (1)'!AY214,УровниЧастоты,2,FALSE)</f>
        <v>1</v>
      </c>
      <c r="AW214">
        <f>VLOOKUP('Ответы на форму (1)'!AZ214,УровниЧастоты,2,FALSE)</f>
        <v>0</v>
      </c>
      <c r="AX214">
        <f>VLOOKUP('Ответы на форму (1)'!BA214,УровниЧастоты,2,FALSE)</f>
        <v>1</v>
      </c>
      <c r="AY214">
        <f>VLOOKUP('Ответы на форму (1)'!BB214,УровниЧастоты,2,FALSE)</f>
        <v>1</v>
      </c>
      <c r="AZ214">
        <f>VLOOKUP('Ответы на форму (1)'!BC214,УровниЧастоты,2,FALSE)</f>
        <v>0</v>
      </c>
      <c r="BA214">
        <f>VLOOKUP('Ответы на форму (1)'!BD214,УровниЧастоты,2,FALSE)</f>
        <v>3</v>
      </c>
      <c r="BB214">
        <f>VLOOKUP('Ответы на форму (1)'!BE214,УровниУспокоения,2,FALSE)</f>
        <v>3</v>
      </c>
      <c r="BC214">
        <f>VLOOKUP('Ответы на форму (1)'!BF214,УровниЧастоты2,2,FALSE)</f>
        <v>1</v>
      </c>
      <c r="BD214">
        <f>VLOOKUP('Ответы на форму (1)'!BG214,УровниЧастоты2,2,FALSE)</f>
        <v>2</v>
      </c>
      <c r="BE214">
        <f>VLOOKUP('Ответы на форму (1)'!BH214,УровниЧастоты2,2,FALSE)</f>
        <v>1</v>
      </c>
      <c r="BF214">
        <f>VLOOKUP('Ответы на форму (1)'!BI214,УровниЧастоты2,2,FALSE)</f>
        <v>2</v>
      </c>
      <c r="BG214">
        <f>VLOOKUP('Ответы на форму (1)'!BJ214,УровниЧастоты2,2,FALSE)</f>
        <v>0</v>
      </c>
      <c r="BH214">
        <f>VLOOKUP('Ответы на форму (1)'!BK214,УровниЧастоты2,2,FALSE)</f>
        <v>0</v>
      </c>
      <c r="BI214" t="str">
        <f t="shared" si="9"/>
        <v>Y</v>
      </c>
      <c r="BJ214" t="str">
        <f t="shared" si="10"/>
        <v>:-)</v>
      </c>
      <c r="BK214" t="str">
        <f t="shared" si="11"/>
        <v>:-\</v>
      </c>
    </row>
    <row r="215" spans="1:63" x14ac:dyDescent="0.35">
      <c r="A215">
        <f>IF('Ответы на форму (1)'!B215="М",1,0)</f>
        <v>1</v>
      </c>
      <c r="B215">
        <f>'Ответы на форму (1)'!C215</f>
        <v>28</v>
      </c>
      <c r="C215">
        <f>'Ответы на форму (1)'!D215</f>
        <v>3</v>
      </c>
      <c r="D215">
        <f>'Ответы на форму (1)'!E215</f>
        <v>6</v>
      </c>
      <c r="E215" t="str">
        <f>VLOOKUP('Ответы на форму (1)'!F215,УровниУспевания,2,FALSE)</f>
        <v>средне</v>
      </c>
      <c r="F215">
        <f>'Ответы на форму (1)'!G215</f>
        <v>3</v>
      </c>
      <c r="G215">
        <f>IF('Ответы на форму (1)'!H215="",0,1)</f>
        <v>0</v>
      </c>
      <c r="H215">
        <f>'Ответы на форму (1)'!I215</f>
        <v>9</v>
      </c>
      <c r="I215" t="str">
        <f>VLOOKUP('Ответы на форму (1)'!J215,УровниУспевания,2,FALSE)</f>
        <v>средне</v>
      </c>
      <c r="J215">
        <f>'Ответы на форму (1)'!K215</f>
        <v>7</v>
      </c>
      <c r="K215">
        <f>VLOOKUP('Ответы на форму (1)'!L215,УровниСогласия,2,FALSE)</f>
        <v>1</v>
      </c>
      <c r="L215">
        <f>VLOOKUP('Ответы на форму (1)'!M215,УровниСогласия,2,FALSE)</f>
        <v>1</v>
      </c>
      <c r="M215">
        <f>VLOOKUP('Ответы на форму (1)'!N215,УровниСогласия,2,FALSE)</f>
        <v>1</v>
      </c>
      <c r="N215">
        <f>VLOOKUP('Ответы на форму (1)'!O215,УровниСогласия,2,FALSE)</f>
        <v>2</v>
      </c>
      <c r="O215">
        <f>VLOOKUP('Ответы на форму (1)'!P215,УровниСогласия,2,FALSE)</f>
        <v>3</v>
      </c>
      <c r="P215">
        <f>VLOOKUP('Ответы на форму (1)'!Q215,УровниСогласия,2,FALSE)</f>
        <v>1</v>
      </c>
      <c r="Q215">
        <f>VLOOKUP('Ответы на форму (1)'!R215,УровниСогласия,2,FALSE)</f>
        <v>1</v>
      </c>
      <c r="R215">
        <f>'Ответы на форму (1)'!S215</f>
        <v>5</v>
      </c>
      <c r="S215">
        <f>VLOOKUP('Ответы на форму (1)'!T215,УровниСогласия,2,FALSE)</f>
        <v>1</v>
      </c>
      <c r="T215">
        <f>VLOOKUP('Ответы на форму (1)'!U215,УровниСогласия,2,FALSE)</f>
        <v>1</v>
      </c>
      <c r="U215">
        <f>VLOOKUP('Ответы на форму (1)'!V215,УровниСогласия,2,FALSE)</f>
        <v>1</v>
      </c>
      <c r="V215">
        <f>VLOOKUP('Ответы на форму (1)'!W215,УровниСогласия,2,FALSE)</f>
        <v>1</v>
      </c>
      <c r="W215">
        <f>VLOOKUP('Ответы на форму (1)'!X215,УровниСогласия,2,FALSE)</f>
        <v>1</v>
      </c>
      <c r="X215">
        <f>VLOOKUP('Ответы на форму (1)'!Y215,УровниСогласия,2,FALSE)</f>
        <v>3</v>
      </c>
      <c r="Y215">
        <f>VLOOKUP('Ответы на форму (1)'!Z215,УровниСогласия,2,FALSE)</f>
        <v>2</v>
      </c>
      <c r="Z215">
        <f>VLOOKUP('Ответы на форму (1)'!AA215,УровниСогласия,2,FALSE)</f>
        <v>3</v>
      </c>
      <c r="AA215">
        <f>VLOOKUP('Ответы на форму (1)'!AB215,УровниСогласия,2,FALSE)</f>
        <v>3</v>
      </c>
      <c r="AB215">
        <f>VLOOKUP('Ответы на форму (1)'!AC215,УровниСогласия,2,FALSE)</f>
        <v>1</v>
      </c>
      <c r="AC215">
        <f>VLOOKUP('Ответы на форму (1)'!AD215,УровниСогласия,2,FALSE)</f>
        <v>1</v>
      </c>
      <c r="AD215">
        <f>VLOOKUP('Ответы на форму (1)'!AE215,УровниКоличества,2,FALSE)</f>
        <v>1</v>
      </c>
      <c r="AE215">
        <f>VLOOKUP('Ответы на форму (1)'!AF215,УровниКоличества,2,FALSE)</f>
        <v>2</v>
      </c>
      <c r="AF215">
        <f>VLOOKUP('Ответы на форму (1)'!AG215,УровниКоличества,2,FALSE)</f>
        <v>1</v>
      </c>
      <c r="AG215">
        <f>VLOOKUP('Ответы на форму (1)'!AH215,УровниКоличества,2,FALSE)</f>
        <v>1</v>
      </c>
      <c r="AH215">
        <f>VLOOKUP('Ответы на форму (1)'!AI215,УровниКоличества,2,FALSE)</f>
        <v>1</v>
      </c>
      <c r="AI215">
        <f>VLOOKUP('Ответы на форму (1)'!AJ215,УровниНенависти,2,FALSE)</f>
        <v>0</v>
      </c>
      <c r="AJ215">
        <f>VLOOKUP('Ответы на форму (1)'!AK215,УровниНенависти,2,FALSE)</f>
        <v>0</v>
      </c>
      <c r="AK215">
        <f>VLOOKUP('Ответы на форму (1)'!AL215,УровниНенависти,2,FALSE)</f>
        <v>-1</v>
      </c>
      <c r="AL215">
        <f>VLOOKUP('Ответы на форму (1)'!AM215,УровниНенависти,2,FALSE)</f>
        <v>-1</v>
      </c>
      <c r="AM215">
        <f>VLOOKUP('Ответы на форму (1)'!AN215,УровниНенависти,2,FALSE)</f>
        <v>-1</v>
      </c>
      <c r="AN215">
        <f>VLOOKUP('Ответы на форму (1)'!AO215,УровниНенависти,2,FALSE)</f>
        <v>-1</v>
      </c>
      <c r="AO215">
        <f>VLOOKUP('Ответы на форму (1)'!AP215,УровниНенависти,2,FALSE)</f>
        <v>-1</v>
      </c>
      <c r="AP215">
        <f>VLOOKUP('Ответы на форму (1)'!AQ215,УровниНенависти,2,FALSE)</f>
        <v>-1</v>
      </c>
      <c r="AQ215">
        <f>VLOOKUP('Ответы на форму (1)'!AT215,УровниЧастоты,2,FALSE)</f>
        <v>1</v>
      </c>
      <c r="AR215">
        <f>VLOOKUP('Ответы на форму (1)'!AU215,УровниЧастоты,2,FALSE)</f>
        <v>3</v>
      </c>
      <c r="AS215">
        <f>VLOOKUP('Ответы на форму (1)'!AV215,УровниЧастоты,2,FALSE)</f>
        <v>1</v>
      </c>
      <c r="AT215">
        <f>VLOOKUP('Ответы на форму (1)'!AW215,УровниЧастоты,2,FALSE)</f>
        <v>1</v>
      </c>
      <c r="AU215">
        <f>VLOOKUP('Ответы на форму (1)'!AX215,УровниЧастоты,2,FALSE)</f>
        <v>2</v>
      </c>
      <c r="AV215">
        <f>VLOOKUP('Ответы на форму (1)'!AY215,УровниЧастоты,2,FALSE)</f>
        <v>0</v>
      </c>
      <c r="AW215">
        <f>VLOOKUP('Ответы на форму (1)'!AZ215,УровниЧастоты,2,FALSE)</f>
        <v>0</v>
      </c>
      <c r="AX215">
        <f>VLOOKUP('Ответы на форму (1)'!BA215,УровниЧастоты,2,FALSE)</f>
        <v>3</v>
      </c>
      <c r="AY215">
        <f>VLOOKUP('Ответы на форму (1)'!BB215,УровниЧастоты,2,FALSE)</f>
        <v>0</v>
      </c>
      <c r="AZ215">
        <f>VLOOKUP('Ответы на форму (1)'!BC215,УровниЧастоты,2,FALSE)</f>
        <v>0</v>
      </c>
      <c r="BA215">
        <f>VLOOKUP('Ответы на форму (1)'!BD215,УровниЧастоты,2,FALSE)</f>
        <v>4</v>
      </c>
      <c r="BB215">
        <f>VLOOKUP('Ответы на форму (1)'!BE215,УровниУспокоения,2,FALSE)</f>
        <v>1</v>
      </c>
      <c r="BC215">
        <f>VLOOKUP('Ответы на форму (1)'!BF215,УровниЧастоты2,2,FALSE)</f>
        <v>2</v>
      </c>
      <c r="BD215">
        <f>VLOOKUP('Ответы на форму (1)'!BG215,УровниЧастоты2,2,FALSE)</f>
        <v>2</v>
      </c>
      <c r="BE215">
        <f>VLOOKUP('Ответы на форму (1)'!BH215,УровниЧастоты2,2,FALSE)</f>
        <v>2</v>
      </c>
      <c r="BF215">
        <f>VLOOKUP('Ответы на форму (1)'!BI215,УровниЧастоты2,2,FALSE)</f>
        <v>2</v>
      </c>
      <c r="BG215">
        <f>VLOOKUP('Ответы на форму (1)'!BJ215,УровниЧастоты2,2,FALSE)</f>
        <v>0</v>
      </c>
      <c r="BH215">
        <f>VLOOKUP('Ответы на форму (1)'!BK215,УровниЧастоты2,2,FALSE)</f>
        <v>0</v>
      </c>
      <c r="BI215" t="str">
        <f t="shared" si="9"/>
        <v>Y</v>
      </c>
      <c r="BJ215" t="str">
        <f t="shared" si="10"/>
        <v>:-)</v>
      </c>
      <c r="BK215" t="str">
        <f t="shared" si="11"/>
        <v>:-\</v>
      </c>
    </row>
    <row r="216" spans="1:63" x14ac:dyDescent="0.35">
      <c r="A216">
        <f>IF('Ответы на форму (1)'!B216="М",1,0)</f>
        <v>0</v>
      </c>
      <c r="B216">
        <f>'Ответы на форму (1)'!C216</f>
        <v>23</v>
      </c>
      <c r="C216">
        <f>'Ответы на форму (1)'!D216</f>
        <v>2</v>
      </c>
      <c r="D216">
        <f>'Ответы на форму (1)'!E216</f>
        <v>8</v>
      </c>
      <c r="E216" t="str">
        <f>VLOOKUP('Ответы на форму (1)'!F216,УровниУспевания,2,FALSE)</f>
        <v>средне</v>
      </c>
      <c r="F216">
        <f>'Ответы на форму (1)'!G216</f>
        <v>4</v>
      </c>
      <c r="G216">
        <f>IF('Ответы на форму (1)'!H216="",0,1)</f>
        <v>0</v>
      </c>
      <c r="H216">
        <f>'Ответы на форму (1)'!I216</f>
        <v>6</v>
      </c>
      <c r="I216" t="str">
        <f>VLOOKUP('Ответы на форму (1)'!J216,УровниУспевания,2,FALSE)</f>
        <v>средне</v>
      </c>
      <c r="J216">
        <f>'Ответы на форму (1)'!K216</f>
        <v>6</v>
      </c>
      <c r="K216">
        <f>VLOOKUP('Ответы на форму (1)'!L216,УровниСогласия,2,FALSE)</f>
        <v>1</v>
      </c>
      <c r="L216">
        <f>VLOOKUP('Ответы на форму (1)'!M216,УровниСогласия,2,FALSE)</f>
        <v>1</v>
      </c>
      <c r="M216">
        <f>VLOOKUP('Ответы на форму (1)'!N216,УровниСогласия,2,FALSE)</f>
        <v>1</v>
      </c>
      <c r="N216">
        <f>VLOOKUP('Ответы на форму (1)'!O216,УровниСогласия,2,FALSE)</f>
        <v>1</v>
      </c>
      <c r="O216">
        <f>VLOOKUP('Ответы на форму (1)'!P216,УровниСогласия,2,FALSE)</f>
        <v>1</v>
      </c>
      <c r="P216">
        <f>VLOOKUP('Ответы на форму (1)'!Q216,УровниСогласия,2,FALSE)</f>
        <v>3</v>
      </c>
      <c r="Q216">
        <f>VLOOKUP('Ответы на форму (1)'!R216,УровниСогласия,2,FALSE)</f>
        <v>3</v>
      </c>
      <c r="R216">
        <f>'Ответы на форму (1)'!S216</f>
        <v>3</v>
      </c>
      <c r="S216">
        <f>VLOOKUP('Ответы на форму (1)'!T216,УровниСогласия,2,FALSE)</f>
        <v>1</v>
      </c>
      <c r="T216">
        <f>VLOOKUP('Ответы на форму (1)'!U216,УровниСогласия,2,FALSE)</f>
        <v>1</v>
      </c>
      <c r="U216">
        <f>VLOOKUP('Ответы на форму (1)'!V216,УровниСогласия,2,FALSE)</f>
        <v>1</v>
      </c>
      <c r="V216">
        <f>VLOOKUP('Ответы на форму (1)'!W216,УровниСогласия,2,FALSE)</f>
        <v>1</v>
      </c>
      <c r="W216">
        <f>VLOOKUP('Ответы на форму (1)'!X216,УровниСогласия,2,FALSE)</f>
        <v>2</v>
      </c>
      <c r="X216">
        <f>VLOOKUP('Ответы на форму (1)'!Y216,УровниСогласия,2,FALSE)</f>
        <v>1</v>
      </c>
      <c r="Y216">
        <f>VLOOKUP('Ответы на форму (1)'!Z216,УровниСогласия,2,FALSE)</f>
        <v>3</v>
      </c>
      <c r="Z216">
        <f>VLOOKUP('Ответы на форму (1)'!AA216,УровниСогласия,2,FALSE)</f>
        <v>3</v>
      </c>
      <c r="AA216">
        <f>VLOOKUP('Ответы на форму (1)'!AB216,УровниСогласия,2,FALSE)</f>
        <v>3</v>
      </c>
      <c r="AB216">
        <f>VLOOKUP('Ответы на форму (1)'!AC216,УровниСогласия,2,FALSE)</f>
        <v>1</v>
      </c>
      <c r="AC216">
        <f>VLOOKUP('Ответы на форму (1)'!AD216,УровниСогласия,2,FALSE)</f>
        <v>3</v>
      </c>
      <c r="AD216">
        <f>VLOOKUP('Ответы на форму (1)'!AE216,УровниКоличества,2,FALSE)</f>
        <v>2</v>
      </c>
      <c r="AE216">
        <f>VLOOKUP('Ответы на форму (1)'!AF216,УровниКоличества,2,FALSE)</f>
        <v>3</v>
      </c>
      <c r="AF216">
        <f>VLOOKUP('Ответы на форму (1)'!AG216,УровниКоличества,2,FALSE)</f>
        <v>1</v>
      </c>
      <c r="AG216">
        <f>VLOOKUP('Ответы на форму (1)'!AH216,УровниКоличества,2,FALSE)</f>
        <v>1</v>
      </c>
      <c r="AH216">
        <f>VLOOKUP('Ответы на форму (1)'!AI216,УровниКоличества,2,FALSE)</f>
        <v>2</v>
      </c>
      <c r="AI216">
        <f>VLOOKUP('Ответы на форму (1)'!AJ216,УровниНенависти,2,FALSE)</f>
        <v>0</v>
      </c>
      <c r="AJ216">
        <f>VLOOKUP('Ответы на форму (1)'!AK216,УровниНенависти,2,FALSE)</f>
        <v>0</v>
      </c>
      <c r="AK216">
        <f>VLOOKUP('Ответы на форму (1)'!AL216,УровниНенависти,2,FALSE)</f>
        <v>0</v>
      </c>
      <c r="AL216">
        <f>VLOOKUP('Ответы на форму (1)'!AM216,УровниНенависти,2,FALSE)</f>
        <v>0</v>
      </c>
      <c r="AM216">
        <f>VLOOKUP('Ответы на форму (1)'!AN216,УровниНенависти,2,FALSE)</f>
        <v>0</v>
      </c>
      <c r="AN216">
        <f>VLOOKUP('Ответы на форму (1)'!AO216,УровниНенависти,2,FALSE)</f>
        <v>0</v>
      </c>
      <c r="AO216">
        <f>VLOOKUP('Ответы на форму (1)'!AP216,УровниНенависти,2,FALSE)</f>
        <v>0</v>
      </c>
      <c r="AP216">
        <f>VLOOKUP('Ответы на форму (1)'!AQ216,УровниНенависти,2,FALSE)</f>
        <v>0</v>
      </c>
      <c r="AQ216">
        <f>VLOOKUP('Ответы на форму (1)'!AT216,УровниЧастоты,2,FALSE)</f>
        <v>2</v>
      </c>
      <c r="AR216">
        <f>VLOOKUP('Ответы на форму (1)'!AU216,УровниЧастоты,2,FALSE)</f>
        <v>4</v>
      </c>
      <c r="AS216">
        <f>VLOOKUP('Ответы на форму (1)'!AV216,УровниЧастоты,2,FALSE)</f>
        <v>3</v>
      </c>
      <c r="AT216">
        <f>VLOOKUP('Ответы на форму (1)'!AW216,УровниЧастоты,2,FALSE)</f>
        <v>3</v>
      </c>
      <c r="AU216">
        <f>VLOOKUP('Ответы на форму (1)'!AX216,УровниЧастоты,2,FALSE)</f>
        <v>4</v>
      </c>
      <c r="AV216">
        <f>VLOOKUP('Ответы на форму (1)'!AY216,УровниЧастоты,2,FALSE)</f>
        <v>4</v>
      </c>
      <c r="AW216">
        <f>VLOOKUP('Ответы на форму (1)'!AZ216,УровниЧастоты,2,FALSE)</f>
        <v>0</v>
      </c>
      <c r="AX216">
        <f>VLOOKUP('Ответы на форму (1)'!BA216,УровниЧастоты,2,FALSE)</f>
        <v>2</v>
      </c>
      <c r="AY216">
        <f>VLOOKUP('Ответы на форму (1)'!BB216,УровниЧастоты,2,FALSE)</f>
        <v>3</v>
      </c>
      <c r="AZ216">
        <f>VLOOKUP('Ответы на форму (1)'!BC216,УровниЧастоты,2,FALSE)</f>
        <v>3</v>
      </c>
      <c r="BA216">
        <f>VLOOKUP('Ответы на форму (1)'!BD216,УровниЧастоты,2,FALSE)</f>
        <v>2</v>
      </c>
      <c r="BB216">
        <f>VLOOKUP('Ответы на форму (1)'!BE216,УровниУспокоения,2,FALSE)</f>
        <v>4</v>
      </c>
      <c r="BC216">
        <f>VLOOKUP('Ответы на форму (1)'!BF216,УровниЧастоты2,2,FALSE)</f>
        <v>1</v>
      </c>
      <c r="BD216">
        <f>VLOOKUP('Ответы на форму (1)'!BG216,УровниЧастоты2,2,FALSE)</f>
        <v>2</v>
      </c>
      <c r="BE216">
        <f>VLOOKUP('Ответы на форму (1)'!BH216,УровниЧастоты2,2,FALSE)</f>
        <v>1</v>
      </c>
      <c r="BF216">
        <f>VLOOKUP('Ответы на форму (1)'!BI216,УровниЧастоты2,2,FALSE)</f>
        <v>1</v>
      </c>
      <c r="BG216">
        <f>VLOOKUP('Ответы на форму (1)'!BJ216,УровниЧастоты2,2,FALSE)</f>
        <v>0</v>
      </c>
      <c r="BH216">
        <f>VLOOKUP('Ответы на форму (1)'!BK216,УровниЧастоты2,2,FALSE)</f>
        <v>1</v>
      </c>
      <c r="BI216" t="str">
        <f t="shared" si="9"/>
        <v>Y</v>
      </c>
      <c r="BJ216" t="str">
        <f t="shared" si="10"/>
        <v>:-)</v>
      </c>
      <c r="BK216" t="str">
        <f t="shared" si="11"/>
        <v>:-)</v>
      </c>
    </row>
    <row r="217" spans="1:63" x14ac:dyDescent="0.35">
      <c r="A217">
        <f>IF('Ответы на форму (1)'!B217="М",1,0)</f>
        <v>0</v>
      </c>
      <c r="B217">
        <f>'Ответы на форму (1)'!C217</f>
        <v>54</v>
      </c>
      <c r="C217">
        <f>'Ответы на форму (1)'!D217</f>
        <v>11</v>
      </c>
      <c r="D217">
        <f>'Ответы на форму (1)'!E217</f>
        <v>8</v>
      </c>
      <c r="E217" t="str">
        <f>VLOOKUP('Ответы на форму (1)'!F217,УровниУспевания,2,FALSE)</f>
        <v>хорошо</v>
      </c>
      <c r="F217">
        <f>'Ответы на форму (1)'!G217</f>
        <v>8</v>
      </c>
      <c r="G217">
        <f>IF('Ответы на форму (1)'!H217="",0,1)</f>
        <v>0</v>
      </c>
      <c r="H217">
        <f>'Ответы на форму (1)'!I217</f>
        <v>6</v>
      </c>
      <c r="I217" t="str">
        <f>VLOOKUP('Ответы на форму (1)'!J217,УровниУспевания,2,FALSE)</f>
        <v>хорошо</v>
      </c>
      <c r="J217">
        <f>'Ответы на форму (1)'!K217</f>
        <v>8</v>
      </c>
      <c r="K217">
        <f>VLOOKUP('Ответы на форму (1)'!L217,УровниСогласия,2,FALSE)</f>
        <v>3</v>
      </c>
      <c r="L217">
        <f>VLOOKUP('Ответы на форму (1)'!M217,УровниСогласия,2,FALSE)</f>
        <v>2</v>
      </c>
      <c r="M217">
        <f>VLOOKUP('Ответы на форму (1)'!N217,УровниСогласия,2,FALSE)</f>
        <v>2</v>
      </c>
      <c r="N217">
        <f>VLOOKUP('Ответы на форму (1)'!O217,УровниСогласия,2,FALSE)</f>
        <v>1</v>
      </c>
      <c r="O217">
        <f>VLOOKUP('Ответы на форму (1)'!P217,УровниСогласия,2,FALSE)</f>
        <v>2</v>
      </c>
      <c r="P217">
        <f>VLOOKUP('Ответы на форму (1)'!Q217,УровниСогласия,2,FALSE)</f>
        <v>2</v>
      </c>
      <c r="Q217">
        <f>VLOOKUP('Ответы на форму (1)'!R217,УровниСогласия,2,FALSE)</f>
        <v>2</v>
      </c>
      <c r="R217">
        <f>'Ответы на форму (1)'!S217</f>
        <v>4</v>
      </c>
      <c r="S217">
        <f>VLOOKUP('Ответы на форму (1)'!T217,УровниСогласия,2,FALSE)</f>
        <v>2</v>
      </c>
      <c r="T217">
        <f>VLOOKUP('Ответы на форму (1)'!U217,УровниСогласия,2,FALSE)</f>
        <v>3</v>
      </c>
      <c r="U217">
        <f>VLOOKUP('Ответы на форму (1)'!V217,УровниСогласия,2,FALSE)</f>
        <v>2</v>
      </c>
      <c r="V217">
        <f>VLOOKUP('Ответы на форму (1)'!W217,УровниСогласия,2,FALSE)</f>
        <v>2</v>
      </c>
      <c r="W217">
        <f>VLOOKUP('Ответы на форму (1)'!X217,УровниСогласия,2,FALSE)</f>
        <v>1</v>
      </c>
      <c r="X217">
        <f>VLOOKUP('Ответы на форму (1)'!Y217,УровниСогласия,2,FALSE)</f>
        <v>3</v>
      </c>
      <c r="Y217">
        <f>VLOOKUP('Ответы на форму (1)'!Z217,УровниСогласия,2,FALSE)</f>
        <v>1</v>
      </c>
      <c r="Z217">
        <f>VLOOKUP('Ответы на форму (1)'!AA217,УровниСогласия,2,FALSE)</f>
        <v>3</v>
      </c>
      <c r="AA217">
        <f>VLOOKUP('Ответы на форму (1)'!AB217,УровниСогласия,2,FALSE)</f>
        <v>3</v>
      </c>
      <c r="AB217">
        <f>VLOOKUP('Ответы на форму (1)'!AC217,УровниСогласия,2,FALSE)</f>
        <v>1</v>
      </c>
      <c r="AC217">
        <f>VLOOKUP('Ответы на форму (1)'!AD217,УровниСогласия,2,FALSE)</f>
        <v>2</v>
      </c>
      <c r="AD217">
        <f>VLOOKUP('Ответы на форму (1)'!AE217,УровниКоличества,2,FALSE)</f>
        <v>1</v>
      </c>
      <c r="AE217">
        <f>VLOOKUP('Ответы на форму (1)'!AF217,УровниКоличества,2,FALSE)</f>
        <v>2</v>
      </c>
      <c r="AF217">
        <f>VLOOKUP('Ответы на форму (1)'!AG217,УровниКоличества,2,FALSE)</f>
        <v>1</v>
      </c>
      <c r="AG217">
        <f>VLOOKUP('Ответы на форму (1)'!AH217,УровниКоличества,2,FALSE)</f>
        <v>1</v>
      </c>
      <c r="AH217">
        <f>VLOOKUP('Ответы на форму (1)'!AI217,УровниКоличества,2,FALSE)</f>
        <v>2</v>
      </c>
      <c r="AI217">
        <f>VLOOKUP('Ответы на форму (1)'!AJ217,УровниНенависти,2,FALSE)</f>
        <v>0</v>
      </c>
      <c r="AJ217">
        <f>VLOOKUP('Ответы на форму (1)'!AK217,УровниНенависти,2,FALSE)</f>
        <v>0</v>
      </c>
      <c r="AK217">
        <f>VLOOKUP('Ответы на форму (1)'!AL217,УровниНенависти,2,FALSE)</f>
        <v>0</v>
      </c>
      <c r="AL217">
        <f>VLOOKUP('Ответы на форму (1)'!AM217,УровниНенависти,2,FALSE)</f>
        <v>1</v>
      </c>
      <c r="AM217">
        <f>VLOOKUP('Ответы на форму (1)'!AN217,УровниНенависти,2,FALSE)</f>
        <v>0</v>
      </c>
      <c r="AN217">
        <f>VLOOKUP('Ответы на форму (1)'!AO217,УровниНенависти,2,FALSE)</f>
        <v>0</v>
      </c>
      <c r="AO217">
        <f>VLOOKUP('Ответы на форму (1)'!AP217,УровниНенависти,2,FALSE)</f>
        <v>0</v>
      </c>
      <c r="AP217">
        <f>VLOOKUP('Ответы на форму (1)'!AQ217,УровниНенависти,2,FALSE)</f>
        <v>0</v>
      </c>
      <c r="AQ217">
        <f>VLOOKUP('Ответы на форму (1)'!AT217,УровниЧастоты,2,FALSE)</f>
        <v>0</v>
      </c>
      <c r="AR217">
        <f>VLOOKUP('Ответы на форму (1)'!AU217,УровниЧастоты,2,FALSE)</f>
        <v>1</v>
      </c>
      <c r="AS217">
        <f>VLOOKUP('Ответы на форму (1)'!AV217,УровниЧастоты,2,FALSE)</f>
        <v>2</v>
      </c>
      <c r="AT217">
        <f>VLOOKUP('Ответы на форму (1)'!AW217,УровниЧастоты,2,FALSE)</f>
        <v>2</v>
      </c>
      <c r="AU217">
        <f>VLOOKUP('Ответы на форму (1)'!AX217,УровниЧастоты,2,FALSE)</f>
        <v>2</v>
      </c>
      <c r="AV217">
        <f>VLOOKUP('Ответы на форму (1)'!AY217,УровниЧастоты,2,FALSE)</f>
        <v>2</v>
      </c>
      <c r="AW217">
        <f>VLOOKUP('Ответы на форму (1)'!AZ217,УровниЧастоты,2,FALSE)</f>
        <v>0</v>
      </c>
      <c r="AX217">
        <f>VLOOKUP('Ответы на форму (1)'!BA217,УровниЧастоты,2,FALSE)</f>
        <v>3</v>
      </c>
      <c r="AY217">
        <f>VLOOKUP('Ответы на форму (1)'!BB217,УровниЧастоты,2,FALSE)</f>
        <v>0</v>
      </c>
      <c r="AZ217">
        <f>VLOOKUP('Ответы на форму (1)'!BC217,УровниЧастоты,2,FALSE)</f>
        <v>1</v>
      </c>
      <c r="BA217">
        <f>VLOOKUP('Ответы на форму (1)'!BD217,УровниЧастоты,2,FALSE)</f>
        <v>1</v>
      </c>
      <c r="BB217">
        <f>VLOOKUP('Ответы на форму (1)'!BE217,УровниУспокоения,2,FALSE)</f>
        <v>1</v>
      </c>
      <c r="BC217">
        <f>VLOOKUP('Ответы на форму (1)'!BF217,УровниЧастоты2,2,FALSE)</f>
        <v>2</v>
      </c>
      <c r="BD217">
        <f>VLOOKUP('Ответы на форму (1)'!BG217,УровниЧастоты2,2,FALSE)</f>
        <v>2</v>
      </c>
      <c r="BE217">
        <f>VLOOKUP('Ответы на форму (1)'!BH217,УровниЧастоты2,2,FALSE)</f>
        <v>2</v>
      </c>
      <c r="BF217">
        <f>VLOOKUP('Ответы на форму (1)'!BI217,УровниЧастоты2,2,FALSE)</f>
        <v>0</v>
      </c>
      <c r="BG217">
        <f>VLOOKUP('Ответы на форму (1)'!BJ217,УровниЧастоты2,2,FALSE)</f>
        <v>0</v>
      </c>
      <c r="BH217">
        <f>VLOOKUP('Ответы на форму (1)'!BK217,УровниЧастоты2,2,FALSE)</f>
        <v>0</v>
      </c>
      <c r="BI217" t="str">
        <f t="shared" si="9"/>
        <v>X</v>
      </c>
      <c r="BJ217" t="str">
        <f t="shared" si="10"/>
        <v>:-)</v>
      </c>
      <c r="BK217" t="str">
        <f t="shared" si="11"/>
        <v>:-)</v>
      </c>
    </row>
    <row r="218" spans="1:63" x14ac:dyDescent="0.35">
      <c r="A218">
        <f>IF('Ответы на форму (1)'!B218="М",1,0)</f>
        <v>1</v>
      </c>
      <c r="B218">
        <f>'Ответы на форму (1)'!C218</f>
        <v>32</v>
      </c>
      <c r="C218">
        <f>'Ответы на форму (1)'!D218</f>
        <v>6</v>
      </c>
      <c r="D218">
        <f>'Ответы на форму (1)'!E218</f>
        <v>10</v>
      </c>
      <c r="E218" t="str">
        <f>VLOOKUP('Ответы на форму (1)'!F218,УровниУспевания,2,FALSE)</f>
        <v>хорошо</v>
      </c>
      <c r="F218">
        <f>'Ответы на форму (1)'!G218</f>
        <v>8</v>
      </c>
      <c r="G218">
        <f>IF('Ответы на форму (1)'!H218="",0,1)</f>
        <v>0</v>
      </c>
      <c r="H218">
        <f>'Ответы на форму (1)'!I218</f>
        <v>10</v>
      </c>
      <c r="I218" t="str">
        <f>VLOOKUP('Ответы на форму (1)'!J218,УровниУспевания,2,FALSE)</f>
        <v>хорошо</v>
      </c>
      <c r="J218">
        <f>'Ответы на форму (1)'!K218</f>
        <v>10</v>
      </c>
      <c r="K218">
        <f>VLOOKUP('Ответы на форму (1)'!L218,УровниСогласия,2,FALSE)</f>
        <v>3</v>
      </c>
      <c r="L218">
        <f>VLOOKUP('Ответы на форму (1)'!M218,УровниСогласия,2,FALSE)</f>
        <v>3</v>
      </c>
      <c r="M218">
        <f>VLOOKUP('Ответы на форму (1)'!N218,УровниСогласия,2,FALSE)</f>
        <v>3</v>
      </c>
      <c r="N218">
        <f>VLOOKUP('Ответы на форму (1)'!O218,УровниСогласия,2,FALSE)</f>
        <v>1</v>
      </c>
      <c r="O218">
        <f>VLOOKUP('Ответы на форму (1)'!P218,УровниСогласия,2,FALSE)</f>
        <v>1</v>
      </c>
      <c r="P218">
        <f>VLOOKUP('Ответы на форму (1)'!Q218,УровниСогласия,2,FALSE)</f>
        <v>3</v>
      </c>
      <c r="Q218">
        <f>VLOOKUP('Ответы на форму (1)'!R218,УровниСогласия,2,FALSE)</f>
        <v>1</v>
      </c>
      <c r="R218">
        <f>'Ответы на форму (1)'!S218</f>
        <v>0</v>
      </c>
      <c r="S218">
        <f>VLOOKUP('Ответы на форму (1)'!T218,УровниСогласия,2,FALSE)</f>
        <v>1</v>
      </c>
      <c r="T218">
        <f>VLOOKUP('Ответы на форму (1)'!U218,УровниСогласия,2,FALSE)</f>
        <v>1</v>
      </c>
      <c r="U218">
        <f>VLOOKUP('Ответы на форму (1)'!V218,УровниСогласия,2,FALSE)</f>
        <v>1</v>
      </c>
      <c r="V218">
        <f>VLOOKUP('Ответы на форму (1)'!W218,УровниСогласия,2,FALSE)</f>
        <v>1</v>
      </c>
      <c r="W218">
        <f>VLOOKUP('Ответы на форму (1)'!X218,УровниСогласия,2,FALSE)</f>
        <v>1</v>
      </c>
      <c r="X218">
        <f>VLOOKUP('Ответы на форму (1)'!Y218,УровниСогласия,2,FALSE)</f>
        <v>3</v>
      </c>
      <c r="Y218">
        <f>VLOOKUP('Ответы на форму (1)'!Z218,УровниСогласия,2,FALSE)</f>
        <v>3</v>
      </c>
      <c r="Z218">
        <f>VLOOKUP('Ответы на форму (1)'!AA218,УровниСогласия,2,FALSE)</f>
        <v>3</v>
      </c>
      <c r="AA218">
        <f>VLOOKUP('Ответы на форму (1)'!AB218,УровниСогласия,2,FALSE)</f>
        <v>3</v>
      </c>
      <c r="AB218">
        <f>VLOOKUP('Ответы на форму (1)'!AC218,УровниСогласия,2,FALSE)</f>
        <v>1</v>
      </c>
      <c r="AC218">
        <f>VLOOKUP('Ответы на форму (1)'!AD218,УровниСогласия,2,FALSE)</f>
        <v>3</v>
      </c>
      <c r="AD218">
        <f>VLOOKUP('Ответы на форму (1)'!AE218,УровниКоличества,2,FALSE)</f>
        <v>3</v>
      </c>
      <c r="AE218">
        <f>VLOOKUP('Ответы на форму (1)'!AF218,УровниКоличества,2,FALSE)</f>
        <v>1</v>
      </c>
      <c r="AF218">
        <f>VLOOKUP('Ответы на форму (1)'!AG218,УровниКоличества,2,FALSE)</f>
        <v>1</v>
      </c>
      <c r="AG218">
        <f>VLOOKUP('Ответы на форму (1)'!AH218,УровниКоличества,2,FALSE)</f>
        <v>1</v>
      </c>
      <c r="AH218">
        <f>VLOOKUP('Ответы на форму (1)'!AI218,УровниКоличества,2,FALSE)</f>
        <v>2</v>
      </c>
      <c r="AI218">
        <f>VLOOKUP('Ответы на форму (1)'!AJ218,УровниНенависти,2,FALSE)</f>
        <v>0</v>
      </c>
      <c r="AJ218">
        <f>VLOOKUP('Ответы на форму (1)'!AK218,УровниНенависти,2,FALSE)</f>
        <v>1</v>
      </c>
      <c r="AK218">
        <f>VLOOKUP('Ответы на форму (1)'!AL218,УровниНенависти,2,FALSE)</f>
        <v>0</v>
      </c>
      <c r="AL218">
        <f>VLOOKUP('Ответы на форму (1)'!AM218,УровниНенависти,2,FALSE)</f>
        <v>1</v>
      </c>
      <c r="AM218">
        <f>VLOOKUP('Ответы на форму (1)'!AN218,УровниНенависти,2,FALSE)</f>
        <v>-1</v>
      </c>
      <c r="AN218">
        <f>VLOOKUP('Ответы на форму (1)'!AO218,УровниНенависти,2,FALSE)</f>
        <v>1</v>
      </c>
      <c r="AO218">
        <f>VLOOKUP('Ответы на форму (1)'!AP218,УровниНенависти,2,FALSE)</f>
        <v>0</v>
      </c>
      <c r="AP218">
        <f>VLOOKUP('Ответы на форму (1)'!AQ218,УровниНенависти,2,FALSE)</f>
        <v>0</v>
      </c>
      <c r="AQ218">
        <f>VLOOKUP('Ответы на форму (1)'!AT218,УровниЧастоты,2,FALSE)</f>
        <v>1</v>
      </c>
      <c r="AR218">
        <f>VLOOKUP('Ответы на форму (1)'!AU218,УровниЧастоты,2,FALSE)</f>
        <v>4</v>
      </c>
      <c r="AS218">
        <f>VLOOKUP('Ответы на форму (1)'!AV218,УровниЧастоты,2,FALSE)</f>
        <v>1</v>
      </c>
      <c r="AT218">
        <f>VLOOKUP('Ответы на форму (1)'!AW218,УровниЧастоты,2,FALSE)</f>
        <v>2</v>
      </c>
      <c r="AU218">
        <f>VLOOKUP('Ответы на форму (1)'!AX218,УровниЧастоты,2,FALSE)</f>
        <v>4</v>
      </c>
      <c r="AV218">
        <f>VLOOKUP('Ответы на форму (1)'!AY218,УровниЧастоты,2,FALSE)</f>
        <v>3</v>
      </c>
      <c r="AW218">
        <f>VLOOKUP('Ответы на форму (1)'!AZ218,УровниЧастоты,2,FALSE)</f>
        <v>1</v>
      </c>
      <c r="AX218">
        <f>VLOOKUP('Ответы на форму (1)'!BA218,УровниЧастоты,2,FALSE)</f>
        <v>2</v>
      </c>
      <c r="AY218">
        <f>VLOOKUP('Ответы на форму (1)'!BB218,УровниЧастоты,2,FALSE)</f>
        <v>3</v>
      </c>
      <c r="AZ218">
        <f>VLOOKUP('Ответы на форму (1)'!BC218,УровниЧастоты,2,FALSE)</f>
        <v>4</v>
      </c>
      <c r="BA218">
        <f>VLOOKUP('Ответы на форму (1)'!BD218,УровниЧастоты,2,FALSE)</f>
        <v>1</v>
      </c>
      <c r="BB218">
        <f>VLOOKUP('Ответы на форму (1)'!BE218,УровниУспокоения,2,FALSE)</f>
        <v>1</v>
      </c>
      <c r="BC218">
        <f>VLOOKUP('Ответы на форму (1)'!BF218,УровниЧастоты2,2,FALSE)</f>
        <v>2</v>
      </c>
      <c r="BD218">
        <f>VLOOKUP('Ответы на форму (1)'!BG218,УровниЧастоты2,2,FALSE)</f>
        <v>2</v>
      </c>
      <c r="BE218">
        <f>VLOOKUP('Ответы на форму (1)'!BH218,УровниЧастоты2,2,FALSE)</f>
        <v>2</v>
      </c>
      <c r="BF218">
        <f>VLOOKUP('Ответы на форму (1)'!BI218,УровниЧастоты2,2,FALSE)</f>
        <v>0</v>
      </c>
      <c r="BG218">
        <f>VLOOKUP('Ответы на форму (1)'!BJ218,УровниЧастоты2,2,FALSE)</f>
        <v>0</v>
      </c>
      <c r="BH218">
        <f>VLOOKUP('Ответы на форму (1)'!BK218,УровниЧастоты2,2,FALSE)</f>
        <v>0</v>
      </c>
      <c r="BI218" t="str">
        <f t="shared" si="9"/>
        <v>Y</v>
      </c>
      <c r="BJ218" t="str">
        <f t="shared" si="10"/>
        <v>:-)</v>
      </c>
      <c r="BK218" t="str">
        <f t="shared" si="11"/>
        <v>:-)</v>
      </c>
    </row>
    <row r="219" spans="1:63" x14ac:dyDescent="0.35">
      <c r="A219">
        <f>IF('Ответы на форму (1)'!B219="М",1,0)</f>
        <v>1</v>
      </c>
      <c r="B219">
        <f>'Ответы на форму (1)'!C219</f>
        <v>25</v>
      </c>
      <c r="C219">
        <f>'Ответы на форму (1)'!D219</f>
        <v>5</v>
      </c>
      <c r="D219">
        <f>'Ответы на форму (1)'!E219</f>
        <v>4</v>
      </c>
      <c r="E219" t="str">
        <f>VLOOKUP('Ответы на форму (1)'!F219,УровниУспевания,2,FALSE)</f>
        <v>плохо</v>
      </c>
      <c r="F219">
        <f>'Ответы на форму (1)'!G219</f>
        <v>3</v>
      </c>
      <c r="G219">
        <f>IF('Ответы на форму (1)'!H219="",0,1)</f>
        <v>0</v>
      </c>
      <c r="H219">
        <f>'Ответы на форму (1)'!I219</f>
        <v>4</v>
      </c>
      <c r="I219" t="str">
        <f>VLOOKUP('Ответы на форму (1)'!J219,УровниУспевания,2,FALSE)</f>
        <v>плохо</v>
      </c>
      <c r="J219">
        <f>'Ответы на форму (1)'!K219</f>
        <v>6</v>
      </c>
      <c r="K219">
        <f>VLOOKUP('Ответы на форму (1)'!L219,УровниСогласия,2,FALSE)</f>
        <v>2</v>
      </c>
      <c r="L219">
        <f>VLOOKUP('Ответы на форму (1)'!M219,УровниСогласия,2,FALSE)</f>
        <v>3</v>
      </c>
      <c r="M219">
        <f>VLOOKUP('Ответы на форму (1)'!N219,УровниСогласия,2,FALSE)</f>
        <v>3</v>
      </c>
      <c r="N219">
        <f>VLOOKUP('Ответы на форму (1)'!O219,УровниСогласия,2,FALSE)</f>
        <v>2</v>
      </c>
      <c r="O219">
        <f>VLOOKUP('Ответы на форму (1)'!P219,УровниСогласия,2,FALSE)</f>
        <v>3</v>
      </c>
      <c r="P219">
        <f>VLOOKUP('Ответы на форму (1)'!Q219,УровниСогласия,2,FALSE)</f>
        <v>3</v>
      </c>
      <c r="Q219">
        <f>VLOOKUP('Ответы на форму (1)'!R219,УровниСогласия,2,FALSE)</f>
        <v>2</v>
      </c>
      <c r="R219">
        <f>'Ответы на форму (1)'!S219</f>
        <v>9</v>
      </c>
      <c r="S219">
        <f>VLOOKUP('Ответы на форму (1)'!T219,УровниСогласия,2,FALSE)</f>
        <v>3</v>
      </c>
      <c r="T219">
        <f>VLOOKUP('Ответы на форму (1)'!U219,УровниСогласия,2,FALSE)</f>
        <v>3</v>
      </c>
      <c r="U219">
        <f>VLOOKUP('Ответы на форму (1)'!V219,УровниСогласия,2,FALSE)</f>
        <v>1</v>
      </c>
      <c r="V219">
        <f>VLOOKUP('Ответы на форму (1)'!W219,УровниСогласия,2,FALSE)</f>
        <v>1</v>
      </c>
      <c r="W219">
        <f>VLOOKUP('Ответы на форму (1)'!X219,УровниСогласия,2,FALSE)</f>
        <v>2</v>
      </c>
      <c r="X219">
        <f>VLOOKUP('Ответы на форму (1)'!Y219,УровниСогласия,2,FALSE)</f>
        <v>2</v>
      </c>
      <c r="Y219">
        <f>VLOOKUP('Ответы на форму (1)'!Z219,УровниСогласия,2,FALSE)</f>
        <v>3</v>
      </c>
      <c r="Z219">
        <f>VLOOKUP('Ответы на форму (1)'!AA219,УровниСогласия,2,FALSE)</f>
        <v>3</v>
      </c>
      <c r="AA219">
        <f>VLOOKUP('Ответы на форму (1)'!AB219,УровниСогласия,2,FALSE)</f>
        <v>3</v>
      </c>
      <c r="AB219">
        <f>VLOOKUP('Ответы на форму (1)'!AC219,УровниСогласия,2,FALSE)</f>
        <v>2</v>
      </c>
      <c r="AC219">
        <f>VLOOKUP('Ответы на форму (1)'!AD219,УровниСогласия,2,FALSE)</f>
        <v>1</v>
      </c>
      <c r="AD219">
        <f>VLOOKUP('Ответы на форму (1)'!AE219,УровниКоличества,2,FALSE)</f>
        <v>2</v>
      </c>
      <c r="AE219">
        <f>VLOOKUP('Ответы на форму (1)'!AF219,УровниКоличества,2,FALSE)</f>
        <v>1</v>
      </c>
      <c r="AF219">
        <f>VLOOKUP('Ответы на форму (1)'!AG219,УровниКоличества,2,FALSE)</f>
        <v>2</v>
      </c>
      <c r="AG219">
        <f>VLOOKUP('Ответы на форму (1)'!AH219,УровниКоличества,2,FALSE)</f>
        <v>1</v>
      </c>
      <c r="AH219">
        <f>VLOOKUP('Ответы на форму (1)'!AI219,УровниКоличества,2,FALSE)</f>
        <v>3</v>
      </c>
      <c r="AI219">
        <f>VLOOKUP('Ответы на форму (1)'!AJ219,УровниНенависти,2,FALSE)</f>
        <v>0</v>
      </c>
      <c r="AJ219">
        <f>VLOOKUP('Ответы на форму (1)'!AK219,УровниНенависти,2,FALSE)</f>
        <v>0</v>
      </c>
      <c r="AK219">
        <f>VLOOKUP('Ответы на форму (1)'!AL219,УровниНенависти,2,FALSE)</f>
        <v>0</v>
      </c>
      <c r="AL219">
        <f>VLOOKUP('Ответы на форму (1)'!AM219,УровниНенависти,2,FALSE)</f>
        <v>0</v>
      </c>
      <c r="AM219">
        <f>VLOOKUP('Ответы на форму (1)'!AN219,УровниНенависти,2,FALSE)</f>
        <v>0</v>
      </c>
      <c r="AN219">
        <f>VLOOKUP('Ответы на форму (1)'!AO219,УровниНенависти,2,FALSE)</f>
        <v>0</v>
      </c>
      <c r="AO219">
        <f>VLOOKUP('Ответы на форму (1)'!AP219,УровниНенависти,2,FALSE)</f>
        <v>-1</v>
      </c>
      <c r="AP219">
        <f>VLOOKUP('Ответы на форму (1)'!AQ219,УровниНенависти,2,FALSE)</f>
        <v>-1</v>
      </c>
      <c r="AQ219">
        <f>VLOOKUP('Ответы на форму (1)'!AT219,УровниЧастоты,2,FALSE)</f>
        <v>1</v>
      </c>
      <c r="AR219">
        <f>VLOOKUP('Ответы на форму (1)'!AU219,УровниЧастоты,2,FALSE)</f>
        <v>3</v>
      </c>
      <c r="AS219">
        <f>VLOOKUP('Ответы на форму (1)'!AV219,УровниЧастоты,2,FALSE)</f>
        <v>1</v>
      </c>
      <c r="AT219">
        <f>VLOOKUP('Ответы на форму (1)'!AW219,УровниЧастоты,2,FALSE)</f>
        <v>3</v>
      </c>
      <c r="AU219">
        <f>VLOOKUP('Ответы на форму (1)'!AX219,УровниЧастоты,2,FALSE)</f>
        <v>4</v>
      </c>
      <c r="AV219">
        <f>VLOOKUP('Ответы на форму (1)'!AY219,УровниЧастоты,2,FALSE)</f>
        <v>1</v>
      </c>
      <c r="AW219">
        <f>VLOOKUP('Ответы на форму (1)'!AZ219,УровниЧастоты,2,FALSE)</f>
        <v>1</v>
      </c>
      <c r="AX219">
        <f>VLOOKUP('Ответы на форму (1)'!BA219,УровниЧастоты,2,FALSE)</f>
        <v>4</v>
      </c>
      <c r="AY219">
        <f>VLOOKUP('Ответы на форму (1)'!BB219,УровниЧастоты,2,FALSE)</f>
        <v>2</v>
      </c>
      <c r="AZ219">
        <f>VLOOKUP('Ответы на форму (1)'!BC219,УровниЧастоты,2,FALSE)</f>
        <v>2</v>
      </c>
      <c r="BA219">
        <f>VLOOKUP('Ответы на форму (1)'!BD219,УровниЧастоты,2,FALSE)</f>
        <v>4</v>
      </c>
      <c r="BB219">
        <f>VLOOKUP('Ответы на форму (1)'!BE219,УровниУспокоения,2,FALSE)</f>
        <v>4</v>
      </c>
      <c r="BC219">
        <f>VLOOKUP('Ответы на форму (1)'!BF219,УровниЧастоты2,2,FALSE)</f>
        <v>0</v>
      </c>
      <c r="BD219">
        <f>VLOOKUP('Ответы на форму (1)'!BG219,УровниЧастоты2,2,FALSE)</f>
        <v>2</v>
      </c>
      <c r="BE219">
        <f>VLOOKUP('Ответы на форму (1)'!BH219,УровниЧастоты2,2,FALSE)</f>
        <v>0</v>
      </c>
      <c r="BF219">
        <f>VLOOKUP('Ответы на форму (1)'!BI219,УровниЧастоты2,2,FALSE)</f>
        <v>0</v>
      </c>
      <c r="BG219">
        <f>VLOOKUP('Ответы на форму (1)'!BJ219,УровниЧастоты2,2,FALSE)</f>
        <v>2</v>
      </c>
      <c r="BH219">
        <f>VLOOKUP('Ответы на форму (1)'!BK219,УровниЧастоты2,2,FALSE)</f>
        <v>2</v>
      </c>
      <c r="BI219" t="str">
        <f t="shared" si="9"/>
        <v>Y</v>
      </c>
      <c r="BJ219" t="str">
        <f t="shared" si="10"/>
        <v>:-(</v>
      </c>
      <c r="BK219" t="str">
        <f t="shared" si="11"/>
        <v>%-[</v>
      </c>
    </row>
    <row r="220" spans="1:63" x14ac:dyDescent="0.35">
      <c r="A220">
        <f>IF('Ответы на форму (1)'!B220="М",1,0)</f>
        <v>0</v>
      </c>
      <c r="B220">
        <f>'Ответы на форму (1)'!C220</f>
        <v>35</v>
      </c>
      <c r="C220">
        <f>'Ответы на форму (1)'!D220</f>
        <v>8</v>
      </c>
      <c r="D220">
        <f>'Ответы на форму (1)'!E220</f>
        <v>7</v>
      </c>
      <c r="E220" t="str">
        <f>VLOOKUP('Ответы на форму (1)'!F220,УровниУспевания,2,FALSE)</f>
        <v>хорошо</v>
      </c>
      <c r="F220">
        <f>'Ответы на форму (1)'!G220</f>
        <v>7</v>
      </c>
      <c r="G220">
        <f>IF('Ответы на форму (1)'!H220="",0,1)</f>
        <v>1</v>
      </c>
      <c r="H220">
        <f>'Ответы на форму (1)'!I220</f>
        <v>0</v>
      </c>
      <c r="I220" t="str">
        <f>VLOOKUP('Ответы на форму (1)'!J220,УровниУспевания,2,FALSE)</f>
        <v>средне</v>
      </c>
      <c r="J220">
        <f>'Ответы на форму (1)'!K220</f>
        <v>6</v>
      </c>
      <c r="K220">
        <f>VLOOKUP('Ответы на форму (1)'!L220,УровниСогласия,2,FALSE)</f>
        <v>2</v>
      </c>
      <c r="L220">
        <f>VLOOKUP('Ответы на форму (1)'!M220,УровниСогласия,2,FALSE)</f>
        <v>2</v>
      </c>
      <c r="M220">
        <f>VLOOKUP('Ответы на форму (1)'!N220,УровниСогласия,2,FALSE)</f>
        <v>3</v>
      </c>
      <c r="N220">
        <f>VLOOKUP('Ответы на форму (1)'!O220,УровниСогласия,2,FALSE)</f>
        <v>1</v>
      </c>
      <c r="O220">
        <f>VLOOKUP('Ответы на форму (1)'!P220,УровниСогласия,2,FALSE)</f>
        <v>1</v>
      </c>
      <c r="P220">
        <f>VLOOKUP('Ответы на форму (1)'!Q220,УровниСогласия,2,FALSE)</f>
        <v>2</v>
      </c>
      <c r="Q220">
        <f>VLOOKUP('Ответы на форму (1)'!R220,УровниСогласия,2,FALSE)</f>
        <v>3</v>
      </c>
      <c r="R220">
        <f>'Ответы на форму (1)'!S220</f>
        <v>6</v>
      </c>
      <c r="S220">
        <f>VLOOKUP('Ответы на форму (1)'!T220,УровниСогласия,2,FALSE)</f>
        <v>3</v>
      </c>
      <c r="T220">
        <f>VLOOKUP('Ответы на форму (1)'!U220,УровниСогласия,2,FALSE)</f>
        <v>3</v>
      </c>
      <c r="U220">
        <f>VLOOKUP('Ответы на форму (1)'!V220,УровниСогласия,2,FALSE)</f>
        <v>3</v>
      </c>
      <c r="V220">
        <f>VLOOKUP('Ответы на форму (1)'!W220,УровниСогласия,2,FALSE)</f>
        <v>2</v>
      </c>
      <c r="W220">
        <f>VLOOKUP('Ответы на форму (1)'!X220,УровниСогласия,2,FALSE)</f>
        <v>3</v>
      </c>
      <c r="X220">
        <f>VLOOKUP('Ответы на форму (1)'!Y220,УровниСогласия,2,FALSE)</f>
        <v>3</v>
      </c>
      <c r="Y220">
        <f>VLOOKUP('Ответы на форму (1)'!Z220,УровниСогласия,2,FALSE)</f>
        <v>2</v>
      </c>
      <c r="Z220">
        <f>VLOOKUP('Ответы на форму (1)'!AA220,УровниСогласия,2,FALSE)</f>
        <v>3</v>
      </c>
      <c r="AA220">
        <f>VLOOKUP('Ответы на форму (1)'!AB220,УровниСогласия,2,FALSE)</f>
        <v>3</v>
      </c>
      <c r="AB220">
        <f>VLOOKUP('Ответы на форму (1)'!AC220,УровниСогласия,2,FALSE)</f>
        <v>3</v>
      </c>
      <c r="AC220">
        <f>VLOOKUP('Ответы на форму (1)'!AD220,УровниСогласия,2,FALSE)</f>
        <v>3</v>
      </c>
      <c r="AD220">
        <f>VLOOKUP('Ответы на форму (1)'!AE220,УровниКоличества,2,FALSE)</f>
        <v>2</v>
      </c>
      <c r="AE220">
        <f>VLOOKUP('Ответы на форму (1)'!AF220,УровниКоличества,2,FALSE)</f>
        <v>2</v>
      </c>
      <c r="AF220">
        <f>VLOOKUP('Ответы на форму (1)'!AG220,УровниКоличества,2,FALSE)</f>
        <v>3</v>
      </c>
      <c r="AG220">
        <f>VLOOKUP('Ответы на форму (1)'!AH220,УровниКоличества,2,FALSE)</f>
        <v>1</v>
      </c>
      <c r="AH220">
        <f>VLOOKUP('Ответы на форму (1)'!AI220,УровниКоличества,2,FALSE)</f>
        <v>1</v>
      </c>
      <c r="AI220">
        <f>VLOOKUP('Ответы на форму (1)'!AJ220,УровниНенависти,2,FALSE)</f>
        <v>0</v>
      </c>
      <c r="AJ220">
        <f>VLOOKUP('Ответы на форму (1)'!AK220,УровниНенависти,2,FALSE)</f>
        <v>0</v>
      </c>
      <c r="AK220">
        <f>VLOOKUP('Ответы на форму (1)'!AL220,УровниНенависти,2,FALSE)</f>
        <v>0</v>
      </c>
      <c r="AL220">
        <f>VLOOKUP('Ответы на форму (1)'!AM220,УровниНенависти,2,FALSE)</f>
        <v>0</v>
      </c>
      <c r="AM220">
        <f>VLOOKUP('Ответы на форму (1)'!AN220,УровниНенависти,2,FALSE)</f>
        <v>-1</v>
      </c>
      <c r="AN220">
        <f>VLOOKUP('Ответы на форму (1)'!AO220,УровниНенависти,2,FALSE)</f>
        <v>1</v>
      </c>
      <c r="AO220">
        <f>VLOOKUP('Ответы на форму (1)'!AP220,УровниНенависти,2,FALSE)</f>
        <v>0</v>
      </c>
      <c r="AP220">
        <f>VLOOKUP('Ответы на форму (1)'!AQ220,УровниНенависти,2,FALSE)</f>
        <v>-1</v>
      </c>
      <c r="AQ220">
        <f>VLOOKUP('Ответы на форму (1)'!AT220,УровниЧастоты,2,FALSE)</f>
        <v>2</v>
      </c>
      <c r="AR220">
        <f>VLOOKUP('Ответы на форму (1)'!AU220,УровниЧастоты,2,FALSE)</f>
        <v>4</v>
      </c>
      <c r="AS220">
        <f>VLOOKUP('Ответы на форму (1)'!AV220,УровниЧастоты,2,FALSE)</f>
        <v>3</v>
      </c>
      <c r="AT220">
        <f>VLOOKUP('Ответы на форму (1)'!AW220,УровниЧастоты,2,FALSE)</f>
        <v>4</v>
      </c>
      <c r="AU220">
        <f>VLOOKUP('Ответы на форму (1)'!AX220,УровниЧастоты,2,FALSE)</f>
        <v>2</v>
      </c>
      <c r="AV220">
        <f>VLOOKUP('Ответы на форму (1)'!AY220,УровниЧастоты,2,FALSE)</f>
        <v>2</v>
      </c>
      <c r="AW220">
        <f>VLOOKUP('Ответы на форму (1)'!AZ220,УровниЧастоты,2,FALSE)</f>
        <v>0</v>
      </c>
      <c r="AX220">
        <f>VLOOKUP('Ответы на форму (1)'!BA220,УровниЧастоты,2,FALSE)</f>
        <v>3</v>
      </c>
      <c r="AY220">
        <f>VLOOKUP('Ответы на форму (1)'!BB220,УровниЧастоты,2,FALSE)</f>
        <v>1</v>
      </c>
      <c r="AZ220">
        <f>VLOOKUP('Ответы на форму (1)'!BC220,УровниЧастоты,2,FALSE)</f>
        <v>3</v>
      </c>
      <c r="BA220">
        <f>VLOOKUP('Ответы на форму (1)'!BD220,УровниЧастоты,2,FALSE)</f>
        <v>2</v>
      </c>
      <c r="BB220">
        <f>VLOOKUP('Ответы на форму (1)'!BE220,УровниУспокоения,2,FALSE)</f>
        <v>2</v>
      </c>
      <c r="BC220">
        <f>VLOOKUP('Ответы на форму (1)'!BF220,УровниЧастоты2,2,FALSE)</f>
        <v>2</v>
      </c>
      <c r="BD220">
        <f>VLOOKUP('Ответы на форму (1)'!BG220,УровниЧастоты2,2,FALSE)</f>
        <v>2</v>
      </c>
      <c r="BE220">
        <f>VLOOKUP('Ответы на форму (1)'!BH220,УровниЧастоты2,2,FALSE)</f>
        <v>1</v>
      </c>
      <c r="BF220">
        <f>VLOOKUP('Ответы на форму (1)'!BI220,УровниЧастоты2,2,FALSE)</f>
        <v>1</v>
      </c>
      <c r="BG220">
        <f>VLOOKUP('Ответы на форму (1)'!BJ220,УровниЧастоты2,2,FALSE)</f>
        <v>0</v>
      </c>
      <c r="BH220">
        <f>VLOOKUP('Ответы на форму (1)'!BK220,УровниЧастоты2,2,FALSE)</f>
        <v>1</v>
      </c>
      <c r="BI220" t="str">
        <f t="shared" si="9"/>
        <v>X</v>
      </c>
      <c r="BJ220" t="str">
        <f t="shared" si="10"/>
        <v>:-)</v>
      </c>
      <c r="BK220" t="str">
        <f t="shared" si="11"/>
        <v>:-\</v>
      </c>
    </row>
    <row r="221" spans="1:63" x14ac:dyDescent="0.35">
      <c r="A221">
        <f>IF('Ответы на форму (1)'!B221="М",1,0)</f>
        <v>1</v>
      </c>
      <c r="B221">
        <f>'Ответы на форму (1)'!C221</f>
        <v>34</v>
      </c>
      <c r="C221">
        <f>'Ответы на форму (1)'!D221</f>
        <v>3</v>
      </c>
      <c r="D221">
        <f>'Ответы на форму (1)'!E221</f>
        <v>7</v>
      </c>
      <c r="E221" t="str">
        <f>VLOOKUP('Ответы на форму (1)'!F221,УровниУспевания,2,FALSE)</f>
        <v>средне</v>
      </c>
      <c r="F221">
        <f>'Ответы на форму (1)'!G221</f>
        <v>6</v>
      </c>
      <c r="G221">
        <f>IF('Ответы на форму (1)'!H221="",0,1)</f>
        <v>0</v>
      </c>
      <c r="H221">
        <f>'Ответы на форму (1)'!I221</f>
        <v>8</v>
      </c>
      <c r="I221" t="str">
        <f>VLOOKUP('Ответы на форму (1)'!J221,УровниУспевания,2,FALSE)</f>
        <v>хорошо</v>
      </c>
      <c r="J221">
        <f>'Ответы на форму (1)'!K221</f>
        <v>8</v>
      </c>
      <c r="K221">
        <f>VLOOKUP('Ответы на форму (1)'!L221,УровниСогласия,2,FALSE)</f>
        <v>1</v>
      </c>
      <c r="L221">
        <f>VLOOKUP('Ответы на форму (1)'!M221,УровниСогласия,2,FALSE)</f>
        <v>1</v>
      </c>
      <c r="M221">
        <f>VLOOKUP('Ответы на форму (1)'!N221,УровниСогласия,2,FALSE)</f>
        <v>2</v>
      </c>
      <c r="N221">
        <f>VLOOKUP('Ответы на форму (1)'!O221,УровниСогласия,2,FALSE)</f>
        <v>1</v>
      </c>
      <c r="O221">
        <f>VLOOKUP('Ответы на форму (1)'!P221,УровниСогласия,2,FALSE)</f>
        <v>1</v>
      </c>
      <c r="P221">
        <f>VLOOKUP('Ответы на форму (1)'!Q221,УровниСогласия,2,FALSE)</f>
        <v>1</v>
      </c>
      <c r="Q221">
        <f>VLOOKUP('Ответы на форму (1)'!R221,УровниСогласия,2,FALSE)</f>
        <v>2</v>
      </c>
      <c r="R221">
        <f>'Ответы на форму (1)'!S221</f>
        <v>2</v>
      </c>
      <c r="S221">
        <f>VLOOKUP('Ответы на форму (1)'!T221,УровниСогласия,2,FALSE)</f>
        <v>1</v>
      </c>
      <c r="T221">
        <f>VLOOKUP('Ответы на форму (1)'!U221,УровниСогласия,2,FALSE)</f>
        <v>2</v>
      </c>
      <c r="U221">
        <f>VLOOKUP('Ответы на форму (1)'!V221,УровниСогласия,2,FALSE)</f>
        <v>1</v>
      </c>
      <c r="V221">
        <f>VLOOKUP('Ответы на форму (1)'!W221,УровниСогласия,2,FALSE)</f>
        <v>3</v>
      </c>
      <c r="W221">
        <f>VLOOKUP('Ответы на форму (1)'!X221,УровниСогласия,2,FALSE)</f>
        <v>1</v>
      </c>
      <c r="X221">
        <f>VLOOKUP('Ответы на форму (1)'!Y221,УровниСогласия,2,FALSE)</f>
        <v>2</v>
      </c>
      <c r="Y221">
        <f>VLOOKUP('Ответы на форму (1)'!Z221,УровниСогласия,2,FALSE)</f>
        <v>1</v>
      </c>
      <c r="Z221">
        <f>VLOOKUP('Ответы на форму (1)'!AA221,УровниСогласия,2,FALSE)</f>
        <v>3</v>
      </c>
      <c r="AA221">
        <f>VLOOKUP('Ответы на форму (1)'!AB221,УровниСогласия,2,FALSE)</f>
        <v>3</v>
      </c>
      <c r="AB221">
        <f>VLOOKUP('Ответы на форму (1)'!AC221,УровниСогласия,2,FALSE)</f>
        <v>1</v>
      </c>
      <c r="AC221">
        <f>VLOOKUP('Ответы на форму (1)'!AD221,УровниСогласия,2,FALSE)</f>
        <v>3</v>
      </c>
      <c r="AD221">
        <f>VLOOKUP('Ответы на форму (1)'!AE221,УровниКоличества,2,FALSE)</f>
        <v>2</v>
      </c>
      <c r="AE221">
        <f>VLOOKUP('Ответы на форму (1)'!AF221,УровниКоличества,2,FALSE)</f>
        <v>3</v>
      </c>
      <c r="AF221">
        <f>VLOOKUP('Ответы на форму (1)'!AG221,УровниКоличества,2,FALSE)</f>
        <v>1</v>
      </c>
      <c r="AG221">
        <f>VLOOKUP('Ответы на форму (1)'!AH221,УровниКоличества,2,FALSE)</f>
        <v>1</v>
      </c>
      <c r="AH221">
        <f>VLOOKUP('Ответы на форму (1)'!AI221,УровниКоличества,2,FALSE)</f>
        <v>2</v>
      </c>
      <c r="AI221">
        <f>VLOOKUP('Ответы на форму (1)'!AJ221,УровниНенависти,2,FALSE)</f>
        <v>0</v>
      </c>
      <c r="AJ221">
        <f>VLOOKUP('Ответы на форму (1)'!AK221,УровниНенависти,2,FALSE)</f>
        <v>0</v>
      </c>
      <c r="AK221">
        <f>VLOOKUP('Ответы на форму (1)'!AL221,УровниНенависти,2,FALSE)</f>
        <v>0</v>
      </c>
      <c r="AL221">
        <f>VLOOKUP('Ответы на форму (1)'!AM221,УровниНенависти,2,FALSE)</f>
        <v>0</v>
      </c>
      <c r="AM221">
        <f>VLOOKUP('Ответы на форму (1)'!AN221,УровниНенависти,2,FALSE)</f>
        <v>0</v>
      </c>
      <c r="AN221">
        <f>VLOOKUP('Ответы на форму (1)'!AO221,УровниНенависти,2,FALSE)</f>
        <v>0</v>
      </c>
      <c r="AO221">
        <f>VLOOKUP('Ответы на форму (1)'!AP221,УровниНенависти,2,FALSE)</f>
        <v>0</v>
      </c>
      <c r="AP221">
        <f>VLOOKUP('Ответы на форму (1)'!AQ221,УровниНенависти,2,FALSE)</f>
        <v>0</v>
      </c>
      <c r="AQ221">
        <f>VLOOKUP('Ответы на форму (1)'!AT221,УровниЧастоты,2,FALSE)</f>
        <v>3</v>
      </c>
      <c r="AR221">
        <f>VLOOKUP('Ответы на форму (1)'!AU221,УровниЧастоты,2,FALSE)</f>
        <v>4</v>
      </c>
      <c r="AS221">
        <f>VLOOKUP('Ответы на форму (1)'!AV221,УровниЧастоты,2,FALSE)</f>
        <v>2</v>
      </c>
      <c r="AT221">
        <f>VLOOKUP('Ответы на форму (1)'!AW221,УровниЧастоты,2,FALSE)</f>
        <v>0</v>
      </c>
      <c r="AU221">
        <f>VLOOKUP('Ответы на форму (1)'!AX221,УровниЧастоты,2,FALSE)</f>
        <v>4</v>
      </c>
      <c r="AV221">
        <f>VLOOKUP('Ответы на форму (1)'!AY221,УровниЧастоты,2,FALSE)</f>
        <v>3</v>
      </c>
      <c r="AW221">
        <f>VLOOKUP('Ответы на форму (1)'!AZ221,УровниЧастоты,2,FALSE)</f>
        <v>0</v>
      </c>
      <c r="AX221">
        <f>VLOOKUP('Ответы на форму (1)'!BA221,УровниЧастоты,2,FALSE)</f>
        <v>2</v>
      </c>
      <c r="AY221">
        <f>VLOOKUP('Ответы на форму (1)'!BB221,УровниЧастоты,2,FALSE)</f>
        <v>2</v>
      </c>
      <c r="AZ221">
        <f>VLOOKUP('Ответы на форму (1)'!BC221,УровниЧастоты,2,FALSE)</f>
        <v>4</v>
      </c>
      <c r="BA221">
        <f>VLOOKUP('Ответы на форму (1)'!BD221,УровниЧастоты,2,FALSE)</f>
        <v>3</v>
      </c>
      <c r="BB221">
        <f>VLOOKUP('Ответы на форму (1)'!BE221,УровниУспокоения,2,FALSE)</f>
        <v>3</v>
      </c>
      <c r="BC221">
        <f>VLOOKUP('Ответы на форму (1)'!BF221,УровниЧастоты2,2,FALSE)</f>
        <v>2</v>
      </c>
      <c r="BD221">
        <f>VLOOKUP('Ответы на форму (1)'!BG221,УровниЧастоты2,2,FALSE)</f>
        <v>2</v>
      </c>
      <c r="BE221">
        <f>VLOOKUP('Ответы на форму (1)'!BH221,УровниЧастоты2,2,FALSE)</f>
        <v>2</v>
      </c>
      <c r="BF221">
        <f>VLOOKUP('Ответы на форму (1)'!BI221,УровниЧастоты2,2,FALSE)</f>
        <v>0</v>
      </c>
      <c r="BG221">
        <f>VLOOKUP('Ответы на форму (1)'!BJ221,УровниЧастоты2,2,FALSE)</f>
        <v>0</v>
      </c>
      <c r="BH221">
        <f>VLOOKUP('Ответы на форму (1)'!BK221,УровниЧастоты2,2,FALSE)</f>
        <v>1</v>
      </c>
      <c r="BI221" t="str">
        <f t="shared" si="9"/>
        <v>Y</v>
      </c>
      <c r="BJ221" t="str">
        <f t="shared" si="10"/>
        <v>:-)</v>
      </c>
      <c r="BK221" t="str">
        <f t="shared" si="11"/>
        <v>:-)</v>
      </c>
    </row>
    <row r="222" spans="1:63" x14ac:dyDescent="0.35">
      <c r="A222">
        <f>IF('Ответы на форму (1)'!B222="М",1,0)</f>
        <v>1</v>
      </c>
      <c r="B222">
        <f>'Ответы на форму (1)'!C222</f>
        <v>35</v>
      </c>
      <c r="C222">
        <f>'Ответы на форму (1)'!D222</f>
        <v>4</v>
      </c>
      <c r="D222">
        <f>'Ответы на форму (1)'!E222</f>
        <v>6</v>
      </c>
      <c r="E222" t="str">
        <f>VLOOKUP('Ответы на форму (1)'!F222,УровниУспевания,2,FALSE)</f>
        <v>плохо</v>
      </c>
      <c r="F222">
        <f>'Ответы на форму (1)'!G222</f>
        <v>3</v>
      </c>
      <c r="G222">
        <f>IF('Ответы на форму (1)'!H222="",0,1)</f>
        <v>0</v>
      </c>
      <c r="H222">
        <f>'Ответы на форму (1)'!I222</f>
        <v>6</v>
      </c>
      <c r="I222" t="str">
        <f>VLOOKUP('Ответы на форму (1)'!J222,УровниУспевания,2,FALSE)</f>
        <v>средне</v>
      </c>
      <c r="J222">
        <f>'Ответы на форму (1)'!K222</f>
        <v>7</v>
      </c>
      <c r="K222">
        <f>VLOOKUP('Ответы на форму (1)'!L222,УровниСогласия,2,FALSE)</f>
        <v>2</v>
      </c>
      <c r="L222">
        <f>VLOOKUP('Ответы на форму (1)'!M222,УровниСогласия,2,FALSE)</f>
        <v>1</v>
      </c>
      <c r="M222">
        <f>VLOOKUP('Ответы на форму (1)'!N222,УровниСогласия,2,FALSE)</f>
        <v>1</v>
      </c>
      <c r="N222">
        <f>VLOOKUP('Ответы на форму (1)'!O222,УровниСогласия,2,FALSE)</f>
        <v>1</v>
      </c>
      <c r="O222">
        <f>VLOOKUP('Ответы на форму (1)'!P222,УровниСогласия,2,FALSE)</f>
        <v>1</v>
      </c>
      <c r="P222">
        <f>VLOOKUP('Ответы на форму (1)'!Q222,УровниСогласия,2,FALSE)</f>
        <v>3</v>
      </c>
      <c r="Q222">
        <f>VLOOKUP('Ответы на форму (1)'!R222,УровниСогласия,2,FALSE)</f>
        <v>3</v>
      </c>
      <c r="R222">
        <f>'Ответы на форму (1)'!S222</f>
        <v>6</v>
      </c>
      <c r="S222">
        <f>VLOOKUP('Ответы на форму (1)'!T222,УровниСогласия,2,FALSE)</f>
        <v>3</v>
      </c>
      <c r="T222">
        <f>VLOOKUP('Ответы на форму (1)'!U222,УровниСогласия,2,FALSE)</f>
        <v>2</v>
      </c>
      <c r="U222">
        <f>VLOOKUP('Ответы на форму (1)'!V222,УровниСогласия,2,FALSE)</f>
        <v>2</v>
      </c>
      <c r="V222">
        <f>VLOOKUP('Ответы на форму (1)'!W222,УровниСогласия,2,FALSE)</f>
        <v>2</v>
      </c>
      <c r="W222">
        <f>VLOOKUP('Ответы на форму (1)'!X222,УровниСогласия,2,FALSE)</f>
        <v>3</v>
      </c>
      <c r="X222">
        <f>VLOOKUP('Ответы на форму (1)'!Y222,УровниСогласия,2,FALSE)</f>
        <v>3</v>
      </c>
      <c r="Y222">
        <f>VLOOKUP('Ответы на форму (1)'!Z222,УровниСогласия,2,FALSE)</f>
        <v>1</v>
      </c>
      <c r="Z222">
        <f>VLOOKUP('Ответы на форму (1)'!AA222,УровниСогласия,2,FALSE)</f>
        <v>3</v>
      </c>
      <c r="AA222">
        <f>VLOOKUP('Ответы на форму (1)'!AB222,УровниСогласия,2,FALSE)</f>
        <v>3</v>
      </c>
      <c r="AB222">
        <f>VLOOKUP('Ответы на форму (1)'!AC222,УровниСогласия,2,FALSE)</f>
        <v>1</v>
      </c>
      <c r="AC222">
        <f>VLOOKUP('Ответы на форму (1)'!AD222,УровниСогласия,2,FALSE)</f>
        <v>1</v>
      </c>
      <c r="AD222">
        <f>VLOOKUP('Ответы на форму (1)'!AE222,УровниКоличества,2,FALSE)</f>
        <v>2</v>
      </c>
      <c r="AE222">
        <f>VLOOKUP('Ответы на форму (1)'!AF222,УровниКоличества,2,FALSE)</f>
        <v>2</v>
      </c>
      <c r="AF222">
        <f>VLOOKUP('Ответы на форму (1)'!AG222,УровниКоличества,2,FALSE)</f>
        <v>2</v>
      </c>
      <c r="AG222">
        <f>VLOOKUP('Ответы на форму (1)'!AH222,УровниКоличества,2,FALSE)</f>
        <v>2</v>
      </c>
      <c r="AH222">
        <f>VLOOKUP('Ответы на форму (1)'!AI222,УровниКоличества,2,FALSE)</f>
        <v>2</v>
      </c>
      <c r="AI222">
        <f>VLOOKUP('Ответы на форму (1)'!AJ222,УровниНенависти,2,FALSE)</f>
        <v>0</v>
      </c>
      <c r="AJ222">
        <f>VLOOKUP('Ответы на форму (1)'!AK222,УровниНенависти,2,FALSE)</f>
        <v>0</v>
      </c>
      <c r="AK222">
        <f>VLOOKUP('Ответы на форму (1)'!AL222,УровниНенависти,2,FALSE)</f>
        <v>0</v>
      </c>
      <c r="AL222">
        <f>VLOOKUP('Ответы на форму (1)'!AM222,УровниНенависти,2,FALSE)</f>
        <v>0</v>
      </c>
      <c r="AM222">
        <f>VLOOKUP('Ответы на форму (1)'!AN222,УровниНенависти,2,FALSE)</f>
        <v>0</v>
      </c>
      <c r="AN222">
        <f>VLOOKUP('Ответы на форму (1)'!AO222,УровниНенависти,2,FALSE)</f>
        <v>0</v>
      </c>
      <c r="AO222">
        <f>VLOOKUP('Ответы на форму (1)'!AP222,УровниНенависти,2,FALSE)</f>
        <v>0</v>
      </c>
      <c r="AP222">
        <f>VLOOKUP('Ответы на форму (1)'!AQ222,УровниНенависти,2,FALSE)</f>
        <v>0</v>
      </c>
      <c r="AQ222">
        <f>VLOOKUP('Ответы на форму (1)'!AT222,УровниЧастоты,2,FALSE)</f>
        <v>4</v>
      </c>
      <c r="AR222">
        <f>VLOOKUP('Ответы на форму (1)'!AU222,УровниЧастоты,2,FALSE)</f>
        <v>4</v>
      </c>
      <c r="AS222">
        <f>VLOOKUP('Ответы на форму (1)'!AV222,УровниЧастоты,2,FALSE)</f>
        <v>3</v>
      </c>
      <c r="AT222">
        <f>VLOOKUP('Ответы на форму (1)'!AW222,УровниЧастоты,2,FALSE)</f>
        <v>3</v>
      </c>
      <c r="AU222">
        <f>VLOOKUP('Ответы на форму (1)'!AX222,УровниЧастоты,2,FALSE)</f>
        <v>3</v>
      </c>
      <c r="AV222">
        <f>VLOOKUP('Ответы на форму (1)'!AY222,УровниЧастоты,2,FALSE)</f>
        <v>3</v>
      </c>
      <c r="AW222">
        <f>VLOOKUP('Ответы на форму (1)'!AZ222,УровниЧастоты,2,FALSE)</f>
        <v>1</v>
      </c>
      <c r="AX222">
        <f>VLOOKUP('Ответы на форму (1)'!BA222,УровниЧастоты,2,FALSE)</f>
        <v>3</v>
      </c>
      <c r="AY222">
        <f>VLOOKUP('Ответы на форму (1)'!BB222,УровниЧастоты,2,FALSE)</f>
        <v>1</v>
      </c>
      <c r="AZ222">
        <f>VLOOKUP('Ответы на форму (1)'!BC222,УровниЧастоты,2,FALSE)</f>
        <v>1</v>
      </c>
      <c r="BA222">
        <f>VLOOKUP('Ответы на форму (1)'!BD222,УровниЧастоты,2,FALSE)</f>
        <v>3</v>
      </c>
      <c r="BB222">
        <f>VLOOKUP('Ответы на форму (1)'!BE222,УровниУспокоения,2,FALSE)</f>
        <v>3</v>
      </c>
      <c r="BC222">
        <f>VLOOKUP('Ответы на форму (1)'!BF222,УровниЧастоты2,2,FALSE)</f>
        <v>2</v>
      </c>
      <c r="BD222">
        <f>VLOOKUP('Ответы на форму (1)'!BG222,УровниЧастоты2,2,FALSE)</f>
        <v>2</v>
      </c>
      <c r="BE222">
        <f>VLOOKUP('Ответы на форму (1)'!BH222,УровниЧастоты2,2,FALSE)</f>
        <v>1</v>
      </c>
      <c r="BF222">
        <f>VLOOKUP('Ответы на форму (1)'!BI222,УровниЧастоты2,2,FALSE)</f>
        <v>2</v>
      </c>
      <c r="BG222">
        <f>VLOOKUP('Ответы на форму (1)'!BJ222,УровниЧастоты2,2,FALSE)</f>
        <v>1</v>
      </c>
      <c r="BH222">
        <f>VLOOKUP('Ответы на форму (1)'!BK222,УровниЧастоты2,2,FALSE)</f>
        <v>2</v>
      </c>
      <c r="BI222" t="str">
        <f t="shared" si="9"/>
        <v>X</v>
      </c>
      <c r="BJ222" t="str">
        <f t="shared" si="10"/>
        <v>:-)</v>
      </c>
      <c r="BK222" t="str">
        <f t="shared" si="11"/>
        <v>:-\</v>
      </c>
    </row>
    <row r="223" spans="1:63" x14ac:dyDescent="0.35">
      <c r="A223">
        <f>IF('Ответы на форму (1)'!B223="М",1,0)</f>
        <v>1</v>
      </c>
      <c r="B223">
        <f>'Ответы на форму (1)'!C223</f>
        <v>34</v>
      </c>
      <c r="C223">
        <f>'Ответы на форму (1)'!D223</f>
        <v>3</v>
      </c>
      <c r="D223">
        <f>'Ответы на форму (1)'!E223</f>
        <v>7</v>
      </c>
      <c r="E223" t="str">
        <f>VLOOKUP('Ответы на форму (1)'!F223,УровниУспевания,2,FALSE)</f>
        <v>средне</v>
      </c>
      <c r="F223">
        <f>'Ответы на форму (1)'!G223</f>
        <v>5</v>
      </c>
      <c r="G223">
        <f>IF('Ответы на форму (1)'!H223="",0,1)</f>
        <v>0</v>
      </c>
      <c r="H223">
        <f>'Ответы на форму (1)'!I223</f>
        <v>7</v>
      </c>
      <c r="I223" t="str">
        <f>VLOOKUP('Ответы на форму (1)'!J223,УровниУспевания,2,FALSE)</f>
        <v>средне</v>
      </c>
      <c r="J223">
        <f>'Ответы на форму (1)'!K223</f>
        <v>8</v>
      </c>
      <c r="K223">
        <f>VLOOKUP('Ответы на форму (1)'!L223,УровниСогласия,2,FALSE)</f>
        <v>3</v>
      </c>
      <c r="L223">
        <f>VLOOKUP('Ответы на форму (1)'!M223,УровниСогласия,2,FALSE)</f>
        <v>1</v>
      </c>
      <c r="M223">
        <f>VLOOKUP('Ответы на форму (1)'!N223,УровниСогласия,2,FALSE)</f>
        <v>3</v>
      </c>
      <c r="N223">
        <f>VLOOKUP('Ответы на форму (1)'!O223,УровниСогласия,2,FALSE)</f>
        <v>1</v>
      </c>
      <c r="O223">
        <f>VLOOKUP('Ответы на форму (1)'!P223,УровниСогласия,2,FALSE)</f>
        <v>1</v>
      </c>
      <c r="P223">
        <f>VLOOKUP('Ответы на форму (1)'!Q223,УровниСогласия,2,FALSE)</f>
        <v>1</v>
      </c>
      <c r="Q223">
        <f>VLOOKUP('Ответы на форму (1)'!R223,УровниСогласия,2,FALSE)</f>
        <v>3</v>
      </c>
      <c r="R223">
        <f>'Ответы на форму (1)'!S223</f>
        <v>3</v>
      </c>
      <c r="S223">
        <f>VLOOKUP('Ответы на форму (1)'!T223,УровниСогласия,2,FALSE)</f>
        <v>1</v>
      </c>
      <c r="T223">
        <f>VLOOKUP('Ответы на форму (1)'!U223,УровниСогласия,2,FALSE)</f>
        <v>3</v>
      </c>
      <c r="U223">
        <f>VLOOKUP('Ответы на форму (1)'!V223,УровниСогласия,2,FALSE)</f>
        <v>3</v>
      </c>
      <c r="V223">
        <f>VLOOKUP('Ответы на форму (1)'!W223,УровниСогласия,2,FALSE)</f>
        <v>1</v>
      </c>
      <c r="W223">
        <f>VLOOKUP('Ответы на форму (1)'!X223,УровниСогласия,2,FALSE)</f>
        <v>1</v>
      </c>
      <c r="X223">
        <f>VLOOKUP('Ответы на форму (1)'!Y223,УровниСогласия,2,FALSE)</f>
        <v>3</v>
      </c>
      <c r="Y223">
        <f>VLOOKUP('Ответы на форму (1)'!Z223,УровниСогласия,2,FALSE)</f>
        <v>3</v>
      </c>
      <c r="Z223">
        <f>VLOOKUP('Ответы на форму (1)'!AA223,УровниСогласия,2,FALSE)</f>
        <v>3</v>
      </c>
      <c r="AA223">
        <f>VLOOKUP('Ответы на форму (1)'!AB223,УровниСогласия,2,FALSE)</f>
        <v>3</v>
      </c>
      <c r="AB223">
        <f>VLOOKUP('Ответы на форму (1)'!AC223,УровниСогласия,2,FALSE)</f>
        <v>1</v>
      </c>
      <c r="AC223">
        <f>VLOOKUP('Ответы на форму (1)'!AD223,УровниСогласия,2,FALSE)</f>
        <v>3</v>
      </c>
      <c r="AD223">
        <f>VLOOKUP('Ответы на форму (1)'!AE223,УровниКоличества,2,FALSE)</f>
        <v>3</v>
      </c>
      <c r="AE223">
        <f>VLOOKUP('Ответы на форму (1)'!AF223,УровниКоличества,2,FALSE)</f>
        <v>3</v>
      </c>
      <c r="AF223">
        <f>VLOOKUP('Ответы на форму (1)'!AG223,УровниКоличества,2,FALSE)</f>
        <v>2</v>
      </c>
      <c r="AG223">
        <f>VLOOKUP('Ответы на форму (1)'!AH223,УровниКоличества,2,FALSE)</f>
        <v>1</v>
      </c>
      <c r="AH223">
        <f>VLOOKUP('Ответы на форму (1)'!AI223,УровниКоличества,2,FALSE)</f>
        <v>1</v>
      </c>
      <c r="AI223">
        <f>VLOOKUP('Ответы на форму (1)'!AJ223,УровниНенависти,2,FALSE)</f>
        <v>0</v>
      </c>
      <c r="AJ223">
        <f>VLOOKUP('Ответы на форму (1)'!AK223,УровниНенависти,2,FALSE)</f>
        <v>0</v>
      </c>
      <c r="AK223">
        <f>VLOOKUP('Ответы на форму (1)'!AL223,УровниНенависти,2,FALSE)</f>
        <v>0</v>
      </c>
      <c r="AL223">
        <f>VLOOKUP('Ответы на форму (1)'!AM223,УровниНенависти,2,FALSE)</f>
        <v>1</v>
      </c>
      <c r="AM223">
        <f>VLOOKUP('Ответы на форму (1)'!AN223,УровниНенависти,2,FALSE)</f>
        <v>0</v>
      </c>
      <c r="AN223">
        <f>VLOOKUP('Ответы на форму (1)'!AO223,УровниНенависти,2,FALSE)</f>
        <v>1</v>
      </c>
      <c r="AO223">
        <f>VLOOKUP('Ответы на форму (1)'!AP223,УровниНенависти,2,FALSE)</f>
        <v>0</v>
      </c>
      <c r="AP223">
        <f>VLOOKUP('Ответы на форму (1)'!AQ223,УровниНенависти,2,FALSE)</f>
        <v>0</v>
      </c>
      <c r="AQ223">
        <f>VLOOKUP('Ответы на форму (1)'!AT223,УровниЧастоты,2,FALSE)</f>
        <v>1</v>
      </c>
      <c r="AR223">
        <f>VLOOKUP('Ответы на форму (1)'!AU223,УровниЧастоты,2,FALSE)</f>
        <v>2</v>
      </c>
      <c r="AS223">
        <f>VLOOKUP('Ответы на форму (1)'!AV223,УровниЧастоты,2,FALSE)</f>
        <v>3</v>
      </c>
      <c r="AT223">
        <f>VLOOKUP('Ответы на форму (1)'!AW223,УровниЧастоты,2,FALSE)</f>
        <v>3</v>
      </c>
      <c r="AU223">
        <f>VLOOKUP('Ответы на форму (1)'!AX223,УровниЧастоты,2,FALSE)</f>
        <v>4</v>
      </c>
      <c r="AV223">
        <f>VLOOKUP('Ответы на форму (1)'!AY223,УровниЧастоты,2,FALSE)</f>
        <v>3</v>
      </c>
      <c r="AW223">
        <f>VLOOKUP('Ответы на форму (1)'!AZ223,УровниЧастоты,2,FALSE)</f>
        <v>0</v>
      </c>
      <c r="AX223">
        <f>VLOOKUP('Ответы на форму (1)'!BA223,УровниЧастоты,2,FALSE)</f>
        <v>2</v>
      </c>
      <c r="AY223">
        <f>VLOOKUP('Ответы на форму (1)'!BB223,УровниЧастоты,2,FALSE)</f>
        <v>2</v>
      </c>
      <c r="AZ223">
        <f>VLOOKUP('Ответы на форму (1)'!BC223,УровниЧастоты,2,FALSE)</f>
        <v>3</v>
      </c>
      <c r="BA223">
        <f>VLOOKUP('Ответы на форму (1)'!BD223,УровниЧастоты,2,FALSE)</f>
        <v>4</v>
      </c>
      <c r="BB223">
        <f>VLOOKUP('Ответы на форму (1)'!BE223,УровниУспокоения,2,FALSE)</f>
        <v>5</v>
      </c>
      <c r="BC223">
        <f>VLOOKUP('Ответы на форму (1)'!BF223,УровниЧастоты2,2,FALSE)</f>
        <v>1</v>
      </c>
      <c r="BD223">
        <f>VLOOKUP('Ответы на форму (1)'!BG223,УровниЧастоты2,2,FALSE)</f>
        <v>2</v>
      </c>
      <c r="BE223">
        <f>VLOOKUP('Ответы на форму (1)'!BH223,УровниЧастоты2,2,FALSE)</f>
        <v>1</v>
      </c>
      <c r="BF223">
        <f>VLOOKUP('Ответы на форму (1)'!BI223,УровниЧастоты2,2,FALSE)</f>
        <v>0</v>
      </c>
      <c r="BG223">
        <f>VLOOKUP('Ответы на форму (1)'!BJ223,УровниЧастоты2,2,FALSE)</f>
        <v>0</v>
      </c>
      <c r="BH223">
        <f>VLOOKUP('Ответы на форму (1)'!BK223,УровниЧастоты2,2,FALSE)</f>
        <v>1</v>
      </c>
      <c r="BI223" t="str">
        <f t="shared" si="9"/>
        <v>Y</v>
      </c>
      <c r="BJ223" t="str">
        <f t="shared" si="10"/>
        <v>:-)</v>
      </c>
      <c r="BK223" t="str">
        <f t="shared" si="11"/>
        <v>:-)</v>
      </c>
    </row>
    <row r="224" spans="1:63" x14ac:dyDescent="0.35">
      <c r="A224">
        <f>IF('Ответы на форму (1)'!B224="М",1,0)</f>
        <v>0</v>
      </c>
      <c r="B224">
        <f>'Ответы на форму (1)'!C224</f>
        <v>41</v>
      </c>
      <c r="C224">
        <f>'Ответы на форму (1)'!D224</f>
        <v>9</v>
      </c>
      <c r="D224">
        <f>'Ответы на форму (1)'!E224</f>
        <v>6</v>
      </c>
      <c r="E224" t="str">
        <f>VLOOKUP('Ответы на форму (1)'!F224,УровниУспевания,2,FALSE)</f>
        <v>плохо</v>
      </c>
      <c r="F224">
        <f>'Ответы на форму (1)'!G224</f>
        <v>5</v>
      </c>
      <c r="G224">
        <f>IF('Ответы на форму (1)'!H224="",0,1)</f>
        <v>0</v>
      </c>
      <c r="H224">
        <f>'Ответы на форму (1)'!I224</f>
        <v>8</v>
      </c>
      <c r="I224" t="str">
        <f>VLOOKUP('Ответы на форму (1)'!J224,УровниУспевания,2,FALSE)</f>
        <v>средне</v>
      </c>
      <c r="J224">
        <f>'Ответы на форму (1)'!K224</f>
        <v>8</v>
      </c>
      <c r="K224">
        <f>VLOOKUP('Ответы на форму (1)'!L224,УровниСогласия,2,FALSE)</f>
        <v>3</v>
      </c>
      <c r="L224">
        <f>VLOOKUP('Ответы на форму (1)'!M224,УровниСогласия,2,FALSE)</f>
        <v>2</v>
      </c>
      <c r="M224">
        <f>VLOOKUP('Ответы на форму (1)'!N224,УровниСогласия,2,FALSE)</f>
        <v>3</v>
      </c>
      <c r="N224">
        <f>VLOOKUP('Ответы на форму (1)'!O224,УровниСогласия,2,FALSE)</f>
        <v>1</v>
      </c>
      <c r="O224">
        <f>VLOOKUP('Ответы на форму (1)'!P224,УровниСогласия,2,FALSE)</f>
        <v>2</v>
      </c>
      <c r="P224">
        <f>VLOOKUP('Ответы на форму (1)'!Q224,УровниСогласия,2,FALSE)</f>
        <v>3</v>
      </c>
      <c r="Q224">
        <f>VLOOKUP('Ответы на форму (1)'!R224,УровниСогласия,2,FALSE)</f>
        <v>2</v>
      </c>
      <c r="R224">
        <f>'Ответы на форму (1)'!S224</f>
        <v>6</v>
      </c>
      <c r="S224">
        <f>VLOOKUP('Ответы на форму (1)'!T224,УровниСогласия,2,FALSE)</f>
        <v>2</v>
      </c>
      <c r="T224">
        <f>VLOOKUP('Ответы на форму (1)'!U224,УровниСогласия,2,FALSE)</f>
        <v>2</v>
      </c>
      <c r="U224">
        <f>VLOOKUP('Ответы на форму (1)'!V224,УровниСогласия,2,FALSE)</f>
        <v>2</v>
      </c>
      <c r="V224">
        <f>VLOOKUP('Ответы на форму (1)'!W224,УровниСогласия,2,FALSE)</f>
        <v>2</v>
      </c>
      <c r="W224">
        <f>VLOOKUP('Ответы на форму (1)'!X224,УровниСогласия,2,FALSE)</f>
        <v>1</v>
      </c>
      <c r="X224">
        <f>VLOOKUP('Ответы на форму (1)'!Y224,УровниСогласия,2,FALSE)</f>
        <v>3</v>
      </c>
      <c r="Y224">
        <f>VLOOKUP('Ответы на форму (1)'!Z224,УровниСогласия,2,FALSE)</f>
        <v>3</v>
      </c>
      <c r="Z224">
        <f>VLOOKUP('Ответы на форму (1)'!AA224,УровниСогласия,2,FALSE)</f>
        <v>3</v>
      </c>
      <c r="AA224">
        <f>VLOOKUP('Ответы на форму (1)'!AB224,УровниСогласия,2,FALSE)</f>
        <v>3</v>
      </c>
      <c r="AB224">
        <f>VLOOKUP('Ответы на форму (1)'!AC224,УровниСогласия,2,FALSE)</f>
        <v>1</v>
      </c>
      <c r="AC224">
        <f>VLOOKUP('Ответы на форму (1)'!AD224,УровниСогласия,2,FALSE)</f>
        <v>2</v>
      </c>
      <c r="AD224">
        <f>VLOOKUP('Ответы на форму (1)'!AE224,УровниКоличества,2,FALSE)</f>
        <v>3</v>
      </c>
      <c r="AE224">
        <f>VLOOKUP('Ответы на форму (1)'!AF224,УровниКоличества,2,FALSE)</f>
        <v>2</v>
      </c>
      <c r="AF224">
        <f>VLOOKUP('Ответы на форму (1)'!AG224,УровниКоличества,2,FALSE)</f>
        <v>1</v>
      </c>
      <c r="AG224">
        <f>VLOOKUP('Ответы на форму (1)'!AH224,УровниКоличества,2,FALSE)</f>
        <v>1</v>
      </c>
      <c r="AH224">
        <f>VLOOKUP('Ответы на форму (1)'!AI224,УровниКоличества,2,FALSE)</f>
        <v>2</v>
      </c>
      <c r="AI224">
        <f>VLOOKUP('Ответы на форму (1)'!AJ224,УровниНенависти,2,FALSE)</f>
        <v>1</v>
      </c>
      <c r="AJ224">
        <f>VLOOKUP('Ответы на форму (1)'!AK224,УровниНенависти,2,FALSE)</f>
        <v>1</v>
      </c>
      <c r="AK224">
        <f>VLOOKUP('Ответы на форму (1)'!AL224,УровниНенависти,2,FALSE)</f>
        <v>0</v>
      </c>
      <c r="AL224">
        <f>VLOOKUP('Ответы на форму (1)'!AM224,УровниНенависти,2,FALSE)</f>
        <v>0</v>
      </c>
      <c r="AM224">
        <f>VLOOKUP('Ответы на форму (1)'!AN224,УровниНенависти,2,FALSE)</f>
        <v>0</v>
      </c>
      <c r="AN224">
        <f>VLOOKUP('Ответы на форму (1)'!AO224,УровниНенависти,2,FALSE)</f>
        <v>1</v>
      </c>
      <c r="AO224">
        <f>VLOOKUP('Ответы на форму (1)'!AP224,УровниНенависти,2,FALSE)</f>
        <v>0</v>
      </c>
      <c r="AP224">
        <f>VLOOKUP('Ответы на форму (1)'!AQ224,УровниНенависти,2,FALSE)</f>
        <v>1</v>
      </c>
      <c r="AQ224">
        <f>VLOOKUP('Ответы на форму (1)'!AT224,УровниЧастоты,2,FALSE)</f>
        <v>1</v>
      </c>
      <c r="AR224">
        <f>VLOOKUP('Ответы на форму (1)'!AU224,УровниЧастоты,2,FALSE)</f>
        <v>3</v>
      </c>
      <c r="AS224">
        <f>VLOOKUP('Ответы на форму (1)'!AV224,УровниЧастоты,2,FALSE)</f>
        <v>1</v>
      </c>
      <c r="AT224">
        <f>VLOOKUP('Ответы на форму (1)'!AW224,УровниЧастоты,2,FALSE)</f>
        <v>1</v>
      </c>
      <c r="AU224">
        <f>VLOOKUP('Ответы на форму (1)'!AX224,УровниЧастоты,2,FALSE)</f>
        <v>2</v>
      </c>
      <c r="AV224">
        <f>VLOOKUP('Ответы на форму (1)'!AY224,УровниЧастоты,2,FALSE)</f>
        <v>1</v>
      </c>
      <c r="AW224">
        <f>VLOOKUP('Ответы на форму (1)'!AZ224,УровниЧастоты,2,FALSE)</f>
        <v>0</v>
      </c>
      <c r="AX224">
        <f>VLOOKUP('Ответы на форму (1)'!BA224,УровниЧастоты,2,FALSE)</f>
        <v>1</v>
      </c>
      <c r="AY224">
        <f>VLOOKUP('Ответы на форму (1)'!BB224,УровниЧастоты,2,FALSE)</f>
        <v>0</v>
      </c>
      <c r="AZ224">
        <f>VLOOKUP('Ответы на форму (1)'!BC224,УровниЧастоты,2,FALSE)</f>
        <v>2</v>
      </c>
      <c r="BA224">
        <f>VLOOKUP('Ответы на форму (1)'!BD224,УровниЧастоты,2,FALSE)</f>
        <v>3</v>
      </c>
      <c r="BB224">
        <f>VLOOKUP('Ответы на форму (1)'!BE224,УровниУспокоения,2,FALSE)</f>
        <v>3</v>
      </c>
      <c r="BC224">
        <f>VLOOKUP('Ответы на форму (1)'!BF224,УровниЧастоты2,2,FALSE)</f>
        <v>1</v>
      </c>
      <c r="BD224">
        <f>VLOOKUP('Ответы на форму (1)'!BG224,УровниЧастоты2,2,FALSE)</f>
        <v>2</v>
      </c>
      <c r="BE224">
        <f>VLOOKUP('Ответы на форму (1)'!BH224,УровниЧастоты2,2,FALSE)</f>
        <v>0</v>
      </c>
      <c r="BF224">
        <f>VLOOKUP('Ответы на форму (1)'!BI224,УровниЧастоты2,2,FALSE)</f>
        <v>0</v>
      </c>
      <c r="BG224">
        <f>VLOOKUP('Ответы на форму (1)'!BJ224,УровниЧастоты2,2,FALSE)</f>
        <v>0</v>
      </c>
      <c r="BH224">
        <f>VLOOKUP('Ответы на форму (1)'!BK224,УровниЧастоты2,2,FALSE)</f>
        <v>2</v>
      </c>
      <c r="BI224" t="str">
        <f t="shared" si="9"/>
        <v>X</v>
      </c>
      <c r="BJ224" t="str">
        <f t="shared" si="10"/>
        <v>:-)</v>
      </c>
      <c r="BK224" t="str">
        <f t="shared" si="11"/>
        <v>:-\</v>
      </c>
    </row>
    <row r="225" spans="1:63" x14ac:dyDescent="0.35">
      <c r="A225">
        <f>IF('Ответы на форму (1)'!B225="М",1,0)</f>
        <v>0</v>
      </c>
      <c r="B225">
        <f>'Ответы на форму (1)'!C225</f>
        <v>34</v>
      </c>
      <c r="C225">
        <f>'Ответы на форму (1)'!D225</f>
        <v>4</v>
      </c>
      <c r="D225">
        <f>'Ответы на форму (1)'!E225</f>
        <v>10</v>
      </c>
      <c r="E225" t="str">
        <f>VLOOKUP('Ответы на форму (1)'!F225,УровниУспевания,2,FALSE)</f>
        <v>средне</v>
      </c>
      <c r="F225">
        <f>'Ответы на форму (1)'!G225</f>
        <v>5</v>
      </c>
      <c r="G225">
        <f>IF('Ответы на форму (1)'!H225="",0,1)</f>
        <v>0</v>
      </c>
      <c r="H225">
        <f>'Ответы на форму (1)'!I225</f>
        <v>9</v>
      </c>
      <c r="I225" t="str">
        <f>VLOOKUP('Ответы на форму (1)'!J225,УровниУспевания,2,FALSE)</f>
        <v>средне</v>
      </c>
      <c r="J225">
        <f>'Ответы на форму (1)'!K225</f>
        <v>6</v>
      </c>
      <c r="K225">
        <f>VLOOKUP('Ответы на форму (1)'!L225,УровниСогласия,2,FALSE)</f>
        <v>1</v>
      </c>
      <c r="L225">
        <f>VLOOKUP('Ответы на форму (1)'!M225,УровниСогласия,2,FALSE)</f>
        <v>1</v>
      </c>
      <c r="M225">
        <f>VLOOKUP('Ответы на форму (1)'!N225,УровниСогласия,2,FALSE)</f>
        <v>1</v>
      </c>
      <c r="N225">
        <f>VLOOKUP('Ответы на форму (1)'!O225,УровниСогласия,2,FALSE)</f>
        <v>1</v>
      </c>
      <c r="O225">
        <f>VLOOKUP('Ответы на форму (1)'!P225,УровниСогласия,2,FALSE)</f>
        <v>1</v>
      </c>
      <c r="P225">
        <f>VLOOKUP('Ответы на форму (1)'!Q225,УровниСогласия,2,FALSE)</f>
        <v>1</v>
      </c>
      <c r="Q225">
        <f>VLOOKUP('Ответы на форму (1)'!R225,УровниСогласия,2,FALSE)</f>
        <v>2</v>
      </c>
      <c r="R225">
        <f>'Ответы на форму (1)'!S225</f>
        <v>3</v>
      </c>
      <c r="S225">
        <f>VLOOKUP('Ответы на форму (1)'!T225,УровниСогласия,2,FALSE)</f>
        <v>1</v>
      </c>
      <c r="T225">
        <f>VLOOKUP('Ответы на форму (1)'!U225,УровниСогласия,2,FALSE)</f>
        <v>1</v>
      </c>
      <c r="U225">
        <f>VLOOKUP('Ответы на форму (1)'!V225,УровниСогласия,2,FALSE)</f>
        <v>1</v>
      </c>
      <c r="V225">
        <f>VLOOKUP('Ответы на форму (1)'!W225,УровниСогласия,2,FALSE)</f>
        <v>2</v>
      </c>
      <c r="W225">
        <f>VLOOKUP('Ответы на форму (1)'!X225,УровниСогласия,2,FALSE)</f>
        <v>2</v>
      </c>
      <c r="X225">
        <f>VLOOKUP('Ответы на форму (1)'!Y225,УровниСогласия,2,FALSE)</f>
        <v>3</v>
      </c>
      <c r="Y225">
        <f>VLOOKUP('Ответы на форму (1)'!Z225,УровниСогласия,2,FALSE)</f>
        <v>2</v>
      </c>
      <c r="Z225">
        <f>VLOOKUP('Ответы на форму (1)'!AA225,УровниСогласия,2,FALSE)</f>
        <v>3</v>
      </c>
      <c r="AA225">
        <f>VLOOKUP('Ответы на форму (1)'!AB225,УровниСогласия,2,FALSE)</f>
        <v>3</v>
      </c>
      <c r="AB225">
        <f>VLOOKUP('Ответы на форму (1)'!AC225,УровниСогласия,2,FALSE)</f>
        <v>1</v>
      </c>
      <c r="AC225">
        <f>VLOOKUP('Ответы на форму (1)'!AD225,УровниСогласия,2,FALSE)</f>
        <v>2</v>
      </c>
      <c r="AD225">
        <f>VLOOKUP('Ответы на форму (1)'!AE225,УровниКоличества,2,FALSE)</f>
        <v>2</v>
      </c>
      <c r="AE225">
        <f>VLOOKUP('Ответы на форму (1)'!AF225,УровниКоличества,2,FALSE)</f>
        <v>2</v>
      </c>
      <c r="AF225">
        <f>VLOOKUP('Ответы на форму (1)'!AG225,УровниКоличества,2,FALSE)</f>
        <v>1</v>
      </c>
      <c r="AG225">
        <f>VLOOKUP('Ответы на форму (1)'!AH225,УровниКоличества,2,FALSE)</f>
        <v>1</v>
      </c>
      <c r="AH225">
        <f>VLOOKUP('Ответы на форму (1)'!AI225,УровниКоличества,2,FALSE)</f>
        <v>3</v>
      </c>
      <c r="AI225">
        <f>VLOOKUP('Ответы на форму (1)'!AJ225,УровниНенависти,2,FALSE)</f>
        <v>0</v>
      </c>
      <c r="AJ225">
        <f>VLOOKUP('Ответы на форму (1)'!AK225,УровниНенависти,2,FALSE)</f>
        <v>0</v>
      </c>
      <c r="AK225">
        <f>VLOOKUP('Ответы на форму (1)'!AL225,УровниНенависти,2,FALSE)</f>
        <v>0</v>
      </c>
      <c r="AL225">
        <f>VLOOKUP('Ответы на форму (1)'!AM225,УровниНенависти,2,FALSE)</f>
        <v>0</v>
      </c>
      <c r="AM225">
        <f>VLOOKUP('Ответы на форму (1)'!AN225,УровниНенависти,2,FALSE)</f>
        <v>0</v>
      </c>
      <c r="AN225">
        <f>VLOOKUP('Ответы на форму (1)'!AO225,УровниНенависти,2,FALSE)</f>
        <v>0</v>
      </c>
      <c r="AO225">
        <f>VLOOKUP('Ответы на форму (1)'!AP225,УровниНенависти,2,FALSE)</f>
        <v>-1</v>
      </c>
      <c r="AP225">
        <f>VLOOKUP('Ответы на форму (1)'!AQ225,УровниНенависти,2,FALSE)</f>
        <v>0</v>
      </c>
      <c r="AQ225">
        <f>VLOOKUP('Ответы на форму (1)'!AT225,УровниЧастоты,2,FALSE)</f>
        <v>3</v>
      </c>
      <c r="AR225">
        <f>VLOOKUP('Ответы на форму (1)'!AU225,УровниЧастоты,2,FALSE)</f>
        <v>3</v>
      </c>
      <c r="AS225">
        <f>VLOOKUP('Ответы на форму (1)'!AV225,УровниЧастоты,2,FALSE)</f>
        <v>1</v>
      </c>
      <c r="AT225">
        <f>VLOOKUP('Ответы на форму (1)'!AW225,УровниЧастоты,2,FALSE)</f>
        <v>0</v>
      </c>
      <c r="AU225">
        <f>VLOOKUP('Ответы на форму (1)'!AX225,УровниЧастоты,2,FALSE)</f>
        <v>1</v>
      </c>
      <c r="AV225">
        <f>VLOOKUP('Ответы на форму (1)'!AY225,УровниЧастоты,2,FALSE)</f>
        <v>3</v>
      </c>
      <c r="AW225">
        <f>VLOOKUP('Ответы на форму (1)'!AZ225,УровниЧастоты,2,FALSE)</f>
        <v>0</v>
      </c>
      <c r="AX225">
        <f>VLOOKUP('Ответы на форму (1)'!BA225,УровниЧастоты,2,FALSE)</f>
        <v>1</v>
      </c>
      <c r="AY225">
        <f>VLOOKUP('Ответы на форму (1)'!BB225,УровниЧастоты,2,FALSE)</f>
        <v>0</v>
      </c>
      <c r="AZ225">
        <f>VLOOKUP('Ответы на форму (1)'!BC225,УровниЧастоты,2,FALSE)</f>
        <v>2</v>
      </c>
      <c r="BA225">
        <f>VLOOKUP('Ответы на форму (1)'!BD225,УровниЧастоты,2,FALSE)</f>
        <v>3</v>
      </c>
      <c r="BB225">
        <f>VLOOKUP('Ответы на форму (1)'!BE225,УровниУспокоения,2,FALSE)</f>
        <v>2</v>
      </c>
      <c r="BC225">
        <f>VLOOKUP('Ответы на форму (1)'!BF225,УровниЧастоты2,2,FALSE)</f>
        <v>1</v>
      </c>
      <c r="BD225">
        <f>VLOOKUP('Ответы на форму (1)'!BG225,УровниЧастоты2,2,FALSE)</f>
        <v>2</v>
      </c>
      <c r="BE225">
        <f>VLOOKUP('Ответы на форму (1)'!BH225,УровниЧастоты2,2,FALSE)</f>
        <v>1</v>
      </c>
      <c r="BF225">
        <f>VLOOKUP('Ответы на форму (1)'!BI225,УровниЧастоты2,2,FALSE)</f>
        <v>0</v>
      </c>
      <c r="BG225">
        <f>VLOOKUP('Ответы на форму (1)'!BJ225,УровниЧастоты2,2,FALSE)</f>
        <v>0</v>
      </c>
      <c r="BH225">
        <f>VLOOKUP('Ответы на форму (1)'!BK225,УровниЧастоты2,2,FALSE)</f>
        <v>0</v>
      </c>
      <c r="BI225" t="str">
        <f t="shared" si="9"/>
        <v>Y</v>
      </c>
      <c r="BJ225" t="str">
        <f t="shared" si="10"/>
        <v>:-)</v>
      </c>
      <c r="BK225" t="str">
        <f t="shared" si="11"/>
        <v>:-)</v>
      </c>
    </row>
    <row r="226" spans="1:63" x14ac:dyDescent="0.35">
      <c r="A226">
        <f>IF('Ответы на форму (1)'!B226="М",1,0)</f>
        <v>0</v>
      </c>
      <c r="B226">
        <f>'Ответы на форму (1)'!C226</f>
        <v>28</v>
      </c>
      <c r="C226">
        <f>'Ответы на форму (1)'!D226</f>
        <v>5</v>
      </c>
      <c r="D226">
        <f>'Ответы на форму (1)'!E226</f>
        <v>8</v>
      </c>
      <c r="E226" t="str">
        <f>VLOOKUP('Ответы на форму (1)'!F226,УровниУспевания,2,FALSE)</f>
        <v>хорошо</v>
      </c>
      <c r="F226">
        <f>'Ответы на форму (1)'!G226</f>
        <v>5</v>
      </c>
      <c r="G226">
        <f>IF('Ответы на форму (1)'!H226="",0,1)</f>
        <v>0</v>
      </c>
      <c r="H226">
        <f>'Ответы на форму (1)'!I226</f>
        <v>4</v>
      </c>
      <c r="I226" t="str">
        <f>VLOOKUP('Ответы на форму (1)'!J226,УровниУспевания,2,FALSE)</f>
        <v>хорошо</v>
      </c>
      <c r="J226">
        <f>'Ответы на форму (1)'!K226</f>
        <v>6</v>
      </c>
      <c r="K226">
        <f>VLOOKUP('Ответы на форму (1)'!L226,УровниСогласия,2,FALSE)</f>
        <v>3</v>
      </c>
      <c r="L226">
        <f>VLOOKUP('Ответы на форму (1)'!M226,УровниСогласия,2,FALSE)</f>
        <v>3</v>
      </c>
      <c r="M226">
        <f>VLOOKUP('Ответы на форму (1)'!N226,УровниСогласия,2,FALSE)</f>
        <v>3</v>
      </c>
      <c r="N226">
        <f>VLOOKUP('Ответы на форму (1)'!O226,УровниСогласия,2,FALSE)</f>
        <v>1</v>
      </c>
      <c r="O226">
        <f>VLOOKUP('Ответы на форму (1)'!P226,УровниСогласия,2,FALSE)</f>
        <v>1</v>
      </c>
      <c r="P226">
        <f>VLOOKUP('Ответы на форму (1)'!Q226,УровниСогласия,2,FALSE)</f>
        <v>1</v>
      </c>
      <c r="Q226">
        <f>VLOOKUP('Ответы на форму (1)'!R226,УровниСогласия,2,FALSE)</f>
        <v>2</v>
      </c>
      <c r="R226">
        <f>'Ответы на форму (1)'!S226</f>
        <v>8</v>
      </c>
      <c r="S226">
        <f>VLOOKUP('Ответы на форму (1)'!T226,УровниСогласия,2,FALSE)</f>
        <v>1</v>
      </c>
      <c r="T226">
        <f>VLOOKUP('Ответы на форму (1)'!U226,УровниСогласия,2,FALSE)</f>
        <v>2</v>
      </c>
      <c r="U226">
        <f>VLOOKUP('Ответы на форму (1)'!V226,УровниСогласия,2,FALSE)</f>
        <v>3</v>
      </c>
      <c r="V226">
        <f>VLOOKUP('Ответы на форму (1)'!W226,УровниСогласия,2,FALSE)</f>
        <v>2</v>
      </c>
      <c r="W226">
        <f>VLOOKUP('Ответы на форму (1)'!X226,УровниСогласия,2,FALSE)</f>
        <v>1</v>
      </c>
      <c r="X226">
        <f>VLOOKUP('Ответы на форму (1)'!Y226,УровниСогласия,2,FALSE)</f>
        <v>3</v>
      </c>
      <c r="Y226">
        <f>VLOOKUP('Ответы на форму (1)'!Z226,УровниСогласия,2,FALSE)</f>
        <v>3</v>
      </c>
      <c r="Z226">
        <f>VLOOKUP('Ответы на форму (1)'!AA226,УровниСогласия,2,FALSE)</f>
        <v>3</v>
      </c>
      <c r="AA226">
        <f>VLOOKUP('Ответы на форму (1)'!AB226,УровниСогласия,2,FALSE)</f>
        <v>3</v>
      </c>
      <c r="AB226">
        <f>VLOOKUP('Ответы на форму (1)'!AC226,УровниСогласия,2,FALSE)</f>
        <v>1</v>
      </c>
      <c r="AC226">
        <f>VLOOKUP('Ответы на форму (1)'!AD226,УровниСогласия,2,FALSE)</f>
        <v>3</v>
      </c>
      <c r="AD226">
        <f>VLOOKUP('Ответы на форму (1)'!AE226,УровниКоличества,2,FALSE)</f>
        <v>2</v>
      </c>
      <c r="AE226">
        <f>VLOOKUP('Ответы на форму (1)'!AF226,УровниКоличества,2,FALSE)</f>
        <v>3</v>
      </c>
      <c r="AF226">
        <f>VLOOKUP('Ответы на форму (1)'!AG226,УровниКоличества,2,FALSE)</f>
        <v>2</v>
      </c>
      <c r="AG226">
        <f>VLOOKUP('Ответы на форму (1)'!AH226,УровниКоличества,2,FALSE)</f>
        <v>1</v>
      </c>
      <c r="AH226">
        <f>VLOOKUP('Ответы на форму (1)'!AI226,УровниКоличества,2,FALSE)</f>
        <v>2</v>
      </c>
      <c r="AI226">
        <f>VLOOKUP('Ответы на форму (1)'!AJ226,УровниНенависти,2,FALSE)</f>
        <v>-1</v>
      </c>
      <c r="AJ226">
        <f>VLOOKUP('Ответы на форму (1)'!AK226,УровниНенависти,2,FALSE)</f>
        <v>-1</v>
      </c>
      <c r="AK226">
        <f>VLOOKUP('Ответы на форму (1)'!AL226,УровниНенависти,2,FALSE)</f>
        <v>-1</v>
      </c>
      <c r="AL226">
        <f>VLOOKUP('Ответы на форму (1)'!AM226,УровниНенависти,2,FALSE)</f>
        <v>1</v>
      </c>
      <c r="AM226">
        <f>VLOOKUP('Ответы на форму (1)'!AN226,УровниНенависти,2,FALSE)</f>
        <v>0</v>
      </c>
      <c r="AN226">
        <f>VLOOKUP('Ответы на форму (1)'!AO226,УровниНенависти,2,FALSE)</f>
        <v>0</v>
      </c>
      <c r="AO226">
        <f>VLOOKUP('Ответы на форму (1)'!AP226,УровниНенависти,2,FALSE)</f>
        <v>-1</v>
      </c>
      <c r="AP226">
        <f>VLOOKUP('Ответы на форму (1)'!AQ226,УровниНенависти,2,FALSE)</f>
        <v>0</v>
      </c>
      <c r="AQ226">
        <f>VLOOKUP('Ответы на форму (1)'!AT226,УровниЧастоты,2,FALSE)</f>
        <v>3</v>
      </c>
      <c r="AR226">
        <f>VLOOKUP('Ответы на форму (1)'!AU226,УровниЧастоты,2,FALSE)</f>
        <v>3</v>
      </c>
      <c r="AS226">
        <f>VLOOKUP('Ответы на форму (1)'!AV226,УровниЧастоты,2,FALSE)</f>
        <v>2</v>
      </c>
      <c r="AT226">
        <f>VLOOKUP('Ответы на форму (1)'!AW226,УровниЧастоты,2,FALSE)</f>
        <v>4</v>
      </c>
      <c r="AU226">
        <f>VLOOKUP('Ответы на форму (1)'!AX226,УровниЧастоты,2,FALSE)</f>
        <v>4</v>
      </c>
      <c r="AV226">
        <f>VLOOKUP('Ответы на форму (1)'!AY226,УровниЧастоты,2,FALSE)</f>
        <v>4</v>
      </c>
      <c r="AW226">
        <f>VLOOKUP('Ответы на форму (1)'!AZ226,УровниЧастоты,2,FALSE)</f>
        <v>0</v>
      </c>
      <c r="AX226">
        <f>VLOOKUP('Ответы на форму (1)'!BA226,УровниЧастоты,2,FALSE)</f>
        <v>4</v>
      </c>
      <c r="AY226">
        <f>VLOOKUP('Ответы на форму (1)'!BB226,УровниЧастоты,2,FALSE)</f>
        <v>1</v>
      </c>
      <c r="AZ226">
        <f>VLOOKUP('Ответы на форму (1)'!BC226,УровниЧастоты,2,FALSE)</f>
        <v>0</v>
      </c>
      <c r="BA226">
        <f>VLOOKUP('Ответы на форму (1)'!BD226,УровниЧастоты,2,FALSE)</f>
        <v>4</v>
      </c>
      <c r="BB226">
        <f>VLOOKUP('Ответы на форму (1)'!BE226,УровниУспокоения,2,FALSE)</f>
        <v>4</v>
      </c>
      <c r="BC226">
        <f>VLOOKUP('Ответы на форму (1)'!BF226,УровниЧастоты2,2,FALSE)</f>
        <v>0</v>
      </c>
      <c r="BD226">
        <f>VLOOKUP('Ответы на форму (1)'!BG226,УровниЧастоты2,2,FALSE)</f>
        <v>2</v>
      </c>
      <c r="BE226">
        <f>VLOOKUP('Ответы на форму (1)'!BH226,УровниЧастоты2,2,FALSE)</f>
        <v>1</v>
      </c>
      <c r="BF226">
        <f>VLOOKUP('Ответы на форму (1)'!BI226,УровниЧастоты2,2,FALSE)</f>
        <v>0</v>
      </c>
      <c r="BG226">
        <f>VLOOKUP('Ответы на форму (1)'!BJ226,УровниЧастоты2,2,FALSE)</f>
        <v>0</v>
      </c>
      <c r="BH226">
        <f>VLOOKUP('Ответы на форму (1)'!BK226,УровниЧастоты2,2,FALSE)</f>
        <v>0</v>
      </c>
      <c r="BI226" t="str">
        <f t="shared" si="9"/>
        <v>Y</v>
      </c>
      <c r="BJ226" t="str">
        <f t="shared" si="10"/>
        <v>:-)</v>
      </c>
      <c r="BK226" t="str">
        <f t="shared" si="11"/>
        <v>%-[</v>
      </c>
    </row>
    <row r="227" spans="1:63" x14ac:dyDescent="0.35">
      <c r="A227">
        <f>IF('Ответы на форму (1)'!B227="М",1,0)</f>
        <v>1</v>
      </c>
      <c r="B227">
        <f>'Ответы на форму (1)'!C227</f>
        <v>44</v>
      </c>
      <c r="C227">
        <f>'Ответы на форму (1)'!D227</f>
        <v>6</v>
      </c>
      <c r="D227">
        <f>'Ответы на форму (1)'!E227</f>
        <v>3</v>
      </c>
      <c r="E227" t="str">
        <f>VLOOKUP('Ответы на форму (1)'!F227,УровниУспевания,2,FALSE)</f>
        <v>хорошо</v>
      </c>
      <c r="F227">
        <f>'Ответы на форму (1)'!G227</f>
        <v>7</v>
      </c>
      <c r="G227">
        <f>IF('Ответы на форму (1)'!H227="",0,1)</f>
        <v>0</v>
      </c>
      <c r="H227">
        <f>'Ответы на форму (1)'!I227</f>
        <v>2</v>
      </c>
      <c r="I227" t="str">
        <f>VLOOKUP('Ответы на форму (1)'!J227,УровниУспевания,2,FALSE)</f>
        <v>плохо</v>
      </c>
      <c r="J227">
        <f>'Ответы на форму (1)'!K227</f>
        <v>5</v>
      </c>
      <c r="K227">
        <f>VLOOKUP('Ответы на форму (1)'!L227,УровниСогласия,2,FALSE)</f>
        <v>1</v>
      </c>
      <c r="L227">
        <f>VLOOKUP('Ответы на форму (1)'!M227,УровниСогласия,2,FALSE)</f>
        <v>3</v>
      </c>
      <c r="M227">
        <f>VLOOKUP('Ответы на форму (1)'!N227,УровниСогласия,2,FALSE)</f>
        <v>3</v>
      </c>
      <c r="N227">
        <f>VLOOKUP('Ответы на форму (1)'!O227,УровниСогласия,2,FALSE)</f>
        <v>3</v>
      </c>
      <c r="O227">
        <f>VLOOKUP('Ответы на форму (1)'!P227,УровниСогласия,2,FALSE)</f>
        <v>3</v>
      </c>
      <c r="P227">
        <f>VLOOKUP('Ответы на форму (1)'!Q227,УровниСогласия,2,FALSE)</f>
        <v>3</v>
      </c>
      <c r="Q227">
        <f>VLOOKUP('Ответы на форму (1)'!R227,УровниСогласия,2,FALSE)</f>
        <v>2</v>
      </c>
      <c r="R227">
        <f>'Ответы на форму (1)'!S227</f>
        <v>6</v>
      </c>
      <c r="S227">
        <f>VLOOKUP('Ответы на форму (1)'!T227,УровниСогласия,2,FALSE)</f>
        <v>2</v>
      </c>
      <c r="T227">
        <f>VLOOKUP('Ответы на форму (1)'!U227,УровниСогласия,2,FALSE)</f>
        <v>2</v>
      </c>
      <c r="U227">
        <f>VLOOKUP('Ответы на форму (1)'!V227,УровниСогласия,2,FALSE)</f>
        <v>3</v>
      </c>
      <c r="V227">
        <f>VLOOKUP('Ответы на форму (1)'!W227,УровниСогласия,2,FALSE)</f>
        <v>2</v>
      </c>
      <c r="W227">
        <f>VLOOKUP('Ответы на форму (1)'!X227,УровниСогласия,2,FALSE)</f>
        <v>1</v>
      </c>
      <c r="X227">
        <f>VLOOKUP('Ответы на форму (1)'!Y227,УровниСогласия,2,FALSE)</f>
        <v>3</v>
      </c>
      <c r="Y227">
        <f>VLOOKUP('Ответы на форму (1)'!Z227,УровниСогласия,2,FALSE)</f>
        <v>3</v>
      </c>
      <c r="Z227">
        <f>VLOOKUP('Ответы на форму (1)'!AA227,УровниСогласия,2,FALSE)</f>
        <v>3</v>
      </c>
      <c r="AA227">
        <f>VLOOKUP('Ответы на форму (1)'!AB227,УровниСогласия,2,FALSE)</f>
        <v>3</v>
      </c>
      <c r="AB227">
        <f>VLOOKUP('Ответы на форму (1)'!AC227,УровниСогласия,2,FALSE)</f>
        <v>1</v>
      </c>
      <c r="AC227">
        <f>VLOOKUP('Ответы на форму (1)'!AD227,УровниСогласия,2,FALSE)</f>
        <v>2</v>
      </c>
      <c r="AD227">
        <f>VLOOKUP('Ответы на форму (1)'!AE227,УровниКоличества,2,FALSE)</f>
        <v>3</v>
      </c>
      <c r="AE227">
        <f>VLOOKUP('Ответы на форму (1)'!AF227,УровниКоличества,2,FALSE)</f>
        <v>3</v>
      </c>
      <c r="AF227">
        <f>VLOOKUP('Ответы на форму (1)'!AG227,УровниКоличества,2,FALSE)</f>
        <v>2</v>
      </c>
      <c r="AG227">
        <f>VLOOKUP('Ответы на форму (1)'!AH227,УровниКоличества,2,FALSE)</f>
        <v>2</v>
      </c>
      <c r="AH227">
        <f>VLOOKUP('Ответы на форму (1)'!AI227,УровниКоличества,2,FALSE)</f>
        <v>2</v>
      </c>
      <c r="AI227">
        <f>VLOOKUP('Ответы на форму (1)'!AJ227,УровниНенависти,2,FALSE)</f>
        <v>0</v>
      </c>
      <c r="AJ227">
        <f>VLOOKUP('Ответы на форму (1)'!AK227,УровниНенависти,2,FALSE)</f>
        <v>-1</v>
      </c>
      <c r="AK227">
        <f>VLOOKUP('Ответы на форму (1)'!AL227,УровниНенависти,2,FALSE)</f>
        <v>-1</v>
      </c>
      <c r="AL227">
        <f>VLOOKUP('Ответы на форму (1)'!AM227,УровниНенависти,2,FALSE)</f>
        <v>0</v>
      </c>
      <c r="AM227">
        <f>VLOOKUP('Ответы на форму (1)'!AN227,УровниНенависти,2,FALSE)</f>
        <v>0</v>
      </c>
      <c r="AN227">
        <f>VLOOKUP('Ответы на форму (1)'!AO227,УровниНенависти,2,FALSE)</f>
        <v>1</v>
      </c>
      <c r="AO227">
        <f>VLOOKUP('Ответы на форму (1)'!AP227,УровниНенависти,2,FALSE)</f>
        <v>0</v>
      </c>
      <c r="AP227">
        <f>VLOOKUP('Ответы на форму (1)'!AQ227,УровниНенависти,2,FALSE)</f>
        <v>0</v>
      </c>
      <c r="AQ227">
        <f>VLOOKUP('Ответы на форму (1)'!AT227,УровниЧастоты,2,FALSE)</f>
        <v>3</v>
      </c>
      <c r="AR227">
        <f>VLOOKUP('Ответы на форму (1)'!AU227,УровниЧастоты,2,FALSE)</f>
        <v>2</v>
      </c>
      <c r="AS227">
        <f>VLOOKUP('Ответы на форму (1)'!AV227,УровниЧастоты,2,FALSE)</f>
        <v>3</v>
      </c>
      <c r="AT227">
        <f>VLOOKUP('Ответы на форму (1)'!AW227,УровниЧастоты,2,FALSE)</f>
        <v>3</v>
      </c>
      <c r="AU227">
        <f>VLOOKUP('Ответы на форму (1)'!AX227,УровниЧастоты,2,FALSE)</f>
        <v>3</v>
      </c>
      <c r="AV227">
        <f>VLOOKUP('Ответы на форму (1)'!AY227,УровниЧастоты,2,FALSE)</f>
        <v>2</v>
      </c>
      <c r="AW227">
        <f>VLOOKUP('Ответы на форму (1)'!AZ227,УровниЧастоты,2,FALSE)</f>
        <v>0</v>
      </c>
      <c r="AX227">
        <f>VLOOKUP('Ответы на форму (1)'!BA227,УровниЧастоты,2,FALSE)</f>
        <v>4</v>
      </c>
      <c r="AY227">
        <f>VLOOKUP('Ответы на форму (1)'!BB227,УровниЧастоты,2,FALSE)</f>
        <v>3</v>
      </c>
      <c r="AZ227">
        <f>VLOOKUP('Ответы на форму (1)'!BC227,УровниЧастоты,2,FALSE)</f>
        <v>1</v>
      </c>
      <c r="BA227">
        <f>VLOOKUP('Ответы на форму (1)'!BD227,УровниЧастоты,2,FALSE)</f>
        <v>4</v>
      </c>
      <c r="BB227">
        <f>VLOOKUP('Ответы на форму (1)'!BE227,УровниУспокоения,2,FALSE)</f>
        <v>6</v>
      </c>
      <c r="BC227">
        <f>VLOOKUP('Ответы на форму (1)'!BF227,УровниЧастоты2,2,FALSE)</f>
        <v>0</v>
      </c>
      <c r="BD227">
        <f>VLOOKUP('Ответы на форму (1)'!BG227,УровниЧастоты2,2,FALSE)</f>
        <v>2</v>
      </c>
      <c r="BE227">
        <f>VLOOKUP('Ответы на форму (1)'!BH227,УровниЧастоты2,2,FALSE)</f>
        <v>0</v>
      </c>
      <c r="BF227">
        <f>VLOOKUP('Ответы на форму (1)'!BI227,УровниЧастоты2,2,FALSE)</f>
        <v>1</v>
      </c>
      <c r="BG227">
        <f>VLOOKUP('Ответы на форму (1)'!BJ227,УровниЧастоты2,2,FALSE)</f>
        <v>2</v>
      </c>
      <c r="BH227">
        <f>VLOOKUP('Ответы на форму (1)'!BK227,УровниЧастоты2,2,FALSE)</f>
        <v>2</v>
      </c>
      <c r="BI227" t="str">
        <f t="shared" si="9"/>
        <v>X</v>
      </c>
      <c r="BJ227" t="str">
        <f t="shared" si="10"/>
        <v>:-(</v>
      </c>
      <c r="BK227" t="str">
        <f t="shared" si="11"/>
        <v>:-\</v>
      </c>
    </row>
    <row r="228" spans="1:63" x14ac:dyDescent="0.35">
      <c r="A228">
        <f>IF('Ответы на форму (1)'!B228="М",1,0)</f>
        <v>1</v>
      </c>
      <c r="B228">
        <f>'Ответы на форму (1)'!C228</f>
        <v>35</v>
      </c>
      <c r="C228">
        <f>'Ответы на форму (1)'!D228</f>
        <v>7</v>
      </c>
      <c r="D228">
        <f>'Ответы на форму (1)'!E228</f>
        <v>6</v>
      </c>
      <c r="E228" t="str">
        <f>VLOOKUP('Ответы на форму (1)'!F228,УровниУспевания,2,FALSE)</f>
        <v>плохо</v>
      </c>
      <c r="F228">
        <f>'Ответы на форму (1)'!G228</f>
        <v>3</v>
      </c>
      <c r="G228">
        <f>IF('Ответы на форму (1)'!H228="",0,1)</f>
        <v>0</v>
      </c>
      <c r="H228">
        <f>'Ответы на форму (1)'!I228</f>
        <v>9</v>
      </c>
      <c r="I228" t="str">
        <f>VLOOKUP('Ответы на форму (1)'!J228,УровниУспевания,2,FALSE)</f>
        <v>средне</v>
      </c>
      <c r="J228">
        <f>'Ответы на форму (1)'!K228</f>
        <v>7</v>
      </c>
      <c r="K228">
        <f>VLOOKUP('Ответы на форму (1)'!L228,УровниСогласия,2,FALSE)</f>
        <v>2</v>
      </c>
      <c r="L228">
        <f>VLOOKUP('Ответы на форму (1)'!M228,УровниСогласия,2,FALSE)</f>
        <v>1</v>
      </c>
      <c r="M228">
        <f>VLOOKUP('Ответы на форму (1)'!N228,УровниСогласия,2,FALSE)</f>
        <v>3</v>
      </c>
      <c r="N228">
        <f>VLOOKUP('Ответы на форму (1)'!O228,УровниСогласия,2,FALSE)</f>
        <v>2</v>
      </c>
      <c r="O228">
        <f>VLOOKUP('Ответы на форму (1)'!P228,УровниСогласия,2,FALSE)</f>
        <v>1</v>
      </c>
      <c r="P228">
        <f>VLOOKUP('Ответы на форму (1)'!Q228,УровниСогласия,2,FALSE)</f>
        <v>3</v>
      </c>
      <c r="Q228">
        <f>VLOOKUP('Ответы на форму (1)'!R228,УровниСогласия,2,FALSE)</f>
        <v>3</v>
      </c>
      <c r="R228">
        <f>'Ответы на форму (1)'!S228</f>
        <v>7</v>
      </c>
      <c r="S228">
        <f>VLOOKUP('Ответы на форму (1)'!T228,УровниСогласия,2,FALSE)</f>
        <v>3</v>
      </c>
      <c r="T228">
        <f>VLOOKUP('Ответы на форму (1)'!U228,УровниСогласия,2,FALSE)</f>
        <v>3</v>
      </c>
      <c r="U228">
        <f>VLOOKUP('Ответы на форму (1)'!V228,УровниСогласия,2,FALSE)</f>
        <v>3</v>
      </c>
      <c r="V228">
        <f>VLOOKUP('Ответы на форму (1)'!W228,УровниСогласия,2,FALSE)</f>
        <v>2</v>
      </c>
      <c r="W228">
        <f>VLOOKUP('Ответы на форму (1)'!X228,УровниСогласия,2,FALSE)</f>
        <v>3</v>
      </c>
      <c r="X228">
        <f>VLOOKUP('Ответы на форму (1)'!Y228,УровниСогласия,2,FALSE)</f>
        <v>1</v>
      </c>
      <c r="Y228">
        <f>VLOOKUP('Ответы на форму (1)'!Z228,УровниСогласия,2,FALSE)</f>
        <v>2</v>
      </c>
      <c r="Z228">
        <f>VLOOKUP('Ответы на форму (1)'!AA228,УровниСогласия,2,FALSE)</f>
        <v>3</v>
      </c>
      <c r="AA228">
        <f>VLOOKUP('Ответы на форму (1)'!AB228,УровниСогласия,2,FALSE)</f>
        <v>3</v>
      </c>
      <c r="AB228">
        <f>VLOOKUP('Ответы на форму (1)'!AC228,УровниСогласия,2,FALSE)</f>
        <v>1</v>
      </c>
      <c r="AC228">
        <f>VLOOKUP('Ответы на форму (1)'!AD228,УровниСогласия,2,FALSE)</f>
        <v>2</v>
      </c>
      <c r="AD228">
        <f>VLOOKUP('Ответы на форму (1)'!AE228,УровниКоличества,2,FALSE)</f>
        <v>3</v>
      </c>
      <c r="AE228">
        <f>VLOOKUP('Ответы на форму (1)'!AF228,УровниКоличества,2,FALSE)</f>
        <v>3</v>
      </c>
      <c r="AF228">
        <f>VLOOKUP('Ответы на форму (1)'!AG228,УровниКоличества,2,FALSE)</f>
        <v>1</v>
      </c>
      <c r="AG228">
        <f>VLOOKUP('Ответы на форму (1)'!AH228,УровниКоличества,2,FALSE)</f>
        <v>1</v>
      </c>
      <c r="AH228">
        <f>VLOOKUP('Ответы на форму (1)'!AI228,УровниКоличества,2,FALSE)</f>
        <v>2</v>
      </c>
      <c r="AI228">
        <f>VLOOKUP('Ответы на форму (1)'!AJ228,УровниНенависти,2,FALSE)</f>
        <v>0</v>
      </c>
      <c r="AJ228">
        <f>VLOOKUP('Ответы на форму (1)'!AK228,УровниНенависти,2,FALSE)</f>
        <v>0</v>
      </c>
      <c r="AK228">
        <f>VLOOKUP('Ответы на форму (1)'!AL228,УровниНенависти,2,FALSE)</f>
        <v>0</v>
      </c>
      <c r="AL228">
        <f>VLOOKUP('Ответы на форму (1)'!AM228,УровниНенависти,2,FALSE)</f>
        <v>0</v>
      </c>
      <c r="AM228">
        <f>VLOOKUP('Ответы на форму (1)'!AN228,УровниНенависти,2,FALSE)</f>
        <v>1</v>
      </c>
      <c r="AN228">
        <f>VLOOKUP('Ответы на форму (1)'!AO228,УровниНенависти,2,FALSE)</f>
        <v>0</v>
      </c>
      <c r="AO228">
        <f>VLOOKUP('Ответы на форму (1)'!AP228,УровниНенависти,2,FALSE)</f>
        <v>0</v>
      </c>
      <c r="AP228">
        <f>VLOOKUP('Ответы на форму (1)'!AQ228,УровниНенависти,2,FALSE)</f>
        <v>0</v>
      </c>
      <c r="AQ228">
        <f>VLOOKUP('Ответы на форму (1)'!AT228,УровниЧастоты,2,FALSE)</f>
        <v>2</v>
      </c>
      <c r="AR228">
        <f>VLOOKUP('Ответы на форму (1)'!AU228,УровниЧастоты,2,FALSE)</f>
        <v>3</v>
      </c>
      <c r="AS228">
        <f>VLOOKUP('Ответы на форму (1)'!AV228,УровниЧастоты,2,FALSE)</f>
        <v>3</v>
      </c>
      <c r="AT228">
        <f>VLOOKUP('Ответы на форму (1)'!AW228,УровниЧастоты,2,FALSE)</f>
        <v>2</v>
      </c>
      <c r="AU228">
        <f>VLOOKUP('Ответы на форму (1)'!AX228,УровниЧастоты,2,FALSE)</f>
        <v>4</v>
      </c>
      <c r="AV228">
        <f>VLOOKUP('Ответы на форму (1)'!AY228,УровниЧастоты,2,FALSE)</f>
        <v>0</v>
      </c>
      <c r="AW228">
        <f>VLOOKUP('Ответы на форму (1)'!AZ228,УровниЧастоты,2,FALSE)</f>
        <v>1</v>
      </c>
      <c r="AX228">
        <f>VLOOKUP('Ответы на форму (1)'!BA228,УровниЧастоты,2,FALSE)</f>
        <v>1</v>
      </c>
      <c r="AY228">
        <f>VLOOKUP('Ответы на форму (1)'!BB228,УровниЧастоты,2,FALSE)</f>
        <v>2</v>
      </c>
      <c r="AZ228">
        <f>VLOOKUP('Ответы на форму (1)'!BC228,УровниЧастоты,2,FALSE)</f>
        <v>1</v>
      </c>
      <c r="BA228">
        <f>VLOOKUP('Ответы на форму (1)'!BD228,УровниЧастоты,2,FALSE)</f>
        <v>3</v>
      </c>
      <c r="BB228">
        <f>VLOOKUP('Ответы на форму (1)'!BE228,УровниУспокоения,2,FALSE)</f>
        <v>2</v>
      </c>
      <c r="BC228">
        <f>VLOOKUP('Ответы на форму (1)'!BF228,УровниЧастоты2,2,FALSE)</f>
        <v>0</v>
      </c>
      <c r="BD228">
        <f>VLOOKUP('Ответы на форму (1)'!BG228,УровниЧастоты2,2,FALSE)</f>
        <v>2</v>
      </c>
      <c r="BE228">
        <f>VLOOKUP('Ответы на форму (1)'!BH228,УровниЧастоты2,2,FALSE)</f>
        <v>1</v>
      </c>
      <c r="BF228">
        <f>VLOOKUP('Ответы на форму (1)'!BI228,УровниЧастоты2,2,FALSE)</f>
        <v>0</v>
      </c>
      <c r="BG228">
        <f>VLOOKUP('Ответы на форму (1)'!BJ228,УровниЧастоты2,2,FALSE)</f>
        <v>1</v>
      </c>
      <c r="BH228">
        <f>VLOOKUP('Ответы на форму (1)'!BK228,УровниЧастоты2,2,FALSE)</f>
        <v>1</v>
      </c>
      <c r="BI228" t="str">
        <f t="shared" si="9"/>
        <v>X</v>
      </c>
      <c r="BJ228" t="str">
        <f t="shared" si="10"/>
        <v>:-)</v>
      </c>
      <c r="BK228" t="str">
        <f t="shared" si="11"/>
        <v>:-\</v>
      </c>
    </row>
    <row r="229" spans="1:63" x14ac:dyDescent="0.35">
      <c r="A229">
        <f>IF('Ответы на форму (1)'!B229="М",1,0)</f>
        <v>0</v>
      </c>
      <c r="B229">
        <f>'Ответы на форму (1)'!C229</f>
        <v>32</v>
      </c>
      <c r="C229">
        <f>'Ответы на форму (1)'!D229</f>
        <v>2</v>
      </c>
      <c r="D229">
        <f>'Ответы на форму (1)'!E229</f>
        <v>7</v>
      </c>
      <c r="E229" t="str">
        <f>VLOOKUP('Ответы на форму (1)'!F229,УровниУспевания,2,FALSE)</f>
        <v>средне</v>
      </c>
      <c r="F229">
        <f>'Ответы на форму (1)'!G229</f>
        <v>7</v>
      </c>
      <c r="G229">
        <f>IF('Ответы на форму (1)'!H229="",0,1)</f>
        <v>0</v>
      </c>
      <c r="H229">
        <f>'Ответы на форму (1)'!I229</f>
        <v>7</v>
      </c>
      <c r="I229" t="str">
        <f>VLOOKUP('Ответы на форму (1)'!J229,УровниУспевания,2,FALSE)</f>
        <v>средне</v>
      </c>
      <c r="J229">
        <f>'Ответы на форму (1)'!K229</f>
        <v>6</v>
      </c>
      <c r="K229">
        <f>VLOOKUP('Ответы на форму (1)'!L229,УровниСогласия,2,FALSE)</f>
        <v>2</v>
      </c>
      <c r="L229">
        <f>VLOOKUP('Ответы на форму (1)'!M229,УровниСогласия,2,FALSE)</f>
        <v>1</v>
      </c>
      <c r="M229">
        <f>VLOOKUP('Ответы на форму (1)'!N229,УровниСогласия,2,FALSE)</f>
        <v>1</v>
      </c>
      <c r="N229">
        <f>VLOOKUP('Ответы на форму (1)'!O229,УровниСогласия,2,FALSE)</f>
        <v>3</v>
      </c>
      <c r="O229">
        <f>VLOOKUP('Ответы на форму (1)'!P229,УровниСогласия,2,FALSE)</f>
        <v>1</v>
      </c>
      <c r="P229">
        <f>VLOOKUP('Ответы на форму (1)'!Q229,УровниСогласия,2,FALSE)</f>
        <v>3</v>
      </c>
      <c r="Q229">
        <f>VLOOKUP('Ответы на форму (1)'!R229,УровниСогласия,2,FALSE)</f>
        <v>3</v>
      </c>
      <c r="R229">
        <f>'Ответы на форму (1)'!S229</f>
        <v>6</v>
      </c>
      <c r="S229">
        <f>VLOOKUP('Ответы на форму (1)'!T229,УровниСогласия,2,FALSE)</f>
        <v>3</v>
      </c>
      <c r="T229">
        <f>VLOOKUP('Ответы на форму (1)'!U229,УровниСогласия,2,FALSE)</f>
        <v>1</v>
      </c>
      <c r="U229">
        <f>VLOOKUP('Ответы на форму (1)'!V229,УровниСогласия,2,FALSE)</f>
        <v>2</v>
      </c>
      <c r="V229">
        <f>VLOOKUP('Ответы на форму (1)'!W229,УровниСогласия,2,FALSE)</f>
        <v>1</v>
      </c>
      <c r="W229">
        <f>VLOOKUP('Ответы на форму (1)'!X229,УровниСогласия,2,FALSE)</f>
        <v>3</v>
      </c>
      <c r="X229">
        <f>VLOOKUP('Ответы на форму (1)'!Y229,УровниСогласия,2,FALSE)</f>
        <v>1</v>
      </c>
      <c r="Y229">
        <f>VLOOKUP('Ответы на форму (1)'!Z229,УровниСогласия,2,FALSE)</f>
        <v>3</v>
      </c>
      <c r="Z229">
        <f>VLOOKUP('Ответы на форму (1)'!AA229,УровниСогласия,2,FALSE)</f>
        <v>3</v>
      </c>
      <c r="AA229">
        <f>VLOOKUP('Ответы на форму (1)'!AB229,УровниСогласия,2,FALSE)</f>
        <v>3</v>
      </c>
      <c r="AB229">
        <f>VLOOKUP('Ответы на форму (1)'!AC229,УровниСогласия,2,FALSE)</f>
        <v>3</v>
      </c>
      <c r="AC229">
        <f>VLOOKUP('Ответы на форму (1)'!AD229,УровниСогласия,2,FALSE)</f>
        <v>2</v>
      </c>
      <c r="AD229">
        <f>VLOOKUP('Ответы на форму (1)'!AE229,УровниКоличества,2,FALSE)</f>
        <v>1</v>
      </c>
      <c r="AE229">
        <f>VLOOKUP('Ответы на форму (1)'!AF229,УровниКоличества,2,FALSE)</f>
        <v>2</v>
      </c>
      <c r="AF229">
        <f>VLOOKUP('Ответы на форму (1)'!AG229,УровниКоличества,2,FALSE)</f>
        <v>1</v>
      </c>
      <c r="AG229">
        <f>VLOOKUP('Ответы на форму (1)'!AH229,УровниКоличества,2,FALSE)</f>
        <v>1</v>
      </c>
      <c r="AH229">
        <f>VLOOKUP('Ответы на форму (1)'!AI229,УровниКоличества,2,FALSE)</f>
        <v>1</v>
      </c>
      <c r="AI229">
        <f>VLOOKUP('Ответы на форму (1)'!AJ229,УровниНенависти,2,FALSE)</f>
        <v>0</v>
      </c>
      <c r="AJ229">
        <f>VLOOKUP('Ответы на форму (1)'!AK229,УровниНенависти,2,FALSE)</f>
        <v>0</v>
      </c>
      <c r="AK229">
        <f>VLOOKUP('Ответы на форму (1)'!AL229,УровниНенависти,2,FALSE)</f>
        <v>0</v>
      </c>
      <c r="AL229">
        <f>VLOOKUP('Ответы на форму (1)'!AM229,УровниНенависти,2,FALSE)</f>
        <v>0</v>
      </c>
      <c r="AM229">
        <f>VLOOKUP('Ответы на форму (1)'!AN229,УровниНенависти,2,FALSE)</f>
        <v>0</v>
      </c>
      <c r="AN229">
        <f>VLOOKUP('Ответы на форму (1)'!AO229,УровниНенависти,2,FALSE)</f>
        <v>1</v>
      </c>
      <c r="AO229">
        <f>VLOOKUP('Ответы на форму (1)'!AP229,УровниНенависти,2,FALSE)</f>
        <v>0</v>
      </c>
      <c r="AP229">
        <f>VLOOKUP('Ответы на форму (1)'!AQ229,УровниНенависти,2,FALSE)</f>
        <v>1</v>
      </c>
      <c r="AQ229">
        <f>VLOOKUP('Ответы на форму (1)'!AT229,УровниЧастоты,2,FALSE)</f>
        <v>1</v>
      </c>
      <c r="AR229">
        <f>VLOOKUP('Ответы на форму (1)'!AU229,УровниЧастоты,2,FALSE)</f>
        <v>3</v>
      </c>
      <c r="AS229">
        <f>VLOOKUP('Ответы на форму (1)'!AV229,УровниЧастоты,2,FALSE)</f>
        <v>1</v>
      </c>
      <c r="AT229">
        <f>VLOOKUP('Ответы на форму (1)'!AW229,УровниЧастоты,2,FALSE)</f>
        <v>3</v>
      </c>
      <c r="AU229">
        <f>VLOOKUP('Ответы на форму (1)'!AX229,УровниЧастоты,2,FALSE)</f>
        <v>3</v>
      </c>
      <c r="AV229">
        <f>VLOOKUP('Ответы на форму (1)'!AY229,УровниЧастоты,2,FALSE)</f>
        <v>3</v>
      </c>
      <c r="AW229">
        <f>VLOOKUP('Ответы на форму (1)'!AZ229,УровниЧастоты,2,FALSE)</f>
        <v>1</v>
      </c>
      <c r="AX229">
        <f>VLOOKUP('Ответы на форму (1)'!BA229,УровниЧастоты,2,FALSE)</f>
        <v>2</v>
      </c>
      <c r="AY229">
        <f>VLOOKUP('Ответы на форму (1)'!BB229,УровниЧастоты,2,FALSE)</f>
        <v>1</v>
      </c>
      <c r="AZ229">
        <f>VLOOKUP('Ответы на форму (1)'!BC229,УровниЧастоты,2,FALSE)</f>
        <v>1</v>
      </c>
      <c r="BA229">
        <f>VLOOKUP('Ответы на форму (1)'!BD229,УровниЧастоты,2,FALSE)</f>
        <v>2</v>
      </c>
      <c r="BB229">
        <f>VLOOKUP('Ответы на форму (1)'!BE229,УровниУспокоения,2,FALSE)</f>
        <v>3</v>
      </c>
      <c r="BC229">
        <f>VLOOKUP('Ответы на форму (1)'!BF229,УровниЧастоты2,2,FALSE)</f>
        <v>2</v>
      </c>
      <c r="BD229">
        <f>VLOOKUP('Ответы на форму (1)'!BG229,УровниЧастоты2,2,FALSE)</f>
        <v>2</v>
      </c>
      <c r="BE229">
        <f>VLOOKUP('Ответы на форму (1)'!BH229,УровниЧастоты2,2,FALSE)</f>
        <v>0</v>
      </c>
      <c r="BF229">
        <f>VLOOKUP('Ответы на форму (1)'!BI229,УровниЧастоты2,2,FALSE)</f>
        <v>0</v>
      </c>
      <c r="BG229">
        <f>VLOOKUP('Ответы на форму (1)'!BJ229,УровниЧастоты2,2,FALSE)</f>
        <v>2</v>
      </c>
      <c r="BH229">
        <f>VLOOKUP('Ответы на форму (1)'!BK229,УровниЧастоты2,2,FALSE)</f>
        <v>2</v>
      </c>
      <c r="BI229" t="str">
        <f t="shared" si="9"/>
        <v>Y</v>
      </c>
      <c r="BJ229" t="str">
        <f t="shared" si="10"/>
        <v>:-)</v>
      </c>
      <c r="BK229" t="str">
        <f t="shared" si="11"/>
        <v>:-\</v>
      </c>
    </row>
    <row r="230" spans="1:63" x14ac:dyDescent="0.35">
      <c r="A230">
        <f>IF('Ответы на форму (1)'!B230="М",1,0)</f>
        <v>0</v>
      </c>
      <c r="B230">
        <f>'Ответы на форму (1)'!C230</f>
        <v>28</v>
      </c>
      <c r="C230">
        <f>'Ответы на форму (1)'!D230</f>
        <v>3</v>
      </c>
      <c r="D230">
        <f>'Ответы на форму (1)'!E230</f>
        <v>1</v>
      </c>
      <c r="E230" t="str">
        <f>VLOOKUP('Ответы на форму (1)'!F230,УровниУспевания,2,FALSE)</f>
        <v>плохо</v>
      </c>
      <c r="F230">
        <f>'Ответы на форму (1)'!G230</f>
        <v>2</v>
      </c>
      <c r="G230">
        <f>IF('Ответы на форму (1)'!H230="",0,1)</f>
        <v>0</v>
      </c>
      <c r="H230">
        <f>'Ответы на форму (1)'!I230</f>
        <v>7</v>
      </c>
      <c r="I230" t="str">
        <f>VLOOKUP('Ответы на форму (1)'!J230,УровниУспевания,2,FALSE)</f>
        <v>хорошо</v>
      </c>
      <c r="J230">
        <f>'Ответы на форму (1)'!K230</f>
        <v>7</v>
      </c>
      <c r="K230">
        <f>VLOOKUP('Ответы на форму (1)'!L230,УровниСогласия,2,FALSE)</f>
        <v>3</v>
      </c>
      <c r="L230">
        <f>VLOOKUP('Ответы на форму (1)'!M230,УровниСогласия,2,FALSE)</f>
        <v>3</v>
      </c>
      <c r="M230">
        <f>VLOOKUP('Ответы на форму (1)'!N230,УровниСогласия,2,FALSE)</f>
        <v>2</v>
      </c>
      <c r="N230">
        <f>VLOOKUP('Ответы на форму (1)'!O230,УровниСогласия,2,FALSE)</f>
        <v>3</v>
      </c>
      <c r="O230">
        <f>VLOOKUP('Ответы на форму (1)'!P230,УровниСогласия,2,FALSE)</f>
        <v>2</v>
      </c>
      <c r="P230">
        <f>VLOOKUP('Ответы на форму (1)'!Q230,УровниСогласия,2,FALSE)</f>
        <v>2</v>
      </c>
      <c r="Q230">
        <f>VLOOKUP('Ответы на форму (1)'!R230,УровниСогласия,2,FALSE)</f>
        <v>3</v>
      </c>
      <c r="R230">
        <f>'Ответы на форму (1)'!S230</f>
        <v>2</v>
      </c>
      <c r="S230">
        <f>VLOOKUP('Ответы на форму (1)'!T230,УровниСогласия,2,FALSE)</f>
        <v>2</v>
      </c>
      <c r="T230">
        <f>VLOOKUP('Ответы на форму (1)'!U230,УровниСогласия,2,FALSE)</f>
        <v>1</v>
      </c>
      <c r="U230">
        <f>VLOOKUP('Ответы на форму (1)'!V230,УровниСогласия,2,FALSE)</f>
        <v>1</v>
      </c>
      <c r="V230">
        <f>VLOOKUP('Ответы на форму (1)'!W230,УровниСогласия,2,FALSE)</f>
        <v>1</v>
      </c>
      <c r="W230">
        <f>VLOOKUP('Ответы на форму (1)'!X230,УровниСогласия,2,FALSE)</f>
        <v>1</v>
      </c>
      <c r="X230">
        <f>VLOOKUP('Ответы на форму (1)'!Y230,УровниСогласия,2,FALSE)</f>
        <v>1</v>
      </c>
      <c r="Y230">
        <f>VLOOKUP('Ответы на форму (1)'!Z230,УровниСогласия,2,FALSE)</f>
        <v>3</v>
      </c>
      <c r="Z230">
        <f>VLOOKUP('Ответы на форму (1)'!AA230,УровниСогласия,2,FALSE)</f>
        <v>1</v>
      </c>
      <c r="AA230">
        <f>VLOOKUP('Ответы на форму (1)'!AB230,УровниСогласия,2,FALSE)</f>
        <v>1</v>
      </c>
      <c r="AB230">
        <f>VLOOKUP('Ответы на форму (1)'!AC230,УровниСогласия,2,FALSE)</f>
        <v>3</v>
      </c>
      <c r="AC230">
        <f>VLOOKUP('Ответы на форму (1)'!AD230,УровниСогласия,2,FALSE)</f>
        <v>1</v>
      </c>
      <c r="AD230">
        <f>VLOOKUP('Ответы на форму (1)'!AE230,УровниКоличества,2,FALSE)</f>
        <v>3</v>
      </c>
      <c r="AE230">
        <f>VLOOKUP('Ответы на форму (1)'!AF230,УровниКоличества,2,FALSE)</f>
        <v>3</v>
      </c>
      <c r="AF230">
        <f>VLOOKUP('Ответы на форму (1)'!AG230,УровниКоличества,2,FALSE)</f>
        <v>1</v>
      </c>
      <c r="AG230">
        <f>VLOOKUP('Ответы на форму (1)'!AH230,УровниКоличества,2,FALSE)</f>
        <v>2</v>
      </c>
      <c r="AH230">
        <f>VLOOKUP('Ответы на форму (1)'!AI230,УровниКоличества,2,FALSE)</f>
        <v>1</v>
      </c>
      <c r="AI230">
        <f>VLOOKUP('Ответы на форму (1)'!AJ230,УровниНенависти,2,FALSE)</f>
        <v>0</v>
      </c>
      <c r="AJ230">
        <f>VLOOKUP('Ответы на форму (1)'!AK230,УровниНенависти,2,FALSE)</f>
        <v>0</v>
      </c>
      <c r="AK230">
        <f>VLOOKUP('Ответы на форму (1)'!AL230,УровниНенависти,2,FALSE)</f>
        <v>0</v>
      </c>
      <c r="AL230">
        <f>VLOOKUP('Ответы на форму (1)'!AM230,УровниНенависти,2,FALSE)</f>
        <v>-1</v>
      </c>
      <c r="AM230">
        <f>VLOOKUP('Ответы на форму (1)'!AN230,УровниНенависти,2,FALSE)</f>
        <v>-1</v>
      </c>
      <c r="AN230">
        <f>VLOOKUP('Ответы на форму (1)'!AO230,УровниНенависти,2,FALSE)</f>
        <v>-1</v>
      </c>
      <c r="AO230">
        <f>VLOOKUP('Ответы на форму (1)'!AP230,УровниНенависти,2,FALSE)</f>
        <v>0</v>
      </c>
      <c r="AP230">
        <f>VLOOKUP('Ответы на форму (1)'!AQ230,УровниНенависти,2,FALSE)</f>
        <v>0</v>
      </c>
      <c r="AQ230">
        <f>VLOOKUP('Ответы на форму (1)'!AT230,УровниЧастоты,2,FALSE)</f>
        <v>3</v>
      </c>
      <c r="AR230">
        <f>VLOOKUP('Ответы на форму (1)'!AU230,УровниЧастоты,2,FALSE)</f>
        <v>3</v>
      </c>
      <c r="AS230">
        <f>VLOOKUP('Ответы на форму (1)'!AV230,УровниЧастоты,2,FALSE)</f>
        <v>3</v>
      </c>
      <c r="AT230">
        <f>VLOOKUP('Ответы на форму (1)'!AW230,УровниЧастоты,2,FALSE)</f>
        <v>3</v>
      </c>
      <c r="AU230">
        <f>VLOOKUP('Ответы на форму (1)'!AX230,УровниЧастоты,2,FALSE)</f>
        <v>3</v>
      </c>
      <c r="AV230">
        <f>VLOOKUP('Ответы на форму (1)'!AY230,УровниЧастоты,2,FALSE)</f>
        <v>3</v>
      </c>
      <c r="AW230">
        <f>VLOOKUP('Ответы на форму (1)'!AZ230,УровниЧастоты,2,FALSE)</f>
        <v>1</v>
      </c>
      <c r="AX230">
        <f>VLOOKUP('Ответы на форму (1)'!BA230,УровниЧастоты,2,FALSE)</f>
        <v>4</v>
      </c>
      <c r="AY230">
        <f>VLOOKUP('Ответы на форму (1)'!BB230,УровниЧастоты,2,FALSE)</f>
        <v>0</v>
      </c>
      <c r="AZ230">
        <f>VLOOKUP('Ответы на форму (1)'!BC230,УровниЧастоты,2,FALSE)</f>
        <v>4</v>
      </c>
      <c r="BA230">
        <f>VLOOKUP('Ответы на форму (1)'!BD230,УровниЧастоты,2,FALSE)</f>
        <v>4</v>
      </c>
      <c r="BB230">
        <f>VLOOKUP('Ответы на форму (1)'!BE230,УровниУспокоения,2,FALSE)</f>
        <v>4</v>
      </c>
      <c r="BC230">
        <f>VLOOKUP('Ответы на форму (1)'!BF230,УровниЧастоты2,2,FALSE)</f>
        <v>0</v>
      </c>
      <c r="BD230">
        <f>VLOOKUP('Ответы на форму (1)'!BG230,УровниЧастоты2,2,FALSE)</f>
        <v>2</v>
      </c>
      <c r="BE230">
        <f>VLOOKUP('Ответы на форму (1)'!BH230,УровниЧастоты2,2,FALSE)</f>
        <v>0</v>
      </c>
      <c r="BF230">
        <f>VLOOKUP('Ответы на форму (1)'!BI230,УровниЧастоты2,2,FALSE)</f>
        <v>1</v>
      </c>
      <c r="BG230">
        <f>VLOOKUP('Ответы на форму (1)'!BJ230,УровниЧастоты2,2,FALSE)</f>
        <v>2</v>
      </c>
      <c r="BH230">
        <f>VLOOKUP('Ответы на форму (1)'!BK230,УровниЧастоты2,2,FALSE)</f>
        <v>2</v>
      </c>
      <c r="BI230" t="str">
        <f t="shared" si="9"/>
        <v>Y</v>
      </c>
      <c r="BJ230" t="str">
        <f t="shared" si="10"/>
        <v>:-(</v>
      </c>
      <c r="BK230" t="str">
        <f t="shared" si="11"/>
        <v>:-)</v>
      </c>
    </row>
    <row r="231" spans="1:63" x14ac:dyDescent="0.35">
      <c r="A231">
        <f>IF('Ответы на форму (1)'!B231="М",1,0)</f>
        <v>1</v>
      </c>
      <c r="B231">
        <f>'Ответы на форму (1)'!C231</f>
        <v>37</v>
      </c>
      <c r="C231">
        <f>'Ответы на форму (1)'!D231</f>
        <v>13</v>
      </c>
      <c r="D231">
        <f>'Ответы на форму (1)'!E231</f>
        <v>7</v>
      </c>
      <c r="E231" t="str">
        <f>VLOOKUP('Ответы на форму (1)'!F231,УровниУспевания,2,FALSE)</f>
        <v>плохо</v>
      </c>
      <c r="F231">
        <f>'Ответы на форму (1)'!G231</f>
        <v>3</v>
      </c>
      <c r="G231">
        <f>IF('Ответы на форму (1)'!H231="",0,1)</f>
        <v>0</v>
      </c>
      <c r="H231">
        <f>'Ответы на форму (1)'!I231</f>
        <v>7</v>
      </c>
      <c r="I231" t="str">
        <f>VLOOKUP('Ответы на форму (1)'!J231,УровниУспевания,2,FALSE)</f>
        <v>плохо</v>
      </c>
      <c r="J231">
        <f>'Ответы на форму (1)'!K231</f>
        <v>7</v>
      </c>
      <c r="K231">
        <f>VLOOKUP('Ответы на форму (1)'!L231,УровниСогласия,2,FALSE)</f>
        <v>3</v>
      </c>
      <c r="L231">
        <f>VLOOKUP('Ответы на форму (1)'!M231,УровниСогласия,2,FALSE)</f>
        <v>3</v>
      </c>
      <c r="M231">
        <f>VLOOKUP('Ответы на форму (1)'!N231,УровниСогласия,2,FALSE)</f>
        <v>3</v>
      </c>
      <c r="N231">
        <f>VLOOKUP('Ответы на форму (1)'!O231,УровниСогласия,2,FALSE)</f>
        <v>2</v>
      </c>
      <c r="O231">
        <f>VLOOKUP('Ответы на форму (1)'!P231,УровниСогласия,2,FALSE)</f>
        <v>3</v>
      </c>
      <c r="P231">
        <f>VLOOKUP('Ответы на форму (1)'!Q231,УровниСогласия,2,FALSE)</f>
        <v>2</v>
      </c>
      <c r="Q231">
        <f>VLOOKUP('Ответы на форму (1)'!R231,УровниСогласия,2,FALSE)</f>
        <v>3</v>
      </c>
      <c r="R231">
        <f>'Ответы на форму (1)'!S231</f>
        <v>9</v>
      </c>
      <c r="S231">
        <f>VLOOKUP('Ответы на форму (1)'!T231,УровниСогласия,2,FALSE)</f>
        <v>3</v>
      </c>
      <c r="T231">
        <f>VLOOKUP('Ответы на форму (1)'!U231,УровниСогласия,2,FALSE)</f>
        <v>3</v>
      </c>
      <c r="U231">
        <f>VLOOKUP('Ответы на форму (1)'!V231,УровниСогласия,2,FALSE)</f>
        <v>3</v>
      </c>
      <c r="V231">
        <f>VLOOKUP('Ответы на форму (1)'!W231,УровниСогласия,2,FALSE)</f>
        <v>2</v>
      </c>
      <c r="W231">
        <f>VLOOKUP('Ответы на форму (1)'!X231,УровниСогласия,2,FALSE)</f>
        <v>1</v>
      </c>
      <c r="X231">
        <f>VLOOKUP('Ответы на форму (1)'!Y231,УровниСогласия,2,FALSE)</f>
        <v>3</v>
      </c>
      <c r="Y231">
        <f>VLOOKUP('Ответы на форму (1)'!Z231,УровниСогласия,2,FALSE)</f>
        <v>2</v>
      </c>
      <c r="Z231">
        <f>VLOOKUP('Ответы на форму (1)'!AA231,УровниСогласия,2,FALSE)</f>
        <v>3</v>
      </c>
      <c r="AA231">
        <f>VLOOKUP('Ответы на форму (1)'!AB231,УровниСогласия,2,FALSE)</f>
        <v>3</v>
      </c>
      <c r="AB231">
        <f>VLOOKUP('Ответы на форму (1)'!AC231,УровниСогласия,2,FALSE)</f>
        <v>1</v>
      </c>
      <c r="AC231">
        <f>VLOOKUP('Ответы на форму (1)'!AD231,УровниСогласия,2,FALSE)</f>
        <v>2</v>
      </c>
      <c r="AD231">
        <f>VLOOKUP('Ответы на форму (1)'!AE231,УровниКоличества,2,FALSE)</f>
        <v>3</v>
      </c>
      <c r="AE231">
        <f>VLOOKUP('Ответы на форму (1)'!AF231,УровниКоличества,2,FALSE)</f>
        <v>3</v>
      </c>
      <c r="AF231">
        <f>VLOOKUP('Ответы на форму (1)'!AG231,УровниКоличества,2,FALSE)</f>
        <v>1</v>
      </c>
      <c r="AG231">
        <f>VLOOKUP('Ответы на форму (1)'!AH231,УровниКоличества,2,FALSE)</f>
        <v>2</v>
      </c>
      <c r="AH231">
        <f>VLOOKUP('Ответы на форму (1)'!AI231,УровниКоличества,2,FALSE)</f>
        <v>3</v>
      </c>
      <c r="AI231">
        <f>VLOOKUP('Ответы на форму (1)'!AJ231,УровниНенависти,2,FALSE)</f>
        <v>0</v>
      </c>
      <c r="AJ231">
        <f>VLOOKUP('Ответы на форму (1)'!AK231,УровниНенависти,2,FALSE)</f>
        <v>0</v>
      </c>
      <c r="AK231">
        <f>VLOOKUP('Ответы на форму (1)'!AL231,УровниНенависти,2,FALSE)</f>
        <v>0</v>
      </c>
      <c r="AL231">
        <f>VLOOKUP('Ответы на форму (1)'!AM231,УровниНенависти,2,FALSE)</f>
        <v>1</v>
      </c>
      <c r="AM231">
        <f>VLOOKUP('Ответы на форму (1)'!AN231,УровниНенависти,2,FALSE)</f>
        <v>0</v>
      </c>
      <c r="AN231">
        <f>VLOOKUP('Ответы на форму (1)'!AO231,УровниНенависти,2,FALSE)</f>
        <v>1</v>
      </c>
      <c r="AO231">
        <f>VLOOKUP('Ответы на форму (1)'!AP231,УровниНенависти,2,FALSE)</f>
        <v>0</v>
      </c>
      <c r="AP231">
        <f>VLOOKUP('Ответы на форму (1)'!AQ231,УровниНенависти,2,FALSE)</f>
        <v>1</v>
      </c>
      <c r="AQ231">
        <f>VLOOKUP('Ответы на форму (1)'!AT231,УровниЧастоты,2,FALSE)</f>
        <v>2</v>
      </c>
      <c r="AR231">
        <f>VLOOKUP('Ответы на форму (1)'!AU231,УровниЧастоты,2,FALSE)</f>
        <v>4</v>
      </c>
      <c r="AS231">
        <f>VLOOKUP('Ответы на форму (1)'!AV231,УровниЧастоты,2,FALSE)</f>
        <v>3</v>
      </c>
      <c r="AT231">
        <f>VLOOKUP('Ответы на форму (1)'!AW231,УровниЧастоты,2,FALSE)</f>
        <v>2</v>
      </c>
      <c r="AU231">
        <f>VLOOKUP('Ответы на форму (1)'!AX231,УровниЧастоты,2,FALSE)</f>
        <v>1</v>
      </c>
      <c r="AV231">
        <f>VLOOKUP('Ответы на форму (1)'!AY231,УровниЧастоты,2,FALSE)</f>
        <v>2</v>
      </c>
      <c r="AW231">
        <f>VLOOKUP('Ответы на форму (1)'!AZ231,УровниЧастоты,2,FALSE)</f>
        <v>0</v>
      </c>
      <c r="AX231">
        <f>VLOOKUP('Ответы на форму (1)'!BA231,УровниЧастоты,2,FALSE)</f>
        <v>4</v>
      </c>
      <c r="AY231">
        <f>VLOOKUP('Ответы на форму (1)'!BB231,УровниЧастоты,2,FALSE)</f>
        <v>2</v>
      </c>
      <c r="AZ231">
        <f>VLOOKUP('Ответы на форму (1)'!BC231,УровниЧастоты,2,FALSE)</f>
        <v>3</v>
      </c>
      <c r="BA231">
        <f>VLOOKUP('Ответы на форму (1)'!BD231,УровниЧастоты,2,FALSE)</f>
        <v>3</v>
      </c>
      <c r="BB231">
        <f>VLOOKUP('Ответы на форму (1)'!BE231,УровниУспокоения,2,FALSE)</f>
        <v>2</v>
      </c>
      <c r="BC231">
        <f>VLOOKUP('Ответы на форму (1)'!BF231,УровниЧастоты2,2,FALSE)</f>
        <v>1</v>
      </c>
      <c r="BD231">
        <f>VLOOKUP('Ответы на форму (1)'!BG231,УровниЧастоты2,2,FALSE)</f>
        <v>1</v>
      </c>
      <c r="BE231">
        <f>VLOOKUP('Ответы на форму (1)'!BH231,УровниЧастоты2,2,FALSE)</f>
        <v>1</v>
      </c>
      <c r="BF231">
        <f>VLOOKUP('Ответы на форму (1)'!BI231,УровниЧастоты2,2,FALSE)</f>
        <v>0</v>
      </c>
      <c r="BG231">
        <f>VLOOKUP('Ответы на форму (1)'!BJ231,УровниЧастоты2,2,FALSE)</f>
        <v>1</v>
      </c>
      <c r="BH231">
        <f>VLOOKUP('Ответы на форму (1)'!BK231,УровниЧастоты2,2,FALSE)</f>
        <v>2</v>
      </c>
      <c r="BI231" t="str">
        <f t="shared" si="9"/>
        <v>X</v>
      </c>
      <c r="BJ231" t="str">
        <f t="shared" si="10"/>
        <v>:-)</v>
      </c>
      <c r="BK231" t="str">
        <f t="shared" si="11"/>
        <v>%-[</v>
      </c>
    </row>
    <row r="232" spans="1:63" x14ac:dyDescent="0.35">
      <c r="A232">
        <f>IF('Ответы на форму (1)'!B232="М",1,0)</f>
        <v>1</v>
      </c>
      <c r="B232">
        <f>'Ответы на форму (1)'!C232</f>
        <v>34</v>
      </c>
      <c r="C232">
        <f>'Ответы на форму (1)'!D232</f>
        <v>5</v>
      </c>
      <c r="D232">
        <f>'Ответы на форму (1)'!E232</f>
        <v>0</v>
      </c>
      <c r="E232" t="str">
        <f>VLOOKUP('Ответы на форму (1)'!F232,УровниУспевания,2,FALSE)</f>
        <v>средне</v>
      </c>
      <c r="F232">
        <f>'Ответы на форму (1)'!G232</f>
        <v>3</v>
      </c>
      <c r="G232">
        <f>IF('Ответы на форму (1)'!H232="",0,1)</f>
        <v>0</v>
      </c>
      <c r="H232">
        <f>'Ответы на форму (1)'!I232</f>
        <v>8</v>
      </c>
      <c r="I232" t="str">
        <f>VLOOKUP('Ответы на форму (1)'!J232,УровниУспевания,2,FALSE)</f>
        <v>средне</v>
      </c>
      <c r="J232">
        <f>'Ответы на форму (1)'!K232</f>
        <v>6</v>
      </c>
      <c r="K232">
        <f>VLOOKUP('Ответы на форму (1)'!L232,УровниСогласия,2,FALSE)</f>
        <v>2</v>
      </c>
      <c r="L232">
        <f>VLOOKUP('Ответы на форму (1)'!M232,УровниСогласия,2,FALSE)</f>
        <v>3</v>
      </c>
      <c r="M232">
        <f>VLOOKUP('Ответы на форму (1)'!N232,УровниСогласия,2,FALSE)</f>
        <v>3</v>
      </c>
      <c r="N232">
        <f>VLOOKUP('Ответы на форму (1)'!O232,УровниСогласия,2,FALSE)</f>
        <v>1</v>
      </c>
      <c r="O232">
        <f>VLOOKUP('Ответы на форму (1)'!P232,УровниСогласия,2,FALSE)</f>
        <v>1</v>
      </c>
      <c r="P232">
        <f>VLOOKUP('Ответы на форму (1)'!Q232,УровниСогласия,2,FALSE)</f>
        <v>3</v>
      </c>
      <c r="Q232">
        <f>VLOOKUP('Ответы на форму (1)'!R232,УровниСогласия,2,FALSE)</f>
        <v>2</v>
      </c>
      <c r="R232">
        <f>'Ответы на форму (1)'!S232</f>
        <v>7</v>
      </c>
      <c r="S232">
        <f>VLOOKUP('Ответы на форму (1)'!T232,УровниСогласия,2,FALSE)</f>
        <v>3</v>
      </c>
      <c r="T232">
        <f>VLOOKUP('Ответы на форму (1)'!U232,УровниСогласия,2,FALSE)</f>
        <v>3</v>
      </c>
      <c r="U232">
        <f>VLOOKUP('Ответы на форму (1)'!V232,УровниСогласия,2,FALSE)</f>
        <v>2</v>
      </c>
      <c r="V232">
        <f>VLOOKUP('Ответы на форму (1)'!W232,УровниСогласия,2,FALSE)</f>
        <v>1</v>
      </c>
      <c r="W232">
        <f>VLOOKUP('Ответы на форму (1)'!X232,УровниСогласия,2,FALSE)</f>
        <v>3</v>
      </c>
      <c r="X232">
        <f>VLOOKUP('Ответы на форму (1)'!Y232,УровниСогласия,2,FALSE)</f>
        <v>1</v>
      </c>
      <c r="Y232">
        <f>VLOOKUP('Ответы на форму (1)'!Z232,УровниСогласия,2,FALSE)</f>
        <v>3</v>
      </c>
      <c r="Z232">
        <f>VLOOKUP('Ответы на форму (1)'!AA232,УровниСогласия,2,FALSE)</f>
        <v>3</v>
      </c>
      <c r="AA232">
        <f>VLOOKUP('Ответы на форму (1)'!AB232,УровниСогласия,2,FALSE)</f>
        <v>3</v>
      </c>
      <c r="AB232">
        <f>VLOOKUP('Ответы на форму (1)'!AC232,УровниСогласия,2,FALSE)</f>
        <v>2</v>
      </c>
      <c r="AC232">
        <f>VLOOKUP('Ответы на форму (1)'!AD232,УровниСогласия,2,FALSE)</f>
        <v>1</v>
      </c>
      <c r="AD232">
        <f>VLOOKUP('Ответы на форму (1)'!AE232,УровниКоличества,2,FALSE)</f>
        <v>3</v>
      </c>
      <c r="AE232">
        <f>VLOOKUP('Ответы на форму (1)'!AF232,УровниКоличества,2,FALSE)</f>
        <v>2</v>
      </c>
      <c r="AF232">
        <f>VLOOKUP('Ответы на форму (1)'!AG232,УровниКоличества,2,FALSE)</f>
        <v>1</v>
      </c>
      <c r="AG232">
        <f>VLOOKUP('Ответы на форму (1)'!AH232,УровниКоличества,2,FALSE)</f>
        <v>2</v>
      </c>
      <c r="AH232">
        <f>VLOOKUP('Ответы на форму (1)'!AI232,УровниКоличества,2,FALSE)</f>
        <v>1</v>
      </c>
      <c r="AI232">
        <f>VLOOKUP('Ответы на форму (1)'!AJ232,УровниНенависти,2,FALSE)</f>
        <v>0</v>
      </c>
      <c r="AJ232">
        <f>VLOOKUP('Ответы на форму (1)'!AK232,УровниНенависти,2,FALSE)</f>
        <v>0</v>
      </c>
      <c r="AK232">
        <f>VLOOKUP('Ответы на форму (1)'!AL232,УровниНенависти,2,FALSE)</f>
        <v>0</v>
      </c>
      <c r="AL232">
        <f>VLOOKUP('Ответы на форму (1)'!AM232,УровниНенависти,2,FALSE)</f>
        <v>0</v>
      </c>
      <c r="AM232">
        <f>VLOOKUP('Ответы на форму (1)'!AN232,УровниНенависти,2,FALSE)</f>
        <v>0</v>
      </c>
      <c r="AN232">
        <f>VLOOKUP('Ответы на форму (1)'!AO232,УровниНенависти,2,FALSE)</f>
        <v>0</v>
      </c>
      <c r="AO232">
        <f>VLOOKUP('Ответы на форму (1)'!AP232,УровниНенависти,2,FALSE)</f>
        <v>-1</v>
      </c>
      <c r="AP232">
        <f>VLOOKUP('Ответы на форму (1)'!AQ232,УровниНенависти,2,FALSE)</f>
        <v>0</v>
      </c>
      <c r="AQ232">
        <f>VLOOKUP('Ответы на форму (1)'!AT232,УровниЧастоты,2,FALSE)</f>
        <v>2</v>
      </c>
      <c r="AR232">
        <f>VLOOKUP('Ответы на форму (1)'!AU232,УровниЧастоты,2,FALSE)</f>
        <v>4</v>
      </c>
      <c r="AS232">
        <f>VLOOKUP('Ответы на форму (1)'!AV232,УровниЧастоты,2,FALSE)</f>
        <v>1</v>
      </c>
      <c r="AT232">
        <f>VLOOKUP('Ответы на форму (1)'!AW232,УровниЧастоты,2,FALSE)</f>
        <v>0</v>
      </c>
      <c r="AU232">
        <f>VLOOKUP('Ответы на форму (1)'!AX232,УровниЧастоты,2,FALSE)</f>
        <v>2</v>
      </c>
      <c r="AV232">
        <f>VLOOKUP('Ответы на форму (1)'!AY232,УровниЧастоты,2,FALSE)</f>
        <v>0</v>
      </c>
      <c r="AW232">
        <f>VLOOKUP('Ответы на форму (1)'!AZ232,УровниЧастоты,2,FALSE)</f>
        <v>0</v>
      </c>
      <c r="AX232">
        <f>VLOOKUP('Ответы на форму (1)'!BA232,УровниЧастоты,2,FALSE)</f>
        <v>2</v>
      </c>
      <c r="AY232">
        <f>VLOOKUP('Ответы на форму (1)'!BB232,УровниЧастоты,2,FALSE)</f>
        <v>0</v>
      </c>
      <c r="AZ232">
        <f>VLOOKUP('Ответы на форму (1)'!BC232,УровниЧастоты,2,FALSE)</f>
        <v>0</v>
      </c>
      <c r="BA232">
        <f>VLOOKUP('Ответы на форму (1)'!BD232,УровниЧастоты,2,FALSE)</f>
        <v>3</v>
      </c>
      <c r="BB232">
        <f>VLOOKUP('Ответы на форму (1)'!BE232,УровниУспокоения,2,FALSE)</f>
        <v>5</v>
      </c>
      <c r="BC232">
        <f>VLOOKUP('Ответы на форму (1)'!BF232,УровниЧастоты2,2,FALSE)</f>
        <v>1</v>
      </c>
      <c r="BD232">
        <f>VLOOKUP('Ответы на форму (1)'!BG232,УровниЧастоты2,2,FALSE)</f>
        <v>2</v>
      </c>
      <c r="BE232">
        <f>VLOOKUP('Ответы на форму (1)'!BH232,УровниЧастоты2,2,FALSE)</f>
        <v>2</v>
      </c>
      <c r="BF232">
        <f>VLOOKUP('Ответы на форму (1)'!BI232,УровниЧастоты2,2,FALSE)</f>
        <v>0</v>
      </c>
      <c r="BG232">
        <f>VLOOKUP('Ответы на форму (1)'!BJ232,УровниЧастоты2,2,FALSE)</f>
        <v>0</v>
      </c>
      <c r="BH232">
        <f>VLOOKUP('Ответы на форму (1)'!BK232,УровниЧастоты2,2,FALSE)</f>
        <v>1</v>
      </c>
      <c r="BI232" t="str">
        <f t="shared" si="9"/>
        <v>Y</v>
      </c>
      <c r="BJ232" t="str">
        <f t="shared" si="10"/>
        <v>:-(</v>
      </c>
      <c r="BK232" t="str">
        <f t="shared" si="11"/>
        <v>:-\</v>
      </c>
    </row>
    <row r="233" spans="1:63" x14ac:dyDescent="0.35">
      <c r="A233">
        <f>IF('Ответы на форму (1)'!B233="М",1,0)</f>
        <v>1</v>
      </c>
      <c r="B233">
        <f>'Ответы на форму (1)'!C233</f>
        <v>38</v>
      </c>
      <c r="C233">
        <f>'Ответы на форму (1)'!D233</f>
        <v>4</v>
      </c>
      <c r="D233">
        <f>'Ответы на форму (1)'!E233</f>
        <v>5</v>
      </c>
      <c r="E233" t="str">
        <f>VLOOKUP('Ответы на форму (1)'!F233,УровниУспевания,2,FALSE)</f>
        <v>плохо</v>
      </c>
      <c r="F233">
        <f>'Ответы на форму (1)'!G233</f>
        <v>8</v>
      </c>
      <c r="G233">
        <f>IF('Ответы на форму (1)'!H233="",0,1)</f>
        <v>0</v>
      </c>
      <c r="H233">
        <f>'Ответы на форму (1)'!I233</f>
        <v>8</v>
      </c>
      <c r="I233" t="str">
        <f>VLOOKUP('Ответы на форму (1)'!J233,УровниУспевания,2,FALSE)</f>
        <v>хорошо</v>
      </c>
      <c r="J233">
        <f>'Ответы на форму (1)'!K233</f>
        <v>8</v>
      </c>
      <c r="K233">
        <f>VLOOKUP('Ответы на форму (1)'!L233,УровниСогласия,2,FALSE)</f>
        <v>2</v>
      </c>
      <c r="L233">
        <f>VLOOKUP('Ответы на форму (1)'!M233,УровниСогласия,2,FALSE)</f>
        <v>3</v>
      </c>
      <c r="M233">
        <f>VLOOKUP('Ответы на форму (1)'!N233,УровниСогласия,2,FALSE)</f>
        <v>3</v>
      </c>
      <c r="N233">
        <f>VLOOKUP('Ответы на форму (1)'!O233,УровниСогласия,2,FALSE)</f>
        <v>3</v>
      </c>
      <c r="O233">
        <f>VLOOKUP('Ответы на форму (1)'!P233,УровниСогласия,2,FALSE)</f>
        <v>3</v>
      </c>
      <c r="P233">
        <f>VLOOKUP('Ответы на форму (1)'!Q233,УровниСогласия,2,FALSE)</f>
        <v>2</v>
      </c>
      <c r="Q233">
        <f>VLOOKUP('Ответы на форму (1)'!R233,УровниСогласия,2,FALSE)</f>
        <v>3</v>
      </c>
      <c r="R233">
        <f>'Ответы на форму (1)'!S233</f>
        <v>6</v>
      </c>
      <c r="S233">
        <f>VLOOKUP('Ответы на форму (1)'!T233,УровниСогласия,2,FALSE)</f>
        <v>1</v>
      </c>
      <c r="T233">
        <f>VLOOKUP('Ответы на форму (1)'!U233,УровниСогласия,2,FALSE)</f>
        <v>2</v>
      </c>
      <c r="U233">
        <f>VLOOKUP('Ответы на форму (1)'!V233,УровниСогласия,2,FALSE)</f>
        <v>3</v>
      </c>
      <c r="V233">
        <f>VLOOKUP('Ответы на форму (1)'!W233,УровниСогласия,2,FALSE)</f>
        <v>2</v>
      </c>
      <c r="W233">
        <f>VLOOKUP('Ответы на форму (1)'!X233,УровниСогласия,2,FALSE)</f>
        <v>3</v>
      </c>
      <c r="X233">
        <f>VLOOKUP('Ответы на форму (1)'!Y233,УровниСогласия,2,FALSE)</f>
        <v>2</v>
      </c>
      <c r="Y233">
        <f>VLOOKUP('Ответы на форму (1)'!Z233,УровниСогласия,2,FALSE)</f>
        <v>2</v>
      </c>
      <c r="Z233">
        <f>VLOOKUP('Ответы на форму (1)'!AA233,УровниСогласия,2,FALSE)</f>
        <v>3</v>
      </c>
      <c r="AA233">
        <f>VLOOKUP('Ответы на форму (1)'!AB233,УровниСогласия,2,FALSE)</f>
        <v>3</v>
      </c>
      <c r="AB233">
        <f>VLOOKUP('Ответы на форму (1)'!AC233,УровниСогласия,2,FALSE)</f>
        <v>1</v>
      </c>
      <c r="AC233">
        <f>VLOOKUP('Ответы на форму (1)'!AD233,УровниСогласия,2,FALSE)</f>
        <v>2</v>
      </c>
      <c r="AD233">
        <f>VLOOKUP('Ответы на форму (1)'!AE233,УровниКоличества,2,FALSE)</f>
        <v>2</v>
      </c>
      <c r="AE233">
        <f>VLOOKUP('Ответы на форму (1)'!AF233,УровниКоличества,2,FALSE)</f>
        <v>3</v>
      </c>
      <c r="AF233">
        <f>VLOOKUP('Ответы на форму (1)'!AG233,УровниКоличества,2,FALSE)</f>
        <v>1</v>
      </c>
      <c r="AG233">
        <f>VLOOKUP('Ответы на форму (1)'!AH233,УровниКоличества,2,FALSE)</f>
        <v>1</v>
      </c>
      <c r="AH233">
        <f>VLOOKUP('Ответы на форму (1)'!AI233,УровниКоличества,2,FALSE)</f>
        <v>1</v>
      </c>
      <c r="AI233">
        <f>VLOOKUP('Ответы на форму (1)'!AJ233,УровниНенависти,2,FALSE)</f>
        <v>0</v>
      </c>
      <c r="AJ233">
        <f>VLOOKUP('Ответы на форму (1)'!AK233,УровниНенависти,2,FALSE)</f>
        <v>0</v>
      </c>
      <c r="AK233">
        <f>VLOOKUP('Ответы на форму (1)'!AL233,УровниНенависти,2,FALSE)</f>
        <v>0</v>
      </c>
      <c r="AL233">
        <f>VLOOKUP('Ответы на форму (1)'!AM233,УровниНенависти,2,FALSE)</f>
        <v>0</v>
      </c>
      <c r="AM233">
        <f>VLOOKUP('Ответы на форму (1)'!AN233,УровниНенависти,2,FALSE)</f>
        <v>0</v>
      </c>
      <c r="AN233">
        <f>VLOOKUP('Ответы на форму (1)'!AO233,УровниНенависти,2,FALSE)</f>
        <v>0</v>
      </c>
      <c r="AO233">
        <f>VLOOKUP('Ответы на форму (1)'!AP233,УровниНенависти,2,FALSE)</f>
        <v>0</v>
      </c>
      <c r="AP233">
        <f>VLOOKUP('Ответы на форму (1)'!AQ233,УровниНенависти,2,FALSE)</f>
        <v>-1</v>
      </c>
      <c r="AQ233">
        <f>VLOOKUP('Ответы на форму (1)'!AT233,УровниЧастоты,2,FALSE)</f>
        <v>0</v>
      </c>
      <c r="AR233">
        <f>VLOOKUP('Ответы на форму (1)'!AU233,УровниЧастоты,2,FALSE)</f>
        <v>3</v>
      </c>
      <c r="AS233">
        <f>VLOOKUP('Ответы на форму (1)'!AV233,УровниЧастоты,2,FALSE)</f>
        <v>1</v>
      </c>
      <c r="AT233">
        <f>VLOOKUP('Ответы на форму (1)'!AW233,УровниЧастоты,2,FALSE)</f>
        <v>0</v>
      </c>
      <c r="AU233">
        <f>VLOOKUP('Ответы на форму (1)'!AX233,УровниЧастоты,2,FALSE)</f>
        <v>1</v>
      </c>
      <c r="AV233">
        <f>VLOOKUP('Ответы на форму (1)'!AY233,УровниЧастоты,2,FALSE)</f>
        <v>0</v>
      </c>
      <c r="AW233">
        <f>VLOOKUP('Ответы на форму (1)'!AZ233,УровниЧастоты,2,FALSE)</f>
        <v>1</v>
      </c>
      <c r="AX233">
        <f>VLOOKUP('Ответы на форму (1)'!BA233,УровниЧастоты,2,FALSE)</f>
        <v>1</v>
      </c>
      <c r="AY233">
        <f>VLOOKUP('Ответы на форму (1)'!BB233,УровниЧастоты,2,FALSE)</f>
        <v>0</v>
      </c>
      <c r="AZ233">
        <f>VLOOKUP('Ответы на форму (1)'!BC233,УровниЧастоты,2,FALSE)</f>
        <v>1</v>
      </c>
      <c r="BA233">
        <f>VLOOKUP('Ответы на форму (1)'!BD233,УровниЧастоты,2,FALSE)</f>
        <v>1</v>
      </c>
      <c r="BB233">
        <f>VLOOKUP('Ответы на форму (1)'!BE233,УровниУспокоения,2,FALSE)</f>
        <v>3</v>
      </c>
      <c r="BC233">
        <f>VLOOKUP('Ответы на форму (1)'!BF233,УровниЧастоты2,2,FALSE)</f>
        <v>0</v>
      </c>
      <c r="BD233">
        <f>VLOOKUP('Ответы на форму (1)'!BG233,УровниЧастоты2,2,FALSE)</f>
        <v>2</v>
      </c>
      <c r="BE233">
        <f>VLOOKUP('Ответы на форму (1)'!BH233,УровниЧастоты2,2,FALSE)</f>
        <v>1</v>
      </c>
      <c r="BF233">
        <f>VLOOKUP('Ответы на форму (1)'!BI233,УровниЧастоты2,2,FALSE)</f>
        <v>0</v>
      </c>
      <c r="BG233">
        <f>VLOOKUP('Ответы на форму (1)'!BJ233,УровниЧастоты2,2,FALSE)</f>
        <v>0</v>
      </c>
      <c r="BH233">
        <f>VLOOKUP('Ответы на форму (1)'!BK233,УровниЧастоты2,2,FALSE)</f>
        <v>2</v>
      </c>
      <c r="BI233" t="str">
        <f t="shared" si="9"/>
        <v>X</v>
      </c>
      <c r="BJ233" t="str">
        <f t="shared" si="10"/>
        <v>:-(</v>
      </c>
      <c r="BK233" t="str">
        <f t="shared" si="11"/>
        <v>:-\</v>
      </c>
    </row>
    <row r="234" spans="1:63" x14ac:dyDescent="0.35">
      <c r="A234">
        <f>IF('Ответы на форму (1)'!B234="М",1,0)</f>
        <v>1</v>
      </c>
      <c r="B234">
        <f>'Ответы на форму (1)'!C234</f>
        <v>21</v>
      </c>
      <c r="C234">
        <f>'Ответы на форму (1)'!D234</f>
        <v>3</v>
      </c>
      <c r="D234">
        <f>'Ответы на форму (1)'!E234</f>
        <v>7</v>
      </c>
      <c r="E234" t="str">
        <f>VLOOKUP('Ответы на форму (1)'!F234,УровниУспевания,2,FALSE)</f>
        <v>средне</v>
      </c>
      <c r="F234">
        <f>'Ответы на форму (1)'!G234</f>
        <v>6</v>
      </c>
      <c r="G234">
        <f>IF('Ответы на форму (1)'!H234="",0,1)</f>
        <v>0</v>
      </c>
      <c r="H234">
        <f>'Ответы на форму (1)'!I234</f>
        <v>9</v>
      </c>
      <c r="I234" t="str">
        <f>VLOOKUP('Ответы на форму (1)'!J234,УровниУспевания,2,FALSE)</f>
        <v>хорошо</v>
      </c>
      <c r="J234">
        <f>'Ответы на форму (1)'!K234</f>
        <v>6</v>
      </c>
      <c r="K234">
        <f>VLOOKUP('Ответы на форму (1)'!L234,УровниСогласия,2,FALSE)</f>
        <v>2</v>
      </c>
      <c r="L234">
        <f>VLOOKUP('Ответы на форму (1)'!M234,УровниСогласия,2,FALSE)</f>
        <v>3</v>
      </c>
      <c r="M234">
        <f>VLOOKUP('Ответы на форму (1)'!N234,УровниСогласия,2,FALSE)</f>
        <v>3</v>
      </c>
      <c r="N234">
        <f>VLOOKUP('Ответы на форму (1)'!O234,УровниСогласия,2,FALSE)</f>
        <v>3</v>
      </c>
      <c r="O234">
        <f>VLOOKUP('Ответы на форму (1)'!P234,УровниСогласия,2,FALSE)</f>
        <v>2</v>
      </c>
      <c r="P234">
        <f>VLOOKUP('Ответы на форму (1)'!Q234,УровниСогласия,2,FALSE)</f>
        <v>3</v>
      </c>
      <c r="Q234">
        <f>VLOOKUP('Ответы на форму (1)'!R234,УровниСогласия,2,FALSE)</f>
        <v>3</v>
      </c>
      <c r="R234">
        <f>'Ответы на форму (1)'!S234</f>
        <v>6</v>
      </c>
      <c r="S234">
        <f>VLOOKUP('Ответы на форму (1)'!T234,УровниСогласия,2,FALSE)</f>
        <v>2</v>
      </c>
      <c r="T234">
        <f>VLOOKUP('Ответы на форму (1)'!U234,УровниСогласия,2,FALSE)</f>
        <v>1</v>
      </c>
      <c r="U234">
        <f>VLOOKUP('Ответы на форму (1)'!V234,УровниСогласия,2,FALSE)</f>
        <v>1</v>
      </c>
      <c r="V234">
        <f>VLOOKUP('Ответы на форму (1)'!W234,УровниСогласия,2,FALSE)</f>
        <v>1</v>
      </c>
      <c r="W234">
        <f>VLOOKUP('Ответы на форму (1)'!X234,УровниСогласия,2,FALSE)</f>
        <v>2</v>
      </c>
      <c r="X234">
        <f>VLOOKUP('Ответы на форму (1)'!Y234,УровниСогласия,2,FALSE)</f>
        <v>3</v>
      </c>
      <c r="Y234">
        <f>VLOOKUP('Ответы на форму (1)'!Z234,УровниСогласия,2,FALSE)</f>
        <v>3</v>
      </c>
      <c r="Z234">
        <f>VLOOKUP('Ответы на форму (1)'!AA234,УровниСогласия,2,FALSE)</f>
        <v>3</v>
      </c>
      <c r="AA234">
        <f>VLOOKUP('Ответы на форму (1)'!AB234,УровниСогласия,2,FALSE)</f>
        <v>3</v>
      </c>
      <c r="AB234">
        <f>VLOOKUP('Ответы на форму (1)'!AC234,УровниСогласия,2,FALSE)</f>
        <v>1</v>
      </c>
      <c r="AC234">
        <f>VLOOKUP('Ответы на форму (1)'!AD234,УровниСогласия,2,FALSE)</f>
        <v>2</v>
      </c>
      <c r="AD234">
        <f>VLOOKUP('Ответы на форму (1)'!AE234,УровниКоличества,2,FALSE)</f>
        <v>3</v>
      </c>
      <c r="AE234">
        <f>VLOOKUP('Ответы на форму (1)'!AF234,УровниКоличества,2,FALSE)</f>
        <v>2</v>
      </c>
      <c r="AF234">
        <f>VLOOKUP('Ответы на форму (1)'!AG234,УровниКоличества,2,FALSE)</f>
        <v>1</v>
      </c>
      <c r="AG234">
        <f>VLOOKUP('Ответы на форму (1)'!AH234,УровниКоличества,2,FALSE)</f>
        <v>1</v>
      </c>
      <c r="AH234">
        <f>VLOOKUP('Ответы на форму (1)'!AI234,УровниКоличества,2,FALSE)</f>
        <v>1</v>
      </c>
      <c r="AI234">
        <f>VLOOKUP('Ответы на форму (1)'!AJ234,УровниНенависти,2,FALSE)</f>
        <v>1</v>
      </c>
      <c r="AJ234">
        <f>VLOOKUP('Ответы на форму (1)'!AK234,УровниНенависти,2,FALSE)</f>
        <v>0</v>
      </c>
      <c r="AK234">
        <f>VLOOKUP('Ответы на форму (1)'!AL234,УровниНенависти,2,FALSE)</f>
        <v>0</v>
      </c>
      <c r="AL234">
        <f>VLOOKUP('Ответы на форму (1)'!AM234,УровниНенависти,2,FALSE)</f>
        <v>0</v>
      </c>
      <c r="AM234">
        <f>VLOOKUP('Ответы на форму (1)'!AN234,УровниНенависти,2,FALSE)</f>
        <v>0</v>
      </c>
      <c r="AN234">
        <f>VLOOKUP('Ответы на форму (1)'!AO234,УровниНенависти,2,FALSE)</f>
        <v>0</v>
      </c>
      <c r="AO234">
        <f>VLOOKUP('Ответы на форму (1)'!AP234,УровниНенависти,2,FALSE)</f>
        <v>0</v>
      </c>
      <c r="AP234">
        <f>VLOOKUP('Ответы на форму (1)'!AQ234,УровниНенависти,2,FALSE)</f>
        <v>0</v>
      </c>
      <c r="AQ234">
        <f>VLOOKUP('Ответы на форму (1)'!AT234,УровниЧастоты,2,FALSE)</f>
        <v>3</v>
      </c>
      <c r="AR234">
        <f>VLOOKUP('Ответы на форму (1)'!AU234,УровниЧастоты,2,FALSE)</f>
        <v>3</v>
      </c>
      <c r="AS234">
        <f>VLOOKUP('Ответы на форму (1)'!AV234,УровниЧастоты,2,FALSE)</f>
        <v>3</v>
      </c>
      <c r="AT234">
        <f>VLOOKUP('Ответы на форму (1)'!AW234,УровниЧастоты,2,FALSE)</f>
        <v>3</v>
      </c>
      <c r="AU234">
        <f>VLOOKUP('Ответы на форму (1)'!AX234,УровниЧастоты,2,FALSE)</f>
        <v>3</v>
      </c>
      <c r="AV234">
        <f>VLOOKUP('Ответы на форму (1)'!AY234,УровниЧастоты,2,FALSE)</f>
        <v>3</v>
      </c>
      <c r="AW234">
        <f>VLOOKUP('Ответы на форму (1)'!AZ234,УровниЧастоты,2,FALSE)</f>
        <v>1</v>
      </c>
      <c r="AX234">
        <f>VLOOKUP('Ответы на форму (1)'!BA234,УровниЧастоты,2,FALSE)</f>
        <v>2</v>
      </c>
      <c r="AY234">
        <f>VLOOKUP('Ответы на форму (1)'!BB234,УровниЧастоты,2,FALSE)</f>
        <v>2</v>
      </c>
      <c r="AZ234">
        <f>VLOOKUP('Ответы на форму (1)'!BC234,УровниЧастоты,2,FALSE)</f>
        <v>3</v>
      </c>
      <c r="BA234">
        <f>VLOOKUP('Ответы на форму (1)'!BD234,УровниЧастоты,2,FALSE)</f>
        <v>3</v>
      </c>
      <c r="BB234">
        <f>VLOOKUP('Ответы на форму (1)'!BE234,УровниУспокоения,2,FALSE)</f>
        <v>4</v>
      </c>
      <c r="BC234">
        <f>VLOOKUP('Ответы на форму (1)'!BF234,УровниЧастоты2,2,FALSE)</f>
        <v>0</v>
      </c>
      <c r="BD234">
        <f>VLOOKUP('Ответы на форму (1)'!BG234,УровниЧастоты2,2,FALSE)</f>
        <v>2</v>
      </c>
      <c r="BE234">
        <f>VLOOKUP('Ответы на форму (1)'!BH234,УровниЧастоты2,2,FALSE)</f>
        <v>2</v>
      </c>
      <c r="BF234">
        <f>VLOOKUP('Ответы на форму (1)'!BI234,УровниЧастоты2,2,FALSE)</f>
        <v>0</v>
      </c>
      <c r="BG234">
        <f>VLOOKUP('Ответы на форму (1)'!BJ234,УровниЧастоты2,2,FALSE)</f>
        <v>0</v>
      </c>
      <c r="BH234">
        <f>VLOOKUP('Ответы на форму (1)'!BK234,УровниЧастоты2,2,FALSE)</f>
        <v>0</v>
      </c>
      <c r="BI234" t="str">
        <f t="shared" si="9"/>
        <v>Y</v>
      </c>
      <c r="BJ234" t="str">
        <f t="shared" si="10"/>
        <v>:-)</v>
      </c>
      <c r="BK234" t="str">
        <f t="shared" si="11"/>
        <v>:-\</v>
      </c>
    </row>
    <row r="235" spans="1:63" x14ac:dyDescent="0.35">
      <c r="A235">
        <f>IF('Ответы на форму (1)'!B235="М",1,0)</f>
        <v>0</v>
      </c>
      <c r="B235">
        <f>'Ответы на форму (1)'!C235</f>
        <v>28</v>
      </c>
      <c r="C235">
        <f>'Ответы на форму (1)'!D235</f>
        <v>2</v>
      </c>
      <c r="D235">
        <f>'Ответы на форму (1)'!E235</f>
        <v>8</v>
      </c>
      <c r="E235" t="str">
        <f>VLOOKUP('Ответы на форму (1)'!F235,УровниУспевания,2,FALSE)</f>
        <v>хорошо</v>
      </c>
      <c r="F235">
        <f>'Ответы на форму (1)'!G235</f>
        <v>8</v>
      </c>
      <c r="G235">
        <f>IF('Ответы на форму (1)'!H235="",0,1)</f>
        <v>0</v>
      </c>
      <c r="H235">
        <f>'Ответы на форму (1)'!I235</f>
        <v>9</v>
      </c>
      <c r="I235" t="str">
        <f>VLOOKUP('Ответы на форму (1)'!J235,УровниУспевания,2,FALSE)</f>
        <v>хорошо</v>
      </c>
      <c r="J235">
        <f>'Ответы на форму (1)'!K235</f>
        <v>9</v>
      </c>
      <c r="K235">
        <f>VLOOKUP('Ответы на форму (1)'!L235,УровниСогласия,2,FALSE)</f>
        <v>3</v>
      </c>
      <c r="L235">
        <f>VLOOKUP('Ответы на форму (1)'!M235,УровниСогласия,2,FALSE)</f>
        <v>3</v>
      </c>
      <c r="M235">
        <f>VLOOKUP('Ответы на форму (1)'!N235,УровниСогласия,2,FALSE)</f>
        <v>2</v>
      </c>
      <c r="N235">
        <f>VLOOKUP('Ответы на форму (1)'!O235,УровниСогласия,2,FALSE)</f>
        <v>1</v>
      </c>
      <c r="O235">
        <f>VLOOKUP('Ответы на форму (1)'!P235,УровниСогласия,2,FALSE)</f>
        <v>3</v>
      </c>
      <c r="P235">
        <f>VLOOKUP('Ответы на форму (1)'!Q235,УровниСогласия,2,FALSE)</f>
        <v>3</v>
      </c>
      <c r="Q235">
        <f>VLOOKUP('Ответы на форму (1)'!R235,УровниСогласия,2,FALSE)</f>
        <v>2</v>
      </c>
      <c r="R235">
        <f>'Ответы на форму (1)'!S235</f>
        <v>1</v>
      </c>
      <c r="S235">
        <f>VLOOKUP('Ответы на форму (1)'!T235,УровниСогласия,2,FALSE)</f>
        <v>1</v>
      </c>
      <c r="T235">
        <f>VLOOKUP('Ответы на форму (1)'!U235,УровниСогласия,2,FALSE)</f>
        <v>2</v>
      </c>
      <c r="U235">
        <f>VLOOKUP('Ответы на форму (1)'!V235,УровниСогласия,2,FALSE)</f>
        <v>1</v>
      </c>
      <c r="V235">
        <f>VLOOKUP('Ответы на форму (1)'!W235,УровниСогласия,2,FALSE)</f>
        <v>1</v>
      </c>
      <c r="W235">
        <f>VLOOKUP('Ответы на форму (1)'!X235,УровниСогласия,2,FALSE)</f>
        <v>1</v>
      </c>
      <c r="X235">
        <f>VLOOKUP('Ответы на форму (1)'!Y235,УровниСогласия,2,FALSE)</f>
        <v>3</v>
      </c>
      <c r="Y235">
        <f>VLOOKUP('Ответы на форму (1)'!Z235,УровниСогласия,2,FALSE)</f>
        <v>2</v>
      </c>
      <c r="Z235">
        <f>VLOOKUP('Ответы на форму (1)'!AA235,УровниСогласия,2,FALSE)</f>
        <v>3</v>
      </c>
      <c r="AA235">
        <f>VLOOKUP('Ответы на форму (1)'!AB235,УровниСогласия,2,FALSE)</f>
        <v>3</v>
      </c>
      <c r="AB235">
        <f>VLOOKUP('Ответы на форму (1)'!AC235,УровниСогласия,2,FALSE)</f>
        <v>1</v>
      </c>
      <c r="AC235">
        <f>VLOOKUP('Ответы на форму (1)'!AD235,УровниСогласия,2,FALSE)</f>
        <v>3</v>
      </c>
      <c r="AD235">
        <f>VLOOKUP('Ответы на форму (1)'!AE235,УровниКоличества,2,FALSE)</f>
        <v>1</v>
      </c>
      <c r="AE235">
        <f>VLOOKUP('Ответы на форму (1)'!AF235,УровниКоличества,2,FALSE)</f>
        <v>3</v>
      </c>
      <c r="AF235">
        <f>VLOOKUP('Ответы на форму (1)'!AG235,УровниКоличества,2,FALSE)</f>
        <v>1</v>
      </c>
      <c r="AG235">
        <f>VLOOKUP('Ответы на форму (1)'!AH235,УровниКоличества,2,FALSE)</f>
        <v>2</v>
      </c>
      <c r="AH235">
        <f>VLOOKUP('Ответы на форму (1)'!AI235,УровниКоличества,2,FALSE)</f>
        <v>2</v>
      </c>
      <c r="AI235">
        <f>VLOOKUP('Ответы на форму (1)'!AJ235,УровниНенависти,2,FALSE)</f>
        <v>0</v>
      </c>
      <c r="AJ235">
        <f>VLOOKUP('Ответы на форму (1)'!AK235,УровниНенависти,2,FALSE)</f>
        <v>0</v>
      </c>
      <c r="AK235">
        <f>VLOOKUP('Ответы на форму (1)'!AL235,УровниНенависти,2,FALSE)</f>
        <v>0</v>
      </c>
      <c r="AL235">
        <f>VLOOKUP('Ответы на форму (1)'!AM235,УровниНенависти,2,FALSE)</f>
        <v>1</v>
      </c>
      <c r="AM235">
        <f>VLOOKUP('Ответы на форму (1)'!AN235,УровниНенависти,2,FALSE)</f>
        <v>0</v>
      </c>
      <c r="AN235">
        <f>VLOOKUP('Ответы на форму (1)'!AO235,УровниНенависти,2,FALSE)</f>
        <v>0</v>
      </c>
      <c r="AO235">
        <f>VLOOKUP('Ответы на форму (1)'!AP235,УровниНенависти,2,FALSE)</f>
        <v>0</v>
      </c>
      <c r="AP235">
        <f>VLOOKUP('Ответы на форму (1)'!AQ235,УровниНенависти,2,FALSE)</f>
        <v>1</v>
      </c>
      <c r="AQ235">
        <f>VLOOKUP('Ответы на форму (1)'!AT235,УровниЧастоты,2,FALSE)</f>
        <v>1</v>
      </c>
      <c r="AR235">
        <f>VLOOKUP('Ответы на форму (1)'!AU235,УровниЧастоты,2,FALSE)</f>
        <v>3</v>
      </c>
      <c r="AS235">
        <f>VLOOKUP('Ответы на форму (1)'!AV235,УровниЧастоты,2,FALSE)</f>
        <v>3</v>
      </c>
      <c r="AT235">
        <f>VLOOKUP('Ответы на форму (1)'!AW235,УровниЧастоты,2,FALSE)</f>
        <v>2</v>
      </c>
      <c r="AU235">
        <f>VLOOKUP('Ответы на форму (1)'!AX235,УровниЧастоты,2,FALSE)</f>
        <v>3</v>
      </c>
      <c r="AV235">
        <f>VLOOKUP('Ответы на форму (1)'!AY235,УровниЧастоты,2,FALSE)</f>
        <v>3</v>
      </c>
      <c r="AW235">
        <f>VLOOKUP('Ответы на форму (1)'!AZ235,УровниЧастоты,2,FALSE)</f>
        <v>0</v>
      </c>
      <c r="AX235">
        <f>VLOOKUP('Ответы на форму (1)'!BA235,УровниЧастоты,2,FALSE)</f>
        <v>1</v>
      </c>
      <c r="AY235">
        <f>VLOOKUP('Ответы на форму (1)'!BB235,УровниЧастоты,2,FALSE)</f>
        <v>0</v>
      </c>
      <c r="AZ235">
        <f>VLOOKUP('Ответы на форму (1)'!BC235,УровниЧастоты,2,FALSE)</f>
        <v>2</v>
      </c>
      <c r="BA235">
        <f>VLOOKUP('Ответы на форму (1)'!BD235,УровниЧастоты,2,FALSE)</f>
        <v>2</v>
      </c>
      <c r="BB235">
        <f>VLOOKUP('Ответы на форму (1)'!BE235,УровниУспокоения,2,FALSE)</f>
        <v>3</v>
      </c>
      <c r="BC235">
        <f>VLOOKUP('Ответы на форму (1)'!BF235,УровниЧастоты2,2,FALSE)</f>
        <v>0</v>
      </c>
      <c r="BD235">
        <f>VLOOKUP('Ответы на форму (1)'!BG235,УровниЧастоты2,2,FALSE)</f>
        <v>2</v>
      </c>
      <c r="BE235">
        <f>VLOOKUP('Ответы на форму (1)'!BH235,УровниЧастоты2,2,FALSE)</f>
        <v>2</v>
      </c>
      <c r="BF235">
        <f>VLOOKUP('Ответы на форму (1)'!BI235,УровниЧастоты2,2,FALSE)</f>
        <v>1</v>
      </c>
      <c r="BG235">
        <f>VLOOKUP('Ответы на форму (1)'!BJ235,УровниЧастоты2,2,FALSE)</f>
        <v>0</v>
      </c>
      <c r="BH235">
        <f>VLOOKUP('Ответы на форму (1)'!BK235,УровниЧастоты2,2,FALSE)</f>
        <v>1</v>
      </c>
      <c r="BI235" t="str">
        <f t="shared" si="9"/>
        <v>Y</v>
      </c>
      <c r="BJ235" t="str">
        <f t="shared" si="10"/>
        <v>:-)</v>
      </c>
      <c r="BK235" t="str">
        <f t="shared" si="11"/>
        <v>:-)</v>
      </c>
    </row>
    <row r="236" spans="1:63" x14ac:dyDescent="0.35">
      <c r="A236">
        <f>IF('Ответы на форму (1)'!B236="М",1,0)</f>
        <v>1</v>
      </c>
      <c r="B236">
        <f>'Ответы на форму (1)'!C236</f>
        <v>20</v>
      </c>
      <c r="C236">
        <f>'Ответы на форму (1)'!D236</f>
        <v>1</v>
      </c>
      <c r="D236">
        <f>'Ответы на форму (1)'!E236</f>
        <v>4</v>
      </c>
      <c r="E236" t="str">
        <f>VLOOKUP('Ответы на форму (1)'!F236,УровниУспевания,2,FALSE)</f>
        <v>хорошо</v>
      </c>
      <c r="F236">
        <f>'Ответы на форму (1)'!G236</f>
        <v>4</v>
      </c>
      <c r="G236">
        <f>IF('Ответы на форму (1)'!H236="",0,1)</f>
        <v>1</v>
      </c>
      <c r="H236">
        <f>'Ответы на форму (1)'!I236</f>
        <v>7</v>
      </c>
      <c r="I236" t="str">
        <f>VLOOKUP('Ответы на форму (1)'!J236,УровниУспевания,2,FALSE)</f>
        <v>средне</v>
      </c>
      <c r="J236">
        <f>'Ответы на форму (1)'!K236</f>
        <v>7</v>
      </c>
      <c r="K236">
        <f>VLOOKUP('Ответы на форму (1)'!L236,УровниСогласия,2,FALSE)</f>
        <v>1</v>
      </c>
      <c r="L236">
        <f>VLOOKUP('Ответы на форму (1)'!M236,УровниСогласия,2,FALSE)</f>
        <v>1</v>
      </c>
      <c r="M236">
        <f>VLOOKUP('Ответы на форму (1)'!N236,УровниСогласия,2,FALSE)</f>
        <v>1</v>
      </c>
      <c r="N236">
        <f>VLOOKUP('Ответы на форму (1)'!O236,УровниСогласия,2,FALSE)</f>
        <v>1</v>
      </c>
      <c r="O236">
        <f>VLOOKUP('Ответы на форму (1)'!P236,УровниСогласия,2,FALSE)</f>
        <v>1</v>
      </c>
      <c r="P236">
        <f>VLOOKUP('Ответы на форму (1)'!Q236,УровниСогласия,2,FALSE)</f>
        <v>1</v>
      </c>
      <c r="Q236">
        <f>VLOOKUP('Ответы на форму (1)'!R236,УровниСогласия,2,FALSE)</f>
        <v>3</v>
      </c>
      <c r="R236">
        <f>'Ответы на форму (1)'!S236</f>
        <v>4</v>
      </c>
      <c r="S236">
        <f>VLOOKUP('Ответы на форму (1)'!T236,УровниСогласия,2,FALSE)</f>
        <v>1</v>
      </c>
      <c r="T236">
        <f>VLOOKUP('Ответы на форму (1)'!U236,УровниСогласия,2,FALSE)</f>
        <v>1</v>
      </c>
      <c r="U236">
        <f>VLOOKUP('Ответы на форму (1)'!V236,УровниСогласия,2,FALSE)</f>
        <v>2</v>
      </c>
      <c r="V236">
        <f>VLOOKUP('Ответы на форму (1)'!W236,УровниСогласия,2,FALSE)</f>
        <v>1</v>
      </c>
      <c r="W236">
        <f>VLOOKUP('Ответы на форму (1)'!X236,УровниСогласия,2,FALSE)</f>
        <v>1</v>
      </c>
      <c r="X236">
        <f>VLOOKUP('Ответы на форму (1)'!Y236,УровниСогласия,2,FALSE)</f>
        <v>3</v>
      </c>
      <c r="Y236">
        <f>VLOOKUP('Ответы на форму (1)'!Z236,УровниСогласия,2,FALSE)</f>
        <v>1</v>
      </c>
      <c r="Z236">
        <f>VLOOKUP('Ответы на форму (1)'!AA236,УровниСогласия,2,FALSE)</f>
        <v>3</v>
      </c>
      <c r="AA236">
        <f>VLOOKUP('Ответы на форму (1)'!AB236,УровниСогласия,2,FALSE)</f>
        <v>3</v>
      </c>
      <c r="AB236">
        <f>VLOOKUP('Ответы на форму (1)'!AC236,УровниСогласия,2,FALSE)</f>
        <v>1</v>
      </c>
      <c r="AC236">
        <f>VLOOKUP('Ответы на форму (1)'!AD236,УровниСогласия,2,FALSE)</f>
        <v>1</v>
      </c>
      <c r="AD236">
        <f>VLOOKUP('Ответы на форму (1)'!AE236,УровниКоличества,2,FALSE)</f>
        <v>1</v>
      </c>
      <c r="AE236">
        <f>VLOOKUP('Ответы на форму (1)'!AF236,УровниКоличества,2,FALSE)</f>
        <v>2</v>
      </c>
      <c r="AF236">
        <f>VLOOKUP('Ответы на форму (1)'!AG236,УровниКоличества,2,FALSE)</f>
        <v>1</v>
      </c>
      <c r="AG236">
        <f>VLOOKUP('Ответы на форму (1)'!AH236,УровниКоличества,2,FALSE)</f>
        <v>1</v>
      </c>
      <c r="AH236">
        <f>VLOOKUP('Ответы на форму (1)'!AI236,УровниКоличества,2,FALSE)</f>
        <v>2</v>
      </c>
      <c r="AI236">
        <f>VLOOKUP('Ответы на форму (1)'!AJ236,УровниНенависти,2,FALSE)</f>
        <v>0</v>
      </c>
      <c r="AJ236">
        <f>VLOOKUP('Ответы на форму (1)'!AK236,УровниНенависти,2,FALSE)</f>
        <v>0</v>
      </c>
      <c r="AK236">
        <f>VLOOKUP('Ответы на форму (1)'!AL236,УровниНенависти,2,FALSE)</f>
        <v>0</v>
      </c>
      <c r="AL236">
        <f>VLOOKUP('Ответы на форму (1)'!AM236,УровниНенависти,2,FALSE)</f>
        <v>0</v>
      </c>
      <c r="AM236">
        <f>VLOOKUP('Ответы на форму (1)'!AN236,УровниНенависти,2,FALSE)</f>
        <v>0</v>
      </c>
      <c r="AN236">
        <f>VLOOKUP('Ответы на форму (1)'!AO236,УровниНенависти,2,FALSE)</f>
        <v>0</v>
      </c>
      <c r="AO236">
        <f>VLOOKUP('Ответы на форму (1)'!AP236,УровниНенависти,2,FALSE)</f>
        <v>-1</v>
      </c>
      <c r="AP236">
        <f>VLOOKUP('Ответы на форму (1)'!AQ236,УровниНенависти,2,FALSE)</f>
        <v>-1</v>
      </c>
      <c r="AQ236">
        <f>VLOOKUP('Ответы на форму (1)'!AT236,УровниЧастоты,2,FALSE)</f>
        <v>2</v>
      </c>
      <c r="AR236">
        <f>VLOOKUP('Ответы на форму (1)'!AU236,УровниЧастоты,2,FALSE)</f>
        <v>0</v>
      </c>
      <c r="AS236">
        <f>VLOOKUP('Ответы на форму (1)'!AV236,УровниЧастоты,2,FALSE)</f>
        <v>1</v>
      </c>
      <c r="AT236">
        <f>VLOOKUP('Ответы на форму (1)'!AW236,УровниЧастоты,2,FALSE)</f>
        <v>0</v>
      </c>
      <c r="AU236">
        <f>VLOOKUP('Ответы на форму (1)'!AX236,УровниЧастоты,2,FALSE)</f>
        <v>1</v>
      </c>
      <c r="AV236">
        <f>VLOOKUP('Ответы на форму (1)'!AY236,УровниЧастоты,2,FALSE)</f>
        <v>1</v>
      </c>
      <c r="AW236">
        <f>VLOOKUP('Ответы на форму (1)'!AZ236,УровниЧастоты,2,FALSE)</f>
        <v>0</v>
      </c>
      <c r="AX236">
        <f>VLOOKUP('Ответы на форму (1)'!BA236,УровниЧастоты,2,FALSE)</f>
        <v>1</v>
      </c>
      <c r="AY236">
        <f>VLOOKUP('Ответы на форму (1)'!BB236,УровниЧастоты,2,FALSE)</f>
        <v>0</v>
      </c>
      <c r="AZ236">
        <f>VLOOKUP('Ответы на форму (1)'!BC236,УровниЧастоты,2,FALSE)</f>
        <v>0</v>
      </c>
      <c r="BA236">
        <f>VLOOKUP('Ответы на форму (1)'!BD236,УровниЧастоты,2,FALSE)</f>
        <v>1</v>
      </c>
      <c r="BB236">
        <f>VLOOKUP('Ответы на форму (1)'!BE236,УровниУспокоения,2,FALSE)</f>
        <v>3</v>
      </c>
      <c r="BC236">
        <f>VLOOKUP('Ответы на форму (1)'!BF236,УровниЧастоты2,2,FALSE)</f>
        <v>2</v>
      </c>
      <c r="BD236">
        <f>VLOOKUP('Ответы на форму (1)'!BG236,УровниЧастоты2,2,FALSE)</f>
        <v>2</v>
      </c>
      <c r="BE236">
        <f>VLOOKUP('Ответы на форму (1)'!BH236,УровниЧастоты2,2,FALSE)</f>
        <v>1</v>
      </c>
      <c r="BF236">
        <f>VLOOKUP('Ответы на форму (1)'!BI236,УровниЧастоты2,2,FALSE)</f>
        <v>0</v>
      </c>
      <c r="BG236">
        <f>VLOOKUP('Ответы на форму (1)'!BJ236,УровниЧастоты2,2,FALSE)</f>
        <v>0</v>
      </c>
      <c r="BH236">
        <f>VLOOKUP('Ответы на форму (1)'!BK236,УровниЧастоты2,2,FALSE)</f>
        <v>0</v>
      </c>
      <c r="BI236" t="str">
        <f t="shared" si="9"/>
        <v>Y</v>
      </c>
      <c r="BJ236" t="str">
        <f t="shared" si="10"/>
        <v>:-(</v>
      </c>
      <c r="BK236" t="str">
        <f t="shared" si="11"/>
        <v>:-)</v>
      </c>
    </row>
    <row r="237" spans="1:63" x14ac:dyDescent="0.35">
      <c r="A237">
        <f>IF('Ответы на форму (1)'!B237="М",1,0)</f>
        <v>1</v>
      </c>
      <c r="B237">
        <f>'Ответы на форму (1)'!C237</f>
        <v>37</v>
      </c>
      <c r="C237">
        <f>'Ответы на форму (1)'!D237</f>
        <v>6</v>
      </c>
      <c r="D237">
        <f>'Ответы на форму (1)'!E237</f>
        <v>7</v>
      </c>
      <c r="E237" t="str">
        <f>VLOOKUP('Ответы на форму (1)'!F237,УровниУспевания,2,FALSE)</f>
        <v>средне</v>
      </c>
      <c r="F237">
        <f>'Ответы на форму (1)'!G237</f>
        <v>5</v>
      </c>
      <c r="G237">
        <f>IF('Ответы на форму (1)'!H237="",0,1)</f>
        <v>0</v>
      </c>
      <c r="H237">
        <f>'Ответы на форму (1)'!I237</f>
        <v>7</v>
      </c>
      <c r="I237" t="str">
        <f>VLOOKUP('Ответы на форму (1)'!J237,УровниУспевания,2,FALSE)</f>
        <v>средне</v>
      </c>
      <c r="J237">
        <f>'Ответы на форму (1)'!K237</f>
        <v>6</v>
      </c>
      <c r="K237">
        <f>VLOOKUP('Ответы на форму (1)'!L237,УровниСогласия,2,FALSE)</f>
        <v>2</v>
      </c>
      <c r="L237">
        <f>VLOOKUP('Ответы на форму (1)'!M237,УровниСогласия,2,FALSE)</f>
        <v>1</v>
      </c>
      <c r="M237">
        <f>VLOOKUP('Ответы на форму (1)'!N237,УровниСогласия,2,FALSE)</f>
        <v>1</v>
      </c>
      <c r="N237">
        <f>VLOOKUP('Ответы на форму (1)'!O237,УровниСогласия,2,FALSE)</f>
        <v>1</v>
      </c>
      <c r="O237">
        <f>VLOOKUP('Ответы на форму (1)'!P237,УровниСогласия,2,FALSE)</f>
        <v>1</v>
      </c>
      <c r="P237">
        <f>VLOOKUP('Ответы на форму (1)'!Q237,УровниСогласия,2,FALSE)</f>
        <v>3</v>
      </c>
      <c r="Q237">
        <f>VLOOKUP('Ответы на форму (1)'!R237,УровниСогласия,2,FALSE)</f>
        <v>1</v>
      </c>
      <c r="R237">
        <f>'Ответы на форму (1)'!S237</f>
        <v>5</v>
      </c>
      <c r="S237">
        <f>VLOOKUP('Ответы на форму (1)'!T237,УровниСогласия,2,FALSE)</f>
        <v>1</v>
      </c>
      <c r="T237">
        <f>VLOOKUP('Ответы на форму (1)'!U237,УровниСогласия,2,FALSE)</f>
        <v>1</v>
      </c>
      <c r="U237">
        <f>VLOOKUP('Ответы на форму (1)'!V237,УровниСогласия,2,FALSE)</f>
        <v>3</v>
      </c>
      <c r="V237">
        <f>VLOOKUP('Ответы на форму (1)'!W237,УровниСогласия,2,FALSE)</f>
        <v>1</v>
      </c>
      <c r="W237">
        <f>VLOOKUP('Ответы на форму (1)'!X237,УровниСогласия,2,FALSE)</f>
        <v>1</v>
      </c>
      <c r="X237">
        <f>VLOOKUP('Ответы на форму (1)'!Y237,УровниСогласия,2,FALSE)</f>
        <v>1</v>
      </c>
      <c r="Y237">
        <f>VLOOKUP('Ответы на форму (1)'!Z237,УровниСогласия,2,FALSE)</f>
        <v>3</v>
      </c>
      <c r="Z237">
        <f>VLOOKUP('Ответы на форму (1)'!AA237,УровниСогласия,2,FALSE)</f>
        <v>3</v>
      </c>
      <c r="AA237">
        <f>VLOOKUP('Ответы на форму (1)'!AB237,УровниСогласия,2,FALSE)</f>
        <v>3</v>
      </c>
      <c r="AB237">
        <f>VLOOKUP('Ответы на форму (1)'!AC237,УровниСогласия,2,FALSE)</f>
        <v>1</v>
      </c>
      <c r="AC237">
        <f>VLOOKUP('Ответы на форму (1)'!AD237,УровниСогласия,2,FALSE)</f>
        <v>2</v>
      </c>
      <c r="AD237">
        <f>VLOOKUP('Ответы на форму (1)'!AE237,УровниКоличества,2,FALSE)</f>
        <v>3</v>
      </c>
      <c r="AE237">
        <f>VLOOKUP('Ответы на форму (1)'!AF237,УровниКоличества,2,FALSE)</f>
        <v>2</v>
      </c>
      <c r="AF237">
        <f>VLOOKUP('Ответы на форму (1)'!AG237,УровниКоличества,2,FALSE)</f>
        <v>1</v>
      </c>
      <c r="AG237">
        <f>VLOOKUP('Ответы на форму (1)'!AH237,УровниКоличества,2,FALSE)</f>
        <v>1</v>
      </c>
      <c r="AH237">
        <f>VLOOKUP('Ответы на форму (1)'!AI237,УровниКоличества,2,FALSE)</f>
        <v>1</v>
      </c>
      <c r="AI237">
        <f>VLOOKUP('Ответы на форму (1)'!AJ237,УровниНенависти,2,FALSE)</f>
        <v>0</v>
      </c>
      <c r="AJ237">
        <f>VLOOKUP('Ответы на форму (1)'!AK237,УровниНенависти,2,FALSE)</f>
        <v>0</v>
      </c>
      <c r="AK237">
        <f>VLOOKUP('Ответы на форму (1)'!AL237,УровниНенависти,2,FALSE)</f>
        <v>0</v>
      </c>
      <c r="AL237">
        <f>VLOOKUP('Ответы на форму (1)'!AM237,УровниНенависти,2,FALSE)</f>
        <v>0</v>
      </c>
      <c r="AM237">
        <f>VLOOKUP('Ответы на форму (1)'!AN237,УровниНенависти,2,FALSE)</f>
        <v>0</v>
      </c>
      <c r="AN237">
        <f>VLOOKUP('Ответы на форму (1)'!AO237,УровниНенависти,2,FALSE)</f>
        <v>0</v>
      </c>
      <c r="AO237">
        <f>VLOOKUP('Ответы на форму (1)'!AP237,УровниНенависти,2,FALSE)</f>
        <v>-1</v>
      </c>
      <c r="AP237">
        <f>VLOOKUP('Ответы на форму (1)'!AQ237,УровниНенависти,2,FALSE)</f>
        <v>0</v>
      </c>
      <c r="AQ237">
        <f>VLOOKUP('Ответы на форму (1)'!AT237,УровниЧастоты,2,FALSE)</f>
        <v>3</v>
      </c>
      <c r="AR237">
        <f>VLOOKUP('Ответы на форму (1)'!AU237,УровниЧастоты,2,FALSE)</f>
        <v>3</v>
      </c>
      <c r="AS237">
        <f>VLOOKUP('Ответы на форму (1)'!AV237,УровниЧастоты,2,FALSE)</f>
        <v>2</v>
      </c>
      <c r="AT237">
        <f>VLOOKUP('Ответы на форму (1)'!AW237,УровниЧастоты,2,FALSE)</f>
        <v>0</v>
      </c>
      <c r="AU237">
        <f>VLOOKUP('Ответы на форму (1)'!AX237,УровниЧастоты,2,FALSE)</f>
        <v>3</v>
      </c>
      <c r="AV237">
        <f>VLOOKUP('Ответы на форму (1)'!AY237,УровниЧастоты,2,FALSE)</f>
        <v>2</v>
      </c>
      <c r="AW237">
        <f>VLOOKUP('Ответы на форму (1)'!AZ237,УровниЧастоты,2,FALSE)</f>
        <v>0</v>
      </c>
      <c r="AX237">
        <f>VLOOKUP('Ответы на форму (1)'!BA237,УровниЧастоты,2,FALSE)</f>
        <v>3</v>
      </c>
      <c r="AY237">
        <f>VLOOKUP('Ответы на форму (1)'!BB237,УровниЧастоты,2,FALSE)</f>
        <v>1</v>
      </c>
      <c r="AZ237">
        <f>VLOOKUP('Ответы на форму (1)'!BC237,УровниЧастоты,2,FALSE)</f>
        <v>4</v>
      </c>
      <c r="BA237">
        <f>VLOOKUP('Ответы на форму (1)'!BD237,УровниЧастоты,2,FALSE)</f>
        <v>4</v>
      </c>
      <c r="BB237">
        <f>VLOOKUP('Ответы на форму (1)'!BE237,УровниУспокоения,2,FALSE)</f>
        <v>4</v>
      </c>
      <c r="BC237">
        <f>VLOOKUP('Ответы на форму (1)'!BF237,УровниЧастоты2,2,FALSE)</f>
        <v>1</v>
      </c>
      <c r="BD237">
        <f>VLOOKUP('Ответы на форму (1)'!BG237,УровниЧастоты2,2,FALSE)</f>
        <v>1</v>
      </c>
      <c r="BE237">
        <f>VLOOKUP('Ответы на форму (1)'!BH237,УровниЧастоты2,2,FALSE)</f>
        <v>1</v>
      </c>
      <c r="BF237">
        <f>VLOOKUP('Ответы на форму (1)'!BI237,УровниЧастоты2,2,FALSE)</f>
        <v>0</v>
      </c>
      <c r="BG237">
        <f>VLOOKUP('Ответы на форму (1)'!BJ237,УровниЧастоты2,2,FALSE)</f>
        <v>0</v>
      </c>
      <c r="BH237">
        <f>VLOOKUP('Ответы на форму (1)'!BK237,УровниЧастоты2,2,FALSE)</f>
        <v>0</v>
      </c>
      <c r="BI237" t="str">
        <f t="shared" si="9"/>
        <v>X</v>
      </c>
      <c r="BJ237" t="str">
        <f t="shared" si="10"/>
        <v>:-)</v>
      </c>
      <c r="BK237" t="str">
        <f t="shared" si="11"/>
        <v>:-\</v>
      </c>
    </row>
    <row r="238" spans="1:63" x14ac:dyDescent="0.35">
      <c r="A238">
        <f>IF('Ответы на форму (1)'!B238="М",1,0)</f>
        <v>0</v>
      </c>
      <c r="B238">
        <f>'Ответы на форму (1)'!C238</f>
        <v>26</v>
      </c>
      <c r="C238">
        <f>'Ответы на форму (1)'!D238</f>
        <v>3</v>
      </c>
      <c r="D238">
        <f>'Ответы на форму (1)'!E238</f>
        <v>7</v>
      </c>
      <c r="E238" t="str">
        <f>VLOOKUP('Ответы на форму (1)'!F238,УровниУспевания,2,FALSE)</f>
        <v>плохо</v>
      </c>
      <c r="F238">
        <f>'Ответы на форму (1)'!G238</f>
        <v>5</v>
      </c>
      <c r="G238">
        <f>IF('Ответы на форму (1)'!H238="",0,1)</f>
        <v>0</v>
      </c>
      <c r="H238">
        <f>'Ответы на форму (1)'!I238</f>
        <v>8</v>
      </c>
      <c r="I238" t="str">
        <f>VLOOKUP('Ответы на форму (1)'!J238,УровниУспевания,2,FALSE)</f>
        <v>плохо</v>
      </c>
      <c r="J238">
        <f>'Ответы на форму (1)'!K238</f>
        <v>7</v>
      </c>
      <c r="K238">
        <f>VLOOKUP('Ответы на форму (1)'!L238,УровниСогласия,2,FALSE)</f>
        <v>2</v>
      </c>
      <c r="L238">
        <f>VLOOKUP('Ответы на форму (1)'!M238,УровниСогласия,2,FALSE)</f>
        <v>1</v>
      </c>
      <c r="M238">
        <f>VLOOKUP('Ответы на форму (1)'!N238,УровниСогласия,2,FALSE)</f>
        <v>2</v>
      </c>
      <c r="N238">
        <f>VLOOKUP('Ответы на форму (1)'!O238,УровниСогласия,2,FALSE)</f>
        <v>1</v>
      </c>
      <c r="O238">
        <f>VLOOKUP('Ответы на форму (1)'!P238,УровниСогласия,2,FALSE)</f>
        <v>1</v>
      </c>
      <c r="P238">
        <f>VLOOKUP('Ответы на форму (1)'!Q238,УровниСогласия,2,FALSE)</f>
        <v>1</v>
      </c>
      <c r="Q238">
        <f>VLOOKUP('Ответы на форму (1)'!R238,УровниСогласия,2,FALSE)</f>
        <v>3</v>
      </c>
      <c r="R238">
        <f>'Ответы на форму (1)'!S238</f>
        <v>2</v>
      </c>
      <c r="S238">
        <f>VLOOKUP('Ответы на форму (1)'!T238,УровниСогласия,2,FALSE)</f>
        <v>2</v>
      </c>
      <c r="T238">
        <f>VLOOKUP('Ответы на форму (1)'!U238,УровниСогласия,2,FALSE)</f>
        <v>1</v>
      </c>
      <c r="U238">
        <f>VLOOKUP('Ответы на форму (1)'!V238,УровниСогласия,2,FALSE)</f>
        <v>1</v>
      </c>
      <c r="V238">
        <f>VLOOKUP('Ответы на форму (1)'!W238,УровниСогласия,2,FALSE)</f>
        <v>1</v>
      </c>
      <c r="W238">
        <f>VLOOKUP('Ответы на форму (1)'!X238,УровниСогласия,2,FALSE)</f>
        <v>1</v>
      </c>
      <c r="X238">
        <f>VLOOKUP('Ответы на форму (1)'!Y238,УровниСогласия,2,FALSE)</f>
        <v>2</v>
      </c>
      <c r="Y238">
        <f>VLOOKUP('Ответы на форму (1)'!Z238,УровниСогласия,2,FALSE)</f>
        <v>3</v>
      </c>
      <c r="Z238">
        <f>VLOOKUP('Ответы на форму (1)'!AA238,УровниСогласия,2,FALSE)</f>
        <v>3</v>
      </c>
      <c r="AA238">
        <f>VLOOKUP('Ответы на форму (1)'!AB238,УровниСогласия,2,FALSE)</f>
        <v>2</v>
      </c>
      <c r="AB238">
        <f>VLOOKUP('Ответы на форму (1)'!AC238,УровниСогласия,2,FALSE)</f>
        <v>1</v>
      </c>
      <c r="AC238">
        <f>VLOOKUP('Ответы на форму (1)'!AD238,УровниСогласия,2,FALSE)</f>
        <v>1</v>
      </c>
      <c r="AD238">
        <f>VLOOKUP('Ответы на форму (1)'!AE238,УровниКоличества,2,FALSE)</f>
        <v>1</v>
      </c>
      <c r="AE238">
        <f>VLOOKUP('Ответы на форму (1)'!AF238,УровниКоличества,2,FALSE)</f>
        <v>2</v>
      </c>
      <c r="AF238">
        <f>VLOOKUP('Ответы на форму (1)'!AG238,УровниКоличества,2,FALSE)</f>
        <v>1</v>
      </c>
      <c r="AG238">
        <f>VLOOKUP('Ответы на форму (1)'!AH238,УровниКоличества,2,FALSE)</f>
        <v>1</v>
      </c>
      <c r="AH238">
        <f>VLOOKUP('Ответы на форму (1)'!AI238,УровниКоличества,2,FALSE)</f>
        <v>1</v>
      </c>
      <c r="AI238">
        <f>VLOOKUP('Ответы на форму (1)'!AJ238,УровниНенависти,2,FALSE)</f>
        <v>0</v>
      </c>
      <c r="AJ238">
        <f>VLOOKUP('Ответы на форму (1)'!AK238,УровниНенависти,2,FALSE)</f>
        <v>0</v>
      </c>
      <c r="AK238">
        <f>VLOOKUP('Ответы на форму (1)'!AL238,УровниНенависти,2,FALSE)</f>
        <v>0</v>
      </c>
      <c r="AL238">
        <f>VLOOKUP('Ответы на форму (1)'!AM238,УровниНенависти,2,FALSE)</f>
        <v>0</v>
      </c>
      <c r="AM238">
        <f>VLOOKUP('Ответы на форму (1)'!AN238,УровниНенависти,2,FALSE)</f>
        <v>0</v>
      </c>
      <c r="AN238">
        <f>VLOOKUP('Ответы на форму (1)'!AO238,УровниНенависти,2,FALSE)</f>
        <v>0</v>
      </c>
      <c r="AO238">
        <f>VLOOKUP('Ответы на форму (1)'!AP238,УровниНенависти,2,FALSE)</f>
        <v>0</v>
      </c>
      <c r="AP238">
        <f>VLOOKUP('Ответы на форму (1)'!AQ238,УровниНенависти,2,FALSE)</f>
        <v>0</v>
      </c>
      <c r="AQ238">
        <f>VLOOKUP('Ответы на форму (1)'!AT238,УровниЧастоты,2,FALSE)</f>
        <v>3</v>
      </c>
      <c r="AR238">
        <f>VLOOKUP('Ответы на форму (1)'!AU238,УровниЧастоты,2,FALSE)</f>
        <v>4</v>
      </c>
      <c r="AS238">
        <f>VLOOKUP('Ответы на форму (1)'!AV238,УровниЧастоты,2,FALSE)</f>
        <v>3</v>
      </c>
      <c r="AT238">
        <f>VLOOKUP('Ответы на форму (1)'!AW238,УровниЧастоты,2,FALSE)</f>
        <v>4</v>
      </c>
      <c r="AU238">
        <f>VLOOKUP('Ответы на форму (1)'!AX238,УровниЧастоты,2,FALSE)</f>
        <v>4</v>
      </c>
      <c r="AV238">
        <f>VLOOKUP('Ответы на форму (1)'!AY238,УровниЧастоты,2,FALSE)</f>
        <v>4</v>
      </c>
      <c r="AW238">
        <f>VLOOKUP('Ответы на форму (1)'!AZ238,УровниЧастоты,2,FALSE)</f>
        <v>4</v>
      </c>
      <c r="AX238">
        <f>VLOOKUP('Ответы на форму (1)'!BA238,УровниЧастоты,2,FALSE)</f>
        <v>4</v>
      </c>
      <c r="AY238">
        <f>VLOOKUP('Ответы на форму (1)'!BB238,УровниЧастоты,2,FALSE)</f>
        <v>0</v>
      </c>
      <c r="AZ238">
        <f>VLOOKUP('Ответы на форму (1)'!BC238,УровниЧастоты,2,FALSE)</f>
        <v>3</v>
      </c>
      <c r="BA238">
        <f>VLOOKUP('Ответы на форму (1)'!BD238,УровниЧастоты,2,FALSE)</f>
        <v>2</v>
      </c>
      <c r="BB238">
        <f>VLOOKUP('Ответы на форму (1)'!BE238,УровниУспокоения,2,FALSE)</f>
        <v>3</v>
      </c>
      <c r="BC238">
        <f>VLOOKUP('Ответы на форму (1)'!BF238,УровниЧастоты2,2,FALSE)</f>
        <v>1</v>
      </c>
      <c r="BD238">
        <f>VLOOKUP('Ответы на форму (1)'!BG238,УровниЧастоты2,2,FALSE)</f>
        <v>1</v>
      </c>
      <c r="BE238">
        <f>VLOOKUP('Ответы на форму (1)'!BH238,УровниЧастоты2,2,FALSE)</f>
        <v>1</v>
      </c>
      <c r="BF238">
        <f>VLOOKUP('Ответы на форму (1)'!BI238,УровниЧастоты2,2,FALSE)</f>
        <v>0</v>
      </c>
      <c r="BG238">
        <f>VLOOKUP('Ответы на форму (1)'!BJ238,УровниЧастоты2,2,FALSE)</f>
        <v>0</v>
      </c>
      <c r="BH238">
        <f>VLOOKUP('Ответы на форму (1)'!BK238,УровниЧастоты2,2,FALSE)</f>
        <v>0</v>
      </c>
      <c r="BI238" t="str">
        <f t="shared" si="9"/>
        <v>Y</v>
      </c>
      <c r="BJ238" t="str">
        <f t="shared" si="10"/>
        <v>:-)</v>
      </c>
      <c r="BK238" t="str">
        <f t="shared" si="11"/>
        <v>:-)</v>
      </c>
    </row>
    <row r="239" spans="1:63" x14ac:dyDescent="0.35">
      <c r="A239">
        <f>IF('Ответы на форму (1)'!B239="М",1,0)</f>
        <v>0</v>
      </c>
      <c r="B239">
        <f>'Ответы на форму (1)'!C239</f>
        <v>32</v>
      </c>
      <c r="C239">
        <f>'Ответы на форму (1)'!D239</f>
        <v>2</v>
      </c>
      <c r="D239">
        <f>'Ответы на форму (1)'!E239</f>
        <v>8</v>
      </c>
      <c r="E239" t="str">
        <f>VLOOKUP('Ответы на форму (1)'!F239,УровниУспевания,2,FALSE)</f>
        <v>средне</v>
      </c>
      <c r="F239">
        <f>'Ответы на форму (1)'!G239</f>
        <v>5</v>
      </c>
      <c r="G239">
        <f>IF('Ответы на форму (1)'!H239="",0,1)</f>
        <v>0</v>
      </c>
      <c r="H239">
        <f>'Ответы на форму (1)'!I239</f>
        <v>7</v>
      </c>
      <c r="I239" t="str">
        <f>VLOOKUP('Ответы на форму (1)'!J239,УровниУспевания,2,FALSE)</f>
        <v>средне</v>
      </c>
      <c r="J239">
        <f>'Ответы на форму (1)'!K239</f>
        <v>6</v>
      </c>
      <c r="K239">
        <f>VLOOKUP('Ответы на форму (1)'!L239,УровниСогласия,2,FALSE)</f>
        <v>1</v>
      </c>
      <c r="L239">
        <f>VLOOKUP('Ответы на форму (1)'!M239,УровниСогласия,2,FALSE)</f>
        <v>1</v>
      </c>
      <c r="M239">
        <f>VLOOKUP('Ответы на форму (1)'!N239,УровниСогласия,2,FALSE)</f>
        <v>1</v>
      </c>
      <c r="N239">
        <f>VLOOKUP('Ответы на форму (1)'!O239,УровниСогласия,2,FALSE)</f>
        <v>1</v>
      </c>
      <c r="O239">
        <f>VLOOKUP('Ответы на форму (1)'!P239,УровниСогласия,2,FALSE)</f>
        <v>1</v>
      </c>
      <c r="P239">
        <f>VLOOKUP('Ответы на форму (1)'!Q239,УровниСогласия,2,FALSE)</f>
        <v>3</v>
      </c>
      <c r="Q239">
        <f>VLOOKUP('Ответы на форму (1)'!R239,УровниСогласия,2,FALSE)</f>
        <v>1</v>
      </c>
      <c r="R239">
        <f>'Ответы на форму (1)'!S239</f>
        <v>2</v>
      </c>
      <c r="S239">
        <f>VLOOKUP('Ответы на форму (1)'!T239,УровниСогласия,2,FALSE)</f>
        <v>1</v>
      </c>
      <c r="T239">
        <f>VLOOKUP('Ответы на форму (1)'!U239,УровниСогласия,2,FALSE)</f>
        <v>3</v>
      </c>
      <c r="U239">
        <f>VLOOKUP('Ответы на форму (1)'!V239,УровниСогласия,2,FALSE)</f>
        <v>1</v>
      </c>
      <c r="V239">
        <f>VLOOKUP('Ответы на форму (1)'!W239,УровниСогласия,2,FALSE)</f>
        <v>1</v>
      </c>
      <c r="W239">
        <f>VLOOKUP('Ответы на форму (1)'!X239,УровниСогласия,2,FALSE)</f>
        <v>1</v>
      </c>
      <c r="X239">
        <f>VLOOKUP('Ответы на форму (1)'!Y239,УровниСогласия,2,FALSE)</f>
        <v>3</v>
      </c>
      <c r="Y239">
        <f>VLOOKUP('Ответы на форму (1)'!Z239,УровниСогласия,2,FALSE)</f>
        <v>1</v>
      </c>
      <c r="Z239">
        <f>VLOOKUP('Ответы на форму (1)'!AA239,УровниСогласия,2,FALSE)</f>
        <v>3</v>
      </c>
      <c r="AA239">
        <f>VLOOKUP('Ответы на форму (1)'!AB239,УровниСогласия,2,FALSE)</f>
        <v>3</v>
      </c>
      <c r="AB239">
        <f>VLOOKUP('Ответы на форму (1)'!AC239,УровниСогласия,2,FALSE)</f>
        <v>1</v>
      </c>
      <c r="AC239">
        <f>VLOOKUP('Ответы на форму (1)'!AD239,УровниСогласия,2,FALSE)</f>
        <v>3</v>
      </c>
      <c r="AD239">
        <f>VLOOKUP('Ответы на форму (1)'!AE239,УровниКоличества,2,FALSE)</f>
        <v>1</v>
      </c>
      <c r="AE239">
        <f>VLOOKUP('Ответы на форму (1)'!AF239,УровниКоличества,2,FALSE)</f>
        <v>2</v>
      </c>
      <c r="AF239">
        <f>VLOOKUP('Ответы на форму (1)'!AG239,УровниКоличества,2,FALSE)</f>
        <v>1</v>
      </c>
      <c r="AG239">
        <f>VLOOKUP('Ответы на форму (1)'!AH239,УровниКоличества,2,FALSE)</f>
        <v>1</v>
      </c>
      <c r="AH239">
        <f>VLOOKUP('Ответы на форму (1)'!AI239,УровниКоличества,2,FALSE)</f>
        <v>1</v>
      </c>
      <c r="AI239">
        <f>VLOOKUP('Ответы на форму (1)'!AJ239,УровниНенависти,2,FALSE)</f>
        <v>0</v>
      </c>
      <c r="AJ239">
        <f>VLOOKUP('Ответы на форму (1)'!AK239,УровниНенависти,2,FALSE)</f>
        <v>0</v>
      </c>
      <c r="AK239">
        <f>VLOOKUP('Ответы на форму (1)'!AL239,УровниНенависти,2,FALSE)</f>
        <v>0</v>
      </c>
      <c r="AL239">
        <f>VLOOKUP('Ответы на форму (1)'!AM239,УровниНенависти,2,FALSE)</f>
        <v>1</v>
      </c>
      <c r="AM239">
        <f>VLOOKUP('Ответы на форму (1)'!AN239,УровниНенависти,2,FALSE)</f>
        <v>0</v>
      </c>
      <c r="AN239">
        <f>VLOOKUP('Ответы на форму (1)'!AO239,УровниНенависти,2,FALSE)</f>
        <v>1</v>
      </c>
      <c r="AO239">
        <f>VLOOKUP('Ответы на форму (1)'!AP239,УровниНенависти,2,FALSE)</f>
        <v>0</v>
      </c>
      <c r="AP239">
        <f>VLOOKUP('Ответы на форму (1)'!AQ239,УровниНенависти,2,FALSE)</f>
        <v>1</v>
      </c>
      <c r="AQ239">
        <f>VLOOKUP('Ответы на форму (1)'!AT239,УровниЧастоты,2,FALSE)</f>
        <v>1</v>
      </c>
      <c r="AR239">
        <f>VLOOKUP('Ответы на форму (1)'!AU239,УровниЧастоты,2,FALSE)</f>
        <v>2</v>
      </c>
      <c r="AS239">
        <f>VLOOKUP('Ответы на форму (1)'!AV239,УровниЧастоты,2,FALSE)</f>
        <v>3</v>
      </c>
      <c r="AT239">
        <f>VLOOKUP('Ответы на форму (1)'!AW239,УровниЧастоты,2,FALSE)</f>
        <v>2</v>
      </c>
      <c r="AU239">
        <f>VLOOKUP('Ответы на форму (1)'!AX239,УровниЧастоты,2,FALSE)</f>
        <v>3</v>
      </c>
      <c r="AV239">
        <f>VLOOKUP('Ответы на форму (1)'!AY239,УровниЧастоты,2,FALSE)</f>
        <v>1</v>
      </c>
      <c r="AW239">
        <f>VLOOKUP('Ответы на форму (1)'!AZ239,УровниЧастоты,2,FALSE)</f>
        <v>1</v>
      </c>
      <c r="AX239">
        <f>VLOOKUP('Ответы на форму (1)'!BA239,УровниЧастоты,2,FALSE)</f>
        <v>3</v>
      </c>
      <c r="AY239">
        <f>VLOOKUP('Ответы на форму (1)'!BB239,УровниЧастоты,2,FALSE)</f>
        <v>3</v>
      </c>
      <c r="AZ239">
        <f>VLOOKUP('Ответы на форму (1)'!BC239,УровниЧастоты,2,FALSE)</f>
        <v>0</v>
      </c>
      <c r="BA239">
        <f>VLOOKUP('Ответы на форму (1)'!BD239,УровниЧастоты,2,FALSE)</f>
        <v>3</v>
      </c>
      <c r="BB239">
        <f>VLOOKUP('Ответы на форму (1)'!BE239,УровниУспокоения,2,FALSE)</f>
        <v>4</v>
      </c>
      <c r="BC239">
        <f>VLOOKUP('Ответы на форму (1)'!BF239,УровниЧастоты2,2,FALSE)</f>
        <v>0</v>
      </c>
      <c r="BD239">
        <f>VLOOKUP('Ответы на форму (1)'!BG239,УровниЧастоты2,2,FALSE)</f>
        <v>2</v>
      </c>
      <c r="BE239">
        <f>VLOOKUP('Ответы на форму (1)'!BH239,УровниЧастоты2,2,FALSE)</f>
        <v>1</v>
      </c>
      <c r="BF239">
        <f>VLOOKUP('Ответы на форму (1)'!BI239,УровниЧастоты2,2,FALSE)</f>
        <v>0</v>
      </c>
      <c r="BG239">
        <f>VLOOKUP('Ответы на форму (1)'!BJ239,УровниЧастоты2,2,FALSE)</f>
        <v>1</v>
      </c>
      <c r="BH239">
        <f>VLOOKUP('Ответы на форму (1)'!BK239,УровниЧастоты2,2,FALSE)</f>
        <v>1</v>
      </c>
      <c r="BI239" t="str">
        <f t="shared" ref="BI239:BI302" si="12">IF(B239&gt;34,"X",IF(B239&gt;18,"Y","Z"))</f>
        <v>Y</v>
      </c>
      <c r="BJ239" t="str">
        <f t="shared" ref="BJ239:BJ302" si="13">IF(D239&gt;=8,":-)",IF(D239&lt;=5,":-(",":-)"))</f>
        <v>:-)</v>
      </c>
      <c r="BK239" t="str">
        <f t="shared" ref="BK239:BK302" si="14">IF(R239&gt;=8,"%-[",IF(R239&lt;=4,":-)",":-\"))</f>
        <v>:-)</v>
      </c>
    </row>
    <row r="240" spans="1:63" x14ac:dyDescent="0.35">
      <c r="A240">
        <f>IF('Ответы на форму (1)'!B240="М",1,0)</f>
        <v>1</v>
      </c>
      <c r="B240">
        <f>'Ответы на форму (1)'!C240</f>
        <v>35</v>
      </c>
      <c r="C240">
        <f>'Ответы на форму (1)'!D240</f>
        <v>5</v>
      </c>
      <c r="D240">
        <f>'Ответы на форму (1)'!E240</f>
        <v>8</v>
      </c>
      <c r="E240" t="str">
        <f>VLOOKUP('Ответы на форму (1)'!F240,УровниУспевания,2,FALSE)</f>
        <v>хорошо</v>
      </c>
      <c r="F240">
        <f>'Ответы на форму (1)'!G240</f>
        <v>7</v>
      </c>
      <c r="G240">
        <f>IF('Ответы на форму (1)'!H240="",0,1)</f>
        <v>0</v>
      </c>
      <c r="H240">
        <f>'Ответы на форму (1)'!I240</f>
        <v>8</v>
      </c>
      <c r="I240" t="str">
        <f>VLOOKUP('Ответы на форму (1)'!J240,УровниУспевания,2,FALSE)</f>
        <v>хорошо</v>
      </c>
      <c r="J240">
        <f>'Ответы на форму (1)'!K240</f>
        <v>7</v>
      </c>
      <c r="K240">
        <f>VLOOKUP('Ответы на форму (1)'!L240,УровниСогласия,2,FALSE)</f>
        <v>3</v>
      </c>
      <c r="L240">
        <f>VLOOKUP('Ответы на форму (1)'!M240,УровниСогласия,2,FALSE)</f>
        <v>3</v>
      </c>
      <c r="M240">
        <f>VLOOKUP('Ответы на форму (1)'!N240,УровниСогласия,2,FALSE)</f>
        <v>2</v>
      </c>
      <c r="N240">
        <f>VLOOKUP('Ответы на форму (1)'!O240,УровниСогласия,2,FALSE)</f>
        <v>1</v>
      </c>
      <c r="O240">
        <f>VLOOKUP('Ответы на форму (1)'!P240,УровниСогласия,2,FALSE)</f>
        <v>1</v>
      </c>
      <c r="P240">
        <f>VLOOKUP('Ответы на форму (1)'!Q240,УровниСогласия,2,FALSE)</f>
        <v>3</v>
      </c>
      <c r="Q240">
        <f>VLOOKUP('Ответы на форму (1)'!R240,УровниСогласия,2,FALSE)</f>
        <v>1</v>
      </c>
      <c r="R240">
        <f>'Ответы на форму (1)'!S240</f>
        <v>4</v>
      </c>
      <c r="S240">
        <f>VLOOKUP('Ответы на форму (1)'!T240,УровниСогласия,2,FALSE)</f>
        <v>3</v>
      </c>
      <c r="T240">
        <f>VLOOKUP('Ответы на форму (1)'!U240,УровниСогласия,2,FALSE)</f>
        <v>1</v>
      </c>
      <c r="U240">
        <f>VLOOKUP('Ответы на форму (1)'!V240,УровниСогласия,2,FALSE)</f>
        <v>1</v>
      </c>
      <c r="V240">
        <f>VLOOKUP('Ответы на форму (1)'!W240,УровниСогласия,2,FALSE)</f>
        <v>1</v>
      </c>
      <c r="W240">
        <f>VLOOKUP('Ответы на форму (1)'!X240,УровниСогласия,2,FALSE)</f>
        <v>1</v>
      </c>
      <c r="X240">
        <f>VLOOKUP('Ответы на форму (1)'!Y240,УровниСогласия,2,FALSE)</f>
        <v>3</v>
      </c>
      <c r="Y240">
        <f>VLOOKUP('Ответы на форму (1)'!Z240,УровниСогласия,2,FALSE)</f>
        <v>3</v>
      </c>
      <c r="Z240">
        <f>VLOOKUP('Ответы на форму (1)'!AA240,УровниСогласия,2,FALSE)</f>
        <v>3</v>
      </c>
      <c r="AA240">
        <f>VLOOKUP('Ответы на форму (1)'!AB240,УровниСогласия,2,FALSE)</f>
        <v>1</v>
      </c>
      <c r="AB240">
        <f>VLOOKUP('Ответы на форму (1)'!AC240,УровниСогласия,2,FALSE)</f>
        <v>1</v>
      </c>
      <c r="AC240">
        <f>VLOOKUP('Ответы на форму (1)'!AD240,УровниСогласия,2,FALSE)</f>
        <v>3</v>
      </c>
      <c r="AD240">
        <f>VLOOKUP('Ответы на форму (1)'!AE240,УровниКоличества,2,FALSE)</f>
        <v>2</v>
      </c>
      <c r="AE240">
        <f>VLOOKUP('Ответы на форму (1)'!AF240,УровниКоличества,2,FALSE)</f>
        <v>3</v>
      </c>
      <c r="AF240">
        <f>VLOOKUP('Ответы на форму (1)'!AG240,УровниКоличества,2,FALSE)</f>
        <v>1</v>
      </c>
      <c r="AG240">
        <f>VLOOKUP('Ответы на форму (1)'!AH240,УровниКоличества,2,FALSE)</f>
        <v>3</v>
      </c>
      <c r="AH240">
        <f>VLOOKUP('Ответы на форму (1)'!AI240,УровниКоличества,2,FALSE)</f>
        <v>3</v>
      </c>
      <c r="AI240">
        <f>VLOOKUP('Ответы на форму (1)'!AJ240,УровниНенависти,2,FALSE)</f>
        <v>0</v>
      </c>
      <c r="AJ240">
        <f>VLOOKUP('Ответы на форму (1)'!AK240,УровниНенависти,2,FALSE)</f>
        <v>0</v>
      </c>
      <c r="AK240">
        <f>VLOOKUP('Ответы на форму (1)'!AL240,УровниНенависти,2,FALSE)</f>
        <v>0</v>
      </c>
      <c r="AL240">
        <f>VLOOKUP('Ответы на форму (1)'!AM240,УровниНенависти,2,FALSE)</f>
        <v>0</v>
      </c>
      <c r="AM240">
        <f>VLOOKUP('Ответы на форму (1)'!AN240,УровниНенависти,2,FALSE)</f>
        <v>0</v>
      </c>
      <c r="AN240">
        <f>VLOOKUP('Ответы на форму (1)'!AO240,УровниНенависти,2,FALSE)</f>
        <v>0</v>
      </c>
      <c r="AO240">
        <f>VLOOKUP('Ответы на форму (1)'!AP240,УровниНенависти,2,FALSE)</f>
        <v>0</v>
      </c>
      <c r="AP240">
        <f>VLOOKUP('Ответы на форму (1)'!AQ240,УровниНенависти,2,FALSE)</f>
        <v>0</v>
      </c>
      <c r="AQ240">
        <f>VLOOKUP('Ответы на форму (1)'!AT240,УровниЧастоты,2,FALSE)</f>
        <v>3</v>
      </c>
      <c r="AR240">
        <f>VLOOKUP('Ответы на форму (1)'!AU240,УровниЧастоты,2,FALSE)</f>
        <v>3</v>
      </c>
      <c r="AS240">
        <f>VLOOKUP('Ответы на форму (1)'!AV240,УровниЧастоты,2,FALSE)</f>
        <v>3</v>
      </c>
      <c r="AT240">
        <f>VLOOKUP('Ответы на форму (1)'!AW240,УровниЧастоты,2,FALSE)</f>
        <v>2</v>
      </c>
      <c r="AU240">
        <f>VLOOKUP('Ответы на форму (1)'!AX240,УровниЧастоты,2,FALSE)</f>
        <v>3</v>
      </c>
      <c r="AV240">
        <f>VLOOKUP('Ответы на форму (1)'!AY240,УровниЧастоты,2,FALSE)</f>
        <v>1</v>
      </c>
      <c r="AW240">
        <f>VLOOKUP('Ответы на форму (1)'!AZ240,УровниЧастоты,2,FALSE)</f>
        <v>1</v>
      </c>
      <c r="AX240">
        <f>VLOOKUP('Ответы на форму (1)'!BA240,УровниЧастоты,2,FALSE)</f>
        <v>2</v>
      </c>
      <c r="AY240">
        <f>VLOOKUP('Ответы на форму (1)'!BB240,УровниЧастоты,2,FALSE)</f>
        <v>1</v>
      </c>
      <c r="AZ240">
        <f>VLOOKUP('Ответы на форму (1)'!BC240,УровниЧастоты,2,FALSE)</f>
        <v>3</v>
      </c>
      <c r="BA240">
        <f>VLOOKUP('Ответы на форму (1)'!BD240,УровниЧастоты,2,FALSE)</f>
        <v>3</v>
      </c>
      <c r="BB240">
        <f>VLOOKUP('Ответы на форму (1)'!BE240,УровниУспокоения,2,FALSE)</f>
        <v>3</v>
      </c>
      <c r="BC240">
        <f>VLOOKUP('Ответы на форму (1)'!BF240,УровниЧастоты2,2,FALSE)</f>
        <v>1</v>
      </c>
      <c r="BD240">
        <f>VLOOKUP('Ответы на форму (1)'!BG240,УровниЧастоты2,2,FALSE)</f>
        <v>2</v>
      </c>
      <c r="BE240">
        <f>VLOOKUP('Ответы на форму (1)'!BH240,УровниЧастоты2,2,FALSE)</f>
        <v>2</v>
      </c>
      <c r="BF240">
        <f>VLOOKUP('Ответы на форму (1)'!BI240,УровниЧастоты2,2,FALSE)</f>
        <v>0</v>
      </c>
      <c r="BG240">
        <f>VLOOKUP('Ответы на форму (1)'!BJ240,УровниЧастоты2,2,FALSE)</f>
        <v>0</v>
      </c>
      <c r="BH240">
        <f>VLOOKUP('Ответы на форму (1)'!BK240,УровниЧастоты2,2,FALSE)</f>
        <v>0</v>
      </c>
      <c r="BI240" t="str">
        <f t="shared" si="12"/>
        <v>X</v>
      </c>
      <c r="BJ240" t="str">
        <f t="shared" si="13"/>
        <v>:-)</v>
      </c>
      <c r="BK240" t="str">
        <f t="shared" si="14"/>
        <v>:-)</v>
      </c>
    </row>
    <row r="241" spans="1:63" x14ac:dyDescent="0.35">
      <c r="A241">
        <f>IF('Ответы на форму (1)'!B241="М",1,0)</f>
        <v>1</v>
      </c>
      <c r="B241">
        <f>'Ответы на форму (1)'!C241</f>
        <v>26</v>
      </c>
      <c r="C241">
        <f>'Ответы на форму (1)'!D241</f>
        <v>6</v>
      </c>
      <c r="D241">
        <f>'Ответы на форму (1)'!E241</f>
        <v>8</v>
      </c>
      <c r="E241" t="str">
        <f>VLOOKUP('Ответы на форму (1)'!F241,УровниУспевания,2,FALSE)</f>
        <v>хорошо</v>
      </c>
      <c r="F241">
        <f>'Ответы на форму (1)'!G241</f>
        <v>7</v>
      </c>
      <c r="G241">
        <f>IF('Ответы на форму (1)'!H241="",0,1)</f>
        <v>0</v>
      </c>
      <c r="H241">
        <f>'Ответы на форму (1)'!I241</f>
        <v>4</v>
      </c>
      <c r="I241" t="str">
        <f>VLOOKUP('Ответы на форму (1)'!J241,УровниУспевания,2,FALSE)</f>
        <v>средне</v>
      </c>
      <c r="J241">
        <f>'Ответы на форму (1)'!K241</f>
        <v>9</v>
      </c>
      <c r="K241">
        <f>VLOOKUP('Ответы на форму (1)'!L241,УровниСогласия,2,FALSE)</f>
        <v>3</v>
      </c>
      <c r="L241">
        <f>VLOOKUP('Ответы на форму (1)'!M241,УровниСогласия,2,FALSE)</f>
        <v>3</v>
      </c>
      <c r="M241">
        <f>VLOOKUP('Ответы на форму (1)'!N241,УровниСогласия,2,FALSE)</f>
        <v>3</v>
      </c>
      <c r="N241">
        <f>VLOOKUP('Ответы на форму (1)'!O241,УровниСогласия,2,FALSE)</f>
        <v>2</v>
      </c>
      <c r="O241">
        <f>VLOOKUP('Ответы на форму (1)'!P241,УровниСогласия,2,FALSE)</f>
        <v>1</v>
      </c>
      <c r="P241">
        <f>VLOOKUP('Ответы на форму (1)'!Q241,УровниСогласия,2,FALSE)</f>
        <v>1</v>
      </c>
      <c r="Q241">
        <f>VLOOKUP('Ответы на форму (1)'!R241,УровниСогласия,2,FALSE)</f>
        <v>3</v>
      </c>
      <c r="R241">
        <f>'Ответы на форму (1)'!S241</f>
        <v>7</v>
      </c>
      <c r="S241">
        <f>VLOOKUP('Ответы на форму (1)'!T241,УровниСогласия,2,FALSE)</f>
        <v>1</v>
      </c>
      <c r="T241">
        <f>VLOOKUP('Ответы на форму (1)'!U241,УровниСогласия,2,FALSE)</f>
        <v>2</v>
      </c>
      <c r="U241">
        <f>VLOOKUP('Ответы на форму (1)'!V241,УровниСогласия,2,FALSE)</f>
        <v>2</v>
      </c>
      <c r="V241">
        <f>VLOOKUP('Ответы на форму (1)'!W241,УровниСогласия,2,FALSE)</f>
        <v>3</v>
      </c>
      <c r="W241">
        <f>VLOOKUP('Ответы на форму (1)'!X241,УровниСогласия,2,FALSE)</f>
        <v>1</v>
      </c>
      <c r="X241">
        <f>VLOOKUP('Ответы на форму (1)'!Y241,УровниСогласия,2,FALSE)</f>
        <v>3</v>
      </c>
      <c r="Y241">
        <f>VLOOKUP('Ответы на форму (1)'!Z241,УровниСогласия,2,FALSE)</f>
        <v>3</v>
      </c>
      <c r="Z241">
        <f>VLOOKUP('Ответы на форму (1)'!AA241,УровниСогласия,2,FALSE)</f>
        <v>3</v>
      </c>
      <c r="AA241">
        <f>VLOOKUP('Ответы на форму (1)'!AB241,УровниСогласия,2,FALSE)</f>
        <v>3</v>
      </c>
      <c r="AB241">
        <f>VLOOKUP('Ответы на форму (1)'!AC241,УровниСогласия,2,FALSE)</f>
        <v>1</v>
      </c>
      <c r="AC241">
        <f>VLOOKUP('Ответы на форму (1)'!AD241,УровниСогласия,2,FALSE)</f>
        <v>3</v>
      </c>
      <c r="AD241">
        <f>VLOOKUP('Ответы на форму (1)'!AE241,УровниКоличества,2,FALSE)</f>
        <v>2</v>
      </c>
      <c r="AE241">
        <f>VLOOKUP('Ответы на форму (1)'!AF241,УровниКоличества,2,FALSE)</f>
        <v>2</v>
      </c>
      <c r="AF241">
        <f>VLOOKUP('Ответы на форму (1)'!AG241,УровниКоличества,2,FALSE)</f>
        <v>1</v>
      </c>
      <c r="AG241">
        <f>VLOOKUP('Ответы на форму (1)'!AH241,УровниКоличества,2,FALSE)</f>
        <v>3</v>
      </c>
      <c r="AH241">
        <f>VLOOKUP('Ответы на форму (1)'!AI241,УровниКоличества,2,FALSE)</f>
        <v>3</v>
      </c>
      <c r="AI241">
        <f>VLOOKUP('Ответы на форму (1)'!AJ241,УровниНенависти,2,FALSE)</f>
        <v>0</v>
      </c>
      <c r="AJ241">
        <f>VLOOKUP('Ответы на форму (1)'!AK241,УровниНенависти,2,FALSE)</f>
        <v>0</v>
      </c>
      <c r="AK241">
        <f>VLOOKUP('Ответы на форму (1)'!AL241,УровниНенависти,2,FALSE)</f>
        <v>0</v>
      </c>
      <c r="AL241">
        <f>VLOOKUP('Ответы на форму (1)'!AM241,УровниНенависти,2,FALSE)</f>
        <v>0</v>
      </c>
      <c r="AM241">
        <f>VLOOKUP('Ответы на форму (1)'!AN241,УровниНенависти,2,FALSE)</f>
        <v>0</v>
      </c>
      <c r="AN241">
        <f>VLOOKUP('Ответы на форму (1)'!AO241,УровниНенависти,2,FALSE)</f>
        <v>0</v>
      </c>
      <c r="AO241">
        <f>VLOOKUP('Ответы на форму (1)'!AP241,УровниНенависти,2,FALSE)</f>
        <v>0</v>
      </c>
      <c r="AP241">
        <f>VLOOKUP('Ответы на форму (1)'!AQ241,УровниНенависти,2,FALSE)</f>
        <v>0</v>
      </c>
      <c r="AQ241">
        <f>VLOOKUP('Ответы на форму (1)'!AT241,УровниЧастоты,2,FALSE)</f>
        <v>4</v>
      </c>
      <c r="AR241">
        <f>VLOOKUP('Ответы на форму (1)'!AU241,УровниЧастоты,2,FALSE)</f>
        <v>3</v>
      </c>
      <c r="AS241">
        <f>VLOOKUP('Ответы на форму (1)'!AV241,УровниЧастоты,2,FALSE)</f>
        <v>3</v>
      </c>
      <c r="AT241">
        <f>VLOOKUP('Ответы на форму (1)'!AW241,УровниЧастоты,2,FALSE)</f>
        <v>4</v>
      </c>
      <c r="AU241">
        <f>VLOOKUP('Ответы на форму (1)'!AX241,УровниЧастоты,2,FALSE)</f>
        <v>4</v>
      </c>
      <c r="AV241">
        <f>VLOOKUP('Ответы на форму (1)'!AY241,УровниЧастоты,2,FALSE)</f>
        <v>4</v>
      </c>
      <c r="AW241">
        <f>VLOOKUP('Ответы на форму (1)'!AZ241,УровниЧастоты,2,FALSE)</f>
        <v>1</v>
      </c>
      <c r="AX241">
        <f>VLOOKUP('Ответы на форму (1)'!BA241,УровниЧастоты,2,FALSE)</f>
        <v>2</v>
      </c>
      <c r="AY241">
        <f>VLOOKUP('Ответы на форму (1)'!BB241,УровниЧастоты,2,FALSE)</f>
        <v>4</v>
      </c>
      <c r="AZ241">
        <f>VLOOKUP('Ответы на форму (1)'!BC241,УровниЧастоты,2,FALSE)</f>
        <v>2</v>
      </c>
      <c r="BA241">
        <f>VLOOKUP('Ответы на форму (1)'!BD241,УровниЧастоты,2,FALSE)</f>
        <v>4</v>
      </c>
      <c r="BB241">
        <f>VLOOKUP('Ответы на форму (1)'!BE241,УровниУспокоения,2,FALSE)</f>
        <v>2</v>
      </c>
      <c r="BC241">
        <f>VLOOKUP('Ответы на форму (1)'!BF241,УровниЧастоты2,2,FALSE)</f>
        <v>0</v>
      </c>
      <c r="BD241">
        <f>VLOOKUP('Ответы на форму (1)'!BG241,УровниЧастоты2,2,FALSE)</f>
        <v>2</v>
      </c>
      <c r="BE241">
        <f>VLOOKUP('Ответы на форму (1)'!BH241,УровниЧастоты2,2,FALSE)</f>
        <v>1</v>
      </c>
      <c r="BF241">
        <f>VLOOKUP('Ответы на форму (1)'!BI241,УровниЧастоты2,2,FALSE)</f>
        <v>2</v>
      </c>
      <c r="BG241">
        <f>VLOOKUP('Ответы на форму (1)'!BJ241,УровниЧастоты2,2,FALSE)</f>
        <v>1</v>
      </c>
      <c r="BH241">
        <f>VLOOKUP('Ответы на форму (1)'!BK241,УровниЧастоты2,2,FALSE)</f>
        <v>1</v>
      </c>
      <c r="BI241" t="str">
        <f t="shared" si="12"/>
        <v>Y</v>
      </c>
      <c r="BJ241" t="str">
        <f t="shared" si="13"/>
        <v>:-)</v>
      </c>
      <c r="BK241" t="str">
        <f t="shared" si="14"/>
        <v>:-\</v>
      </c>
    </row>
    <row r="242" spans="1:63" x14ac:dyDescent="0.35">
      <c r="A242">
        <f>IF('Ответы на форму (1)'!B242="М",1,0)</f>
        <v>0</v>
      </c>
      <c r="B242">
        <f>'Ответы на форму (1)'!C242</f>
        <v>34</v>
      </c>
      <c r="C242">
        <f>'Ответы на форму (1)'!D242</f>
        <v>4</v>
      </c>
      <c r="D242">
        <f>'Ответы на форму (1)'!E242</f>
        <v>8</v>
      </c>
      <c r="E242" t="str">
        <f>VLOOKUP('Ответы на форму (1)'!F242,УровниУспевания,2,FALSE)</f>
        <v>средне</v>
      </c>
      <c r="F242">
        <f>'Ответы на форму (1)'!G242</f>
        <v>7</v>
      </c>
      <c r="G242">
        <f>IF('Ответы на форму (1)'!H242="",0,1)</f>
        <v>0</v>
      </c>
      <c r="H242">
        <f>'Ответы на форму (1)'!I242</f>
        <v>8</v>
      </c>
      <c r="I242" t="str">
        <f>VLOOKUP('Ответы на форму (1)'!J242,УровниУспевания,2,FALSE)</f>
        <v>средне</v>
      </c>
      <c r="J242">
        <f>'Ответы на форму (1)'!K242</f>
        <v>8</v>
      </c>
      <c r="K242">
        <f>VLOOKUP('Ответы на форму (1)'!L242,УровниСогласия,2,FALSE)</f>
        <v>3</v>
      </c>
      <c r="L242">
        <f>VLOOKUP('Ответы на форму (1)'!M242,УровниСогласия,2,FALSE)</f>
        <v>3</v>
      </c>
      <c r="M242">
        <f>VLOOKUP('Ответы на форму (1)'!N242,УровниСогласия,2,FALSE)</f>
        <v>3</v>
      </c>
      <c r="N242">
        <f>VLOOKUP('Ответы на форму (1)'!O242,УровниСогласия,2,FALSE)</f>
        <v>1</v>
      </c>
      <c r="O242">
        <f>VLOOKUP('Ответы на форму (1)'!P242,УровниСогласия,2,FALSE)</f>
        <v>2</v>
      </c>
      <c r="P242">
        <f>VLOOKUP('Ответы на форму (1)'!Q242,УровниСогласия,2,FALSE)</f>
        <v>3</v>
      </c>
      <c r="Q242">
        <f>VLOOKUP('Ответы на форму (1)'!R242,УровниСогласия,2,FALSE)</f>
        <v>1</v>
      </c>
      <c r="R242">
        <f>'Ответы на форму (1)'!S242</f>
        <v>3</v>
      </c>
      <c r="S242">
        <f>VLOOKUP('Ответы на форму (1)'!T242,УровниСогласия,2,FALSE)</f>
        <v>1</v>
      </c>
      <c r="T242">
        <f>VLOOKUP('Ответы на форму (1)'!U242,УровниСогласия,2,FALSE)</f>
        <v>1</v>
      </c>
      <c r="U242">
        <f>VLOOKUP('Ответы на форму (1)'!V242,УровниСогласия,2,FALSE)</f>
        <v>2</v>
      </c>
      <c r="V242">
        <f>VLOOKUP('Ответы на форму (1)'!W242,УровниСогласия,2,FALSE)</f>
        <v>1</v>
      </c>
      <c r="W242">
        <f>VLOOKUP('Ответы на форму (1)'!X242,УровниСогласия,2,FALSE)</f>
        <v>1</v>
      </c>
      <c r="X242">
        <f>VLOOKUP('Ответы на форму (1)'!Y242,УровниСогласия,2,FALSE)</f>
        <v>3</v>
      </c>
      <c r="Y242">
        <f>VLOOKUP('Ответы на форму (1)'!Z242,УровниСогласия,2,FALSE)</f>
        <v>3</v>
      </c>
      <c r="Z242">
        <f>VLOOKUP('Ответы на форму (1)'!AA242,УровниСогласия,2,FALSE)</f>
        <v>3</v>
      </c>
      <c r="AA242">
        <f>VLOOKUP('Ответы на форму (1)'!AB242,УровниСогласия,2,FALSE)</f>
        <v>3</v>
      </c>
      <c r="AB242">
        <f>VLOOKUP('Ответы на форму (1)'!AC242,УровниСогласия,2,FALSE)</f>
        <v>1</v>
      </c>
      <c r="AC242">
        <f>VLOOKUP('Ответы на форму (1)'!AD242,УровниСогласия,2,FALSE)</f>
        <v>3</v>
      </c>
      <c r="AD242">
        <f>VLOOKUP('Ответы на форму (1)'!AE242,УровниКоличества,2,FALSE)</f>
        <v>3</v>
      </c>
      <c r="AE242">
        <f>VLOOKUP('Ответы на форму (1)'!AF242,УровниКоличества,2,FALSE)</f>
        <v>3</v>
      </c>
      <c r="AF242">
        <f>VLOOKUP('Ответы на форму (1)'!AG242,УровниКоличества,2,FALSE)</f>
        <v>2</v>
      </c>
      <c r="AG242">
        <f>VLOOKUP('Ответы на форму (1)'!AH242,УровниКоличества,2,FALSE)</f>
        <v>1</v>
      </c>
      <c r="AH242">
        <f>VLOOKUP('Ответы на форму (1)'!AI242,УровниКоличества,2,FALSE)</f>
        <v>3</v>
      </c>
      <c r="AI242">
        <f>VLOOKUP('Ответы на форму (1)'!AJ242,УровниНенависти,2,FALSE)</f>
        <v>0</v>
      </c>
      <c r="AJ242">
        <f>VLOOKUP('Ответы на форму (1)'!AK242,УровниНенависти,2,FALSE)</f>
        <v>0</v>
      </c>
      <c r="AK242">
        <f>VLOOKUP('Ответы на форму (1)'!AL242,УровниНенависти,2,FALSE)</f>
        <v>-1</v>
      </c>
      <c r="AL242">
        <f>VLOOKUP('Ответы на форму (1)'!AM242,УровниНенависти,2,FALSE)</f>
        <v>0</v>
      </c>
      <c r="AM242">
        <f>VLOOKUP('Ответы на форму (1)'!AN242,УровниНенависти,2,FALSE)</f>
        <v>0</v>
      </c>
      <c r="AN242">
        <f>VLOOKUP('Ответы на форму (1)'!AO242,УровниНенависти,2,FALSE)</f>
        <v>0</v>
      </c>
      <c r="AO242">
        <f>VLOOKUP('Ответы на форму (1)'!AP242,УровниНенависти,2,FALSE)</f>
        <v>0</v>
      </c>
      <c r="AP242">
        <f>VLOOKUP('Ответы на форму (1)'!AQ242,УровниНенависти,2,FALSE)</f>
        <v>0</v>
      </c>
      <c r="AQ242">
        <f>VLOOKUP('Ответы на форму (1)'!AT242,УровниЧастоты,2,FALSE)</f>
        <v>0</v>
      </c>
      <c r="AR242">
        <f>VLOOKUP('Ответы на форму (1)'!AU242,УровниЧастоты,2,FALSE)</f>
        <v>4</v>
      </c>
      <c r="AS242">
        <f>VLOOKUP('Ответы на форму (1)'!AV242,УровниЧастоты,2,FALSE)</f>
        <v>4</v>
      </c>
      <c r="AT242">
        <f>VLOOKUP('Ответы на форму (1)'!AW242,УровниЧастоты,2,FALSE)</f>
        <v>3</v>
      </c>
      <c r="AU242">
        <f>VLOOKUP('Ответы на форму (1)'!AX242,УровниЧастоты,2,FALSE)</f>
        <v>4</v>
      </c>
      <c r="AV242">
        <f>VLOOKUP('Ответы на форму (1)'!AY242,УровниЧастоты,2,FALSE)</f>
        <v>2</v>
      </c>
      <c r="AW242">
        <f>VLOOKUP('Ответы на форму (1)'!AZ242,УровниЧастоты,2,FALSE)</f>
        <v>0</v>
      </c>
      <c r="AX242">
        <f>VLOOKUP('Ответы на форму (1)'!BA242,УровниЧастоты,2,FALSE)</f>
        <v>3</v>
      </c>
      <c r="AY242">
        <f>VLOOKUP('Ответы на форму (1)'!BB242,УровниЧастоты,2,FALSE)</f>
        <v>3</v>
      </c>
      <c r="AZ242">
        <f>VLOOKUP('Ответы на форму (1)'!BC242,УровниЧастоты,2,FALSE)</f>
        <v>4</v>
      </c>
      <c r="BA242">
        <f>VLOOKUP('Ответы на форму (1)'!BD242,УровниЧастоты,2,FALSE)</f>
        <v>2</v>
      </c>
      <c r="BB242">
        <f>VLOOKUP('Ответы на форму (1)'!BE242,УровниУспокоения,2,FALSE)</f>
        <v>6</v>
      </c>
      <c r="BC242">
        <f>VLOOKUP('Ответы на форму (1)'!BF242,УровниЧастоты2,2,FALSE)</f>
        <v>0</v>
      </c>
      <c r="BD242">
        <f>VLOOKUP('Ответы на форму (1)'!BG242,УровниЧастоты2,2,FALSE)</f>
        <v>2</v>
      </c>
      <c r="BE242">
        <f>VLOOKUP('Ответы на форму (1)'!BH242,УровниЧастоты2,2,FALSE)</f>
        <v>1</v>
      </c>
      <c r="BF242">
        <f>VLOOKUP('Ответы на форму (1)'!BI242,УровниЧастоты2,2,FALSE)</f>
        <v>0</v>
      </c>
      <c r="BG242">
        <f>VLOOKUP('Ответы на форму (1)'!BJ242,УровниЧастоты2,2,FALSE)</f>
        <v>0</v>
      </c>
      <c r="BH242">
        <f>VLOOKUP('Ответы на форму (1)'!BK242,УровниЧастоты2,2,FALSE)</f>
        <v>1</v>
      </c>
      <c r="BI242" t="str">
        <f t="shared" si="12"/>
        <v>Y</v>
      </c>
      <c r="BJ242" t="str">
        <f t="shared" si="13"/>
        <v>:-)</v>
      </c>
      <c r="BK242" t="str">
        <f t="shared" si="14"/>
        <v>:-)</v>
      </c>
    </row>
    <row r="243" spans="1:63" x14ac:dyDescent="0.35">
      <c r="A243">
        <f>IF('Ответы на форму (1)'!B243="М",1,0)</f>
        <v>0</v>
      </c>
      <c r="B243">
        <f>'Ответы на форму (1)'!C243</f>
        <v>48</v>
      </c>
      <c r="C243">
        <f>'Ответы на форму (1)'!D243</f>
        <v>1</v>
      </c>
      <c r="D243">
        <f>'Ответы на форму (1)'!E243</f>
        <v>7</v>
      </c>
      <c r="E243" t="str">
        <f>VLOOKUP('Ответы на форму (1)'!F243,УровниУспевания,2,FALSE)</f>
        <v>средне</v>
      </c>
      <c r="F243">
        <f>'Ответы на форму (1)'!G243</f>
        <v>4</v>
      </c>
      <c r="G243">
        <f>IF('Ответы на форму (1)'!H243="",0,1)</f>
        <v>0</v>
      </c>
      <c r="H243">
        <f>'Ответы на форму (1)'!I243</f>
        <v>8</v>
      </c>
      <c r="I243" t="str">
        <f>VLOOKUP('Ответы на форму (1)'!J243,УровниУспевания,2,FALSE)</f>
        <v>хорошо</v>
      </c>
      <c r="J243">
        <f>'Ответы на форму (1)'!K243</f>
        <v>8</v>
      </c>
      <c r="K243">
        <f>VLOOKUP('Ответы на форму (1)'!L243,УровниСогласия,2,FALSE)</f>
        <v>2</v>
      </c>
      <c r="L243">
        <f>VLOOKUP('Ответы на форму (1)'!M243,УровниСогласия,2,FALSE)</f>
        <v>3</v>
      </c>
      <c r="M243">
        <f>VLOOKUP('Ответы на форму (1)'!N243,УровниСогласия,2,FALSE)</f>
        <v>3</v>
      </c>
      <c r="N243">
        <f>VLOOKUP('Ответы на форму (1)'!O243,УровниСогласия,2,FALSE)</f>
        <v>1</v>
      </c>
      <c r="O243">
        <f>VLOOKUP('Ответы на форму (1)'!P243,УровниСогласия,2,FALSE)</f>
        <v>2</v>
      </c>
      <c r="P243">
        <f>VLOOKUP('Ответы на форму (1)'!Q243,УровниСогласия,2,FALSE)</f>
        <v>3</v>
      </c>
      <c r="Q243">
        <f>VLOOKUP('Ответы на форму (1)'!R243,УровниСогласия,2,FALSE)</f>
        <v>2</v>
      </c>
      <c r="R243">
        <f>'Ответы на форму (1)'!S243</f>
        <v>6</v>
      </c>
      <c r="S243">
        <f>VLOOKUP('Ответы на форму (1)'!T243,УровниСогласия,2,FALSE)</f>
        <v>1</v>
      </c>
      <c r="T243">
        <f>VLOOKUP('Ответы на форму (1)'!U243,УровниСогласия,2,FALSE)</f>
        <v>1</v>
      </c>
      <c r="U243">
        <f>VLOOKUP('Ответы на форму (1)'!V243,УровниСогласия,2,FALSE)</f>
        <v>1</v>
      </c>
      <c r="V243">
        <f>VLOOKUP('Ответы на форму (1)'!W243,УровниСогласия,2,FALSE)</f>
        <v>1</v>
      </c>
      <c r="W243">
        <f>VLOOKUP('Ответы на форму (1)'!X243,УровниСогласия,2,FALSE)</f>
        <v>1</v>
      </c>
      <c r="X243">
        <f>VLOOKUP('Ответы на форму (1)'!Y243,УровниСогласия,2,FALSE)</f>
        <v>2</v>
      </c>
      <c r="Y243">
        <f>VLOOKUP('Ответы на форму (1)'!Z243,УровниСогласия,2,FALSE)</f>
        <v>2</v>
      </c>
      <c r="Z243">
        <f>VLOOKUP('Ответы на форму (1)'!AA243,УровниСогласия,2,FALSE)</f>
        <v>3</v>
      </c>
      <c r="AA243">
        <f>VLOOKUP('Ответы на форму (1)'!AB243,УровниСогласия,2,FALSE)</f>
        <v>2</v>
      </c>
      <c r="AB243">
        <f>VLOOKUP('Ответы на форму (1)'!AC243,УровниСогласия,2,FALSE)</f>
        <v>1</v>
      </c>
      <c r="AC243">
        <f>VLOOKUP('Ответы на форму (1)'!AD243,УровниСогласия,2,FALSE)</f>
        <v>2</v>
      </c>
      <c r="AD243">
        <f>VLOOKUP('Ответы на форму (1)'!AE243,УровниКоличества,2,FALSE)</f>
        <v>3</v>
      </c>
      <c r="AE243">
        <f>VLOOKUP('Ответы на форму (1)'!AF243,УровниКоличества,2,FALSE)</f>
        <v>3</v>
      </c>
      <c r="AF243">
        <f>VLOOKUP('Ответы на форму (1)'!AG243,УровниКоличества,2,FALSE)</f>
        <v>2</v>
      </c>
      <c r="AG243">
        <f>VLOOKUP('Ответы на форму (1)'!AH243,УровниКоличества,2,FALSE)</f>
        <v>1</v>
      </c>
      <c r="AH243">
        <f>VLOOKUP('Ответы на форму (1)'!AI243,УровниКоличества,2,FALSE)</f>
        <v>1</v>
      </c>
      <c r="AI243">
        <f>VLOOKUP('Ответы на форму (1)'!AJ243,УровниНенависти,2,FALSE)</f>
        <v>0</v>
      </c>
      <c r="AJ243">
        <f>VLOOKUP('Ответы на форму (1)'!AK243,УровниНенависти,2,FALSE)</f>
        <v>0</v>
      </c>
      <c r="AK243">
        <f>VLOOKUP('Ответы на форму (1)'!AL243,УровниНенависти,2,FALSE)</f>
        <v>-1</v>
      </c>
      <c r="AL243">
        <f>VLOOKUP('Ответы на форму (1)'!AM243,УровниНенависти,2,FALSE)</f>
        <v>-1</v>
      </c>
      <c r="AM243">
        <f>VLOOKUP('Ответы на форму (1)'!AN243,УровниНенависти,2,FALSE)</f>
        <v>-1</v>
      </c>
      <c r="AN243">
        <f>VLOOKUP('Ответы на форму (1)'!AO243,УровниНенависти,2,FALSE)</f>
        <v>0</v>
      </c>
      <c r="AO243">
        <f>VLOOKUP('Ответы на форму (1)'!AP243,УровниНенависти,2,FALSE)</f>
        <v>0</v>
      </c>
      <c r="AP243">
        <f>VLOOKUP('Ответы на форму (1)'!AQ243,УровниНенависти,2,FALSE)</f>
        <v>-1</v>
      </c>
      <c r="AQ243">
        <f>VLOOKUP('Ответы на форму (1)'!AT243,УровниЧастоты,2,FALSE)</f>
        <v>0</v>
      </c>
      <c r="AR243">
        <f>VLOOKUP('Ответы на форму (1)'!AU243,УровниЧастоты,2,FALSE)</f>
        <v>3</v>
      </c>
      <c r="AS243">
        <f>VLOOKUP('Ответы на форму (1)'!AV243,УровниЧастоты,2,FALSE)</f>
        <v>2</v>
      </c>
      <c r="AT243">
        <f>VLOOKUP('Ответы на форму (1)'!AW243,УровниЧастоты,2,FALSE)</f>
        <v>3</v>
      </c>
      <c r="AU243">
        <f>VLOOKUP('Ответы на форму (1)'!AX243,УровниЧастоты,2,FALSE)</f>
        <v>3</v>
      </c>
      <c r="AV243">
        <f>VLOOKUP('Ответы на форму (1)'!AY243,УровниЧастоты,2,FALSE)</f>
        <v>2</v>
      </c>
      <c r="AW243">
        <f>VLOOKUP('Ответы на форму (1)'!AZ243,УровниЧастоты,2,FALSE)</f>
        <v>0</v>
      </c>
      <c r="AX243">
        <f>VLOOKUP('Ответы на форму (1)'!BA243,УровниЧастоты,2,FALSE)</f>
        <v>4</v>
      </c>
      <c r="AY243">
        <f>VLOOKUP('Ответы на форму (1)'!BB243,УровниЧастоты,2,FALSE)</f>
        <v>0</v>
      </c>
      <c r="AZ243">
        <f>VLOOKUP('Ответы на форму (1)'!BC243,УровниЧастоты,2,FALSE)</f>
        <v>1</v>
      </c>
      <c r="BA243">
        <f>VLOOKUP('Ответы на форму (1)'!BD243,УровниЧастоты,2,FALSE)</f>
        <v>3</v>
      </c>
      <c r="BB243">
        <f>VLOOKUP('Ответы на форму (1)'!BE243,УровниУспокоения,2,FALSE)</f>
        <v>3</v>
      </c>
      <c r="BC243">
        <f>VLOOKUP('Ответы на форму (1)'!BF243,УровниЧастоты2,2,FALSE)</f>
        <v>2</v>
      </c>
      <c r="BD243">
        <f>VLOOKUP('Ответы на форму (1)'!BG243,УровниЧастоты2,2,FALSE)</f>
        <v>2</v>
      </c>
      <c r="BE243">
        <f>VLOOKUP('Ответы на форму (1)'!BH243,УровниЧастоты2,2,FALSE)</f>
        <v>1</v>
      </c>
      <c r="BF243">
        <f>VLOOKUP('Ответы на форму (1)'!BI243,УровниЧастоты2,2,FALSE)</f>
        <v>0</v>
      </c>
      <c r="BG243">
        <f>VLOOKUP('Ответы на форму (1)'!BJ243,УровниЧастоты2,2,FALSE)</f>
        <v>1</v>
      </c>
      <c r="BH243">
        <f>VLOOKUP('Ответы на форму (1)'!BK243,УровниЧастоты2,2,FALSE)</f>
        <v>0</v>
      </c>
      <c r="BI243" t="str">
        <f t="shared" si="12"/>
        <v>X</v>
      </c>
      <c r="BJ243" t="str">
        <f t="shared" si="13"/>
        <v>:-)</v>
      </c>
      <c r="BK243" t="str">
        <f t="shared" si="14"/>
        <v>:-\</v>
      </c>
    </row>
    <row r="244" spans="1:63" x14ac:dyDescent="0.35">
      <c r="A244">
        <f>IF('Ответы на форму (1)'!B244="М",1,0)</f>
        <v>1</v>
      </c>
      <c r="B244">
        <f>'Ответы на форму (1)'!C244</f>
        <v>29</v>
      </c>
      <c r="C244">
        <f>'Ответы на форму (1)'!D244</f>
        <v>7</v>
      </c>
      <c r="D244">
        <f>'Ответы на форму (1)'!E244</f>
        <v>5</v>
      </c>
      <c r="E244" t="str">
        <f>VLOOKUP('Ответы на форму (1)'!F244,УровниУспевания,2,FALSE)</f>
        <v>средне</v>
      </c>
      <c r="F244">
        <f>'Ответы на форму (1)'!G244</f>
        <v>6</v>
      </c>
      <c r="G244">
        <f>IF('Ответы на форму (1)'!H244="",0,1)</f>
        <v>0</v>
      </c>
      <c r="H244">
        <f>'Ответы на форму (1)'!I244</f>
        <v>7</v>
      </c>
      <c r="I244" t="str">
        <f>VLOOKUP('Ответы на форму (1)'!J244,УровниУспевания,2,FALSE)</f>
        <v>хорошо</v>
      </c>
      <c r="J244">
        <f>'Ответы на форму (1)'!K244</f>
        <v>8</v>
      </c>
      <c r="K244">
        <f>VLOOKUP('Ответы на форму (1)'!L244,УровниСогласия,2,FALSE)</f>
        <v>3</v>
      </c>
      <c r="L244">
        <f>VLOOKUP('Ответы на форму (1)'!M244,УровниСогласия,2,FALSE)</f>
        <v>3</v>
      </c>
      <c r="M244">
        <f>VLOOKUP('Ответы на форму (1)'!N244,УровниСогласия,2,FALSE)</f>
        <v>3</v>
      </c>
      <c r="N244">
        <f>VLOOKUP('Ответы на форму (1)'!O244,УровниСогласия,2,FALSE)</f>
        <v>3</v>
      </c>
      <c r="O244">
        <f>VLOOKUP('Ответы на форму (1)'!P244,УровниСогласия,2,FALSE)</f>
        <v>3</v>
      </c>
      <c r="P244">
        <f>VLOOKUP('Ответы на форму (1)'!Q244,УровниСогласия,2,FALSE)</f>
        <v>3</v>
      </c>
      <c r="Q244">
        <f>VLOOKUP('Ответы на форму (1)'!R244,УровниСогласия,2,FALSE)</f>
        <v>2</v>
      </c>
      <c r="R244">
        <f>'Ответы на форму (1)'!S244</f>
        <v>7</v>
      </c>
      <c r="S244">
        <f>VLOOKUP('Ответы на форму (1)'!T244,УровниСогласия,2,FALSE)</f>
        <v>3</v>
      </c>
      <c r="T244">
        <f>VLOOKUP('Ответы на форму (1)'!U244,УровниСогласия,2,FALSE)</f>
        <v>3</v>
      </c>
      <c r="U244">
        <f>VLOOKUP('Ответы на форму (1)'!V244,УровниСогласия,2,FALSE)</f>
        <v>2</v>
      </c>
      <c r="V244">
        <f>VLOOKUP('Ответы на форму (1)'!W244,УровниСогласия,2,FALSE)</f>
        <v>2</v>
      </c>
      <c r="W244">
        <f>VLOOKUP('Ответы на форму (1)'!X244,УровниСогласия,2,FALSE)</f>
        <v>3</v>
      </c>
      <c r="X244">
        <f>VLOOKUP('Ответы на форму (1)'!Y244,УровниСогласия,2,FALSE)</f>
        <v>3</v>
      </c>
      <c r="Y244">
        <f>VLOOKUP('Ответы на форму (1)'!Z244,УровниСогласия,2,FALSE)</f>
        <v>3</v>
      </c>
      <c r="Z244">
        <f>VLOOKUP('Ответы на форму (1)'!AA244,УровниСогласия,2,FALSE)</f>
        <v>3</v>
      </c>
      <c r="AA244">
        <f>VLOOKUP('Ответы на форму (1)'!AB244,УровниСогласия,2,FALSE)</f>
        <v>3</v>
      </c>
      <c r="AB244">
        <f>VLOOKUP('Ответы на форму (1)'!AC244,УровниСогласия,2,FALSE)</f>
        <v>3</v>
      </c>
      <c r="AC244">
        <f>VLOOKUP('Ответы на форму (1)'!AD244,УровниСогласия,2,FALSE)</f>
        <v>3</v>
      </c>
      <c r="AD244">
        <f>VLOOKUP('Ответы на форму (1)'!AE244,УровниКоличества,2,FALSE)</f>
        <v>3</v>
      </c>
      <c r="AE244">
        <f>VLOOKUP('Ответы на форму (1)'!AF244,УровниКоличества,2,FALSE)</f>
        <v>3</v>
      </c>
      <c r="AF244">
        <f>VLOOKUP('Ответы на форму (1)'!AG244,УровниКоличества,2,FALSE)</f>
        <v>1</v>
      </c>
      <c r="AG244">
        <f>VLOOKUP('Ответы на форму (1)'!AH244,УровниКоличества,2,FALSE)</f>
        <v>1</v>
      </c>
      <c r="AH244">
        <f>VLOOKUP('Ответы на форму (1)'!AI244,УровниКоличества,2,FALSE)</f>
        <v>1</v>
      </c>
      <c r="AI244">
        <f>VLOOKUP('Ответы на форму (1)'!AJ244,УровниНенависти,2,FALSE)</f>
        <v>0</v>
      </c>
      <c r="AJ244">
        <f>VLOOKUP('Ответы на форму (1)'!AK244,УровниНенависти,2,FALSE)</f>
        <v>0</v>
      </c>
      <c r="AK244">
        <f>VLOOKUP('Ответы на форму (1)'!AL244,УровниНенависти,2,FALSE)</f>
        <v>0</v>
      </c>
      <c r="AL244">
        <f>VLOOKUP('Ответы на форму (1)'!AM244,УровниНенависти,2,FALSE)</f>
        <v>0</v>
      </c>
      <c r="AM244">
        <f>VLOOKUP('Ответы на форму (1)'!AN244,УровниНенависти,2,FALSE)</f>
        <v>-1</v>
      </c>
      <c r="AN244">
        <f>VLOOKUP('Ответы на форму (1)'!AO244,УровниНенависти,2,FALSE)</f>
        <v>0</v>
      </c>
      <c r="AO244">
        <f>VLOOKUP('Ответы на форму (1)'!AP244,УровниНенависти,2,FALSE)</f>
        <v>-1</v>
      </c>
      <c r="AP244">
        <f>VLOOKUP('Ответы на форму (1)'!AQ244,УровниНенависти,2,FALSE)</f>
        <v>0</v>
      </c>
      <c r="AQ244">
        <f>VLOOKUP('Ответы на форму (1)'!AT244,УровниЧастоты,2,FALSE)</f>
        <v>1</v>
      </c>
      <c r="AR244">
        <f>VLOOKUP('Ответы на форму (1)'!AU244,УровниЧастоты,2,FALSE)</f>
        <v>4</v>
      </c>
      <c r="AS244">
        <f>VLOOKUP('Ответы на форму (1)'!AV244,УровниЧастоты,2,FALSE)</f>
        <v>4</v>
      </c>
      <c r="AT244">
        <f>VLOOKUP('Ответы на форму (1)'!AW244,УровниЧастоты,2,FALSE)</f>
        <v>1</v>
      </c>
      <c r="AU244">
        <f>VLOOKUP('Ответы на форму (1)'!AX244,УровниЧастоты,2,FALSE)</f>
        <v>3</v>
      </c>
      <c r="AV244">
        <f>VLOOKUP('Ответы на форму (1)'!AY244,УровниЧастоты,2,FALSE)</f>
        <v>3</v>
      </c>
      <c r="AW244">
        <f>VLOOKUP('Ответы на форму (1)'!AZ244,УровниЧастоты,2,FALSE)</f>
        <v>0</v>
      </c>
      <c r="AX244">
        <f>VLOOKUP('Ответы на форму (1)'!BA244,УровниЧастоты,2,FALSE)</f>
        <v>4</v>
      </c>
      <c r="AY244">
        <f>VLOOKUP('Ответы на форму (1)'!BB244,УровниЧастоты,2,FALSE)</f>
        <v>2</v>
      </c>
      <c r="AZ244">
        <f>VLOOKUP('Ответы на форму (1)'!BC244,УровниЧастоты,2,FALSE)</f>
        <v>0</v>
      </c>
      <c r="BA244">
        <f>VLOOKUP('Ответы на форму (1)'!BD244,УровниЧастоты,2,FALSE)</f>
        <v>4</v>
      </c>
      <c r="BB244">
        <f>VLOOKUP('Ответы на форму (1)'!BE244,УровниУспокоения,2,FALSE)</f>
        <v>6</v>
      </c>
      <c r="BC244">
        <f>VLOOKUP('Ответы на форму (1)'!BF244,УровниЧастоты2,2,FALSE)</f>
        <v>0</v>
      </c>
      <c r="BD244">
        <f>VLOOKUP('Ответы на форму (1)'!BG244,УровниЧастоты2,2,FALSE)</f>
        <v>0</v>
      </c>
      <c r="BE244">
        <f>VLOOKUP('Ответы на форму (1)'!BH244,УровниЧастоты2,2,FALSE)</f>
        <v>2</v>
      </c>
      <c r="BF244">
        <f>VLOOKUP('Ответы на форму (1)'!BI244,УровниЧастоты2,2,FALSE)</f>
        <v>2</v>
      </c>
      <c r="BG244">
        <f>VLOOKUP('Ответы на форму (1)'!BJ244,УровниЧастоты2,2,FALSE)</f>
        <v>1</v>
      </c>
      <c r="BH244">
        <f>VLOOKUP('Ответы на форму (1)'!BK244,УровниЧастоты2,2,FALSE)</f>
        <v>2</v>
      </c>
      <c r="BI244" t="str">
        <f t="shared" si="12"/>
        <v>Y</v>
      </c>
      <c r="BJ244" t="str">
        <f t="shared" si="13"/>
        <v>:-(</v>
      </c>
      <c r="BK244" t="str">
        <f t="shared" si="14"/>
        <v>:-\</v>
      </c>
    </row>
    <row r="245" spans="1:63" x14ac:dyDescent="0.35">
      <c r="A245">
        <f>IF('Ответы на форму (1)'!B245="М",1,0)</f>
        <v>1</v>
      </c>
      <c r="B245">
        <f>'Ответы на форму (1)'!C245</f>
        <v>29</v>
      </c>
      <c r="C245">
        <f>'Ответы на форму (1)'!D245</f>
        <v>2</v>
      </c>
      <c r="D245">
        <f>'Ответы на форму (1)'!E245</f>
        <v>7</v>
      </c>
      <c r="E245" t="str">
        <f>VLOOKUP('Ответы на форму (1)'!F245,УровниУспевания,2,FALSE)</f>
        <v>хорошо</v>
      </c>
      <c r="F245">
        <f>'Ответы на форму (1)'!G245</f>
        <v>9</v>
      </c>
      <c r="G245">
        <f>IF('Ответы на форму (1)'!H245="",0,1)</f>
        <v>1</v>
      </c>
      <c r="H245">
        <f>'Ответы на форму (1)'!I245</f>
        <v>7</v>
      </c>
      <c r="I245" t="str">
        <f>VLOOKUP('Ответы на форму (1)'!J245,УровниУспевания,2,FALSE)</f>
        <v>хорошо</v>
      </c>
      <c r="J245">
        <f>'Ответы на форму (1)'!K245</f>
        <v>9</v>
      </c>
      <c r="K245">
        <f>VLOOKUP('Ответы на форму (1)'!L245,УровниСогласия,2,FALSE)</f>
        <v>1</v>
      </c>
      <c r="L245">
        <f>VLOOKUP('Ответы на форму (1)'!M245,УровниСогласия,2,FALSE)</f>
        <v>1</v>
      </c>
      <c r="M245">
        <f>VLOOKUP('Ответы на форму (1)'!N245,УровниСогласия,2,FALSE)</f>
        <v>1</v>
      </c>
      <c r="N245">
        <f>VLOOKUP('Ответы на форму (1)'!O245,УровниСогласия,2,FALSE)</f>
        <v>2</v>
      </c>
      <c r="O245">
        <f>VLOOKUP('Ответы на форму (1)'!P245,УровниСогласия,2,FALSE)</f>
        <v>1</v>
      </c>
      <c r="P245">
        <f>VLOOKUP('Ответы на форму (1)'!Q245,УровниСогласия,2,FALSE)</f>
        <v>2</v>
      </c>
      <c r="Q245">
        <f>VLOOKUP('Ответы на форму (1)'!R245,УровниСогласия,2,FALSE)</f>
        <v>3</v>
      </c>
      <c r="R245">
        <f>'Ответы на форму (1)'!S245</f>
        <v>1</v>
      </c>
      <c r="S245">
        <f>VLOOKUP('Ответы на форму (1)'!T245,УровниСогласия,2,FALSE)</f>
        <v>1</v>
      </c>
      <c r="T245">
        <f>VLOOKUP('Ответы на форму (1)'!U245,УровниСогласия,2,FALSE)</f>
        <v>3</v>
      </c>
      <c r="U245">
        <f>VLOOKUP('Ответы на форму (1)'!V245,УровниСогласия,2,FALSE)</f>
        <v>3</v>
      </c>
      <c r="V245">
        <f>VLOOKUP('Ответы на форму (1)'!W245,УровниСогласия,2,FALSE)</f>
        <v>1</v>
      </c>
      <c r="W245">
        <f>VLOOKUP('Ответы на форму (1)'!X245,УровниСогласия,2,FALSE)</f>
        <v>1</v>
      </c>
      <c r="X245">
        <f>VLOOKUP('Ответы на форму (1)'!Y245,УровниСогласия,2,FALSE)</f>
        <v>3</v>
      </c>
      <c r="Y245">
        <f>VLOOKUP('Ответы на форму (1)'!Z245,УровниСогласия,2,FALSE)</f>
        <v>1</v>
      </c>
      <c r="Z245">
        <f>VLOOKUP('Ответы на форму (1)'!AA245,УровниСогласия,2,FALSE)</f>
        <v>3</v>
      </c>
      <c r="AA245">
        <f>VLOOKUP('Ответы на форму (1)'!AB245,УровниСогласия,2,FALSE)</f>
        <v>3</v>
      </c>
      <c r="AB245">
        <f>VLOOKUP('Ответы на форму (1)'!AC245,УровниСогласия,2,FALSE)</f>
        <v>1</v>
      </c>
      <c r="AC245">
        <f>VLOOKUP('Ответы на форму (1)'!AD245,УровниСогласия,2,FALSE)</f>
        <v>3</v>
      </c>
      <c r="AD245">
        <f>VLOOKUP('Ответы на форму (1)'!AE245,УровниКоличества,2,FALSE)</f>
        <v>3</v>
      </c>
      <c r="AE245">
        <f>VLOOKUP('Ответы на форму (1)'!AF245,УровниКоличества,2,FALSE)</f>
        <v>3</v>
      </c>
      <c r="AF245">
        <f>VLOOKUP('Ответы на форму (1)'!AG245,УровниКоличества,2,FALSE)</f>
        <v>1</v>
      </c>
      <c r="AG245">
        <f>VLOOKUP('Ответы на форму (1)'!AH245,УровниКоличества,2,FALSE)</f>
        <v>1</v>
      </c>
      <c r="AH245">
        <f>VLOOKUP('Ответы на форму (1)'!AI245,УровниКоличества,2,FALSE)</f>
        <v>3</v>
      </c>
      <c r="AI245">
        <f>VLOOKUP('Ответы на форму (1)'!AJ245,УровниНенависти,2,FALSE)</f>
        <v>1</v>
      </c>
      <c r="AJ245">
        <f>VLOOKUP('Ответы на форму (1)'!AK245,УровниНенависти,2,FALSE)</f>
        <v>0</v>
      </c>
      <c r="AK245">
        <f>VLOOKUP('Ответы на форму (1)'!AL245,УровниНенависти,2,FALSE)</f>
        <v>-1</v>
      </c>
      <c r="AL245">
        <f>VLOOKUP('Ответы на форму (1)'!AM245,УровниНенависти,2,FALSE)</f>
        <v>1</v>
      </c>
      <c r="AM245">
        <f>VLOOKUP('Ответы на форму (1)'!AN245,УровниНенависти,2,FALSE)</f>
        <v>0</v>
      </c>
      <c r="AN245">
        <f>VLOOKUP('Ответы на форму (1)'!AO245,УровниНенависти,2,FALSE)</f>
        <v>1</v>
      </c>
      <c r="AO245">
        <f>VLOOKUP('Ответы на форму (1)'!AP245,УровниНенависти,2,FALSE)</f>
        <v>-1</v>
      </c>
      <c r="AP245">
        <f>VLOOKUP('Ответы на форму (1)'!AQ245,УровниНенависти,2,FALSE)</f>
        <v>1</v>
      </c>
      <c r="AQ245">
        <f>VLOOKUP('Ответы на форму (1)'!AT245,УровниЧастоты,2,FALSE)</f>
        <v>0</v>
      </c>
      <c r="AR245">
        <f>VLOOKUP('Ответы на форму (1)'!AU245,УровниЧастоты,2,FALSE)</f>
        <v>3</v>
      </c>
      <c r="AS245">
        <f>VLOOKUP('Ответы на форму (1)'!AV245,УровниЧастоты,2,FALSE)</f>
        <v>3</v>
      </c>
      <c r="AT245">
        <f>VLOOKUP('Ответы на форму (1)'!AW245,УровниЧастоты,2,FALSE)</f>
        <v>2</v>
      </c>
      <c r="AU245">
        <f>VLOOKUP('Ответы на форму (1)'!AX245,УровниЧастоты,2,FALSE)</f>
        <v>3</v>
      </c>
      <c r="AV245">
        <f>VLOOKUP('Ответы на форму (1)'!AY245,УровниЧастоты,2,FALSE)</f>
        <v>4</v>
      </c>
      <c r="AW245">
        <f>VLOOKUP('Ответы на форму (1)'!AZ245,УровниЧастоты,2,FALSE)</f>
        <v>1</v>
      </c>
      <c r="AX245">
        <f>VLOOKUP('Ответы на форму (1)'!BA245,УровниЧастоты,2,FALSE)</f>
        <v>4</v>
      </c>
      <c r="AY245">
        <f>VLOOKUP('Ответы на форму (1)'!BB245,УровниЧастоты,2,FALSE)</f>
        <v>3</v>
      </c>
      <c r="AZ245">
        <f>VLOOKUP('Ответы на форму (1)'!BC245,УровниЧастоты,2,FALSE)</f>
        <v>2</v>
      </c>
      <c r="BA245">
        <f>VLOOKUP('Ответы на форму (1)'!BD245,УровниЧастоты,2,FALSE)</f>
        <v>4</v>
      </c>
      <c r="BB245">
        <f>VLOOKUP('Ответы на форму (1)'!BE245,УровниУспокоения,2,FALSE)</f>
        <v>2</v>
      </c>
      <c r="BC245">
        <f>VLOOKUP('Ответы на форму (1)'!BF245,УровниЧастоты2,2,FALSE)</f>
        <v>2</v>
      </c>
      <c r="BD245">
        <f>VLOOKUP('Ответы на форму (1)'!BG245,УровниЧастоты2,2,FALSE)</f>
        <v>2</v>
      </c>
      <c r="BE245">
        <f>VLOOKUP('Ответы на форму (1)'!BH245,УровниЧастоты2,2,FALSE)</f>
        <v>2</v>
      </c>
      <c r="BF245">
        <f>VLOOKUP('Ответы на форму (1)'!BI245,УровниЧастоты2,2,FALSE)</f>
        <v>0</v>
      </c>
      <c r="BG245">
        <f>VLOOKUP('Ответы на форму (1)'!BJ245,УровниЧастоты2,2,FALSE)</f>
        <v>0</v>
      </c>
      <c r="BH245">
        <f>VLOOKUP('Ответы на форму (1)'!BK245,УровниЧастоты2,2,FALSE)</f>
        <v>0</v>
      </c>
      <c r="BI245" t="str">
        <f t="shared" si="12"/>
        <v>Y</v>
      </c>
      <c r="BJ245" t="str">
        <f t="shared" si="13"/>
        <v>:-)</v>
      </c>
      <c r="BK245" t="str">
        <f t="shared" si="14"/>
        <v>:-)</v>
      </c>
    </row>
    <row r="246" spans="1:63" x14ac:dyDescent="0.35">
      <c r="A246">
        <f>IF('Ответы на форму (1)'!B246="М",1,0)</f>
        <v>0</v>
      </c>
      <c r="B246">
        <f>'Ответы на форму (1)'!C246</f>
        <v>31</v>
      </c>
      <c r="C246">
        <f>'Ответы на форму (1)'!D246</f>
        <v>3</v>
      </c>
      <c r="D246">
        <f>'Ответы на форму (1)'!E246</f>
        <v>8</v>
      </c>
      <c r="E246" t="str">
        <f>VLOOKUP('Ответы на форму (1)'!F246,УровниУспевания,2,FALSE)</f>
        <v>средне</v>
      </c>
      <c r="F246">
        <f>'Ответы на форму (1)'!G246</f>
        <v>9</v>
      </c>
      <c r="G246">
        <f>IF('Ответы на форму (1)'!H246="",0,1)</f>
        <v>0</v>
      </c>
      <c r="H246">
        <f>'Ответы на форму (1)'!I246</f>
        <v>10</v>
      </c>
      <c r="I246" t="str">
        <f>VLOOKUP('Ответы на форму (1)'!J246,УровниУспевания,2,FALSE)</f>
        <v>хорошо</v>
      </c>
      <c r="J246">
        <f>'Ответы на форму (1)'!K246</f>
        <v>9</v>
      </c>
      <c r="K246">
        <f>VLOOKUP('Ответы на форму (1)'!L246,УровниСогласия,2,FALSE)</f>
        <v>3</v>
      </c>
      <c r="L246">
        <f>VLOOKUP('Ответы на форму (1)'!M246,УровниСогласия,2,FALSE)</f>
        <v>3</v>
      </c>
      <c r="M246">
        <f>VLOOKUP('Ответы на форму (1)'!N246,УровниСогласия,2,FALSE)</f>
        <v>3</v>
      </c>
      <c r="N246">
        <f>VLOOKUP('Ответы на форму (1)'!O246,УровниСогласия,2,FALSE)</f>
        <v>1</v>
      </c>
      <c r="O246">
        <f>VLOOKUP('Ответы на форму (1)'!P246,УровниСогласия,2,FALSE)</f>
        <v>1</v>
      </c>
      <c r="P246">
        <f>VLOOKUP('Ответы на форму (1)'!Q246,УровниСогласия,2,FALSE)</f>
        <v>3</v>
      </c>
      <c r="Q246">
        <f>VLOOKUP('Ответы на форму (1)'!R246,УровниСогласия,2,FALSE)</f>
        <v>1</v>
      </c>
      <c r="R246">
        <f>'Ответы на форму (1)'!S246</f>
        <v>8</v>
      </c>
      <c r="S246">
        <f>VLOOKUP('Ответы на форму (1)'!T246,УровниСогласия,2,FALSE)</f>
        <v>1</v>
      </c>
      <c r="T246">
        <f>VLOOKUP('Ответы на форму (1)'!U246,УровниСогласия,2,FALSE)</f>
        <v>3</v>
      </c>
      <c r="U246">
        <f>VLOOKUP('Ответы на форму (1)'!V246,УровниСогласия,2,FALSE)</f>
        <v>3</v>
      </c>
      <c r="V246">
        <f>VLOOKUP('Ответы на форму (1)'!W246,УровниСогласия,2,FALSE)</f>
        <v>2</v>
      </c>
      <c r="W246">
        <f>VLOOKUP('Ответы на форму (1)'!X246,УровниСогласия,2,FALSE)</f>
        <v>3</v>
      </c>
      <c r="X246">
        <f>VLOOKUP('Ответы на форму (1)'!Y246,УровниСогласия,2,FALSE)</f>
        <v>2</v>
      </c>
      <c r="Y246">
        <f>VLOOKUP('Ответы на форму (1)'!Z246,УровниСогласия,2,FALSE)</f>
        <v>3</v>
      </c>
      <c r="Z246">
        <f>VLOOKUP('Ответы на форму (1)'!AA246,УровниСогласия,2,FALSE)</f>
        <v>3</v>
      </c>
      <c r="AA246">
        <f>VLOOKUP('Ответы на форму (1)'!AB246,УровниСогласия,2,FALSE)</f>
        <v>3</v>
      </c>
      <c r="AB246">
        <f>VLOOKUP('Ответы на форму (1)'!AC246,УровниСогласия,2,FALSE)</f>
        <v>2</v>
      </c>
      <c r="AC246">
        <f>VLOOKUP('Ответы на форму (1)'!AD246,УровниСогласия,2,FALSE)</f>
        <v>3</v>
      </c>
      <c r="AD246">
        <f>VLOOKUP('Ответы на форму (1)'!AE246,УровниКоличества,2,FALSE)</f>
        <v>2</v>
      </c>
      <c r="AE246">
        <f>VLOOKUP('Ответы на форму (1)'!AF246,УровниКоличества,2,FALSE)</f>
        <v>3</v>
      </c>
      <c r="AF246">
        <f>VLOOKUP('Ответы на форму (1)'!AG246,УровниКоличества,2,FALSE)</f>
        <v>2</v>
      </c>
      <c r="AG246">
        <f>VLOOKUP('Ответы на форму (1)'!AH246,УровниКоличества,2,FALSE)</f>
        <v>3</v>
      </c>
      <c r="AH246">
        <f>VLOOKUP('Ответы на форму (1)'!AI246,УровниКоличества,2,FALSE)</f>
        <v>2</v>
      </c>
      <c r="AI246">
        <f>VLOOKUP('Ответы на форму (1)'!AJ246,УровниНенависти,2,FALSE)</f>
        <v>1</v>
      </c>
      <c r="AJ246">
        <f>VLOOKUP('Ответы на форму (1)'!AK246,УровниНенависти,2,FALSE)</f>
        <v>1</v>
      </c>
      <c r="AK246">
        <f>VLOOKUP('Ответы на форму (1)'!AL246,УровниНенависти,2,FALSE)</f>
        <v>1</v>
      </c>
      <c r="AL246">
        <f>VLOOKUP('Ответы на форму (1)'!AM246,УровниНенависти,2,FALSE)</f>
        <v>1</v>
      </c>
      <c r="AM246">
        <f>VLOOKUP('Ответы на форму (1)'!AN246,УровниНенависти,2,FALSE)</f>
        <v>1</v>
      </c>
      <c r="AN246">
        <f>VLOOKUP('Ответы на форму (1)'!AO246,УровниНенависти,2,FALSE)</f>
        <v>1</v>
      </c>
      <c r="AO246">
        <f>VLOOKUP('Ответы на форму (1)'!AP246,УровниНенависти,2,FALSE)</f>
        <v>1</v>
      </c>
      <c r="AP246">
        <f>VLOOKUP('Ответы на форму (1)'!AQ246,УровниНенависти,2,FALSE)</f>
        <v>1</v>
      </c>
      <c r="AQ246">
        <f>VLOOKUP('Ответы на форму (1)'!AT246,УровниЧастоты,2,FALSE)</f>
        <v>2</v>
      </c>
      <c r="AR246">
        <f>VLOOKUP('Ответы на форму (1)'!AU246,УровниЧастоты,2,FALSE)</f>
        <v>4</v>
      </c>
      <c r="AS246">
        <f>VLOOKUP('Ответы на форму (1)'!AV246,УровниЧастоты,2,FALSE)</f>
        <v>3</v>
      </c>
      <c r="AT246">
        <f>VLOOKUP('Ответы на форму (1)'!AW246,УровниЧастоты,2,FALSE)</f>
        <v>4</v>
      </c>
      <c r="AU246">
        <f>VLOOKUP('Ответы на форму (1)'!AX246,УровниЧастоты,2,FALSE)</f>
        <v>4</v>
      </c>
      <c r="AV246">
        <f>VLOOKUP('Ответы на форму (1)'!AY246,УровниЧастоты,2,FALSE)</f>
        <v>4</v>
      </c>
      <c r="AW246">
        <f>VLOOKUP('Ответы на форму (1)'!AZ246,УровниЧастоты,2,FALSE)</f>
        <v>4</v>
      </c>
      <c r="AX246">
        <f>VLOOKUP('Ответы на форму (1)'!BA246,УровниЧастоты,2,FALSE)</f>
        <v>4</v>
      </c>
      <c r="AY246">
        <f>VLOOKUP('Ответы на форму (1)'!BB246,УровниЧастоты,2,FALSE)</f>
        <v>4</v>
      </c>
      <c r="AZ246">
        <f>VLOOKUP('Ответы на форму (1)'!BC246,УровниЧастоты,2,FALSE)</f>
        <v>4</v>
      </c>
      <c r="BA246">
        <f>VLOOKUP('Ответы на форму (1)'!BD246,УровниЧастоты,2,FALSE)</f>
        <v>4</v>
      </c>
      <c r="BB246">
        <f>VLOOKUP('Ответы на форму (1)'!BE246,УровниУспокоения,2,FALSE)</f>
        <v>3</v>
      </c>
      <c r="BC246">
        <f>VLOOKUP('Ответы на форму (1)'!BF246,УровниЧастоты2,2,FALSE)</f>
        <v>2</v>
      </c>
      <c r="BD246">
        <f>VLOOKUP('Ответы на форму (1)'!BG246,УровниЧастоты2,2,FALSE)</f>
        <v>2</v>
      </c>
      <c r="BE246">
        <f>VLOOKUP('Ответы на форму (1)'!BH246,УровниЧастоты2,2,FALSE)</f>
        <v>1</v>
      </c>
      <c r="BF246">
        <f>VLOOKUP('Ответы на форму (1)'!BI246,УровниЧастоты2,2,FALSE)</f>
        <v>1</v>
      </c>
      <c r="BG246">
        <f>VLOOKUP('Ответы на форму (1)'!BJ246,УровниЧастоты2,2,FALSE)</f>
        <v>0</v>
      </c>
      <c r="BH246">
        <f>VLOOKUP('Ответы на форму (1)'!BK246,УровниЧастоты2,2,FALSE)</f>
        <v>1</v>
      </c>
      <c r="BI246" t="str">
        <f t="shared" si="12"/>
        <v>Y</v>
      </c>
      <c r="BJ246" t="str">
        <f t="shared" si="13"/>
        <v>:-)</v>
      </c>
      <c r="BK246" t="str">
        <f t="shared" si="14"/>
        <v>%-[</v>
      </c>
    </row>
    <row r="247" spans="1:63" x14ac:dyDescent="0.35">
      <c r="A247">
        <f>IF('Ответы на форму (1)'!B247="М",1,0)</f>
        <v>1</v>
      </c>
      <c r="B247">
        <f>'Ответы на форму (1)'!C247</f>
        <v>40</v>
      </c>
      <c r="C247">
        <f>'Ответы на форму (1)'!D247</f>
        <v>3</v>
      </c>
      <c r="D247">
        <f>'Ответы на форму (1)'!E247</f>
        <v>7</v>
      </c>
      <c r="E247" t="str">
        <f>VLOOKUP('Ответы на форму (1)'!F247,УровниУспевания,2,FALSE)</f>
        <v>хорошо</v>
      </c>
      <c r="F247">
        <f>'Ответы на форму (1)'!G247</f>
        <v>8</v>
      </c>
      <c r="G247">
        <f>IF('Ответы на форму (1)'!H247="",0,1)</f>
        <v>0</v>
      </c>
      <c r="H247">
        <f>'Ответы на форму (1)'!I247</f>
        <v>6</v>
      </c>
      <c r="I247" t="str">
        <f>VLOOKUP('Ответы на форму (1)'!J247,УровниУспевания,2,FALSE)</f>
        <v>средне</v>
      </c>
      <c r="J247">
        <f>'Ответы на форму (1)'!K247</f>
        <v>7</v>
      </c>
      <c r="K247">
        <f>VLOOKUP('Ответы на форму (1)'!L247,УровниСогласия,2,FALSE)</f>
        <v>3</v>
      </c>
      <c r="L247">
        <f>VLOOKUP('Ответы на форму (1)'!M247,УровниСогласия,2,FALSE)</f>
        <v>1</v>
      </c>
      <c r="M247">
        <f>VLOOKUP('Ответы на форму (1)'!N247,УровниСогласия,2,FALSE)</f>
        <v>1</v>
      </c>
      <c r="N247">
        <f>VLOOKUP('Ответы на форму (1)'!O247,УровниСогласия,2,FALSE)</f>
        <v>2</v>
      </c>
      <c r="O247">
        <f>VLOOKUP('Ответы на форму (1)'!P247,УровниСогласия,2,FALSE)</f>
        <v>2</v>
      </c>
      <c r="P247">
        <f>VLOOKUP('Ответы на форму (1)'!Q247,УровниСогласия,2,FALSE)</f>
        <v>3</v>
      </c>
      <c r="Q247">
        <f>VLOOKUP('Ответы на форму (1)'!R247,УровниСогласия,2,FALSE)</f>
        <v>3</v>
      </c>
      <c r="R247">
        <f>'Ответы на форму (1)'!S247</f>
        <v>8</v>
      </c>
      <c r="S247">
        <f>VLOOKUP('Ответы на форму (1)'!T247,УровниСогласия,2,FALSE)</f>
        <v>3</v>
      </c>
      <c r="T247">
        <f>VLOOKUP('Ответы на форму (1)'!U247,УровниСогласия,2,FALSE)</f>
        <v>3</v>
      </c>
      <c r="U247">
        <f>VLOOKUP('Ответы на форму (1)'!V247,УровниСогласия,2,FALSE)</f>
        <v>2</v>
      </c>
      <c r="V247">
        <f>VLOOKUP('Ответы на форму (1)'!W247,УровниСогласия,2,FALSE)</f>
        <v>1</v>
      </c>
      <c r="W247">
        <f>VLOOKUP('Ответы на форму (1)'!X247,УровниСогласия,2,FALSE)</f>
        <v>2</v>
      </c>
      <c r="X247">
        <f>VLOOKUP('Ответы на форму (1)'!Y247,УровниСогласия,2,FALSE)</f>
        <v>2</v>
      </c>
      <c r="Y247">
        <f>VLOOKUP('Ответы на форму (1)'!Z247,УровниСогласия,2,FALSE)</f>
        <v>3</v>
      </c>
      <c r="Z247">
        <f>VLOOKUP('Ответы на форму (1)'!AA247,УровниСогласия,2,FALSE)</f>
        <v>3</v>
      </c>
      <c r="AA247">
        <f>VLOOKUP('Ответы на форму (1)'!AB247,УровниСогласия,2,FALSE)</f>
        <v>3</v>
      </c>
      <c r="AB247">
        <f>VLOOKUP('Ответы на форму (1)'!AC247,УровниСогласия,2,FALSE)</f>
        <v>1</v>
      </c>
      <c r="AC247">
        <f>VLOOKUP('Ответы на форму (1)'!AD247,УровниСогласия,2,FALSE)</f>
        <v>3</v>
      </c>
      <c r="AD247">
        <f>VLOOKUP('Ответы на форму (1)'!AE247,УровниКоличества,2,FALSE)</f>
        <v>3</v>
      </c>
      <c r="AE247">
        <f>VLOOKUP('Ответы на форму (1)'!AF247,УровниКоличества,2,FALSE)</f>
        <v>3</v>
      </c>
      <c r="AF247">
        <f>VLOOKUP('Ответы на форму (1)'!AG247,УровниКоличества,2,FALSE)</f>
        <v>2</v>
      </c>
      <c r="AG247">
        <f>VLOOKUP('Ответы на форму (1)'!AH247,УровниКоличества,2,FALSE)</f>
        <v>3</v>
      </c>
      <c r="AH247">
        <f>VLOOKUP('Ответы на форму (1)'!AI247,УровниКоличества,2,FALSE)</f>
        <v>3</v>
      </c>
      <c r="AI247">
        <f>VLOOKUP('Ответы на форму (1)'!AJ247,УровниНенависти,2,FALSE)</f>
        <v>0</v>
      </c>
      <c r="AJ247">
        <f>VLOOKUP('Ответы на форму (1)'!AK247,УровниНенависти,2,FALSE)</f>
        <v>0</v>
      </c>
      <c r="AK247">
        <f>VLOOKUP('Ответы на форму (1)'!AL247,УровниНенависти,2,FALSE)</f>
        <v>0</v>
      </c>
      <c r="AL247">
        <f>VLOOKUP('Ответы на форму (1)'!AM247,УровниНенависти,2,FALSE)</f>
        <v>0</v>
      </c>
      <c r="AM247">
        <f>VLOOKUP('Ответы на форму (1)'!AN247,УровниНенависти,2,FALSE)</f>
        <v>0</v>
      </c>
      <c r="AN247">
        <f>VLOOKUP('Ответы на форму (1)'!AO247,УровниНенависти,2,FALSE)</f>
        <v>0</v>
      </c>
      <c r="AO247">
        <f>VLOOKUP('Ответы на форму (1)'!AP247,УровниНенависти,2,FALSE)</f>
        <v>0</v>
      </c>
      <c r="AP247">
        <f>VLOOKUP('Ответы на форму (1)'!AQ247,УровниНенависти,2,FALSE)</f>
        <v>0</v>
      </c>
      <c r="AQ247">
        <f>VLOOKUP('Ответы на форму (1)'!AT247,УровниЧастоты,2,FALSE)</f>
        <v>4</v>
      </c>
      <c r="AR247">
        <f>VLOOKUP('Ответы на форму (1)'!AU247,УровниЧастоты,2,FALSE)</f>
        <v>4</v>
      </c>
      <c r="AS247">
        <f>VLOOKUP('Ответы на форму (1)'!AV247,УровниЧастоты,2,FALSE)</f>
        <v>4</v>
      </c>
      <c r="AT247">
        <f>VLOOKUP('Ответы на форму (1)'!AW247,УровниЧастоты,2,FALSE)</f>
        <v>4</v>
      </c>
      <c r="AU247">
        <f>VLOOKUP('Ответы на форму (1)'!AX247,УровниЧастоты,2,FALSE)</f>
        <v>4</v>
      </c>
      <c r="AV247">
        <f>VLOOKUP('Ответы на форму (1)'!AY247,УровниЧастоты,2,FALSE)</f>
        <v>4</v>
      </c>
      <c r="AW247">
        <f>VLOOKUP('Ответы на форму (1)'!AZ247,УровниЧастоты,2,FALSE)</f>
        <v>0</v>
      </c>
      <c r="AX247">
        <f>VLOOKUP('Ответы на форму (1)'!BA247,УровниЧастоты,2,FALSE)</f>
        <v>3</v>
      </c>
      <c r="AY247">
        <f>VLOOKUP('Ответы на форму (1)'!BB247,УровниЧастоты,2,FALSE)</f>
        <v>3</v>
      </c>
      <c r="AZ247">
        <f>VLOOKUP('Ответы на форму (1)'!BC247,УровниЧастоты,2,FALSE)</f>
        <v>3</v>
      </c>
      <c r="BA247">
        <f>VLOOKUP('Ответы на форму (1)'!BD247,УровниЧастоты,2,FALSE)</f>
        <v>4</v>
      </c>
      <c r="BB247">
        <f>VLOOKUP('Ответы на форму (1)'!BE247,УровниУспокоения,2,FALSE)</f>
        <v>3</v>
      </c>
      <c r="BC247">
        <f>VLOOKUP('Ответы на форму (1)'!BF247,УровниЧастоты2,2,FALSE)</f>
        <v>2</v>
      </c>
      <c r="BD247">
        <f>VLOOKUP('Ответы на форму (1)'!BG247,УровниЧастоты2,2,FALSE)</f>
        <v>2</v>
      </c>
      <c r="BE247">
        <f>VLOOKUP('Ответы на форму (1)'!BH247,УровниЧастоты2,2,FALSE)</f>
        <v>1</v>
      </c>
      <c r="BF247">
        <f>VLOOKUP('Ответы на форму (1)'!BI247,УровниЧастоты2,2,FALSE)</f>
        <v>0</v>
      </c>
      <c r="BG247">
        <f>VLOOKUP('Ответы на форму (1)'!BJ247,УровниЧастоты2,2,FALSE)</f>
        <v>0</v>
      </c>
      <c r="BH247">
        <f>VLOOKUP('Ответы на форму (1)'!BK247,УровниЧастоты2,2,FALSE)</f>
        <v>0</v>
      </c>
      <c r="BI247" t="str">
        <f t="shared" si="12"/>
        <v>X</v>
      </c>
      <c r="BJ247" t="str">
        <f t="shared" si="13"/>
        <v>:-)</v>
      </c>
      <c r="BK247" t="str">
        <f t="shared" si="14"/>
        <v>%-[</v>
      </c>
    </row>
    <row r="248" spans="1:63" x14ac:dyDescent="0.35">
      <c r="A248">
        <f>IF('Ответы на форму (1)'!B248="М",1,0)</f>
        <v>1</v>
      </c>
      <c r="B248">
        <f>'Ответы на форму (1)'!C248</f>
        <v>43</v>
      </c>
      <c r="C248">
        <f>'Ответы на форму (1)'!D248</f>
        <v>6</v>
      </c>
      <c r="D248">
        <f>'Ответы на форму (1)'!E248</f>
        <v>6</v>
      </c>
      <c r="E248" t="str">
        <f>VLOOKUP('Ответы на форму (1)'!F248,УровниУспевания,2,FALSE)</f>
        <v>средне</v>
      </c>
      <c r="F248">
        <f>'Ответы на форму (1)'!G248</f>
        <v>7</v>
      </c>
      <c r="G248">
        <f>IF('Ответы на форму (1)'!H248="",0,1)</f>
        <v>0</v>
      </c>
      <c r="H248">
        <f>'Ответы на форму (1)'!I248</f>
        <v>6</v>
      </c>
      <c r="I248" t="str">
        <f>VLOOKUP('Ответы на форму (1)'!J248,УровниУспевания,2,FALSE)</f>
        <v>хорошо</v>
      </c>
      <c r="J248">
        <f>'Ответы на форму (1)'!K248</f>
        <v>7</v>
      </c>
      <c r="K248">
        <f>VLOOKUP('Ответы на форму (1)'!L248,УровниСогласия,2,FALSE)</f>
        <v>1</v>
      </c>
      <c r="L248">
        <f>VLOOKUP('Ответы на форму (1)'!M248,УровниСогласия,2,FALSE)</f>
        <v>1</v>
      </c>
      <c r="M248">
        <f>VLOOKUP('Ответы на форму (1)'!N248,УровниСогласия,2,FALSE)</f>
        <v>2</v>
      </c>
      <c r="N248">
        <f>VLOOKUP('Ответы на форму (1)'!O248,УровниСогласия,2,FALSE)</f>
        <v>1</v>
      </c>
      <c r="O248">
        <f>VLOOKUP('Ответы на форму (1)'!P248,УровниСогласия,2,FALSE)</f>
        <v>2</v>
      </c>
      <c r="P248">
        <f>VLOOKUP('Ответы на форму (1)'!Q248,УровниСогласия,2,FALSE)</f>
        <v>2</v>
      </c>
      <c r="Q248">
        <f>VLOOKUP('Ответы на форму (1)'!R248,УровниСогласия,2,FALSE)</f>
        <v>3</v>
      </c>
      <c r="R248">
        <f>'Ответы на форму (1)'!S248</f>
        <v>8</v>
      </c>
      <c r="S248">
        <f>VLOOKUP('Ответы на форму (1)'!T248,УровниСогласия,2,FALSE)</f>
        <v>3</v>
      </c>
      <c r="T248">
        <f>VLOOKUP('Ответы на форму (1)'!U248,УровниСогласия,2,FALSE)</f>
        <v>3</v>
      </c>
      <c r="U248">
        <f>VLOOKUP('Ответы на форму (1)'!V248,УровниСогласия,2,FALSE)</f>
        <v>3</v>
      </c>
      <c r="V248">
        <f>VLOOKUP('Ответы на форму (1)'!W248,УровниСогласия,2,FALSE)</f>
        <v>1</v>
      </c>
      <c r="W248">
        <f>VLOOKUP('Ответы на форму (1)'!X248,УровниСогласия,2,FALSE)</f>
        <v>3</v>
      </c>
      <c r="X248">
        <f>VLOOKUP('Ответы на форму (1)'!Y248,УровниСогласия,2,FALSE)</f>
        <v>3</v>
      </c>
      <c r="Y248">
        <f>VLOOKUP('Ответы на форму (1)'!Z248,УровниСогласия,2,FALSE)</f>
        <v>2</v>
      </c>
      <c r="Z248">
        <f>VLOOKUP('Ответы на форму (1)'!AA248,УровниСогласия,2,FALSE)</f>
        <v>3</v>
      </c>
      <c r="AA248">
        <f>VLOOKUP('Ответы на форму (1)'!AB248,УровниСогласия,2,FALSE)</f>
        <v>3</v>
      </c>
      <c r="AB248">
        <f>VLOOKUP('Ответы на форму (1)'!AC248,УровниСогласия,2,FALSE)</f>
        <v>1</v>
      </c>
      <c r="AC248">
        <f>VLOOKUP('Ответы на форму (1)'!AD248,УровниСогласия,2,FALSE)</f>
        <v>2</v>
      </c>
      <c r="AD248">
        <f>VLOOKUP('Ответы на форму (1)'!AE248,УровниКоличества,2,FALSE)</f>
        <v>3</v>
      </c>
      <c r="AE248">
        <f>VLOOKUP('Ответы на форму (1)'!AF248,УровниКоличества,2,FALSE)</f>
        <v>3</v>
      </c>
      <c r="AF248">
        <f>VLOOKUP('Ответы на форму (1)'!AG248,УровниКоличества,2,FALSE)</f>
        <v>3</v>
      </c>
      <c r="AG248">
        <f>VLOOKUP('Ответы на форму (1)'!AH248,УровниКоличества,2,FALSE)</f>
        <v>3</v>
      </c>
      <c r="AH248">
        <f>VLOOKUP('Ответы на форму (1)'!AI248,УровниКоличества,2,FALSE)</f>
        <v>3</v>
      </c>
      <c r="AI248">
        <f>VLOOKUP('Ответы на форму (1)'!AJ248,УровниНенависти,2,FALSE)</f>
        <v>0</v>
      </c>
      <c r="AJ248">
        <f>VLOOKUP('Ответы на форму (1)'!AK248,УровниНенависти,2,FALSE)</f>
        <v>0</v>
      </c>
      <c r="AK248">
        <f>VLOOKUP('Ответы на форму (1)'!AL248,УровниНенависти,2,FALSE)</f>
        <v>0</v>
      </c>
      <c r="AL248">
        <f>VLOOKUP('Ответы на форму (1)'!AM248,УровниНенависти,2,FALSE)</f>
        <v>0</v>
      </c>
      <c r="AM248">
        <f>VLOOKUP('Ответы на форму (1)'!AN248,УровниНенависти,2,FALSE)</f>
        <v>-1</v>
      </c>
      <c r="AN248">
        <f>VLOOKUP('Ответы на форму (1)'!AO248,УровниНенависти,2,FALSE)</f>
        <v>0</v>
      </c>
      <c r="AO248">
        <f>VLOOKUP('Ответы на форму (1)'!AP248,УровниНенависти,2,FALSE)</f>
        <v>-1</v>
      </c>
      <c r="AP248">
        <f>VLOOKUP('Ответы на форму (1)'!AQ248,УровниНенависти,2,FALSE)</f>
        <v>0</v>
      </c>
      <c r="AQ248">
        <f>VLOOKUP('Ответы на форму (1)'!AT248,УровниЧастоты,2,FALSE)</f>
        <v>4</v>
      </c>
      <c r="AR248">
        <f>VLOOKUP('Ответы на форму (1)'!AU248,УровниЧастоты,2,FALSE)</f>
        <v>4</v>
      </c>
      <c r="AS248">
        <f>VLOOKUP('Ответы на форму (1)'!AV248,УровниЧастоты,2,FALSE)</f>
        <v>4</v>
      </c>
      <c r="AT248">
        <f>VLOOKUP('Ответы на форму (1)'!AW248,УровниЧастоты,2,FALSE)</f>
        <v>4</v>
      </c>
      <c r="AU248">
        <f>VLOOKUP('Ответы на форму (1)'!AX248,УровниЧастоты,2,FALSE)</f>
        <v>3</v>
      </c>
      <c r="AV248">
        <f>VLOOKUP('Ответы на форму (1)'!AY248,УровниЧастоты,2,FALSE)</f>
        <v>4</v>
      </c>
      <c r="AW248">
        <f>VLOOKUP('Ответы на форму (1)'!AZ248,УровниЧастоты,2,FALSE)</f>
        <v>1</v>
      </c>
      <c r="AX248">
        <f>VLOOKUP('Ответы на форму (1)'!BA248,УровниЧастоты,2,FALSE)</f>
        <v>4</v>
      </c>
      <c r="AY248">
        <f>VLOOKUP('Ответы на форму (1)'!BB248,УровниЧастоты,2,FALSE)</f>
        <v>2</v>
      </c>
      <c r="AZ248">
        <f>VLOOKUP('Ответы на форму (1)'!BC248,УровниЧастоты,2,FALSE)</f>
        <v>1</v>
      </c>
      <c r="BA248">
        <f>VLOOKUP('Ответы на форму (1)'!BD248,УровниЧастоты,2,FALSE)</f>
        <v>4</v>
      </c>
      <c r="BB248">
        <f>VLOOKUP('Ответы на форму (1)'!BE248,УровниУспокоения,2,FALSE)</f>
        <v>3</v>
      </c>
      <c r="BC248">
        <f>VLOOKUP('Ответы на форму (1)'!BF248,УровниЧастоты2,2,FALSE)</f>
        <v>0</v>
      </c>
      <c r="BD248">
        <f>VLOOKUP('Ответы на форму (1)'!BG248,УровниЧастоты2,2,FALSE)</f>
        <v>0</v>
      </c>
      <c r="BE248">
        <f>VLOOKUP('Ответы на форму (1)'!BH248,УровниЧастоты2,2,FALSE)</f>
        <v>1</v>
      </c>
      <c r="BF248">
        <f>VLOOKUP('Ответы на форму (1)'!BI248,УровниЧастоты2,2,FALSE)</f>
        <v>1</v>
      </c>
      <c r="BG248">
        <f>VLOOKUP('Ответы на форму (1)'!BJ248,УровниЧастоты2,2,FALSE)</f>
        <v>1</v>
      </c>
      <c r="BH248">
        <f>VLOOKUP('Ответы на форму (1)'!BK248,УровниЧастоты2,2,FALSE)</f>
        <v>1</v>
      </c>
      <c r="BI248" t="str">
        <f t="shared" si="12"/>
        <v>X</v>
      </c>
      <c r="BJ248" t="str">
        <f t="shared" si="13"/>
        <v>:-)</v>
      </c>
      <c r="BK248" t="str">
        <f t="shared" si="14"/>
        <v>%-[</v>
      </c>
    </row>
    <row r="249" spans="1:63" x14ac:dyDescent="0.35">
      <c r="A249">
        <f>IF('Ответы на форму (1)'!B249="М",1,0)</f>
        <v>0</v>
      </c>
      <c r="B249">
        <f>'Ответы на форму (1)'!C249</f>
        <v>20</v>
      </c>
      <c r="C249">
        <f>'Ответы на форму (1)'!D249</f>
        <v>2</v>
      </c>
      <c r="D249">
        <f>'Ответы на форму (1)'!E249</f>
        <v>7</v>
      </c>
      <c r="E249" t="str">
        <f>VLOOKUP('Ответы на форму (1)'!F249,УровниУспевания,2,FALSE)</f>
        <v>средне</v>
      </c>
      <c r="F249">
        <f>'Ответы на форму (1)'!G249</f>
        <v>5</v>
      </c>
      <c r="G249">
        <f>IF('Ответы на форму (1)'!H249="",0,1)</f>
        <v>0</v>
      </c>
      <c r="H249">
        <f>'Ответы на форму (1)'!I249</f>
        <v>7</v>
      </c>
      <c r="I249" t="str">
        <f>VLOOKUP('Ответы на форму (1)'!J249,УровниУспевания,2,FALSE)</f>
        <v>средне</v>
      </c>
      <c r="J249">
        <f>'Ответы на форму (1)'!K249</f>
        <v>7</v>
      </c>
      <c r="K249">
        <f>VLOOKUP('Ответы на форму (1)'!L249,УровниСогласия,2,FALSE)</f>
        <v>2</v>
      </c>
      <c r="L249">
        <f>VLOOKUP('Ответы на форму (1)'!M249,УровниСогласия,2,FALSE)</f>
        <v>3</v>
      </c>
      <c r="M249">
        <f>VLOOKUP('Ответы на форму (1)'!N249,УровниСогласия,2,FALSE)</f>
        <v>3</v>
      </c>
      <c r="N249">
        <f>VLOOKUP('Ответы на форму (1)'!O249,УровниСогласия,2,FALSE)</f>
        <v>3</v>
      </c>
      <c r="O249">
        <f>VLOOKUP('Ответы на форму (1)'!P249,УровниСогласия,2,FALSE)</f>
        <v>3</v>
      </c>
      <c r="P249">
        <f>VLOOKUP('Ответы на форму (1)'!Q249,УровниСогласия,2,FALSE)</f>
        <v>3</v>
      </c>
      <c r="Q249">
        <f>VLOOKUP('Ответы на форму (1)'!R249,УровниСогласия,2,FALSE)</f>
        <v>3</v>
      </c>
      <c r="R249">
        <f>'Ответы на форму (1)'!S249</f>
        <v>6</v>
      </c>
      <c r="S249">
        <f>VLOOKUP('Ответы на форму (1)'!T249,УровниСогласия,2,FALSE)</f>
        <v>1</v>
      </c>
      <c r="T249">
        <f>VLOOKUP('Ответы на форму (1)'!U249,УровниСогласия,2,FALSE)</f>
        <v>1</v>
      </c>
      <c r="U249">
        <f>VLOOKUP('Ответы на форму (1)'!V249,УровниСогласия,2,FALSE)</f>
        <v>1</v>
      </c>
      <c r="V249">
        <f>VLOOKUP('Ответы на форму (1)'!W249,УровниСогласия,2,FALSE)</f>
        <v>1</v>
      </c>
      <c r="W249">
        <f>VLOOKUP('Ответы на форму (1)'!X249,УровниСогласия,2,FALSE)</f>
        <v>1</v>
      </c>
      <c r="X249">
        <f>VLOOKUP('Ответы на форму (1)'!Y249,УровниСогласия,2,FALSE)</f>
        <v>3</v>
      </c>
      <c r="Y249">
        <f>VLOOKUP('Ответы на форму (1)'!Z249,УровниСогласия,2,FALSE)</f>
        <v>3</v>
      </c>
      <c r="Z249">
        <f>VLOOKUP('Ответы на форму (1)'!AA249,УровниСогласия,2,FALSE)</f>
        <v>3</v>
      </c>
      <c r="AA249">
        <f>VLOOKUP('Ответы на форму (1)'!AB249,УровниСогласия,2,FALSE)</f>
        <v>3</v>
      </c>
      <c r="AB249">
        <f>VLOOKUP('Ответы на форму (1)'!AC249,УровниСогласия,2,FALSE)</f>
        <v>3</v>
      </c>
      <c r="AC249">
        <f>VLOOKUP('Ответы на форму (1)'!AD249,УровниСогласия,2,FALSE)</f>
        <v>3</v>
      </c>
      <c r="AD249">
        <f>VLOOKUP('Ответы на форму (1)'!AE249,УровниКоличества,2,FALSE)</f>
        <v>3</v>
      </c>
      <c r="AE249">
        <f>VLOOKUP('Ответы на форму (1)'!AF249,УровниКоличества,2,FALSE)</f>
        <v>2</v>
      </c>
      <c r="AF249">
        <f>VLOOKUP('Ответы на форму (1)'!AG249,УровниКоличества,2,FALSE)</f>
        <v>1</v>
      </c>
      <c r="AG249">
        <f>VLOOKUP('Ответы на форму (1)'!AH249,УровниКоличества,2,FALSE)</f>
        <v>1</v>
      </c>
      <c r="AH249">
        <f>VLOOKUP('Ответы на форму (1)'!AI249,УровниКоличества,2,FALSE)</f>
        <v>2</v>
      </c>
      <c r="AI249">
        <f>VLOOKUP('Ответы на форму (1)'!AJ249,УровниНенависти,2,FALSE)</f>
        <v>0</v>
      </c>
      <c r="AJ249">
        <f>VLOOKUP('Ответы на форму (1)'!AK249,УровниНенависти,2,FALSE)</f>
        <v>0</v>
      </c>
      <c r="AK249">
        <f>VLOOKUP('Ответы на форму (1)'!AL249,УровниНенависти,2,FALSE)</f>
        <v>0</v>
      </c>
      <c r="AL249">
        <f>VLOOKUP('Ответы на форму (1)'!AM249,УровниНенависти,2,FALSE)</f>
        <v>0</v>
      </c>
      <c r="AM249">
        <f>VLOOKUP('Ответы на форму (1)'!AN249,УровниНенависти,2,FALSE)</f>
        <v>-1</v>
      </c>
      <c r="AN249">
        <f>VLOOKUP('Ответы на форму (1)'!AO249,УровниНенависти,2,FALSE)</f>
        <v>0</v>
      </c>
      <c r="AO249">
        <f>VLOOKUP('Ответы на форму (1)'!AP249,УровниНенависти,2,FALSE)</f>
        <v>0</v>
      </c>
      <c r="AP249">
        <f>VLOOKUP('Ответы на форму (1)'!AQ249,УровниНенависти,2,FALSE)</f>
        <v>0</v>
      </c>
      <c r="AQ249">
        <f>VLOOKUP('Ответы на форму (1)'!AT249,УровниЧастоты,2,FALSE)</f>
        <v>3</v>
      </c>
      <c r="AR249">
        <f>VLOOKUP('Ответы на форму (1)'!AU249,УровниЧастоты,2,FALSE)</f>
        <v>4</v>
      </c>
      <c r="AS249">
        <f>VLOOKUP('Ответы на форму (1)'!AV249,УровниЧастоты,2,FALSE)</f>
        <v>3</v>
      </c>
      <c r="AT249">
        <f>VLOOKUP('Ответы на форму (1)'!AW249,УровниЧастоты,2,FALSE)</f>
        <v>4</v>
      </c>
      <c r="AU249">
        <f>VLOOKUP('Ответы на форму (1)'!AX249,УровниЧастоты,2,FALSE)</f>
        <v>4</v>
      </c>
      <c r="AV249">
        <f>VLOOKUP('Ответы на форму (1)'!AY249,УровниЧастоты,2,FALSE)</f>
        <v>4</v>
      </c>
      <c r="AW249">
        <f>VLOOKUP('Ответы на форму (1)'!AZ249,УровниЧастоты,2,FALSE)</f>
        <v>1</v>
      </c>
      <c r="AX249">
        <f>VLOOKUP('Ответы на форму (1)'!BA249,УровниЧастоты,2,FALSE)</f>
        <v>4</v>
      </c>
      <c r="AY249">
        <f>VLOOKUP('Ответы на форму (1)'!BB249,УровниЧастоты,2,FALSE)</f>
        <v>2</v>
      </c>
      <c r="AZ249">
        <f>VLOOKUP('Ответы на форму (1)'!BC249,УровниЧастоты,2,FALSE)</f>
        <v>3</v>
      </c>
      <c r="BA249">
        <f>VLOOKUP('Ответы на форму (1)'!BD249,УровниЧастоты,2,FALSE)</f>
        <v>3</v>
      </c>
      <c r="BB249">
        <f>VLOOKUP('Ответы на форму (1)'!BE249,УровниУспокоения,2,FALSE)</f>
        <v>2</v>
      </c>
      <c r="BC249">
        <f>VLOOKUP('Ответы на форму (1)'!BF249,УровниЧастоты2,2,FALSE)</f>
        <v>1</v>
      </c>
      <c r="BD249">
        <f>VLOOKUP('Ответы на форму (1)'!BG249,УровниЧастоты2,2,FALSE)</f>
        <v>2</v>
      </c>
      <c r="BE249">
        <f>VLOOKUP('Ответы на форму (1)'!BH249,УровниЧастоты2,2,FALSE)</f>
        <v>1</v>
      </c>
      <c r="BF249">
        <f>VLOOKUP('Ответы на форму (1)'!BI249,УровниЧастоты2,2,FALSE)</f>
        <v>0</v>
      </c>
      <c r="BG249">
        <f>VLOOKUP('Ответы на форму (1)'!BJ249,УровниЧастоты2,2,FALSE)</f>
        <v>2</v>
      </c>
      <c r="BH249">
        <f>VLOOKUP('Ответы на форму (1)'!BK249,УровниЧастоты2,2,FALSE)</f>
        <v>2</v>
      </c>
      <c r="BI249" t="str">
        <f t="shared" si="12"/>
        <v>Y</v>
      </c>
      <c r="BJ249" t="str">
        <f t="shared" si="13"/>
        <v>:-)</v>
      </c>
      <c r="BK249" t="str">
        <f t="shared" si="14"/>
        <v>:-\</v>
      </c>
    </row>
    <row r="250" spans="1:63" x14ac:dyDescent="0.35">
      <c r="A250">
        <f>IF('Ответы на форму (1)'!B250="М",1,0)</f>
        <v>0</v>
      </c>
      <c r="B250">
        <f>'Ответы на форму (1)'!C250</f>
        <v>42</v>
      </c>
      <c r="C250">
        <f>'Ответы на форму (1)'!D250</f>
        <v>5</v>
      </c>
      <c r="D250">
        <f>'Ответы на форму (1)'!E250</f>
        <v>8</v>
      </c>
      <c r="E250" t="str">
        <f>VLOOKUP('Ответы на форму (1)'!F250,УровниУспевания,2,FALSE)</f>
        <v>средне</v>
      </c>
      <c r="F250">
        <f>'Ответы на форму (1)'!G250</f>
        <v>5</v>
      </c>
      <c r="G250">
        <f>IF('Ответы на форму (1)'!H250="",0,1)</f>
        <v>0</v>
      </c>
      <c r="H250">
        <f>'Ответы на форму (1)'!I250</f>
        <v>8</v>
      </c>
      <c r="I250" t="str">
        <f>VLOOKUP('Ответы на форму (1)'!J250,УровниУспевания,2,FALSE)</f>
        <v>средне</v>
      </c>
      <c r="J250">
        <f>'Ответы на форму (1)'!K250</f>
        <v>7</v>
      </c>
      <c r="K250">
        <f>VLOOKUP('Ответы на форму (1)'!L250,УровниСогласия,2,FALSE)</f>
        <v>3</v>
      </c>
      <c r="L250">
        <f>VLOOKUP('Ответы на форму (1)'!M250,УровниСогласия,2,FALSE)</f>
        <v>2</v>
      </c>
      <c r="M250">
        <f>VLOOKUP('Ответы на форму (1)'!N250,УровниСогласия,2,FALSE)</f>
        <v>1</v>
      </c>
      <c r="N250">
        <f>VLOOKUP('Ответы на форму (1)'!O250,УровниСогласия,2,FALSE)</f>
        <v>1</v>
      </c>
      <c r="O250">
        <f>VLOOKUP('Ответы на форму (1)'!P250,УровниСогласия,2,FALSE)</f>
        <v>2</v>
      </c>
      <c r="P250">
        <f>VLOOKUP('Ответы на форму (1)'!Q250,УровниСогласия,2,FALSE)</f>
        <v>3</v>
      </c>
      <c r="Q250">
        <f>VLOOKUP('Ответы на форму (1)'!R250,УровниСогласия,2,FALSE)</f>
        <v>3</v>
      </c>
      <c r="R250">
        <f>'Ответы на форму (1)'!S250</f>
        <v>8</v>
      </c>
      <c r="S250">
        <f>VLOOKUP('Ответы на форму (1)'!T250,УровниСогласия,2,FALSE)</f>
        <v>3</v>
      </c>
      <c r="T250">
        <f>VLOOKUP('Ответы на форму (1)'!U250,УровниСогласия,2,FALSE)</f>
        <v>2</v>
      </c>
      <c r="U250">
        <f>VLOOKUP('Ответы на форму (1)'!V250,УровниСогласия,2,FALSE)</f>
        <v>1</v>
      </c>
      <c r="V250">
        <f>VLOOKUP('Ответы на форму (1)'!W250,УровниСогласия,2,FALSE)</f>
        <v>2</v>
      </c>
      <c r="W250">
        <f>VLOOKUP('Ответы на форму (1)'!X250,УровниСогласия,2,FALSE)</f>
        <v>3</v>
      </c>
      <c r="X250">
        <f>VLOOKUP('Ответы на форму (1)'!Y250,УровниСогласия,2,FALSE)</f>
        <v>2</v>
      </c>
      <c r="Y250">
        <f>VLOOKUP('Ответы на форму (1)'!Z250,УровниСогласия,2,FALSE)</f>
        <v>2</v>
      </c>
      <c r="Z250">
        <f>VLOOKUP('Ответы на форму (1)'!AA250,УровниСогласия,2,FALSE)</f>
        <v>3</v>
      </c>
      <c r="AA250">
        <f>VLOOKUP('Ответы на форму (1)'!AB250,УровниСогласия,2,FALSE)</f>
        <v>3</v>
      </c>
      <c r="AB250">
        <f>VLOOKUP('Ответы на форму (1)'!AC250,УровниСогласия,2,FALSE)</f>
        <v>1</v>
      </c>
      <c r="AC250">
        <f>VLOOKUP('Ответы на форму (1)'!AD250,УровниСогласия,2,FALSE)</f>
        <v>3</v>
      </c>
      <c r="AD250">
        <f>VLOOKUP('Ответы на форму (1)'!AE250,УровниКоличества,2,FALSE)</f>
        <v>3</v>
      </c>
      <c r="AE250">
        <f>VLOOKUP('Ответы на форму (1)'!AF250,УровниКоличества,2,FALSE)</f>
        <v>2</v>
      </c>
      <c r="AF250">
        <f>VLOOKUP('Ответы на форму (1)'!AG250,УровниКоличества,2,FALSE)</f>
        <v>1</v>
      </c>
      <c r="AG250">
        <f>VLOOKUP('Ответы на форму (1)'!AH250,УровниКоличества,2,FALSE)</f>
        <v>2</v>
      </c>
      <c r="AH250">
        <f>VLOOKUP('Ответы на форму (1)'!AI250,УровниКоличества,2,FALSE)</f>
        <v>3</v>
      </c>
      <c r="AI250">
        <f>VLOOKUP('Ответы на форму (1)'!AJ250,УровниНенависти,2,FALSE)</f>
        <v>0</v>
      </c>
      <c r="AJ250">
        <f>VLOOKUP('Ответы на форму (1)'!AK250,УровниНенависти,2,FALSE)</f>
        <v>0</v>
      </c>
      <c r="AK250">
        <f>VLOOKUP('Ответы на форму (1)'!AL250,УровниНенависти,2,FALSE)</f>
        <v>0</v>
      </c>
      <c r="AL250">
        <f>VLOOKUP('Ответы на форму (1)'!AM250,УровниНенависти,2,FALSE)</f>
        <v>0</v>
      </c>
      <c r="AM250">
        <f>VLOOKUP('Ответы на форму (1)'!AN250,УровниНенависти,2,FALSE)</f>
        <v>0</v>
      </c>
      <c r="AN250">
        <f>VLOOKUP('Ответы на форму (1)'!AO250,УровниНенависти,2,FALSE)</f>
        <v>1</v>
      </c>
      <c r="AO250">
        <f>VLOOKUP('Ответы на форму (1)'!AP250,УровниНенависти,2,FALSE)</f>
        <v>0</v>
      </c>
      <c r="AP250">
        <f>VLOOKUP('Ответы на форму (1)'!AQ250,УровниНенависти,2,FALSE)</f>
        <v>0</v>
      </c>
      <c r="AQ250">
        <f>VLOOKUP('Ответы на форму (1)'!AT250,УровниЧастоты,2,FALSE)</f>
        <v>2</v>
      </c>
      <c r="AR250">
        <f>VLOOKUP('Ответы на форму (1)'!AU250,УровниЧастоты,2,FALSE)</f>
        <v>4</v>
      </c>
      <c r="AS250">
        <f>VLOOKUP('Ответы на форму (1)'!AV250,УровниЧастоты,2,FALSE)</f>
        <v>3</v>
      </c>
      <c r="AT250">
        <f>VLOOKUP('Ответы на форму (1)'!AW250,УровниЧастоты,2,FALSE)</f>
        <v>3</v>
      </c>
      <c r="AU250">
        <f>VLOOKUP('Ответы на форму (1)'!AX250,УровниЧастоты,2,FALSE)</f>
        <v>3</v>
      </c>
      <c r="AV250">
        <f>VLOOKUP('Ответы на форму (1)'!AY250,УровниЧастоты,2,FALSE)</f>
        <v>3</v>
      </c>
      <c r="AW250">
        <f>VLOOKUP('Ответы на форму (1)'!AZ250,УровниЧастоты,2,FALSE)</f>
        <v>1</v>
      </c>
      <c r="AX250">
        <f>VLOOKUP('Ответы на форму (1)'!BA250,УровниЧастоты,2,FALSE)</f>
        <v>3</v>
      </c>
      <c r="AY250">
        <f>VLOOKUP('Ответы на форму (1)'!BB250,УровниЧастоты,2,FALSE)</f>
        <v>0</v>
      </c>
      <c r="AZ250">
        <f>VLOOKUP('Ответы на форму (1)'!BC250,УровниЧастоты,2,FALSE)</f>
        <v>3</v>
      </c>
      <c r="BA250">
        <f>VLOOKUP('Ответы на форму (1)'!BD250,УровниЧастоты,2,FALSE)</f>
        <v>2</v>
      </c>
      <c r="BB250">
        <f>VLOOKUP('Ответы на форму (1)'!BE250,УровниУспокоения,2,FALSE)</f>
        <v>4</v>
      </c>
      <c r="BC250">
        <f>VLOOKUP('Ответы на форму (1)'!BF250,УровниЧастоты2,2,FALSE)</f>
        <v>0</v>
      </c>
      <c r="BD250">
        <f>VLOOKUP('Ответы на форму (1)'!BG250,УровниЧастоты2,2,FALSE)</f>
        <v>2</v>
      </c>
      <c r="BE250">
        <f>VLOOKUP('Ответы на форму (1)'!BH250,УровниЧастоты2,2,FALSE)</f>
        <v>0</v>
      </c>
      <c r="BF250">
        <f>VLOOKUP('Ответы на форму (1)'!BI250,УровниЧастоты2,2,FALSE)</f>
        <v>0</v>
      </c>
      <c r="BG250">
        <f>VLOOKUP('Ответы на форму (1)'!BJ250,УровниЧастоты2,2,FALSE)</f>
        <v>1</v>
      </c>
      <c r="BH250">
        <f>VLOOKUP('Ответы на форму (1)'!BK250,УровниЧастоты2,2,FALSE)</f>
        <v>2</v>
      </c>
      <c r="BI250" t="str">
        <f t="shared" si="12"/>
        <v>X</v>
      </c>
      <c r="BJ250" t="str">
        <f t="shared" si="13"/>
        <v>:-)</v>
      </c>
      <c r="BK250" t="str">
        <f t="shared" si="14"/>
        <v>%-[</v>
      </c>
    </row>
    <row r="251" spans="1:63" x14ac:dyDescent="0.35">
      <c r="A251">
        <f>IF('Ответы на форму (1)'!B251="М",1,0)</f>
        <v>1</v>
      </c>
      <c r="B251">
        <f>'Ответы на форму (1)'!C251</f>
        <v>34</v>
      </c>
      <c r="C251">
        <f>'Ответы на форму (1)'!D251</f>
        <v>4</v>
      </c>
      <c r="D251">
        <f>'Ответы на форму (1)'!E251</f>
        <v>6</v>
      </c>
      <c r="E251" t="str">
        <f>VLOOKUP('Ответы на форму (1)'!F251,УровниУспевания,2,FALSE)</f>
        <v>хорошо</v>
      </c>
      <c r="F251">
        <f>'Ответы на форму (1)'!G251</f>
        <v>7</v>
      </c>
      <c r="G251">
        <f>IF('Ответы на форму (1)'!H251="",0,1)</f>
        <v>0</v>
      </c>
      <c r="H251">
        <f>'Ответы на форму (1)'!I251</f>
        <v>7</v>
      </c>
      <c r="I251" t="str">
        <f>VLOOKUP('Ответы на форму (1)'!J251,УровниУспевания,2,FALSE)</f>
        <v>средне</v>
      </c>
      <c r="J251">
        <f>'Ответы на форму (1)'!K251</f>
        <v>7</v>
      </c>
      <c r="K251">
        <f>VLOOKUP('Ответы на форму (1)'!L251,УровниСогласия,2,FALSE)</f>
        <v>2</v>
      </c>
      <c r="L251">
        <f>VLOOKUP('Ответы на форму (1)'!M251,УровниСогласия,2,FALSE)</f>
        <v>3</v>
      </c>
      <c r="M251">
        <f>VLOOKUP('Ответы на форму (1)'!N251,УровниСогласия,2,FALSE)</f>
        <v>3</v>
      </c>
      <c r="N251">
        <f>VLOOKUP('Ответы на форму (1)'!O251,УровниСогласия,2,FALSE)</f>
        <v>3</v>
      </c>
      <c r="O251">
        <f>VLOOKUP('Ответы на форму (1)'!P251,УровниСогласия,2,FALSE)</f>
        <v>2</v>
      </c>
      <c r="P251">
        <f>VLOOKUP('Ответы на форму (1)'!Q251,УровниСогласия,2,FALSE)</f>
        <v>2</v>
      </c>
      <c r="Q251">
        <f>VLOOKUP('Ответы на форму (1)'!R251,УровниСогласия,2,FALSE)</f>
        <v>2</v>
      </c>
      <c r="R251">
        <f>'Ответы на форму (1)'!S251</f>
        <v>6</v>
      </c>
      <c r="S251">
        <f>VLOOKUP('Ответы на форму (1)'!T251,УровниСогласия,2,FALSE)</f>
        <v>1</v>
      </c>
      <c r="T251">
        <f>VLOOKUP('Ответы на форму (1)'!U251,УровниСогласия,2,FALSE)</f>
        <v>2</v>
      </c>
      <c r="U251">
        <f>VLOOKUP('Ответы на форму (1)'!V251,УровниСогласия,2,FALSE)</f>
        <v>1</v>
      </c>
      <c r="V251">
        <f>VLOOKUP('Ответы на форму (1)'!W251,УровниСогласия,2,FALSE)</f>
        <v>1</v>
      </c>
      <c r="W251">
        <f>VLOOKUP('Ответы на форму (1)'!X251,УровниСогласия,2,FALSE)</f>
        <v>3</v>
      </c>
      <c r="X251">
        <f>VLOOKUP('Ответы на форму (1)'!Y251,УровниСогласия,2,FALSE)</f>
        <v>2</v>
      </c>
      <c r="Y251">
        <f>VLOOKUP('Ответы на форму (1)'!Z251,УровниСогласия,2,FALSE)</f>
        <v>3</v>
      </c>
      <c r="Z251">
        <f>VLOOKUP('Ответы на форму (1)'!AA251,УровниСогласия,2,FALSE)</f>
        <v>3</v>
      </c>
      <c r="AA251">
        <f>VLOOKUP('Ответы на форму (1)'!AB251,УровниСогласия,2,FALSE)</f>
        <v>3</v>
      </c>
      <c r="AB251">
        <f>VLOOKUP('Ответы на форму (1)'!AC251,УровниСогласия,2,FALSE)</f>
        <v>1</v>
      </c>
      <c r="AC251">
        <f>VLOOKUP('Ответы на форму (1)'!AD251,УровниСогласия,2,FALSE)</f>
        <v>2</v>
      </c>
      <c r="AD251">
        <f>VLOOKUP('Ответы на форму (1)'!AE251,УровниКоличества,2,FALSE)</f>
        <v>1</v>
      </c>
      <c r="AE251">
        <f>VLOOKUP('Ответы на форму (1)'!AF251,УровниКоличества,2,FALSE)</f>
        <v>3</v>
      </c>
      <c r="AF251">
        <f>VLOOKUP('Ответы на форму (1)'!AG251,УровниКоличества,2,FALSE)</f>
        <v>1</v>
      </c>
      <c r="AG251">
        <f>VLOOKUP('Ответы на форму (1)'!AH251,УровниКоличества,2,FALSE)</f>
        <v>3</v>
      </c>
      <c r="AH251">
        <f>VLOOKUP('Ответы на форму (1)'!AI251,УровниКоличества,2,FALSE)</f>
        <v>3</v>
      </c>
      <c r="AI251">
        <f>VLOOKUP('Ответы на форму (1)'!AJ251,УровниНенависти,2,FALSE)</f>
        <v>0</v>
      </c>
      <c r="AJ251">
        <f>VLOOKUP('Ответы на форму (1)'!AK251,УровниНенависти,2,FALSE)</f>
        <v>0</v>
      </c>
      <c r="AK251">
        <f>VLOOKUP('Ответы на форму (1)'!AL251,УровниНенависти,2,FALSE)</f>
        <v>1</v>
      </c>
      <c r="AL251">
        <f>VLOOKUP('Ответы на форму (1)'!AM251,УровниНенависти,2,FALSE)</f>
        <v>1</v>
      </c>
      <c r="AM251">
        <f>VLOOKUP('Ответы на форму (1)'!AN251,УровниНенависти,2,FALSE)</f>
        <v>0</v>
      </c>
      <c r="AN251">
        <f>VLOOKUP('Ответы на форму (1)'!AO251,УровниНенависти,2,FALSE)</f>
        <v>0</v>
      </c>
      <c r="AO251">
        <f>VLOOKUP('Ответы на форму (1)'!AP251,УровниНенависти,2,FALSE)</f>
        <v>0</v>
      </c>
      <c r="AP251">
        <f>VLOOKUP('Ответы на форму (1)'!AQ251,УровниНенависти,2,FALSE)</f>
        <v>0</v>
      </c>
      <c r="AQ251">
        <f>VLOOKUP('Ответы на форму (1)'!AT251,УровниЧастоты,2,FALSE)</f>
        <v>3</v>
      </c>
      <c r="AR251">
        <f>VLOOKUP('Ответы на форму (1)'!AU251,УровниЧастоты,2,FALSE)</f>
        <v>2</v>
      </c>
      <c r="AS251">
        <f>VLOOKUP('Ответы на форму (1)'!AV251,УровниЧастоты,2,FALSE)</f>
        <v>4</v>
      </c>
      <c r="AT251">
        <f>VLOOKUP('Ответы на форму (1)'!AW251,УровниЧастоты,2,FALSE)</f>
        <v>2</v>
      </c>
      <c r="AU251">
        <f>VLOOKUP('Ответы на форму (1)'!AX251,УровниЧастоты,2,FALSE)</f>
        <v>3</v>
      </c>
      <c r="AV251">
        <f>VLOOKUP('Ответы на форму (1)'!AY251,УровниЧастоты,2,FALSE)</f>
        <v>3</v>
      </c>
      <c r="AW251">
        <f>VLOOKUP('Ответы на форму (1)'!AZ251,УровниЧастоты,2,FALSE)</f>
        <v>1</v>
      </c>
      <c r="AX251">
        <f>VLOOKUP('Ответы на форму (1)'!BA251,УровниЧастоты,2,FALSE)</f>
        <v>3</v>
      </c>
      <c r="AY251">
        <f>VLOOKUP('Ответы на форму (1)'!BB251,УровниЧастоты,2,FALSE)</f>
        <v>4</v>
      </c>
      <c r="AZ251">
        <f>VLOOKUP('Ответы на форму (1)'!BC251,УровниЧастоты,2,FALSE)</f>
        <v>4</v>
      </c>
      <c r="BA251">
        <f>VLOOKUP('Ответы на форму (1)'!BD251,УровниЧастоты,2,FALSE)</f>
        <v>4</v>
      </c>
      <c r="BB251">
        <f>VLOOKUP('Ответы на форму (1)'!BE251,УровниУспокоения,2,FALSE)</f>
        <v>4</v>
      </c>
      <c r="BC251">
        <f>VLOOKUP('Ответы на форму (1)'!BF251,УровниЧастоты2,2,FALSE)</f>
        <v>1</v>
      </c>
      <c r="BD251">
        <f>VLOOKUP('Ответы на форму (1)'!BG251,УровниЧастоты2,2,FALSE)</f>
        <v>2</v>
      </c>
      <c r="BE251">
        <f>VLOOKUP('Ответы на форму (1)'!BH251,УровниЧастоты2,2,FALSE)</f>
        <v>1</v>
      </c>
      <c r="BF251">
        <f>VLOOKUP('Ответы на форму (1)'!BI251,УровниЧастоты2,2,FALSE)</f>
        <v>1</v>
      </c>
      <c r="BG251">
        <f>VLOOKUP('Ответы на форму (1)'!BJ251,УровниЧастоты2,2,FALSE)</f>
        <v>2</v>
      </c>
      <c r="BH251">
        <f>VLOOKUP('Ответы на форму (1)'!BK251,УровниЧастоты2,2,FALSE)</f>
        <v>2</v>
      </c>
      <c r="BI251" t="str">
        <f t="shared" si="12"/>
        <v>Y</v>
      </c>
      <c r="BJ251" t="str">
        <f t="shared" si="13"/>
        <v>:-)</v>
      </c>
      <c r="BK251" t="str">
        <f t="shared" si="14"/>
        <v>:-\</v>
      </c>
    </row>
    <row r="252" spans="1:63" x14ac:dyDescent="0.35">
      <c r="A252">
        <f>IF('Ответы на форму (1)'!B252="М",1,0)</f>
        <v>1</v>
      </c>
      <c r="B252">
        <f>'Ответы на форму (1)'!C252</f>
        <v>41</v>
      </c>
      <c r="C252">
        <f>'Ответы на форму (1)'!D252</f>
        <v>3</v>
      </c>
      <c r="D252">
        <f>'Ответы на форму (1)'!E252</f>
        <v>5</v>
      </c>
      <c r="E252" t="str">
        <f>VLOOKUP('Ответы на форму (1)'!F252,УровниУспевания,2,FALSE)</f>
        <v>хорошо</v>
      </c>
      <c r="F252">
        <f>'Ответы на форму (1)'!G252</f>
        <v>7</v>
      </c>
      <c r="G252">
        <f>IF('Ответы на форму (1)'!H252="",0,1)</f>
        <v>0</v>
      </c>
      <c r="H252">
        <f>'Ответы на форму (1)'!I252</f>
        <v>8</v>
      </c>
      <c r="I252" t="str">
        <f>VLOOKUP('Ответы на форму (1)'!J252,УровниУспевания,2,FALSE)</f>
        <v>плохо</v>
      </c>
      <c r="J252">
        <f>'Ответы на форму (1)'!K252</f>
        <v>5</v>
      </c>
      <c r="K252">
        <f>VLOOKUP('Ответы на форму (1)'!L252,УровниСогласия,2,FALSE)</f>
        <v>3</v>
      </c>
      <c r="L252">
        <f>VLOOKUP('Ответы на форму (1)'!M252,УровниСогласия,2,FALSE)</f>
        <v>2</v>
      </c>
      <c r="M252">
        <f>VLOOKUP('Ответы на форму (1)'!N252,УровниСогласия,2,FALSE)</f>
        <v>2</v>
      </c>
      <c r="N252">
        <f>VLOOKUP('Ответы на форму (1)'!O252,УровниСогласия,2,FALSE)</f>
        <v>3</v>
      </c>
      <c r="O252">
        <f>VLOOKUP('Ответы на форму (1)'!P252,УровниСогласия,2,FALSE)</f>
        <v>1</v>
      </c>
      <c r="P252">
        <f>VLOOKUP('Ответы на форму (1)'!Q252,УровниСогласия,2,FALSE)</f>
        <v>2</v>
      </c>
      <c r="Q252">
        <f>VLOOKUP('Ответы на форму (1)'!R252,УровниСогласия,2,FALSE)</f>
        <v>3</v>
      </c>
      <c r="R252">
        <f>'Ответы на форму (1)'!S252</f>
        <v>6</v>
      </c>
      <c r="S252">
        <f>VLOOKUP('Ответы на форму (1)'!T252,УровниСогласия,2,FALSE)</f>
        <v>2</v>
      </c>
      <c r="T252">
        <f>VLOOKUP('Ответы на форму (1)'!U252,УровниСогласия,2,FALSE)</f>
        <v>2</v>
      </c>
      <c r="U252">
        <f>VLOOKUP('Ответы на форму (1)'!V252,УровниСогласия,2,FALSE)</f>
        <v>1</v>
      </c>
      <c r="V252">
        <f>VLOOKUP('Ответы на форму (1)'!W252,УровниСогласия,2,FALSE)</f>
        <v>1</v>
      </c>
      <c r="W252">
        <f>VLOOKUP('Ответы на форму (1)'!X252,УровниСогласия,2,FALSE)</f>
        <v>1</v>
      </c>
      <c r="X252">
        <f>VLOOKUP('Ответы на форму (1)'!Y252,УровниСогласия,2,FALSE)</f>
        <v>3</v>
      </c>
      <c r="Y252">
        <f>VLOOKUP('Ответы на форму (1)'!Z252,УровниСогласия,2,FALSE)</f>
        <v>3</v>
      </c>
      <c r="Z252">
        <f>VLOOKUP('Ответы на форму (1)'!AA252,УровниСогласия,2,FALSE)</f>
        <v>3</v>
      </c>
      <c r="AA252">
        <f>VLOOKUP('Ответы на форму (1)'!AB252,УровниСогласия,2,FALSE)</f>
        <v>3</v>
      </c>
      <c r="AB252">
        <f>VLOOKUP('Ответы на форму (1)'!AC252,УровниСогласия,2,FALSE)</f>
        <v>1</v>
      </c>
      <c r="AC252">
        <f>VLOOKUP('Ответы на форму (1)'!AD252,УровниСогласия,2,FALSE)</f>
        <v>1</v>
      </c>
      <c r="AD252">
        <f>VLOOKUP('Ответы на форму (1)'!AE252,УровниКоличества,2,FALSE)</f>
        <v>1</v>
      </c>
      <c r="AE252">
        <f>VLOOKUP('Ответы на форму (1)'!AF252,УровниКоличества,2,FALSE)</f>
        <v>3</v>
      </c>
      <c r="AF252">
        <f>VLOOKUP('Ответы на форму (1)'!AG252,УровниКоличества,2,FALSE)</f>
        <v>1</v>
      </c>
      <c r="AG252">
        <f>VLOOKUP('Ответы на форму (1)'!AH252,УровниКоличества,2,FALSE)</f>
        <v>2</v>
      </c>
      <c r="AH252">
        <f>VLOOKUP('Ответы на форму (1)'!AI252,УровниКоличества,2,FALSE)</f>
        <v>2</v>
      </c>
      <c r="AI252">
        <f>VLOOKUP('Ответы на форму (1)'!AJ252,УровниНенависти,2,FALSE)</f>
        <v>0</v>
      </c>
      <c r="AJ252">
        <f>VLOOKUP('Ответы на форму (1)'!AK252,УровниНенависти,2,FALSE)</f>
        <v>0</v>
      </c>
      <c r="AK252">
        <f>VLOOKUP('Ответы на форму (1)'!AL252,УровниНенависти,2,FALSE)</f>
        <v>0</v>
      </c>
      <c r="AL252">
        <f>VLOOKUP('Ответы на форму (1)'!AM252,УровниНенависти,2,FALSE)</f>
        <v>0</v>
      </c>
      <c r="AM252">
        <f>VLOOKUP('Ответы на форму (1)'!AN252,УровниНенависти,2,FALSE)</f>
        <v>0</v>
      </c>
      <c r="AN252">
        <f>VLOOKUP('Ответы на форму (1)'!AO252,УровниНенависти,2,FALSE)</f>
        <v>0</v>
      </c>
      <c r="AO252">
        <f>VLOOKUP('Ответы на форму (1)'!AP252,УровниНенависти,2,FALSE)</f>
        <v>0</v>
      </c>
      <c r="AP252">
        <f>VLOOKUP('Ответы на форму (1)'!AQ252,УровниНенависти,2,FALSE)</f>
        <v>0</v>
      </c>
      <c r="AQ252">
        <f>VLOOKUP('Ответы на форму (1)'!AT252,УровниЧастоты,2,FALSE)</f>
        <v>2</v>
      </c>
      <c r="AR252">
        <f>VLOOKUP('Ответы на форму (1)'!AU252,УровниЧастоты,2,FALSE)</f>
        <v>4</v>
      </c>
      <c r="AS252">
        <f>VLOOKUP('Ответы на форму (1)'!AV252,УровниЧастоты,2,FALSE)</f>
        <v>2</v>
      </c>
      <c r="AT252">
        <f>VLOOKUP('Ответы на форму (1)'!AW252,УровниЧастоты,2,FALSE)</f>
        <v>0</v>
      </c>
      <c r="AU252">
        <f>VLOOKUP('Ответы на форму (1)'!AX252,УровниЧастоты,2,FALSE)</f>
        <v>2</v>
      </c>
      <c r="AV252">
        <f>VLOOKUP('Ответы на форму (1)'!AY252,УровниЧастоты,2,FALSE)</f>
        <v>1</v>
      </c>
      <c r="AW252">
        <f>VLOOKUP('Ответы на форму (1)'!AZ252,УровниЧастоты,2,FALSE)</f>
        <v>0</v>
      </c>
      <c r="AX252">
        <f>VLOOKUP('Ответы на форму (1)'!BA252,УровниЧастоты,2,FALSE)</f>
        <v>2</v>
      </c>
      <c r="AY252">
        <f>VLOOKUP('Ответы на форму (1)'!BB252,УровниЧастоты,2,FALSE)</f>
        <v>0</v>
      </c>
      <c r="AZ252">
        <f>VLOOKUP('Ответы на форму (1)'!BC252,УровниЧастоты,2,FALSE)</f>
        <v>4</v>
      </c>
      <c r="BA252">
        <f>VLOOKUP('Ответы на форму (1)'!BD252,УровниЧастоты,2,FALSE)</f>
        <v>3</v>
      </c>
      <c r="BB252">
        <f>VLOOKUP('Ответы на форму (1)'!BE252,УровниУспокоения,2,FALSE)</f>
        <v>2</v>
      </c>
      <c r="BC252">
        <f>VLOOKUP('Ответы на форму (1)'!BF252,УровниЧастоты2,2,FALSE)</f>
        <v>0</v>
      </c>
      <c r="BD252">
        <f>VLOOKUP('Ответы на форму (1)'!BG252,УровниЧастоты2,2,FALSE)</f>
        <v>0</v>
      </c>
      <c r="BE252">
        <f>VLOOKUP('Ответы на форму (1)'!BH252,УровниЧастоты2,2,FALSE)</f>
        <v>1</v>
      </c>
      <c r="BF252">
        <f>VLOOKUP('Ответы на форму (1)'!BI252,УровниЧастоты2,2,FALSE)</f>
        <v>0</v>
      </c>
      <c r="BG252">
        <f>VLOOKUP('Ответы на форму (1)'!BJ252,УровниЧастоты2,2,FALSE)</f>
        <v>2</v>
      </c>
      <c r="BH252">
        <f>VLOOKUP('Ответы на форму (1)'!BK252,УровниЧастоты2,2,FALSE)</f>
        <v>2</v>
      </c>
      <c r="BI252" t="str">
        <f t="shared" si="12"/>
        <v>X</v>
      </c>
      <c r="BJ252" t="str">
        <f t="shared" si="13"/>
        <v>:-(</v>
      </c>
      <c r="BK252" t="str">
        <f t="shared" si="14"/>
        <v>:-\</v>
      </c>
    </row>
    <row r="253" spans="1:63" x14ac:dyDescent="0.35">
      <c r="A253">
        <f>IF('Ответы на форму (1)'!B253="М",1,0)</f>
        <v>1</v>
      </c>
      <c r="B253">
        <f>'Ответы на форму (1)'!C253</f>
        <v>30</v>
      </c>
      <c r="C253">
        <f>'Ответы на форму (1)'!D253</f>
        <v>4</v>
      </c>
      <c r="D253">
        <f>'Ответы на форму (1)'!E253</f>
        <v>8</v>
      </c>
      <c r="E253" t="str">
        <f>VLOOKUP('Ответы на форму (1)'!F253,УровниУспевания,2,FALSE)</f>
        <v>средне</v>
      </c>
      <c r="F253">
        <f>'Ответы на форму (1)'!G253</f>
        <v>8</v>
      </c>
      <c r="G253">
        <f>IF('Ответы на форму (1)'!H253="",0,1)</f>
        <v>0</v>
      </c>
      <c r="H253">
        <f>'Ответы на форму (1)'!I253</f>
        <v>8</v>
      </c>
      <c r="I253" t="str">
        <f>VLOOKUP('Ответы на форму (1)'!J253,УровниУспевания,2,FALSE)</f>
        <v>средне</v>
      </c>
      <c r="J253">
        <f>'Ответы на форму (1)'!K253</f>
        <v>7</v>
      </c>
      <c r="K253">
        <f>VLOOKUP('Ответы на форму (1)'!L253,УровниСогласия,2,FALSE)</f>
        <v>3</v>
      </c>
      <c r="L253">
        <f>VLOOKUP('Ответы на форму (1)'!M253,УровниСогласия,2,FALSE)</f>
        <v>2</v>
      </c>
      <c r="M253">
        <f>VLOOKUP('Ответы на форму (1)'!N253,УровниСогласия,2,FALSE)</f>
        <v>2</v>
      </c>
      <c r="N253">
        <f>VLOOKUP('Ответы на форму (1)'!O253,УровниСогласия,2,FALSE)</f>
        <v>3</v>
      </c>
      <c r="O253">
        <f>VLOOKUP('Ответы на форму (1)'!P253,УровниСогласия,2,FALSE)</f>
        <v>2</v>
      </c>
      <c r="P253">
        <f>VLOOKUP('Ответы на форму (1)'!Q253,УровниСогласия,2,FALSE)</f>
        <v>1</v>
      </c>
      <c r="Q253">
        <f>VLOOKUP('Ответы на форму (1)'!R253,УровниСогласия,2,FALSE)</f>
        <v>3</v>
      </c>
      <c r="R253">
        <f>'Ответы на форму (1)'!S253</f>
        <v>6</v>
      </c>
      <c r="S253">
        <f>VLOOKUP('Ответы на форму (1)'!T253,УровниСогласия,2,FALSE)</f>
        <v>1</v>
      </c>
      <c r="T253">
        <f>VLOOKUP('Ответы на форму (1)'!U253,УровниСогласия,2,FALSE)</f>
        <v>2</v>
      </c>
      <c r="U253">
        <f>VLOOKUP('Ответы на форму (1)'!V253,УровниСогласия,2,FALSE)</f>
        <v>2</v>
      </c>
      <c r="V253">
        <f>VLOOKUP('Ответы на форму (1)'!W253,УровниСогласия,2,FALSE)</f>
        <v>3</v>
      </c>
      <c r="W253">
        <f>VLOOKUP('Ответы на форму (1)'!X253,УровниСогласия,2,FALSE)</f>
        <v>3</v>
      </c>
      <c r="X253">
        <f>VLOOKUP('Ответы на форму (1)'!Y253,УровниСогласия,2,FALSE)</f>
        <v>1</v>
      </c>
      <c r="Y253">
        <f>VLOOKUP('Ответы на форму (1)'!Z253,УровниСогласия,2,FALSE)</f>
        <v>3</v>
      </c>
      <c r="Z253">
        <f>VLOOKUP('Ответы на форму (1)'!AA253,УровниСогласия,2,FALSE)</f>
        <v>3</v>
      </c>
      <c r="AA253">
        <f>VLOOKUP('Ответы на форму (1)'!AB253,УровниСогласия,2,FALSE)</f>
        <v>3</v>
      </c>
      <c r="AB253">
        <f>VLOOKUP('Ответы на форму (1)'!AC253,УровниСогласия,2,FALSE)</f>
        <v>3</v>
      </c>
      <c r="AC253">
        <f>VLOOKUP('Ответы на форму (1)'!AD253,УровниСогласия,2,FALSE)</f>
        <v>3</v>
      </c>
      <c r="AD253">
        <f>VLOOKUP('Ответы на форму (1)'!AE253,УровниКоличества,2,FALSE)</f>
        <v>2</v>
      </c>
      <c r="AE253">
        <f>VLOOKUP('Ответы на форму (1)'!AF253,УровниКоличества,2,FALSE)</f>
        <v>3</v>
      </c>
      <c r="AF253">
        <f>VLOOKUP('Ответы на форму (1)'!AG253,УровниКоличества,2,FALSE)</f>
        <v>1</v>
      </c>
      <c r="AG253">
        <f>VLOOKUP('Ответы на форму (1)'!AH253,УровниКоличества,2,FALSE)</f>
        <v>2</v>
      </c>
      <c r="AH253">
        <f>VLOOKUP('Ответы на форму (1)'!AI253,УровниКоличества,2,FALSE)</f>
        <v>3</v>
      </c>
      <c r="AI253">
        <f>VLOOKUP('Ответы на форму (1)'!AJ253,УровниНенависти,2,FALSE)</f>
        <v>0</v>
      </c>
      <c r="AJ253">
        <f>VLOOKUP('Ответы на форму (1)'!AK253,УровниНенависти,2,FALSE)</f>
        <v>0</v>
      </c>
      <c r="AK253">
        <f>VLOOKUP('Ответы на форму (1)'!AL253,УровниНенависти,2,FALSE)</f>
        <v>0</v>
      </c>
      <c r="AL253">
        <f>VLOOKUP('Ответы на форму (1)'!AM253,УровниНенависти,2,FALSE)</f>
        <v>0</v>
      </c>
      <c r="AM253">
        <f>VLOOKUP('Ответы на форму (1)'!AN253,УровниНенависти,2,FALSE)</f>
        <v>-1</v>
      </c>
      <c r="AN253">
        <f>VLOOKUP('Ответы на форму (1)'!AO253,УровниНенависти,2,FALSE)</f>
        <v>1</v>
      </c>
      <c r="AO253">
        <f>VLOOKUP('Ответы на форму (1)'!AP253,УровниНенависти,2,FALSE)</f>
        <v>0</v>
      </c>
      <c r="AP253">
        <f>VLOOKUP('Ответы на форму (1)'!AQ253,УровниНенависти,2,FALSE)</f>
        <v>0</v>
      </c>
      <c r="AQ253">
        <f>VLOOKUP('Ответы на форму (1)'!AT253,УровниЧастоты,2,FALSE)</f>
        <v>1</v>
      </c>
      <c r="AR253">
        <f>VLOOKUP('Ответы на форму (1)'!AU253,УровниЧастоты,2,FALSE)</f>
        <v>4</v>
      </c>
      <c r="AS253">
        <f>VLOOKUP('Ответы на форму (1)'!AV253,УровниЧастоты,2,FALSE)</f>
        <v>2</v>
      </c>
      <c r="AT253">
        <f>VLOOKUP('Ответы на форму (1)'!AW253,УровниЧастоты,2,FALSE)</f>
        <v>4</v>
      </c>
      <c r="AU253">
        <f>VLOOKUP('Ответы на форму (1)'!AX253,УровниЧастоты,2,FALSE)</f>
        <v>4</v>
      </c>
      <c r="AV253">
        <f>VLOOKUP('Ответы на форму (1)'!AY253,УровниЧастоты,2,FALSE)</f>
        <v>4</v>
      </c>
      <c r="AW253">
        <f>VLOOKUP('Ответы на форму (1)'!AZ253,УровниЧастоты,2,FALSE)</f>
        <v>3</v>
      </c>
      <c r="AX253">
        <f>VLOOKUP('Ответы на форму (1)'!BA253,УровниЧастоты,2,FALSE)</f>
        <v>3</v>
      </c>
      <c r="AY253">
        <f>VLOOKUP('Ответы на форму (1)'!BB253,УровниЧастоты,2,FALSE)</f>
        <v>3</v>
      </c>
      <c r="AZ253">
        <f>VLOOKUP('Ответы на форму (1)'!BC253,УровниЧастоты,2,FALSE)</f>
        <v>3</v>
      </c>
      <c r="BA253">
        <f>VLOOKUP('Ответы на форму (1)'!BD253,УровниЧастоты,2,FALSE)</f>
        <v>3</v>
      </c>
      <c r="BB253">
        <f>VLOOKUP('Ответы на форму (1)'!BE253,УровниУспокоения,2,FALSE)</f>
        <v>3</v>
      </c>
      <c r="BC253">
        <f>VLOOKUP('Ответы на форму (1)'!BF253,УровниЧастоты2,2,FALSE)</f>
        <v>1</v>
      </c>
      <c r="BD253">
        <f>VLOOKUP('Ответы на форму (1)'!BG253,УровниЧастоты2,2,FALSE)</f>
        <v>2</v>
      </c>
      <c r="BE253">
        <f>VLOOKUP('Ответы на форму (1)'!BH253,УровниЧастоты2,2,FALSE)</f>
        <v>1</v>
      </c>
      <c r="BF253">
        <f>VLOOKUP('Ответы на форму (1)'!BI253,УровниЧастоты2,2,FALSE)</f>
        <v>0</v>
      </c>
      <c r="BG253">
        <f>VLOOKUP('Ответы на форму (1)'!BJ253,УровниЧастоты2,2,FALSE)</f>
        <v>0</v>
      </c>
      <c r="BH253">
        <f>VLOOKUP('Ответы на форму (1)'!BK253,УровниЧастоты2,2,FALSE)</f>
        <v>0</v>
      </c>
      <c r="BI253" t="str">
        <f t="shared" si="12"/>
        <v>Y</v>
      </c>
      <c r="BJ253" t="str">
        <f t="shared" si="13"/>
        <v>:-)</v>
      </c>
      <c r="BK253" t="str">
        <f t="shared" si="14"/>
        <v>:-\</v>
      </c>
    </row>
    <row r="254" spans="1:63" x14ac:dyDescent="0.35">
      <c r="A254">
        <f>IF('Ответы на форму (1)'!B254="М",1,0)</f>
        <v>0</v>
      </c>
      <c r="B254">
        <f>'Ответы на форму (1)'!C254</f>
        <v>43</v>
      </c>
      <c r="C254">
        <f>'Ответы на форму (1)'!D254</f>
        <v>3</v>
      </c>
      <c r="D254">
        <f>'Ответы на форму (1)'!E254</f>
        <v>6</v>
      </c>
      <c r="E254" t="str">
        <f>VLOOKUP('Ответы на форму (1)'!F254,УровниУспевания,2,FALSE)</f>
        <v>плохо</v>
      </c>
      <c r="F254">
        <f>'Ответы на форму (1)'!G254</f>
        <v>6</v>
      </c>
      <c r="G254">
        <f>IF('Ответы на форму (1)'!H254="",0,1)</f>
        <v>0</v>
      </c>
      <c r="H254">
        <f>'Ответы на форму (1)'!I254</f>
        <v>5</v>
      </c>
      <c r="I254" t="str">
        <f>VLOOKUP('Ответы на форму (1)'!J254,УровниУспевания,2,FALSE)</f>
        <v>средне</v>
      </c>
      <c r="J254">
        <f>'Ответы на форму (1)'!K254</f>
        <v>8</v>
      </c>
      <c r="K254">
        <f>VLOOKUP('Ответы на форму (1)'!L254,УровниСогласия,2,FALSE)</f>
        <v>3</v>
      </c>
      <c r="L254">
        <f>VLOOKUP('Ответы на форму (1)'!M254,УровниСогласия,2,FALSE)</f>
        <v>3</v>
      </c>
      <c r="M254">
        <f>VLOOKUP('Ответы на форму (1)'!N254,УровниСогласия,2,FALSE)</f>
        <v>3</v>
      </c>
      <c r="N254">
        <f>VLOOKUP('Ответы на форму (1)'!O254,УровниСогласия,2,FALSE)</f>
        <v>3</v>
      </c>
      <c r="O254">
        <f>VLOOKUP('Ответы на форму (1)'!P254,УровниСогласия,2,FALSE)</f>
        <v>3</v>
      </c>
      <c r="P254">
        <f>VLOOKUP('Ответы на форму (1)'!Q254,УровниСогласия,2,FALSE)</f>
        <v>1</v>
      </c>
      <c r="Q254">
        <f>VLOOKUP('Ответы на форму (1)'!R254,УровниСогласия,2,FALSE)</f>
        <v>3</v>
      </c>
      <c r="R254">
        <f>'Ответы на форму (1)'!S254</f>
        <v>8</v>
      </c>
      <c r="S254">
        <f>VLOOKUP('Ответы на форму (1)'!T254,УровниСогласия,2,FALSE)</f>
        <v>2</v>
      </c>
      <c r="T254">
        <f>VLOOKUP('Ответы на форму (1)'!U254,УровниСогласия,2,FALSE)</f>
        <v>3</v>
      </c>
      <c r="U254">
        <f>VLOOKUP('Ответы на форму (1)'!V254,УровниСогласия,2,FALSE)</f>
        <v>1</v>
      </c>
      <c r="V254">
        <f>VLOOKUP('Ответы на форму (1)'!W254,УровниСогласия,2,FALSE)</f>
        <v>1</v>
      </c>
      <c r="W254">
        <f>VLOOKUP('Ответы на форму (1)'!X254,УровниСогласия,2,FALSE)</f>
        <v>3</v>
      </c>
      <c r="X254">
        <f>VLOOKUP('Ответы на форму (1)'!Y254,УровниСогласия,2,FALSE)</f>
        <v>3</v>
      </c>
      <c r="Y254">
        <f>VLOOKUP('Ответы на форму (1)'!Z254,УровниСогласия,2,FALSE)</f>
        <v>3</v>
      </c>
      <c r="Z254">
        <f>VLOOKUP('Ответы на форму (1)'!AA254,УровниСогласия,2,FALSE)</f>
        <v>3</v>
      </c>
      <c r="AA254">
        <f>VLOOKUP('Ответы на форму (1)'!AB254,УровниСогласия,2,FALSE)</f>
        <v>3</v>
      </c>
      <c r="AB254">
        <f>VLOOKUP('Ответы на форму (1)'!AC254,УровниСогласия,2,FALSE)</f>
        <v>2</v>
      </c>
      <c r="AC254">
        <f>VLOOKUP('Ответы на форму (1)'!AD254,УровниСогласия,2,FALSE)</f>
        <v>1</v>
      </c>
      <c r="AD254">
        <f>VLOOKUP('Ответы на форму (1)'!AE254,УровниКоличества,2,FALSE)</f>
        <v>1</v>
      </c>
      <c r="AE254">
        <f>VLOOKUP('Ответы на форму (1)'!AF254,УровниКоличества,2,FALSE)</f>
        <v>3</v>
      </c>
      <c r="AF254">
        <f>VLOOKUP('Ответы на форму (1)'!AG254,УровниКоличества,2,FALSE)</f>
        <v>1</v>
      </c>
      <c r="AG254">
        <f>VLOOKUP('Ответы на форму (1)'!AH254,УровниКоличества,2,FALSE)</f>
        <v>1</v>
      </c>
      <c r="AH254">
        <f>VLOOKUP('Ответы на форму (1)'!AI254,УровниКоличества,2,FALSE)</f>
        <v>3</v>
      </c>
      <c r="AI254">
        <f>VLOOKUP('Ответы на форму (1)'!AJ254,УровниНенависти,2,FALSE)</f>
        <v>1</v>
      </c>
      <c r="AJ254">
        <f>VLOOKUP('Ответы на форму (1)'!AK254,УровниНенависти,2,FALSE)</f>
        <v>0</v>
      </c>
      <c r="AK254">
        <f>VLOOKUP('Ответы на форму (1)'!AL254,УровниНенависти,2,FALSE)</f>
        <v>0</v>
      </c>
      <c r="AL254">
        <f>VLOOKUP('Ответы на форму (1)'!AM254,УровниНенависти,2,FALSE)</f>
        <v>-1</v>
      </c>
      <c r="AM254">
        <f>VLOOKUP('Ответы на форму (1)'!AN254,УровниНенависти,2,FALSE)</f>
        <v>-1</v>
      </c>
      <c r="AN254">
        <f>VLOOKUP('Ответы на форму (1)'!AO254,УровниНенависти,2,FALSE)</f>
        <v>0</v>
      </c>
      <c r="AO254">
        <f>VLOOKUP('Ответы на форму (1)'!AP254,УровниНенависти,2,FALSE)</f>
        <v>0</v>
      </c>
      <c r="AP254">
        <f>VLOOKUP('Ответы на форму (1)'!AQ254,УровниНенависти,2,FALSE)</f>
        <v>-1</v>
      </c>
      <c r="AQ254">
        <f>VLOOKUP('Ответы на форму (1)'!AT254,УровниЧастоты,2,FALSE)</f>
        <v>2</v>
      </c>
      <c r="AR254">
        <f>VLOOKUP('Ответы на форму (1)'!AU254,УровниЧастоты,2,FALSE)</f>
        <v>2</v>
      </c>
      <c r="AS254">
        <f>VLOOKUP('Ответы на форму (1)'!AV254,УровниЧастоты,2,FALSE)</f>
        <v>3</v>
      </c>
      <c r="AT254">
        <f>VLOOKUP('Ответы на форму (1)'!AW254,УровниЧастоты,2,FALSE)</f>
        <v>3</v>
      </c>
      <c r="AU254">
        <f>VLOOKUP('Ответы на форму (1)'!AX254,УровниЧастоты,2,FALSE)</f>
        <v>2</v>
      </c>
      <c r="AV254">
        <f>VLOOKUP('Ответы на форму (1)'!AY254,УровниЧастоты,2,FALSE)</f>
        <v>1</v>
      </c>
      <c r="AW254">
        <f>VLOOKUP('Ответы на форму (1)'!AZ254,УровниЧастоты,2,FALSE)</f>
        <v>0</v>
      </c>
      <c r="AX254">
        <f>VLOOKUP('Ответы на форму (1)'!BA254,УровниЧастоты,2,FALSE)</f>
        <v>2</v>
      </c>
      <c r="AY254">
        <f>VLOOKUP('Ответы на форму (1)'!BB254,УровниЧастоты,2,FALSE)</f>
        <v>0</v>
      </c>
      <c r="AZ254">
        <f>VLOOKUP('Ответы на форму (1)'!BC254,УровниЧастоты,2,FALSE)</f>
        <v>1</v>
      </c>
      <c r="BA254">
        <f>VLOOKUP('Ответы на форму (1)'!BD254,УровниЧастоты,2,FALSE)</f>
        <v>3</v>
      </c>
      <c r="BB254">
        <f>VLOOKUP('Ответы на форму (1)'!BE254,УровниУспокоения,2,FALSE)</f>
        <v>3</v>
      </c>
      <c r="BC254">
        <f>VLOOKUP('Ответы на форму (1)'!BF254,УровниЧастоты2,2,FALSE)</f>
        <v>1</v>
      </c>
      <c r="BD254">
        <f>VLOOKUP('Ответы на форму (1)'!BG254,УровниЧастоты2,2,FALSE)</f>
        <v>2</v>
      </c>
      <c r="BE254">
        <f>VLOOKUP('Ответы на форму (1)'!BH254,УровниЧастоты2,2,FALSE)</f>
        <v>0</v>
      </c>
      <c r="BF254">
        <f>VLOOKUP('Ответы на форму (1)'!BI254,УровниЧастоты2,2,FALSE)</f>
        <v>0</v>
      </c>
      <c r="BG254">
        <f>VLOOKUP('Ответы на форму (1)'!BJ254,УровниЧастоты2,2,FALSE)</f>
        <v>2</v>
      </c>
      <c r="BH254">
        <f>VLOOKUP('Ответы на форму (1)'!BK254,УровниЧастоты2,2,FALSE)</f>
        <v>2</v>
      </c>
      <c r="BI254" t="str">
        <f t="shared" si="12"/>
        <v>X</v>
      </c>
      <c r="BJ254" t="str">
        <f t="shared" si="13"/>
        <v>:-)</v>
      </c>
      <c r="BK254" t="str">
        <f t="shared" si="14"/>
        <v>%-[</v>
      </c>
    </row>
    <row r="255" spans="1:63" x14ac:dyDescent="0.35">
      <c r="A255">
        <f>IF('Ответы на форму (1)'!B255="М",1,0)</f>
        <v>1</v>
      </c>
      <c r="B255">
        <f>'Ответы на форму (1)'!C255</f>
        <v>28</v>
      </c>
      <c r="C255">
        <f>'Ответы на форму (1)'!D255</f>
        <v>1</v>
      </c>
      <c r="D255">
        <f>'Ответы на форму (1)'!E255</f>
        <v>8</v>
      </c>
      <c r="E255" t="str">
        <f>VLOOKUP('Ответы на форму (1)'!F255,УровниУспевания,2,FALSE)</f>
        <v>хорошо</v>
      </c>
      <c r="F255">
        <f>'Ответы на форму (1)'!G255</f>
        <v>9</v>
      </c>
      <c r="G255">
        <f>IF('Ответы на форму (1)'!H255="",0,1)</f>
        <v>0</v>
      </c>
      <c r="H255">
        <f>'Ответы на форму (1)'!I255</f>
        <v>6</v>
      </c>
      <c r="I255" t="str">
        <f>VLOOKUP('Ответы на форму (1)'!J255,УровниУспевания,2,FALSE)</f>
        <v>хорошо</v>
      </c>
      <c r="J255">
        <f>'Ответы на форму (1)'!K255</f>
        <v>7</v>
      </c>
      <c r="K255">
        <f>VLOOKUP('Ответы на форму (1)'!L255,УровниСогласия,2,FALSE)</f>
        <v>1</v>
      </c>
      <c r="L255">
        <f>VLOOKUP('Ответы на форму (1)'!M255,УровниСогласия,2,FALSE)</f>
        <v>1</v>
      </c>
      <c r="M255">
        <f>VLOOKUP('Ответы на форму (1)'!N255,УровниСогласия,2,FALSE)</f>
        <v>2</v>
      </c>
      <c r="N255">
        <f>VLOOKUP('Ответы на форму (1)'!O255,УровниСогласия,2,FALSE)</f>
        <v>2</v>
      </c>
      <c r="O255">
        <f>VLOOKUP('Ответы на форму (1)'!P255,УровниСогласия,2,FALSE)</f>
        <v>1</v>
      </c>
      <c r="P255">
        <f>VLOOKUP('Ответы на форму (1)'!Q255,УровниСогласия,2,FALSE)</f>
        <v>2</v>
      </c>
      <c r="Q255">
        <f>VLOOKUP('Ответы на форму (1)'!R255,УровниСогласия,2,FALSE)</f>
        <v>2</v>
      </c>
      <c r="R255">
        <f>'Ответы на форму (1)'!S255</f>
        <v>9</v>
      </c>
      <c r="S255">
        <f>VLOOKUP('Ответы на форму (1)'!T255,УровниСогласия,2,FALSE)</f>
        <v>3</v>
      </c>
      <c r="T255">
        <f>VLOOKUP('Ответы на форму (1)'!U255,УровниСогласия,2,FALSE)</f>
        <v>3</v>
      </c>
      <c r="U255">
        <f>VLOOKUP('Ответы на форму (1)'!V255,УровниСогласия,2,FALSE)</f>
        <v>3</v>
      </c>
      <c r="V255">
        <f>VLOOKUP('Ответы на форму (1)'!W255,УровниСогласия,2,FALSE)</f>
        <v>1</v>
      </c>
      <c r="W255">
        <f>VLOOKUP('Ответы на форму (1)'!X255,УровниСогласия,2,FALSE)</f>
        <v>1</v>
      </c>
      <c r="X255">
        <f>VLOOKUP('Ответы на форму (1)'!Y255,УровниСогласия,2,FALSE)</f>
        <v>3</v>
      </c>
      <c r="Y255">
        <f>VLOOKUP('Ответы на форму (1)'!Z255,УровниСогласия,2,FALSE)</f>
        <v>1</v>
      </c>
      <c r="Z255">
        <f>VLOOKUP('Ответы на форму (1)'!AA255,УровниСогласия,2,FALSE)</f>
        <v>3</v>
      </c>
      <c r="AA255">
        <f>VLOOKUP('Ответы на форму (1)'!AB255,УровниСогласия,2,FALSE)</f>
        <v>3</v>
      </c>
      <c r="AB255">
        <f>VLOOKUP('Ответы на форму (1)'!AC255,УровниСогласия,2,FALSE)</f>
        <v>1</v>
      </c>
      <c r="AC255">
        <f>VLOOKUP('Ответы на форму (1)'!AD255,УровниСогласия,2,FALSE)</f>
        <v>1</v>
      </c>
      <c r="AD255">
        <f>VLOOKUP('Ответы на форму (1)'!AE255,УровниКоличества,2,FALSE)</f>
        <v>1</v>
      </c>
      <c r="AE255">
        <f>VLOOKUP('Ответы на форму (1)'!AF255,УровниКоличества,2,FALSE)</f>
        <v>3</v>
      </c>
      <c r="AF255">
        <f>VLOOKUP('Ответы на форму (1)'!AG255,УровниКоличества,2,FALSE)</f>
        <v>1</v>
      </c>
      <c r="AG255">
        <f>VLOOKUP('Ответы на форму (1)'!AH255,УровниКоличества,2,FALSE)</f>
        <v>1</v>
      </c>
      <c r="AH255">
        <f>VLOOKUP('Ответы на форму (1)'!AI255,УровниКоличества,2,FALSE)</f>
        <v>3</v>
      </c>
      <c r="AI255">
        <f>VLOOKUP('Ответы на форму (1)'!AJ255,УровниНенависти,2,FALSE)</f>
        <v>0</v>
      </c>
      <c r="AJ255">
        <f>VLOOKUP('Ответы на форму (1)'!AK255,УровниНенависти,2,FALSE)</f>
        <v>0</v>
      </c>
      <c r="AK255">
        <f>VLOOKUP('Ответы на форму (1)'!AL255,УровниНенависти,2,FALSE)</f>
        <v>0</v>
      </c>
      <c r="AL255">
        <f>VLOOKUP('Ответы на форму (1)'!AM255,УровниНенависти,2,FALSE)</f>
        <v>1</v>
      </c>
      <c r="AM255">
        <f>VLOOKUP('Ответы на форму (1)'!AN255,УровниНенависти,2,FALSE)</f>
        <v>0</v>
      </c>
      <c r="AN255">
        <f>VLOOKUP('Ответы на форму (1)'!AO255,УровниНенависти,2,FALSE)</f>
        <v>0</v>
      </c>
      <c r="AO255">
        <f>VLOOKUP('Ответы на форму (1)'!AP255,УровниНенависти,2,FALSE)</f>
        <v>0</v>
      </c>
      <c r="AP255">
        <f>VLOOKUP('Ответы на форму (1)'!AQ255,УровниНенависти,2,FALSE)</f>
        <v>1</v>
      </c>
      <c r="AQ255">
        <f>VLOOKUP('Ответы на форму (1)'!AT255,УровниЧастоты,2,FALSE)</f>
        <v>2</v>
      </c>
      <c r="AR255">
        <f>VLOOKUP('Ответы на форму (1)'!AU255,УровниЧастоты,2,FALSE)</f>
        <v>2</v>
      </c>
      <c r="AS255">
        <f>VLOOKUP('Ответы на форму (1)'!AV255,УровниЧастоты,2,FALSE)</f>
        <v>2</v>
      </c>
      <c r="AT255">
        <f>VLOOKUP('Ответы на форму (1)'!AW255,УровниЧастоты,2,FALSE)</f>
        <v>1</v>
      </c>
      <c r="AU255">
        <f>VLOOKUP('Ответы на форму (1)'!AX255,УровниЧастоты,2,FALSE)</f>
        <v>3</v>
      </c>
      <c r="AV255">
        <f>VLOOKUP('Ответы на форму (1)'!AY255,УровниЧастоты,2,FALSE)</f>
        <v>1</v>
      </c>
      <c r="AW255">
        <f>VLOOKUP('Ответы на форму (1)'!AZ255,УровниЧастоты,2,FALSE)</f>
        <v>1</v>
      </c>
      <c r="AX255">
        <f>VLOOKUP('Ответы на форму (1)'!BA255,УровниЧастоты,2,FALSE)</f>
        <v>2</v>
      </c>
      <c r="AY255">
        <f>VLOOKUP('Ответы на форму (1)'!BB255,УровниЧастоты,2,FALSE)</f>
        <v>1</v>
      </c>
      <c r="AZ255">
        <f>VLOOKUP('Ответы на форму (1)'!BC255,УровниЧастоты,2,FALSE)</f>
        <v>4</v>
      </c>
      <c r="BA255">
        <f>VLOOKUP('Ответы на форму (1)'!BD255,УровниЧастоты,2,FALSE)</f>
        <v>2</v>
      </c>
      <c r="BB255">
        <f>VLOOKUP('Ответы на форму (1)'!BE255,УровниУспокоения,2,FALSE)</f>
        <v>3</v>
      </c>
      <c r="BC255">
        <f>VLOOKUP('Ответы на форму (1)'!BF255,УровниЧастоты2,2,FALSE)</f>
        <v>2</v>
      </c>
      <c r="BD255">
        <f>VLOOKUP('Ответы на форму (1)'!BG255,УровниЧастоты2,2,FALSE)</f>
        <v>2</v>
      </c>
      <c r="BE255">
        <f>VLOOKUP('Ответы на форму (1)'!BH255,УровниЧастоты2,2,FALSE)</f>
        <v>0</v>
      </c>
      <c r="BF255">
        <f>VLOOKUP('Ответы на форму (1)'!BI255,УровниЧастоты2,2,FALSE)</f>
        <v>0</v>
      </c>
      <c r="BG255">
        <f>VLOOKUP('Ответы на форму (1)'!BJ255,УровниЧастоты2,2,FALSE)</f>
        <v>2</v>
      </c>
      <c r="BH255">
        <f>VLOOKUP('Ответы на форму (1)'!BK255,УровниЧастоты2,2,FALSE)</f>
        <v>2</v>
      </c>
      <c r="BI255" t="str">
        <f t="shared" si="12"/>
        <v>Y</v>
      </c>
      <c r="BJ255" t="str">
        <f t="shared" si="13"/>
        <v>:-)</v>
      </c>
      <c r="BK255" t="str">
        <f t="shared" si="14"/>
        <v>%-[</v>
      </c>
    </row>
    <row r="256" spans="1:63" x14ac:dyDescent="0.35">
      <c r="A256">
        <f>IF('Ответы на форму (1)'!B256="М",1,0)</f>
        <v>0</v>
      </c>
      <c r="B256">
        <f>'Ответы на форму (1)'!C256</f>
        <v>37</v>
      </c>
      <c r="C256">
        <f>'Ответы на форму (1)'!D256</f>
        <v>3</v>
      </c>
      <c r="D256">
        <f>'Ответы на форму (1)'!E256</f>
        <v>10</v>
      </c>
      <c r="E256" t="str">
        <f>VLOOKUP('Ответы на форму (1)'!F256,УровниУспевания,2,FALSE)</f>
        <v>хорошо</v>
      </c>
      <c r="F256">
        <f>'Ответы на форму (1)'!G256</f>
        <v>7</v>
      </c>
      <c r="G256">
        <f>IF('Ответы на форму (1)'!H256="",0,1)</f>
        <v>0</v>
      </c>
      <c r="H256">
        <f>'Ответы на форму (1)'!I256</f>
        <v>6</v>
      </c>
      <c r="I256" t="str">
        <f>VLOOKUP('Ответы на форму (1)'!J256,УровниУспевания,2,FALSE)</f>
        <v>хорошо</v>
      </c>
      <c r="J256">
        <f>'Ответы на форму (1)'!K256</f>
        <v>7</v>
      </c>
      <c r="K256">
        <f>VLOOKUP('Ответы на форму (1)'!L256,УровниСогласия,2,FALSE)</f>
        <v>3</v>
      </c>
      <c r="L256">
        <f>VLOOKUP('Ответы на форму (1)'!M256,УровниСогласия,2,FALSE)</f>
        <v>3</v>
      </c>
      <c r="M256">
        <f>VLOOKUP('Ответы на форму (1)'!N256,УровниСогласия,2,FALSE)</f>
        <v>3</v>
      </c>
      <c r="N256">
        <f>VLOOKUP('Ответы на форму (1)'!O256,УровниСогласия,2,FALSE)</f>
        <v>3</v>
      </c>
      <c r="O256">
        <f>VLOOKUP('Ответы на форму (1)'!P256,УровниСогласия,2,FALSE)</f>
        <v>3</v>
      </c>
      <c r="P256">
        <f>VLOOKUP('Ответы на форму (1)'!Q256,УровниСогласия,2,FALSE)</f>
        <v>3</v>
      </c>
      <c r="Q256">
        <f>VLOOKUP('Ответы на форму (1)'!R256,УровниСогласия,2,FALSE)</f>
        <v>3</v>
      </c>
      <c r="R256">
        <f>'Ответы на форму (1)'!S256</f>
        <v>10</v>
      </c>
      <c r="S256">
        <f>VLOOKUP('Ответы на форму (1)'!T256,УровниСогласия,2,FALSE)</f>
        <v>2</v>
      </c>
      <c r="T256">
        <f>VLOOKUP('Ответы на форму (1)'!U256,УровниСогласия,2,FALSE)</f>
        <v>2</v>
      </c>
      <c r="U256">
        <f>VLOOKUP('Ответы на форму (1)'!V256,УровниСогласия,2,FALSE)</f>
        <v>1</v>
      </c>
      <c r="V256">
        <f>VLOOKUP('Ответы на форму (1)'!W256,УровниСогласия,2,FALSE)</f>
        <v>1</v>
      </c>
      <c r="W256">
        <f>VLOOKUP('Ответы на форму (1)'!X256,УровниСогласия,2,FALSE)</f>
        <v>1</v>
      </c>
      <c r="X256">
        <f>VLOOKUP('Ответы на форму (1)'!Y256,УровниСогласия,2,FALSE)</f>
        <v>3</v>
      </c>
      <c r="Y256">
        <f>VLOOKUP('Ответы на форму (1)'!Z256,УровниСогласия,2,FALSE)</f>
        <v>3</v>
      </c>
      <c r="Z256">
        <f>VLOOKUP('Ответы на форму (1)'!AA256,УровниСогласия,2,FALSE)</f>
        <v>3</v>
      </c>
      <c r="AA256">
        <f>VLOOKUP('Ответы на форму (1)'!AB256,УровниСогласия,2,FALSE)</f>
        <v>3</v>
      </c>
      <c r="AB256">
        <f>VLOOKUP('Ответы на форму (1)'!AC256,УровниСогласия,2,FALSE)</f>
        <v>1</v>
      </c>
      <c r="AC256">
        <f>VLOOKUP('Ответы на форму (1)'!AD256,УровниСогласия,2,FALSE)</f>
        <v>3</v>
      </c>
      <c r="AD256">
        <f>VLOOKUP('Ответы на форму (1)'!AE256,УровниКоличества,2,FALSE)</f>
        <v>2</v>
      </c>
      <c r="AE256">
        <f>VLOOKUP('Ответы на форму (1)'!AF256,УровниКоличества,2,FALSE)</f>
        <v>3</v>
      </c>
      <c r="AF256">
        <f>VLOOKUP('Ответы на форму (1)'!AG256,УровниКоличества,2,FALSE)</f>
        <v>1</v>
      </c>
      <c r="AG256">
        <f>VLOOKUP('Ответы на форму (1)'!AH256,УровниКоличества,2,FALSE)</f>
        <v>2</v>
      </c>
      <c r="AH256">
        <f>VLOOKUP('Ответы на форму (1)'!AI256,УровниКоличества,2,FALSE)</f>
        <v>2</v>
      </c>
      <c r="AI256">
        <f>VLOOKUP('Ответы на форму (1)'!AJ256,УровниНенависти,2,FALSE)</f>
        <v>1</v>
      </c>
      <c r="AJ256">
        <f>VLOOKUP('Ответы на форму (1)'!AK256,УровниНенависти,2,FALSE)</f>
        <v>0</v>
      </c>
      <c r="AK256">
        <f>VLOOKUP('Ответы на форму (1)'!AL256,УровниНенависти,2,FALSE)</f>
        <v>1</v>
      </c>
      <c r="AL256">
        <f>VLOOKUP('Ответы на форму (1)'!AM256,УровниНенависти,2,FALSE)</f>
        <v>0</v>
      </c>
      <c r="AM256">
        <f>VLOOKUP('Ответы на форму (1)'!AN256,УровниНенависти,2,FALSE)</f>
        <v>1</v>
      </c>
      <c r="AN256">
        <f>VLOOKUP('Ответы на форму (1)'!AO256,УровниНенависти,2,FALSE)</f>
        <v>1</v>
      </c>
      <c r="AO256">
        <f>VLOOKUP('Ответы на форму (1)'!AP256,УровниНенависти,2,FALSE)</f>
        <v>1</v>
      </c>
      <c r="AP256">
        <f>VLOOKUP('Ответы на форму (1)'!AQ256,УровниНенависти,2,FALSE)</f>
        <v>1</v>
      </c>
      <c r="AQ256">
        <f>VLOOKUP('Ответы на форму (1)'!AT256,УровниЧастоты,2,FALSE)</f>
        <v>4</v>
      </c>
      <c r="AR256">
        <f>VLOOKUP('Ответы на форму (1)'!AU256,УровниЧастоты,2,FALSE)</f>
        <v>2</v>
      </c>
      <c r="AS256">
        <f>VLOOKUP('Ответы на форму (1)'!AV256,УровниЧастоты,2,FALSE)</f>
        <v>0</v>
      </c>
      <c r="AT256">
        <f>VLOOKUP('Ответы на форму (1)'!AW256,УровниЧастоты,2,FALSE)</f>
        <v>2</v>
      </c>
      <c r="AU256">
        <f>VLOOKUP('Ответы на форму (1)'!AX256,УровниЧастоты,2,FALSE)</f>
        <v>2</v>
      </c>
      <c r="AV256">
        <f>VLOOKUP('Ответы на форму (1)'!AY256,УровниЧастоты,2,FALSE)</f>
        <v>2</v>
      </c>
      <c r="AW256">
        <f>VLOOKUP('Ответы на форму (1)'!AZ256,УровниЧастоты,2,FALSE)</f>
        <v>0</v>
      </c>
      <c r="AX256">
        <f>VLOOKUP('Ответы на форму (1)'!BA256,УровниЧастоты,2,FALSE)</f>
        <v>3</v>
      </c>
      <c r="AY256">
        <f>VLOOKUP('Ответы на форму (1)'!BB256,УровниЧастоты,2,FALSE)</f>
        <v>2</v>
      </c>
      <c r="AZ256">
        <f>VLOOKUP('Ответы на форму (1)'!BC256,УровниЧастоты,2,FALSE)</f>
        <v>1</v>
      </c>
      <c r="BA256">
        <f>VLOOKUP('Ответы на форму (1)'!BD256,УровниЧастоты,2,FALSE)</f>
        <v>2</v>
      </c>
      <c r="BB256">
        <f>VLOOKUP('Ответы на форму (1)'!BE256,УровниУспокоения,2,FALSE)</f>
        <v>6</v>
      </c>
      <c r="BC256">
        <f>VLOOKUP('Ответы на форму (1)'!BF256,УровниЧастоты2,2,FALSE)</f>
        <v>2</v>
      </c>
      <c r="BD256">
        <f>VLOOKUP('Ответы на форму (1)'!BG256,УровниЧастоты2,2,FALSE)</f>
        <v>2</v>
      </c>
      <c r="BE256">
        <f>VLOOKUP('Ответы на форму (1)'!BH256,УровниЧастоты2,2,FALSE)</f>
        <v>2</v>
      </c>
      <c r="BF256">
        <f>VLOOKUP('Ответы на форму (1)'!BI256,УровниЧастоты2,2,FALSE)</f>
        <v>0</v>
      </c>
      <c r="BG256">
        <f>VLOOKUP('Ответы на форму (1)'!BJ256,УровниЧастоты2,2,FALSE)</f>
        <v>0</v>
      </c>
      <c r="BH256">
        <f>VLOOKUP('Ответы на форму (1)'!BK256,УровниЧастоты2,2,FALSE)</f>
        <v>0</v>
      </c>
      <c r="BI256" t="str">
        <f t="shared" si="12"/>
        <v>X</v>
      </c>
      <c r="BJ256" t="str">
        <f t="shared" si="13"/>
        <v>:-)</v>
      </c>
      <c r="BK256" t="str">
        <f t="shared" si="14"/>
        <v>%-[</v>
      </c>
    </row>
    <row r="257" spans="1:63" x14ac:dyDescent="0.35">
      <c r="A257">
        <f>IF('Ответы на форму (1)'!B257="М",1,0)</f>
        <v>1</v>
      </c>
      <c r="B257">
        <f>'Ответы на форму (1)'!C257</f>
        <v>32</v>
      </c>
      <c r="C257">
        <f>'Ответы на форму (1)'!D257</f>
        <v>3</v>
      </c>
      <c r="D257">
        <f>'Ответы на форму (1)'!E257</f>
        <v>8</v>
      </c>
      <c r="E257" t="str">
        <f>VLOOKUP('Ответы на форму (1)'!F257,УровниУспевания,2,FALSE)</f>
        <v>средне</v>
      </c>
      <c r="F257">
        <f>'Ответы на форму (1)'!G257</f>
        <v>4</v>
      </c>
      <c r="G257">
        <f>IF('Ответы на форму (1)'!H257="",0,1)</f>
        <v>0</v>
      </c>
      <c r="H257">
        <f>'Ответы на форму (1)'!I257</f>
        <v>8</v>
      </c>
      <c r="I257" t="str">
        <f>VLOOKUP('Ответы на форму (1)'!J257,УровниУспевания,2,FALSE)</f>
        <v>хорошо</v>
      </c>
      <c r="J257">
        <f>'Ответы на форму (1)'!K257</f>
        <v>9</v>
      </c>
      <c r="K257">
        <f>VLOOKUP('Ответы на форму (1)'!L257,УровниСогласия,2,FALSE)</f>
        <v>2</v>
      </c>
      <c r="L257">
        <f>VLOOKUP('Ответы на форму (1)'!M257,УровниСогласия,2,FALSE)</f>
        <v>3</v>
      </c>
      <c r="M257">
        <f>VLOOKUP('Ответы на форму (1)'!N257,УровниСогласия,2,FALSE)</f>
        <v>2</v>
      </c>
      <c r="N257">
        <f>VLOOKUP('Ответы на форму (1)'!O257,УровниСогласия,2,FALSE)</f>
        <v>2</v>
      </c>
      <c r="O257">
        <f>VLOOKUP('Ответы на форму (1)'!P257,УровниСогласия,2,FALSE)</f>
        <v>2</v>
      </c>
      <c r="P257">
        <f>VLOOKUP('Ответы на форму (1)'!Q257,УровниСогласия,2,FALSE)</f>
        <v>3</v>
      </c>
      <c r="Q257">
        <f>VLOOKUP('Ответы на форму (1)'!R257,УровниСогласия,2,FALSE)</f>
        <v>3</v>
      </c>
      <c r="R257">
        <f>'Ответы на форму (1)'!S257</f>
        <v>4</v>
      </c>
      <c r="S257">
        <f>VLOOKUP('Ответы на форму (1)'!T257,УровниСогласия,2,FALSE)</f>
        <v>2</v>
      </c>
      <c r="T257">
        <f>VLOOKUP('Ответы на форму (1)'!U257,УровниСогласия,2,FALSE)</f>
        <v>3</v>
      </c>
      <c r="U257">
        <f>VLOOKUP('Ответы на форму (1)'!V257,УровниСогласия,2,FALSE)</f>
        <v>1</v>
      </c>
      <c r="V257">
        <f>VLOOKUP('Ответы на форму (1)'!W257,УровниСогласия,2,FALSE)</f>
        <v>2</v>
      </c>
      <c r="W257">
        <f>VLOOKUP('Ответы на форму (1)'!X257,УровниСогласия,2,FALSE)</f>
        <v>1</v>
      </c>
      <c r="X257">
        <f>VLOOKUP('Ответы на форму (1)'!Y257,УровниСогласия,2,FALSE)</f>
        <v>2</v>
      </c>
      <c r="Y257">
        <f>VLOOKUP('Ответы на форму (1)'!Z257,УровниСогласия,2,FALSE)</f>
        <v>1</v>
      </c>
      <c r="Z257">
        <f>VLOOKUP('Ответы на форму (1)'!AA257,УровниСогласия,2,FALSE)</f>
        <v>3</v>
      </c>
      <c r="AA257">
        <f>VLOOKUP('Ответы на форму (1)'!AB257,УровниСогласия,2,FALSE)</f>
        <v>1</v>
      </c>
      <c r="AB257">
        <f>VLOOKUP('Ответы на форму (1)'!AC257,УровниСогласия,2,FALSE)</f>
        <v>1</v>
      </c>
      <c r="AC257">
        <f>VLOOKUP('Ответы на форму (1)'!AD257,УровниСогласия,2,FALSE)</f>
        <v>2</v>
      </c>
      <c r="AD257">
        <f>VLOOKUP('Ответы на форму (1)'!AE257,УровниКоличества,2,FALSE)</f>
        <v>2</v>
      </c>
      <c r="AE257">
        <f>VLOOKUP('Ответы на форму (1)'!AF257,УровниКоличества,2,FALSE)</f>
        <v>3</v>
      </c>
      <c r="AF257">
        <f>VLOOKUP('Ответы на форму (1)'!AG257,УровниКоличества,2,FALSE)</f>
        <v>1</v>
      </c>
      <c r="AG257">
        <f>VLOOKUP('Ответы на форму (1)'!AH257,УровниКоличества,2,FALSE)</f>
        <v>2</v>
      </c>
      <c r="AH257">
        <f>VLOOKUP('Ответы на форму (1)'!AI257,УровниКоличества,2,FALSE)</f>
        <v>2</v>
      </c>
      <c r="AI257">
        <f>VLOOKUP('Ответы на форму (1)'!AJ257,УровниНенависти,2,FALSE)</f>
        <v>0</v>
      </c>
      <c r="AJ257">
        <f>VLOOKUP('Ответы на форму (1)'!AK257,УровниНенависти,2,FALSE)</f>
        <v>0</v>
      </c>
      <c r="AK257">
        <f>VLOOKUP('Ответы на форму (1)'!AL257,УровниНенависти,2,FALSE)</f>
        <v>0</v>
      </c>
      <c r="AL257">
        <f>VLOOKUP('Ответы на форму (1)'!AM257,УровниНенависти,2,FALSE)</f>
        <v>1</v>
      </c>
      <c r="AM257">
        <f>VLOOKUP('Ответы на форму (1)'!AN257,УровниНенависти,2,FALSE)</f>
        <v>0</v>
      </c>
      <c r="AN257">
        <f>VLOOKUP('Ответы на форму (1)'!AO257,УровниНенависти,2,FALSE)</f>
        <v>1</v>
      </c>
      <c r="AO257">
        <f>VLOOKUP('Ответы на форму (1)'!AP257,УровниНенависти,2,FALSE)</f>
        <v>0</v>
      </c>
      <c r="AP257">
        <f>VLOOKUP('Ответы на форму (1)'!AQ257,УровниНенависти,2,FALSE)</f>
        <v>1</v>
      </c>
      <c r="AQ257">
        <f>VLOOKUP('Ответы на форму (1)'!AT257,УровниЧастоты,2,FALSE)</f>
        <v>3</v>
      </c>
      <c r="AR257">
        <f>VLOOKUP('Ответы на форму (1)'!AU257,УровниЧастоты,2,FALSE)</f>
        <v>4</v>
      </c>
      <c r="AS257">
        <f>VLOOKUP('Ответы на форму (1)'!AV257,УровниЧастоты,2,FALSE)</f>
        <v>3</v>
      </c>
      <c r="AT257">
        <f>VLOOKUP('Ответы на форму (1)'!AW257,УровниЧастоты,2,FALSE)</f>
        <v>2</v>
      </c>
      <c r="AU257">
        <f>VLOOKUP('Ответы на форму (1)'!AX257,УровниЧастоты,2,FALSE)</f>
        <v>3</v>
      </c>
      <c r="AV257">
        <f>VLOOKUP('Ответы на форму (1)'!AY257,УровниЧастоты,2,FALSE)</f>
        <v>2</v>
      </c>
      <c r="AW257">
        <f>VLOOKUP('Ответы на форму (1)'!AZ257,УровниЧастоты,2,FALSE)</f>
        <v>1</v>
      </c>
      <c r="AX257">
        <f>VLOOKUP('Ответы на форму (1)'!BA257,УровниЧастоты,2,FALSE)</f>
        <v>1</v>
      </c>
      <c r="AY257">
        <f>VLOOKUP('Ответы на форму (1)'!BB257,УровниЧастоты,2,FALSE)</f>
        <v>0</v>
      </c>
      <c r="AZ257">
        <f>VLOOKUP('Ответы на форму (1)'!BC257,УровниЧастоты,2,FALSE)</f>
        <v>4</v>
      </c>
      <c r="BA257">
        <f>VLOOKUP('Ответы на форму (1)'!BD257,УровниЧастоты,2,FALSE)</f>
        <v>3</v>
      </c>
      <c r="BB257">
        <f>VLOOKUP('Ответы на форму (1)'!BE257,УровниУспокоения,2,FALSE)</f>
        <v>1</v>
      </c>
      <c r="BC257">
        <f>VLOOKUP('Ответы на форму (1)'!BF257,УровниЧастоты2,2,FALSE)</f>
        <v>1</v>
      </c>
      <c r="BD257">
        <f>VLOOKUP('Ответы на форму (1)'!BG257,УровниЧастоты2,2,FALSE)</f>
        <v>2</v>
      </c>
      <c r="BE257">
        <f>VLOOKUP('Ответы на форму (1)'!BH257,УровниЧастоты2,2,FALSE)</f>
        <v>2</v>
      </c>
      <c r="BF257">
        <f>VLOOKUP('Ответы на форму (1)'!BI257,УровниЧастоты2,2,FALSE)</f>
        <v>0</v>
      </c>
      <c r="BG257">
        <f>VLOOKUP('Ответы на форму (1)'!BJ257,УровниЧастоты2,2,FALSE)</f>
        <v>1</v>
      </c>
      <c r="BH257">
        <f>VLOOKUP('Ответы на форму (1)'!BK257,УровниЧастоты2,2,FALSE)</f>
        <v>1</v>
      </c>
      <c r="BI257" t="str">
        <f t="shared" si="12"/>
        <v>Y</v>
      </c>
      <c r="BJ257" t="str">
        <f t="shared" si="13"/>
        <v>:-)</v>
      </c>
      <c r="BK257" t="str">
        <f t="shared" si="14"/>
        <v>:-)</v>
      </c>
    </row>
    <row r="258" spans="1:63" x14ac:dyDescent="0.35">
      <c r="A258">
        <f>IF('Ответы на форму (1)'!B258="М",1,0)</f>
        <v>1</v>
      </c>
      <c r="B258">
        <f>'Ответы на форму (1)'!C258</f>
        <v>21</v>
      </c>
      <c r="C258">
        <f>'Ответы на форму (1)'!D258</f>
        <v>8</v>
      </c>
      <c r="D258">
        <f>'Ответы на форму (1)'!E258</f>
        <v>8</v>
      </c>
      <c r="E258" t="str">
        <f>VLOOKUP('Ответы на форму (1)'!F258,УровниУспевания,2,FALSE)</f>
        <v>средне</v>
      </c>
      <c r="F258">
        <f>'Ответы на форму (1)'!G258</f>
        <v>3</v>
      </c>
      <c r="G258">
        <f>IF('Ответы на форму (1)'!H258="",0,1)</f>
        <v>0</v>
      </c>
      <c r="H258">
        <f>'Ответы на форму (1)'!I258</f>
        <v>9</v>
      </c>
      <c r="I258" t="str">
        <f>VLOOKUP('Ответы на форму (1)'!J258,УровниУспевания,2,FALSE)</f>
        <v>хорошо</v>
      </c>
      <c r="J258">
        <f>'Ответы на форму (1)'!K258</f>
        <v>7</v>
      </c>
      <c r="K258">
        <f>VLOOKUP('Ответы на форму (1)'!L258,УровниСогласия,2,FALSE)</f>
        <v>2</v>
      </c>
      <c r="L258">
        <f>VLOOKUP('Ответы на форму (1)'!M258,УровниСогласия,2,FALSE)</f>
        <v>1</v>
      </c>
      <c r="M258">
        <f>VLOOKUP('Ответы на форму (1)'!N258,УровниСогласия,2,FALSE)</f>
        <v>1</v>
      </c>
      <c r="N258">
        <f>VLOOKUP('Ответы на форму (1)'!O258,УровниСогласия,2,FALSE)</f>
        <v>1</v>
      </c>
      <c r="O258">
        <f>VLOOKUP('Ответы на форму (1)'!P258,УровниСогласия,2,FALSE)</f>
        <v>2</v>
      </c>
      <c r="P258">
        <f>VLOOKUP('Ответы на форму (1)'!Q258,УровниСогласия,2,FALSE)</f>
        <v>3</v>
      </c>
      <c r="Q258">
        <f>VLOOKUP('Ответы на форму (1)'!R258,УровниСогласия,2,FALSE)</f>
        <v>2</v>
      </c>
      <c r="R258">
        <f>'Ответы на форму (1)'!S258</f>
        <v>7</v>
      </c>
      <c r="S258">
        <f>VLOOKUP('Ответы на форму (1)'!T258,УровниСогласия,2,FALSE)</f>
        <v>3</v>
      </c>
      <c r="T258">
        <f>VLOOKUP('Ответы на форму (1)'!U258,УровниСогласия,2,FALSE)</f>
        <v>2</v>
      </c>
      <c r="U258">
        <f>VLOOKUP('Ответы на форму (1)'!V258,УровниСогласия,2,FALSE)</f>
        <v>3</v>
      </c>
      <c r="V258">
        <f>VLOOKUP('Ответы на форму (1)'!W258,УровниСогласия,2,FALSE)</f>
        <v>1</v>
      </c>
      <c r="W258">
        <f>VLOOKUP('Ответы на форму (1)'!X258,УровниСогласия,2,FALSE)</f>
        <v>1</v>
      </c>
      <c r="X258">
        <f>VLOOKUP('Ответы на форму (1)'!Y258,УровниСогласия,2,FALSE)</f>
        <v>1</v>
      </c>
      <c r="Y258">
        <f>VLOOKUP('Ответы на форму (1)'!Z258,УровниСогласия,2,FALSE)</f>
        <v>3</v>
      </c>
      <c r="Z258">
        <f>VLOOKUP('Ответы на форму (1)'!AA258,УровниСогласия,2,FALSE)</f>
        <v>3</v>
      </c>
      <c r="AA258">
        <f>VLOOKUP('Ответы на форму (1)'!AB258,УровниСогласия,2,FALSE)</f>
        <v>3</v>
      </c>
      <c r="AB258">
        <f>VLOOKUP('Ответы на форму (1)'!AC258,УровниСогласия,2,FALSE)</f>
        <v>1</v>
      </c>
      <c r="AC258">
        <f>VLOOKUP('Ответы на форму (1)'!AD258,УровниСогласия,2,FALSE)</f>
        <v>3</v>
      </c>
      <c r="AD258">
        <f>VLOOKUP('Ответы на форму (1)'!AE258,УровниКоличества,2,FALSE)</f>
        <v>3</v>
      </c>
      <c r="AE258">
        <f>VLOOKUP('Ответы на форму (1)'!AF258,УровниКоличества,2,FALSE)</f>
        <v>2</v>
      </c>
      <c r="AF258">
        <f>VLOOKUP('Ответы на форму (1)'!AG258,УровниКоличества,2,FALSE)</f>
        <v>1</v>
      </c>
      <c r="AG258">
        <f>VLOOKUP('Ответы на форму (1)'!AH258,УровниКоличества,2,FALSE)</f>
        <v>1</v>
      </c>
      <c r="AH258">
        <f>VLOOKUP('Ответы на форму (1)'!AI258,УровниКоличества,2,FALSE)</f>
        <v>3</v>
      </c>
      <c r="AI258">
        <f>VLOOKUP('Ответы на форму (1)'!AJ258,УровниНенависти,2,FALSE)</f>
        <v>1</v>
      </c>
      <c r="AJ258">
        <f>VLOOKUP('Ответы на форму (1)'!AK258,УровниНенависти,2,FALSE)</f>
        <v>1</v>
      </c>
      <c r="AK258">
        <f>VLOOKUP('Ответы на форму (1)'!AL258,УровниНенависти,2,FALSE)</f>
        <v>1</v>
      </c>
      <c r="AL258">
        <f>VLOOKUP('Ответы на форму (1)'!AM258,УровниНенависти,2,FALSE)</f>
        <v>1</v>
      </c>
      <c r="AM258">
        <f>VLOOKUP('Ответы на форму (1)'!AN258,УровниНенависти,2,FALSE)</f>
        <v>0</v>
      </c>
      <c r="AN258">
        <f>VLOOKUP('Ответы на форму (1)'!AO258,УровниНенависти,2,FALSE)</f>
        <v>0</v>
      </c>
      <c r="AO258">
        <f>VLOOKUP('Ответы на форму (1)'!AP258,УровниНенависти,2,FALSE)</f>
        <v>1</v>
      </c>
      <c r="AP258">
        <f>VLOOKUP('Ответы на форму (1)'!AQ258,УровниНенависти,2,FALSE)</f>
        <v>1</v>
      </c>
      <c r="AQ258">
        <f>VLOOKUP('Ответы на форму (1)'!AT258,УровниЧастоты,2,FALSE)</f>
        <v>1</v>
      </c>
      <c r="AR258">
        <f>VLOOKUP('Ответы на форму (1)'!AU258,УровниЧастоты,2,FALSE)</f>
        <v>4</v>
      </c>
      <c r="AS258">
        <f>VLOOKUP('Ответы на форму (1)'!AV258,УровниЧастоты,2,FALSE)</f>
        <v>2</v>
      </c>
      <c r="AT258">
        <f>VLOOKUP('Ответы на форму (1)'!AW258,УровниЧастоты,2,FALSE)</f>
        <v>3</v>
      </c>
      <c r="AU258">
        <f>VLOOKUP('Ответы на форму (1)'!AX258,УровниЧастоты,2,FALSE)</f>
        <v>1</v>
      </c>
      <c r="AV258">
        <f>VLOOKUP('Ответы на форму (1)'!AY258,УровниЧастоты,2,FALSE)</f>
        <v>4</v>
      </c>
      <c r="AW258">
        <f>VLOOKUP('Ответы на форму (1)'!AZ258,УровниЧастоты,2,FALSE)</f>
        <v>0</v>
      </c>
      <c r="AX258">
        <f>VLOOKUP('Ответы на форму (1)'!BA258,УровниЧастоты,2,FALSE)</f>
        <v>1</v>
      </c>
      <c r="AY258">
        <f>VLOOKUP('Ответы на форму (1)'!BB258,УровниЧастоты,2,FALSE)</f>
        <v>1</v>
      </c>
      <c r="AZ258">
        <f>VLOOKUP('Ответы на форму (1)'!BC258,УровниЧастоты,2,FALSE)</f>
        <v>2</v>
      </c>
      <c r="BA258">
        <f>VLOOKUP('Ответы на форму (1)'!BD258,УровниЧастоты,2,FALSE)</f>
        <v>2</v>
      </c>
      <c r="BB258">
        <f>VLOOKUP('Ответы на форму (1)'!BE258,УровниУспокоения,2,FALSE)</f>
        <v>4</v>
      </c>
      <c r="BC258">
        <f>VLOOKUP('Ответы на форму (1)'!BF258,УровниЧастоты2,2,FALSE)</f>
        <v>0</v>
      </c>
      <c r="BD258">
        <f>VLOOKUP('Ответы на форму (1)'!BG258,УровниЧастоты2,2,FALSE)</f>
        <v>0</v>
      </c>
      <c r="BE258">
        <f>VLOOKUP('Ответы на форму (1)'!BH258,УровниЧастоты2,2,FALSE)</f>
        <v>1</v>
      </c>
      <c r="BF258">
        <f>VLOOKUP('Ответы на форму (1)'!BI258,УровниЧастоты2,2,FALSE)</f>
        <v>2</v>
      </c>
      <c r="BG258">
        <f>VLOOKUP('Ответы на форму (1)'!BJ258,УровниЧастоты2,2,FALSE)</f>
        <v>2</v>
      </c>
      <c r="BH258">
        <f>VLOOKUP('Ответы на форму (1)'!BK258,УровниЧастоты2,2,FALSE)</f>
        <v>2</v>
      </c>
      <c r="BI258" t="str">
        <f t="shared" si="12"/>
        <v>Y</v>
      </c>
      <c r="BJ258" t="str">
        <f t="shared" si="13"/>
        <v>:-)</v>
      </c>
      <c r="BK258" t="str">
        <f t="shared" si="14"/>
        <v>:-\</v>
      </c>
    </row>
    <row r="259" spans="1:63" x14ac:dyDescent="0.35">
      <c r="A259">
        <f>IF('Ответы на форму (1)'!B259="М",1,0)</f>
        <v>1</v>
      </c>
      <c r="B259">
        <f>'Ответы на форму (1)'!C259</f>
        <v>31</v>
      </c>
      <c r="C259">
        <f>'Ответы на форму (1)'!D259</f>
        <v>7</v>
      </c>
      <c r="D259">
        <f>'Ответы на форму (1)'!E259</f>
        <v>8</v>
      </c>
      <c r="E259" t="str">
        <f>VLOOKUP('Ответы на форму (1)'!F259,УровниУспевания,2,FALSE)</f>
        <v>хорошо</v>
      </c>
      <c r="F259">
        <f>'Ответы на форму (1)'!G259</f>
        <v>7</v>
      </c>
      <c r="G259">
        <f>IF('Ответы на форму (1)'!H259="",0,1)</f>
        <v>0</v>
      </c>
      <c r="H259">
        <f>'Ответы на форму (1)'!I259</f>
        <v>8</v>
      </c>
      <c r="I259" t="str">
        <f>VLOOKUP('Ответы на форму (1)'!J259,УровниУспевания,2,FALSE)</f>
        <v>средне</v>
      </c>
      <c r="J259">
        <f>'Ответы на форму (1)'!K259</f>
        <v>6</v>
      </c>
      <c r="K259">
        <f>VLOOKUP('Ответы на форму (1)'!L259,УровниСогласия,2,FALSE)</f>
        <v>1</v>
      </c>
      <c r="L259">
        <f>VLOOKUP('Ответы на форму (1)'!M259,УровниСогласия,2,FALSE)</f>
        <v>1</v>
      </c>
      <c r="M259">
        <f>VLOOKUP('Ответы на форму (1)'!N259,УровниСогласия,2,FALSE)</f>
        <v>1</v>
      </c>
      <c r="N259">
        <f>VLOOKUP('Ответы на форму (1)'!O259,УровниСогласия,2,FALSE)</f>
        <v>1</v>
      </c>
      <c r="O259">
        <f>VLOOKUP('Ответы на форму (1)'!P259,УровниСогласия,2,FALSE)</f>
        <v>1</v>
      </c>
      <c r="P259">
        <f>VLOOKUP('Ответы на форму (1)'!Q259,УровниСогласия,2,FALSE)</f>
        <v>3</v>
      </c>
      <c r="Q259">
        <f>VLOOKUP('Ответы на форму (1)'!R259,УровниСогласия,2,FALSE)</f>
        <v>1</v>
      </c>
      <c r="R259">
        <f>'Ответы на форму (1)'!S259</f>
        <v>4</v>
      </c>
      <c r="S259">
        <f>VLOOKUP('Ответы на форму (1)'!T259,УровниСогласия,2,FALSE)</f>
        <v>1</v>
      </c>
      <c r="T259">
        <f>VLOOKUP('Ответы на форму (1)'!U259,УровниСогласия,2,FALSE)</f>
        <v>1</v>
      </c>
      <c r="U259">
        <f>VLOOKUP('Ответы на форму (1)'!V259,УровниСогласия,2,FALSE)</f>
        <v>3</v>
      </c>
      <c r="V259">
        <f>VLOOKUP('Ответы на форму (1)'!W259,УровниСогласия,2,FALSE)</f>
        <v>1</v>
      </c>
      <c r="W259">
        <f>VLOOKUP('Ответы на форму (1)'!X259,УровниСогласия,2,FALSE)</f>
        <v>1</v>
      </c>
      <c r="X259">
        <f>VLOOKUP('Ответы на форму (1)'!Y259,УровниСогласия,2,FALSE)</f>
        <v>3</v>
      </c>
      <c r="Y259">
        <f>VLOOKUP('Ответы на форму (1)'!Z259,УровниСогласия,2,FALSE)</f>
        <v>3</v>
      </c>
      <c r="Z259">
        <f>VLOOKUP('Ответы на форму (1)'!AA259,УровниСогласия,2,FALSE)</f>
        <v>3</v>
      </c>
      <c r="AA259">
        <f>VLOOKUP('Ответы на форму (1)'!AB259,УровниСогласия,2,FALSE)</f>
        <v>3</v>
      </c>
      <c r="AB259">
        <f>VLOOKUP('Ответы на форму (1)'!AC259,УровниСогласия,2,FALSE)</f>
        <v>1</v>
      </c>
      <c r="AC259">
        <f>VLOOKUP('Ответы на форму (1)'!AD259,УровниСогласия,2,FALSE)</f>
        <v>1</v>
      </c>
      <c r="AD259">
        <f>VLOOKUP('Ответы на форму (1)'!AE259,УровниКоличества,2,FALSE)</f>
        <v>3</v>
      </c>
      <c r="AE259">
        <f>VLOOKUP('Ответы на форму (1)'!AF259,УровниКоличества,2,FALSE)</f>
        <v>2</v>
      </c>
      <c r="AF259">
        <f>VLOOKUP('Ответы на форму (1)'!AG259,УровниКоличества,2,FALSE)</f>
        <v>1</v>
      </c>
      <c r="AG259">
        <f>VLOOKUP('Ответы на форму (1)'!AH259,УровниКоличества,2,FALSE)</f>
        <v>1</v>
      </c>
      <c r="AH259">
        <f>VLOOKUP('Ответы на форму (1)'!AI259,УровниКоличества,2,FALSE)</f>
        <v>1</v>
      </c>
      <c r="AI259">
        <f>VLOOKUP('Ответы на форму (1)'!AJ259,УровниНенависти,2,FALSE)</f>
        <v>0</v>
      </c>
      <c r="AJ259">
        <f>VLOOKUP('Ответы на форму (1)'!AK259,УровниНенависти,2,FALSE)</f>
        <v>0</v>
      </c>
      <c r="AK259">
        <f>VLOOKUP('Ответы на форму (1)'!AL259,УровниНенависти,2,FALSE)</f>
        <v>0</v>
      </c>
      <c r="AL259">
        <f>VLOOKUP('Ответы на форму (1)'!AM259,УровниНенависти,2,FALSE)</f>
        <v>0</v>
      </c>
      <c r="AM259">
        <f>VLOOKUP('Ответы на форму (1)'!AN259,УровниНенависти,2,FALSE)</f>
        <v>0</v>
      </c>
      <c r="AN259">
        <f>VLOOKUP('Ответы на форму (1)'!AO259,УровниНенависти,2,FALSE)</f>
        <v>0</v>
      </c>
      <c r="AO259">
        <f>VLOOKUP('Ответы на форму (1)'!AP259,УровниНенависти,2,FALSE)</f>
        <v>0</v>
      </c>
      <c r="AP259">
        <f>VLOOKUP('Ответы на форму (1)'!AQ259,УровниНенависти,2,FALSE)</f>
        <v>0</v>
      </c>
      <c r="AQ259">
        <f>VLOOKUP('Ответы на форму (1)'!AT259,УровниЧастоты,2,FALSE)</f>
        <v>3</v>
      </c>
      <c r="AR259">
        <f>VLOOKUP('Ответы на форму (1)'!AU259,УровниЧастоты,2,FALSE)</f>
        <v>3</v>
      </c>
      <c r="AS259">
        <f>VLOOKUP('Ответы на форму (1)'!AV259,УровниЧастоты,2,FALSE)</f>
        <v>1</v>
      </c>
      <c r="AT259">
        <f>VLOOKUP('Ответы на форму (1)'!AW259,УровниЧастоты,2,FALSE)</f>
        <v>4</v>
      </c>
      <c r="AU259">
        <f>VLOOKUP('Ответы на форму (1)'!AX259,УровниЧастоты,2,FALSE)</f>
        <v>4</v>
      </c>
      <c r="AV259">
        <f>VLOOKUP('Ответы на форму (1)'!AY259,УровниЧастоты,2,FALSE)</f>
        <v>4</v>
      </c>
      <c r="AW259">
        <f>VLOOKUP('Ответы на форму (1)'!AZ259,УровниЧастоты,2,FALSE)</f>
        <v>0</v>
      </c>
      <c r="AX259">
        <f>VLOOKUP('Ответы на форму (1)'!BA259,УровниЧастоты,2,FALSE)</f>
        <v>2</v>
      </c>
      <c r="AY259">
        <f>VLOOKUP('Ответы на форму (1)'!BB259,УровниЧастоты,2,FALSE)</f>
        <v>2</v>
      </c>
      <c r="AZ259">
        <f>VLOOKUP('Ответы на форму (1)'!BC259,УровниЧастоты,2,FALSE)</f>
        <v>4</v>
      </c>
      <c r="BA259">
        <f>VLOOKUP('Ответы на форму (1)'!BD259,УровниЧастоты,2,FALSE)</f>
        <v>4</v>
      </c>
      <c r="BB259">
        <f>VLOOKUP('Ответы на форму (1)'!BE259,УровниУспокоения,2,FALSE)</f>
        <v>2</v>
      </c>
      <c r="BC259">
        <f>VLOOKUP('Ответы на форму (1)'!BF259,УровниЧастоты2,2,FALSE)</f>
        <v>2</v>
      </c>
      <c r="BD259">
        <f>VLOOKUP('Ответы на форму (1)'!BG259,УровниЧастоты2,2,FALSE)</f>
        <v>2</v>
      </c>
      <c r="BE259">
        <f>VLOOKUP('Ответы на форму (1)'!BH259,УровниЧастоты2,2,FALSE)</f>
        <v>1</v>
      </c>
      <c r="BF259">
        <f>VLOOKUP('Ответы на форму (1)'!BI259,УровниЧастоты2,2,FALSE)</f>
        <v>0</v>
      </c>
      <c r="BG259">
        <f>VLOOKUP('Ответы на форму (1)'!BJ259,УровниЧастоты2,2,FALSE)</f>
        <v>0</v>
      </c>
      <c r="BH259">
        <f>VLOOKUP('Ответы на форму (1)'!BK259,УровниЧастоты2,2,FALSE)</f>
        <v>0</v>
      </c>
      <c r="BI259" t="str">
        <f t="shared" si="12"/>
        <v>Y</v>
      </c>
      <c r="BJ259" t="str">
        <f t="shared" si="13"/>
        <v>:-)</v>
      </c>
      <c r="BK259" t="str">
        <f t="shared" si="14"/>
        <v>:-)</v>
      </c>
    </row>
    <row r="260" spans="1:63" x14ac:dyDescent="0.35">
      <c r="A260">
        <f>IF('Ответы на форму (1)'!B260="М",1,0)</f>
        <v>1</v>
      </c>
      <c r="B260">
        <f>'Ответы на форму (1)'!C260</f>
        <v>30</v>
      </c>
      <c r="C260">
        <f>'Ответы на форму (1)'!D260</f>
        <v>3</v>
      </c>
      <c r="D260">
        <f>'Ответы на форму (1)'!E260</f>
        <v>8</v>
      </c>
      <c r="E260" t="str">
        <f>VLOOKUP('Ответы на форму (1)'!F260,УровниУспевания,2,FALSE)</f>
        <v>хорошо</v>
      </c>
      <c r="F260">
        <f>'Ответы на форму (1)'!G260</f>
        <v>7</v>
      </c>
      <c r="G260">
        <f>IF('Ответы на форму (1)'!H260="",0,1)</f>
        <v>0</v>
      </c>
      <c r="H260">
        <f>'Ответы на форму (1)'!I260</f>
        <v>8</v>
      </c>
      <c r="I260" t="str">
        <f>VLOOKUP('Ответы на форму (1)'!J260,УровниУспевания,2,FALSE)</f>
        <v>хорошо</v>
      </c>
      <c r="J260">
        <f>'Ответы на форму (1)'!K260</f>
        <v>6</v>
      </c>
      <c r="K260">
        <f>VLOOKUP('Ответы на форму (1)'!L260,УровниСогласия,2,FALSE)</f>
        <v>3</v>
      </c>
      <c r="L260">
        <f>VLOOKUP('Ответы на форму (1)'!M260,УровниСогласия,2,FALSE)</f>
        <v>2</v>
      </c>
      <c r="M260">
        <f>VLOOKUP('Ответы на форму (1)'!N260,УровниСогласия,2,FALSE)</f>
        <v>1</v>
      </c>
      <c r="N260">
        <f>VLOOKUP('Ответы на форму (1)'!O260,УровниСогласия,2,FALSE)</f>
        <v>1</v>
      </c>
      <c r="O260">
        <f>VLOOKUP('Ответы на форму (1)'!P260,УровниСогласия,2,FALSE)</f>
        <v>1</v>
      </c>
      <c r="P260">
        <f>VLOOKUP('Ответы на форму (1)'!Q260,УровниСогласия,2,FALSE)</f>
        <v>1</v>
      </c>
      <c r="Q260">
        <f>VLOOKUP('Ответы на форму (1)'!R260,УровниСогласия,2,FALSE)</f>
        <v>3</v>
      </c>
      <c r="R260">
        <f>'Ответы на форму (1)'!S260</f>
        <v>4</v>
      </c>
      <c r="S260">
        <f>VLOOKUP('Ответы на форму (1)'!T260,УровниСогласия,2,FALSE)</f>
        <v>1</v>
      </c>
      <c r="T260">
        <f>VLOOKUP('Ответы на форму (1)'!U260,УровниСогласия,2,FALSE)</f>
        <v>1</v>
      </c>
      <c r="U260">
        <f>VLOOKUP('Ответы на форму (1)'!V260,УровниСогласия,2,FALSE)</f>
        <v>1</v>
      </c>
      <c r="V260">
        <f>VLOOKUP('Ответы на форму (1)'!W260,УровниСогласия,2,FALSE)</f>
        <v>2</v>
      </c>
      <c r="W260">
        <f>VLOOKUP('Ответы на форму (1)'!X260,УровниСогласия,2,FALSE)</f>
        <v>1</v>
      </c>
      <c r="X260">
        <f>VLOOKUP('Ответы на форму (1)'!Y260,УровниСогласия,2,FALSE)</f>
        <v>3</v>
      </c>
      <c r="Y260">
        <f>VLOOKUP('Ответы на форму (1)'!Z260,УровниСогласия,2,FALSE)</f>
        <v>3</v>
      </c>
      <c r="Z260">
        <f>VLOOKUP('Ответы на форму (1)'!AA260,УровниСогласия,2,FALSE)</f>
        <v>3</v>
      </c>
      <c r="AA260">
        <f>VLOOKUP('Ответы на форму (1)'!AB260,УровниСогласия,2,FALSE)</f>
        <v>3</v>
      </c>
      <c r="AB260">
        <f>VLOOKUP('Ответы на форму (1)'!AC260,УровниСогласия,2,FALSE)</f>
        <v>1</v>
      </c>
      <c r="AC260">
        <f>VLOOKUP('Ответы на форму (1)'!AD260,УровниСогласия,2,FALSE)</f>
        <v>3</v>
      </c>
      <c r="AD260">
        <f>VLOOKUP('Ответы на форму (1)'!AE260,УровниКоличества,2,FALSE)</f>
        <v>1</v>
      </c>
      <c r="AE260">
        <f>VLOOKUP('Ответы на форму (1)'!AF260,УровниКоличества,2,FALSE)</f>
        <v>3</v>
      </c>
      <c r="AF260">
        <f>VLOOKUP('Ответы на форму (1)'!AG260,УровниКоличества,2,FALSE)</f>
        <v>1</v>
      </c>
      <c r="AG260">
        <f>VLOOKUP('Ответы на форму (1)'!AH260,УровниКоличества,2,FALSE)</f>
        <v>1</v>
      </c>
      <c r="AH260">
        <f>VLOOKUP('Ответы на форму (1)'!AI260,УровниКоличества,2,FALSE)</f>
        <v>1</v>
      </c>
      <c r="AI260">
        <f>VLOOKUP('Ответы на форму (1)'!AJ260,УровниНенависти,2,FALSE)</f>
        <v>0</v>
      </c>
      <c r="AJ260">
        <f>VLOOKUP('Ответы на форму (1)'!AK260,УровниНенависти,2,FALSE)</f>
        <v>0</v>
      </c>
      <c r="AK260">
        <f>VLOOKUP('Ответы на форму (1)'!AL260,УровниНенависти,2,FALSE)</f>
        <v>0</v>
      </c>
      <c r="AL260">
        <f>VLOOKUP('Ответы на форму (1)'!AM260,УровниНенависти,2,FALSE)</f>
        <v>0</v>
      </c>
      <c r="AM260">
        <f>VLOOKUP('Ответы на форму (1)'!AN260,УровниНенависти,2,FALSE)</f>
        <v>0</v>
      </c>
      <c r="AN260">
        <f>VLOOKUP('Ответы на форму (1)'!AO260,УровниНенависти,2,FALSE)</f>
        <v>0</v>
      </c>
      <c r="AO260">
        <f>VLOOKUP('Ответы на форму (1)'!AP260,УровниНенависти,2,FALSE)</f>
        <v>0</v>
      </c>
      <c r="AP260">
        <f>VLOOKUP('Ответы на форму (1)'!AQ260,УровниНенависти,2,FALSE)</f>
        <v>-1</v>
      </c>
      <c r="AQ260">
        <f>VLOOKUP('Ответы на форму (1)'!AT260,УровниЧастоты,2,FALSE)</f>
        <v>0</v>
      </c>
      <c r="AR260">
        <f>VLOOKUP('Ответы на форму (1)'!AU260,УровниЧастоты,2,FALSE)</f>
        <v>2</v>
      </c>
      <c r="AS260">
        <f>VLOOKUP('Ответы на форму (1)'!AV260,УровниЧастоты,2,FALSE)</f>
        <v>0</v>
      </c>
      <c r="AT260">
        <f>VLOOKUP('Ответы на форму (1)'!AW260,УровниЧастоты,2,FALSE)</f>
        <v>4</v>
      </c>
      <c r="AU260">
        <f>VLOOKUP('Ответы на форму (1)'!AX260,УровниЧастоты,2,FALSE)</f>
        <v>4</v>
      </c>
      <c r="AV260">
        <f>VLOOKUP('Ответы на форму (1)'!AY260,УровниЧастоты,2,FALSE)</f>
        <v>3</v>
      </c>
      <c r="AW260">
        <f>VLOOKUP('Ответы на форму (1)'!AZ260,УровниЧастоты,2,FALSE)</f>
        <v>2</v>
      </c>
      <c r="AX260">
        <f>VLOOKUP('Ответы на форму (1)'!BA260,УровниЧастоты,2,FALSE)</f>
        <v>2</v>
      </c>
      <c r="AY260">
        <f>VLOOKUP('Ответы на форму (1)'!BB260,УровниЧастоты,2,FALSE)</f>
        <v>3</v>
      </c>
      <c r="AZ260">
        <f>VLOOKUP('Ответы на форму (1)'!BC260,УровниЧастоты,2,FALSE)</f>
        <v>2</v>
      </c>
      <c r="BA260">
        <f>VLOOKUP('Ответы на форму (1)'!BD260,УровниЧастоты,2,FALSE)</f>
        <v>2</v>
      </c>
      <c r="BB260">
        <f>VLOOKUP('Ответы на форму (1)'!BE260,УровниУспокоения,2,FALSE)</f>
        <v>4</v>
      </c>
      <c r="BC260">
        <f>VLOOKUP('Ответы на форму (1)'!BF260,УровниЧастоты2,2,FALSE)</f>
        <v>0</v>
      </c>
      <c r="BD260">
        <f>VLOOKUP('Ответы на форму (1)'!BG260,УровниЧастоты2,2,FALSE)</f>
        <v>0</v>
      </c>
      <c r="BE260">
        <f>VLOOKUP('Ответы на форму (1)'!BH260,УровниЧастоты2,2,FALSE)</f>
        <v>1</v>
      </c>
      <c r="BF260">
        <f>VLOOKUP('Ответы на форму (1)'!BI260,УровниЧастоты2,2,FALSE)</f>
        <v>1</v>
      </c>
      <c r="BG260">
        <f>VLOOKUP('Ответы на форму (1)'!BJ260,УровниЧастоты2,2,FALSE)</f>
        <v>1</v>
      </c>
      <c r="BH260">
        <f>VLOOKUP('Ответы на форму (1)'!BK260,УровниЧастоты2,2,FALSE)</f>
        <v>0</v>
      </c>
      <c r="BI260" t="str">
        <f t="shared" si="12"/>
        <v>Y</v>
      </c>
      <c r="BJ260" t="str">
        <f t="shared" si="13"/>
        <v>:-)</v>
      </c>
      <c r="BK260" t="str">
        <f t="shared" si="14"/>
        <v>:-)</v>
      </c>
    </row>
    <row r="261" spans="1:63" x14ac:dyDescent="0.35">
      <c r="A261">
        <f>IF('Ответы на форму (1)'!B261="М",1,0)</f>
        <v>1</v>
      </c>
      <c r="B261">
        <f>'Ответы на форму (1)'!C261</f>
        <v>32</v>
      </c>
      <c r="C261">
        <f>'Ответы на форму (1)'!D261</f>
        <v>5</v>
      </c>
      <c r="D261">
        <f>'Ответы на форму (1)'!E261</f>
        <v>8</v>
      </c>
      <c r="E261" t="str">
        <f>VLOOKUP('Ответы на форму (1)'!F261,УровниУспевания,2,FALSE)</f>
        <v>средне</v>
      </c>
      <c r="F261">
        <f>'Ответы на форму (1)'!G261</f>
        <v>7</v>
      </c>
      <c r="G261">
        <f>IF('Ответы на форму (1)'!H261="",0,1)</f>
        <v>0</v>
      </c>
      <c r="H261">
        <f>'Ответы на форму (1)'!I261</f>
        <v>8</v>
      </c>
      <c r="I261" t="str">
        <f>VLOOKUP('Ответы на форму (1)'!J261,УровниУспевания,2,FALSE)</f>
        <v>хорошо</v>
      </c>
      <c r="J261">
        <f>'Ответы на форму (1)'!K261</f>
        <v>10</v>
      </c>
      <c r="K261">
        <f>VLOOKUP('Ответы на форму (1)'!L261,УровниСогласия,2,FALSE)</f>
        <v>3</v>
      </c>
      <c r="L261">
        <f>VLOOKUP('Ответы на форму (1)'!M261,УровниСогласия,2,FALSE)</f>
        <v>3</v>
      </c>
      <c r="M261">
        <f>VLOOKUP('Ответы на форму (1)'!N261,УровниСогласия,2,FALSE)</f>
        <v>3</v>
      </c>
      <c r="N261">
        <f>VLOOKUP('Ответы на форму (1)'!O261,УровниСогласия,2,FALSE)</f>
        <v>1</v>
      </c>
      <c r="O261">
        <f>VLOOKUP('Ответы на форму (1)'!P261,УровниСогласия,2,FALSE)</f>
        <v>2</v>
      </c>
      <c r="P261">
        <f>VLOOKUP('Ответы на форму (1)'!Q261,УровниСогласия,2,FALSE)</f>
        <v>3</v>
      </c>
      <c r="Q261">
        <f>VLOOKUP('Ответы на форму (1)'!R261,УровниСогласия,2,FALSE)</f>
        <v>1</v>
      </c>
      <c r="R261">
        <f>'Ответы на форму (1)'!S261</f>
        <v>2</v>
      </c>
      <c r="S261">
        <f>VLOOKUP('Ответы на форму (1)'!T261,УровниСогласия,2,FALSE)</f>
        <v>1</v>
      </c>
      <c r="T261">
        <f>VLOOKUP('Ответы на форму (1)'!U261,УровниСогласия,2,FALSE)</f>
        <v>1</v>
      </c>
      <c r="U261">
        <f>VLOOKUP('Ответы на форму (1)'!V261,УровниСогласия,2,FALSE)</f>
        <v>1</v>
      </c>
      <c r="V261">
        <f>VLOOKUP('Ответы на форму (1)'!W261,УровниСогласия,2,FALSE)</f>
        <v>2</v>
      </c>
      <c r="W261">
        <f>VLOOKUP('Ответы на форму (1)'!X261,УровниСогласия,2,FALSE)</f>
        <v>1</v>
      </c>
      <c r="X261">
        <f>VLOOKUP('Ответы на форму (1)'!Y261,УровниСогласия,2,FALSE)</f>
        <v>3</v>
      </c>
      <c r="Y261">
        <f>VLOOKUP('Ответы на форму (1)'!Z261,УровниСогласия,2,FALSE)</f>
        <v>3</v>
      </c>
      <c r="Z261">
        <f>VLOOKUP('Ответы на форму (1)'!AA261,УровниСогласия,2,FALSE)</f>
        <v>3</v>
      </c>
      <c r="AA261">
        <f>VLOOKUP('Ответы на форму (1)'!AB261,УровниСогласия,2,FALSE)</f>
        <v>2</v>
      </c>
      <c r="AB261">
        <f>VLOOKUP('Ответы на форму (1)'!AC261,УровниСогласия,2,FALSE)</f>
        <v>1</v>
      </c>
      <c r="AC261">
        <f>VLOOKUP('Ответы на форму (1)'!AD261,УровниСогласия,2,FALSE)</f>
        <v>3</v>
      </c>
      <c r="AD261">
        <f>VLOOKUP('Ответы на форму (1)'!AE261,УровниКоличества,2,FALSE)</f>
        <v>1</v>
      </c>
      <c r="AE261">
        <f>VLOOKUP('Ответы на форму (1)'!AF261,УровниКоличества,2,FALSE)</f>
        <v>2</v>
      </c>
      <c r="AF261">
        <f>VLOOKUP('Ответы на форму (1)'!AG261,УровниКоличества,2,FALSE)</f>
        <v>1</v>
      </c>
      <c r="AG261">
        <f>VLOOKUP('Ответы на форму (1)'!AH261,УровниКоличества,2,FALSE)</f>
        <v>1</v>
      </c>
      <c r="AH261">
        <f>VLOOKUP('Ответы на форму (1)'!AI261,УровниКоличества,2,FALSE)</f>
        <v>2</v>
      </c>
      <c r="AI261">
        <f>VLOOKUP('Ответы на форму (1)'!AJ261,УровниНенависти,2,FALSE)</f>
        <v>0</v>
      </c>
      <c r="AJ261">
        <f>VLOOKUP('Ответы на форму (1)'!AK261,УровниНенависти,2,FALSE)</f>
        <v>0</v>
      </c>
      <c r="AK261">
        <f>VLOOKUP('Ответы на форму (1)'!AL261,УровниНенависти,2,FALSE)</f>
        <v>0</v>
      </c>
      <c r="AL261">
        <f>VLOOKUP('Ответы на форму (1)'!AM261,УровниНенависти,2,FALSE)</f>
        <v>0</v>
      </c>
      <c r="AM261">
        <f>VLOOKUP('Ответы на форму (1)'!AN261,УровниНенависти,2,FALSE)</f>
        <v>0</v>
      </c>
      <c r="AN261">
        <f>VLOOKUP('Ответы на форму (1)'!AO261,УровниНенависти,2,FALSE)</f>
        <v>0</v>
      </c>
      <c r="AO261">
        <f>VLOOKUP('Ответы на форму (1)'!AP261,УровниНенависти,2,FALSE)</f>
        <v>-1</v>
      </c>
      <c r="AP261">
        <f>VLOOKUP('Ответы на форму (1)'!AQ261,УровниНенависти,2,FALSE)</f>
        <v>0</v>
      </c>
      <c r="AQ261">
        <f>VLOOKUP('Ответы на форму (1)'!AT261,УровниЧастоты,2,FALSE)</f>
        <v>2</v>
      </c>
      <c r="AR261">
        <f>VLOOKUP('Ответы на форму (1)'!AU261,УровниЧастоты,2,FALSE)</f>
        <v>4</v>
      </c>
      <c r="AS261">
        <f>VLOOKUP('Ответы на форму (1)'!AV261,УровниЧастоты,2,FALSE)</f>
        <v>3</v>
      </c>
      <c r="AT261">
        <f>VLOOKUP('Ответы на форму (1)'!AW261,УровниЧастоты,2,FALSE)</f>
        <v>0</v>
      </c>
      <c r="AU261">
        <f>VLOOKUP('Ответы на форму (1)'!AX261,УровниЧастоты,2,FALSE)</f>
        <v>4</v>
      </c>
      <c r="AV261">
        <f>VLOOKUP('Ответы на форму (1)'!AY261,УровниЧастоты,2,FALSE)</f>
        <v>2</v>
      </c>
      <c r="AW261">
        <f>VLOOKUP('Ответы на форму (1)'!AZ261,УровниЧастоты,2,FALSE)</f>
        <v>0</v>
      </c>
      <c r="AX261">
        <f>VLOOKUP('Ответы на форму (1)'!BA261,УровниЧастоты,2,FALSE)</f>
        <v>1</v>
      </c>
      <c r="AY261">
        <f>VLOOKUP('Ответы на форму (1)'!BB261,УровниЧастоты,2,FALSE)</f>
        <v>1</v>
      </c>
      <c r="AZ261">
        <f>VLOOKUP('Ответы на форму (1)'!BC261,УровниЧастоты,2,FALSE)</f>
        <v>3</v>
      </c>
      <c r="BA261">
        <f>VLOOKUP('Ответы на форму (1)'!BD261,УровниЧастоты,2,FALSE)</f>
        <v>4</v>
      </c>
      <c r="BB261">
        <f>VLOOKUP('Ответы на форму (1)'!BE261,УровниУспокоения,2,FALSE)</f>
        <v>3</v>
      </c>
      <c r="BC261">
        <f>VLOOKUP('Ответы на форму (1)'!BF261,УровниЧастоты2,2,FALSE)</f>
        <v>0</v>
      </c>
      <c r="BD261">
        <f>VLOOKUP('Ответы на форму (1)'!BG261,УровниЧастоты2,2,FALSE)</f>
        <v>1</v>
      </c>
      <c r="BE261">
        <f>VLOOKUP('Ответы на форму (1)'!BH261,УровниЧастоты2,2,FALSE)</f>
        <v>1</v>
      </c>
      <c r="BF261">
        <f>VLOOKUP('Ответы на форму (1)'!BI261,УровниЧастоты2,2,FALSE)</f>
        <v>0</v>
      </c>
      <c r="BG261">
        <f>VLOOKUP('Ответы на форму (1)'!BJ261,УровниЧастоты2,2,FALSE)</f>
        <v>0</v>
      </c>
      <c r="BH261">
        <f>VLOOKUP('Ответы на форму (1)'!BK261,УровниЧастоты2,2,FALSE)</f>
        <v>1</v>
      </c>
      <c r="BI261" t="str">
        <f t="shared" si="12"/>
        <v>Y</v>
      </c>
      <c r="BJ261" t="str">
        <f t="shared" si="13"/>
        <v>:-)</v>
      </c>
      <c r="BK261" t="str">
        <f t="shared" si="14"/>
        <v>:-)</v>
      </c>
    </row>
    <row r="262" spans="1:63" x14ac:dyDescent="0.35">
      <c r="A262">
        <f>IF('Ответы на форму (1)'!B262="М",1,0)</f>
        <v>1</v>
      </c>
      <c r="B262">
        <f>'Ответы на форму (1)'!C262</f>
        <v>29</v>
      </c>
      <c r="C262">
        <f>'Ответы на форму (1)'!D262</f>
        <v>3</v>
      </c>
      <c r="D262">
        <f>'Ответы на форму (1)'!E262</f>
        <v>7</v>
      </c>
      <c r="E262" t="str">
        <f>VLOOKUP('Ответы на форму (1)'!F262,УровниУспевания,2,FALSE)</f>
        <v>плохо</v>
      </c>
      <c r="F262">
        <f>'Ответы на форму (1)'!G262</f>
        <v>3</v>
      </c>
      <c r="G262">
        <f>IF('Ответы на форму (1)'!H262="",0,1)</f>
        <v>0</v>
      </c>
      <c r="H262">
        <f>'Ответы на форму (1)'!I262</f>
        <v>7</v>
      </c>
      <c r="I262" t="str">
        <f>VLOOKUP('Ответы на форму (1)'!J262,УровниУспевания,2,FALSE)</f>
        <v>хорошо</v>
      </c>
      <c r="J262">
        <f>'Ответы на форму (1)'!K262</f>
        <v>6</v>
      </c>
      <c r="K262">
        <f>VLOOKUP('Ответы на форму (1)'!L262,УровниСогласия,2,FALSE)</f>
        <v>2</v>
      </c>
      <c r="L262">
        <f>VLOOKUP('Ответы на форму (1)'!M262,УровниСогласия,2,FALSE)</f>
        <v>3</v>
      </c>
      <c r="M262">
        <f>VLOOKUP('Ответы на форму (1)'!N262,УровниСогласия,2,FALSE)</f>
        <v>3</v>
      </c>
      <c r="N262">
        <f>VLOOKUP('Ответы на форму (1)'!O262,УровниСогласия,2,FALSE)</f>
        <v>1</v>
      </c>
      <c r="O262">
        <f>VLOOKUP('Ответы на форму (1)'!P262,УровниСогласия,2,FALSE)</f>
        <v>3</v>
      </c>
      <c r="P262">
        <f>VLOOKUP('Ответы на форму (1)'!Q262,УровниСогласия,2,FALSE)</f>
        <v>2</v>
      </c>
      <c r="Q262">
        <f>VLOOKUP('Ответы на форму (1)'!R262,УровниСогласия,2,FALSE)</f>
        <v>3</v>
      </c>
      <c r="R262">
        <f>'Ответы на форму (1)'!S262</f>
        <v>8</v>
      </c>
      <c r="S262">
        <f>VLOOKUP('Ответы на форму (1)'!T262,УровниСогласия,2,FALSE)</f>
        <v>3</v>
      </c>
      <c r="T262">
        <f>VLOOKUP('Ответы на форму (1)'!U262,УровниСогласия,2,FALSE)</f>
        <v>3</v>
      </c>
      <c r="U262">
        <f>VLOOKUP('Ответы на форму (1)'!V262,УровниСогласия,2,FALSE)</f>
        <v>2</v>
      </c>
      <c r="V262">
        <f>VLOOKUP('Ответы на форму (1)'!W262,УровниСогласия,2,FALSE)</f>
        <v>2</v>
      </c>
      <c r="W262">
        <f>VLOOKUP('Ответы на форму (1)'!X262,УровниСогласия,2,FALSE)</f>
        <v>2</v>
      </c>
      <c r="X262">
        <f>VLOOKUP('Ответы на форму (1)'!Y262,УровниСогласия,2,FALSE)</f>
        <v>2</v>
      </c>
      <c r="Y262">
        <f>VLOOKUP('Ответы на форму (1)'!Z262,УровниСогласия,2,FALSE)</f>
        <v>2</v>
      </c>
      <c r="Z262">
        <f>VLOOKUP('Ответы на форму (1)'!AA262,УровниСогласия,2,FALSE)</f>
        <v>3</v>
      </c>
      <c r="AA262">
        <f>VLOOKUP('Ответы на форму (1)'!AB262,УровниСогласия,2,FALSE)</f>
        <v>3</v>
      </c>
      <c r="AB262">
        <f>VLOOKUP('Ответы на форму (1)'!AC262,УровниСогласия,2,FALSE)</f>
        <v>1</v>
      </c>
      <c r="AC262">
        <f>VLOOKUP('Ответы на форму (1)'!AD262,УровниСогласия,2,FALSE)</f>
        <v>2</v>
      </c>
      <c r="AD262">
        <f>VLOOKUP('Ответы на форму (1)'!AE262,УровниКоличества,2,FALSE)</f>
        <v>3</v>
      </c>
      <c r="AE262">
        <f>VLOOKUP('Ответы на форму (1)'!AF262,УровниКоличества,2,FALSE)</f>
        <v>2</v>
      </c>
      <c r="AF262">
        <f>VLOOKUP('Ответы на форму (1)'!AG262,УровниКоличества,2,FALSE)</f>
        <v>3</v>
      </c>
      <c r="AG262">
        <f>VLOOKUP('Ответы на форму (1)'!AH262,УровниКоличества,2,FALSE)</f>
        <v>1</v>
      </c>
      <c r="AH262">
        <f>VLOOKUP('Ответы на форму (1)'!AI262,УровниКоличества,2,FALSE)</f>
        <v>2</v>
      </c>
      <c r="AI262">
        <f>VLOOKUP('Ответы на форму (1)'!AJ262,УровниНенависти,2,FALSE)</f>
        <v>0</v>
      </c>
      <c r="AJ262">
        <f>VLOOKUP('Ответы на форму (1)'!AK262,УровниНенависти,2,FALSE)</f>
        <v>-1</v>
      </c>
      <c r="AK262">
        <f>VLOOKUP('Ответы на форму (1)'!AL262,УровниНенависти,2,FALSE)</f>
        <v>-1</v>
      </c>
      <c r="AL262">
        <f>VLOOKUP('Ответы на форму (1)'!AM262,УровниНенависти,2,FALSE)</f>
        <v>0</v>
      </c>
      <c r="AM262">
        <f>VLOOKUP('Ответы на форму (1)'!AN262,УровниНенависти,2,FALSE)</f>
        <v>-1</v>
      </c>
      <c r="AN262">
        <f>VLOOKUP('Ответы на форму (1)'!AO262,УровниНенависти,2,FALSE)</f>
        <v>0</v>
      </c>
      <c r="AO262">
        <f>VLOOKUP('Ответы на форму (1)'!AP262,УровниНенависти,2,FALSE)</f>
        <v>0</v>
      </c>
      <c r="AP262">
        <f>VLOOKUP('Ответы на форму (1)'!AQ262,УровниНенависти,2,FALSE)</f>
        <v>0</v>
      </c>
      <c r="AQ262">
        <f>VLOOKUP('Ответы на форму (1)'!AT262,УровниЧастоты,2,FALSE)</f>
        <v>1</v>
      </c>
      <c r="AR262">
        <f>VLOOKUP('Ответы на форму (1)'!AU262,УровниЧастоты,2,FALSE)</f>
        <v>4</v>
      </c>
      <c r="AS262">
        <f>VLOOKUP('Ответы на форму (1)'!AV262,УровниЧастоты,2,FALSE)</f>
        <v>0</v>
      </c>
      <c r="AT262">
        <f>VLOOKUP('Ответы на форму (1)'!AW262,УровниЧастоты,2,FALSE)</f>
        <v>4</v>
      </c>
      <c r="AU262">
        <f>VLOOKUP('Ответы на форму (1)'!AX262,УровниЧастоты,2,FALSE)</f>
        <v>4</v>
      </c>
      <c r="AV262">
        <f>VLOOKUP('Ответы на форму (1)'!AY262,УровниЧастоты,2,FALSE)</f>
        <v>3</v>
      </c>
      <c r="AW262">
        <f>VLOOKUP('Ответы на форму (1)'!AZ262,УровниЧастоты,2,FALSE)</f>
        <v>0</v>
      </c>
      <c r="AX262">
        <f>VLOOKUP('Ответы на форму (1)'!BA262,УровниЧастоты,2,FALSE)</f>
        <v>3</v>
      </c>
      <c r="AY262">
        <f>VLOOKUP('Ответы на форму (1)'!BB262,УровниЧастоты,2,FALSE)</f>
        <v>2</v>
      </c>
      <c r="AZ262">
        <f>VLOOKUP('Ответы на форму (1)'!BC262,УровниЧастоты,2,FALSE)</f>
        <v>1</v>
      </c>
      <c r="BA262">
        <f>VLOOKUP('Ответы на форму (1)'!BD262,УровниЧастоты,2,FALSE)</f>
        <v>3</v>
      </c>
      <c r="BB262">
        <f>VLOOKUP('Ответы на форму (1)'!BE262,УровниУспокоения,2,FALSE)</f>
        <v>4</v>
      </c>
      <c r="BC262">
        <f>VLOOKUP('Ответы на форму (1)'!BF262,УровниЧастоты2,2,FALSE)</f>
        <v>0</v>
      </c>
      <c r="BD262">
        <f>VLOOKUP('Ответы на форму (1)'!BG262,УровниЧастоты2,2,FALSE)</f>
        <v>1</v>
      </c>
      <c r="BE262">
        <f>VLOOKUP('Ответы на форму (1)'!BH262,УровниЧастоты2,2,FALSE)</f>
        <v>0</v>
      </c>
      <c r="BF262">
        <f>VLOOKUP('Ответы на форму (1)'!BI262,УровниЧастоты2,2,FALSE)</f>
        <v>2</v>
      </c>
      <c r="BG262">
        <f>VLOOKUP('Ответы на форму (1)'!BJ262,УровниЧастоты2,2,FALSE)</f>
        <v>2</v>
      </c>
      <c r="BH262">
        <f>VLOOKUP('Ответы на форму (1)'!BK262,УровниЧастоты2,2,FALSE)</f>
        <v>2</v>
      </c>
      <c r="BI262" t="str">
        <f t="shared" si="12"/>
        <v>Y</v>
      </c>
      <c r="BJ262" t="str">
        <f t="shared" si="13"/>
        <v>:-)</v>
      </c>
      <c r="BK262" t="str">
        <f t="shared" si="14"/>
        <v>%-[</v>
      </c>
    </row>
    <row r="263" spans="1:63" x14ac:dyDescent="0.35">
      <c r="A263">
        <f>IF('Ответы на форму (1)'!B263="М",1,0)</f>
        <v>1</v>
      </c>
      <c r="B263">
        <f>'Ответы на форму (1)'!C263</f>
        <v>36</v>
      </c>
      <c r="C263">
        <f>'Ответы на форму (1)'!D263</f>
        <v>6</v>
      </c>
      <c r="D263">
        <f>'Ответы на форму (1)'!E263</f>
        <v>6</v>
      </c>
      <c r="E263" t="str">
        <f>VLOOKUP('Ответы на форму (1)'!F263,УровниУспевания,2,FALSE)</f>
        <v>хорошо</v>
      </c>
      <c r="F263">
        <f>'Ответы на форму (1)'!G263</f>
        <v>7</v>
      </c>
      <c r="G263">
        <f>IF('Ответы на форму (1)'!H263="",0,1)</f>
        <v>0</v>
      </c>
      <c r="H263">
        <f>'Ответы на форму (1)'!I263</f>
        <v>5</v>
      </c>
      <c r="I263" t="str">
        <f>VLOOKUP('Ответы на форму (1)'!J263,УровниУспевания,2,FALSE)</f>
        <v>плохо</v>
      </c>
      <c r="J263">
        <f>'Ответы на форму (1)'!K263</f>
        <v>5</v>
      </c>
      <c r="K263">
        <f>VLOOKUP('Ответы на форму (1)'!L263,УровниСогласия,2,FALSE)</f>
        <v>3</v>
      </c>
      <c r="L263">
        <f>VLOOKUP('Ответы на форму (1)'!M263,УровниСогласия,2,FALSE)</f>
        <v>2</v>
      </c>
      <c r="M263">
        <f>VLOOKUP('Ответы на форму (1)'!N263,УровниСогласия,2,FALSE)</f>
        <v>2</v>
      </c>
      <c r="N263">
        <f>VLOOKUP('Ответы на форму (1)'!O263,УровниСогласия,2,FALSE)</f>
        <v>1</v>
      </c>
      <c r="O263">
        <f>VLOOKUP('Ответы на форму (1)'!P263,УровниСогласия,2,FALSE)</f>
        <v>1</v>
      </c>
      <c r="P263">
        <f>VLOOKUP('Ответы на форму (1)'!Q263,УровниСогласия,2,FALSE)</f>
        <v>3</v>
      </c>
      <c r="Q263">
        <f>VLOOKUP('Ответы на форму (1)'!R263,УровниСогласия,2,FALSE)</f>
        <v>1</v>
      </c>
      <c r="R263">
        <f>'Ответы на форму (1)'!S263</f>
        <v>5</v>
      </c>
      <c r="S263">
        <f>VLOOKUP('Ответы на форму (1)'!T263,УровниСогласия,2,FALSE)</f>
        <v>1</v>
      </c>
      <c r="T263">
        <f>VLOOKUP('Ответы на форму (1)'!U263,УровниСогласия,2,FALSE)</f>
        <v>3</v>
      </c>
      <c r="U263">
        <f>VLOOKUP('Ответы на форму (1)'!V263,УровниСогласия,2,FALSE)</f>
        <v>3</v>
      </c>
      <c r="V263">
        <f>VLOOKUP('Ответы на форму (1)'!W263,УровниСогласия,2,FALSE)</f>
        <v>2</v>
      </c>
      <c r="W263">
        <f>VLOOKUP('Ответы на форму (1)'!X263,УровниСогласия,2,FALSE)</f>
        <v>3</v>
      </c>
      <c r="X263">
        <f>VLOOKUP('Ответы на форму (1)'!Y263,УровниСогласия,2,FALSE)</f>
        <v>2</v>
      </c>
      <c r="Y263">
        <f>VLOOKUP('Ответы на форму (1)'!Z263,УровниСогласия,2,FALSE)</f>
        <v>1</v>
      </c>
      <c r="Z263">
        <f>VLOOKUP('Ответы на форму (1)'!AA263,УровниСогласия,2,FALSE)</f>
        <v>3</v>
      </c>
      <c r="AA263">
        <f>VLOOKUP('Ответы на форму (1)'!AB263,УровниСогласия,2,FALSE)</f>
        <v>3</v>
      </c>
      <c r="AB263">
        <f>VLOOKUP('Ответы на форму (1)'!AC263,УровниСогласия,2,FALSE)</f>
        <v>1</v>
      </c>
      <c r="AC263">
        <f>VLOOKUP('Ответы на форму (1)'!AD263,УровниСогласия,2,FALSE)</f>
        <v>3</v>
      </c>
      <c r="AD263">
        <f>VLOOKUP('Ответы на форму (1)'!AE263,УровниКоличества,2,FALSE)</f>
        <v>3</v>
      </c>
      <c r="AE263">
        <f>VLOOKUP('Ответы на форму (1)'!AF263,УровниКоличества,2,FALSE)</f>
        <v>2</v>
      </c>
      <c r="AF263">
        <f>VLOOKUP('Ответы на форму (1)'!AG263,УровниКоличества,2,FALSE)</f>
        <v>2</v>
      </c>
      <c r="AG263">
        <f>VLOOKUP('Ответы на форму (1)'!AH263,УровниКоличества,2,FALSE)</f>
        <v>1</v>
      </c>
      <c r="AH263">
        <f>VLOOKUP('Ответы на форму (1)'!AI263,УровниКоличества,2,FALSE)</f>
        <v>2</v>
      </c>
      <c r="AI263">
        <f>VLOOKUP('Ответы на форму (1)'!AJ263,УровниНенависти,2,FALSE)</f>
        <v>0</v>
      </c>
      <c r="AJ263">
        <f>VLOOKUP('Ответы на форму (1)'!AK263,УровниНенависти,2,FALSE)</f>
        <v>0</v>
      </c>
      <c r="AK263">
        <f>VLOOKUP('Ответы на форму (1)'!AL263,УровниНенависти,2,FALSE)</f>
        <v>0</v>
      </c>
      <c r="AL263">
        <f>VLOOKUP('Ответы на форму (1)'!AM263,УровниНенависти,2,FALSE)</f>
        <v>1</v>
      </c>
      <c r="AM263">
        <f>VLOOKUP('Ответы на форму (1)'!AN263,УровниНенависти,2,FALSE)</f>
        <v>0</v>
      </c>
      <c r="AN263">
        <f>VLOOKUP('Ответы на форму (1)'!AO263,УровниНенависти,2,FALSE)</f>
        <v>1</v>
      </c>
      <c r="AO263">
        <f>VLOOKUP('Ответы на форму (1)'!AP263,УровниНенависти,2,FALSE)</f>
        <v>1</v>
      </c>
      <c r="AP263">
        <f>VLOOKUP('Ответы на форму (1)'!AQ263,УровниНенависти,2,FALSE)</f>
        <v>1</v>
      </c>
      <c r="AQ263">
        <f>VLOOKUP('Ответы на форму (1)'!AT263,УровниЧастоты,2,FALSE)</f>
        <v>3</v>
      </c>
      <c r="AR263">
        <f>VLOOKUP('Ответы на форму (1)'!AU263,УровниЧастоты,2,FALSE)</f>
        <v>4</v>
      </c>
      <c r="AS263">
        <f>VLOOKUP('Ответы на форму (1)'!AV263,УровниЧастоты,2,FALSE)</f>
        <v>3</v>
      </c>
      <c r="AT263">
        <f>VLOOKUP('Ответы на форму (1)'!AW263,УровниЧастоты,2,FALSE)</f>
        <v>2</v>
      </c>
      <c r="AU263">
        <f>VLOOKUP('Ответы на форму (1)'!AX263,УровниЧастоты,2,FALSE)</f>
        <v>4</v>
      </c>
      <c r="AV263">
        <f>VLOOKUP('Ответы на форму (1)'!AY263,УровниЧастоты,2,FALSE)</f>
        <v>3</v>
      </c>
      <c r="AW263">
        <f>VLOOKUP('Ответы на форму (1)'!AZ263,УровниЧастоты,2,FALSE)</f>
        <v>0</v>
      </c>
      <c r="AX263">
        <f>VLOOKUP('Ответы на форму (1)'!BA263,УровниЧастоты,2,FALSE)</f>
        <v>2</v>
      </c>
      <c r="AY263">
        <f>VLOOKUP('Ответы на форму (1)'!BB263,УровниЧастоты,2,FALSE)</f>
        <v>3</v>
      </c>
      <c r="AZ263">
        <f>VLOOKUP('Ответы на форму (1)'!BC263,УровниЧастоты,2,FALSE)</f>
        <v>1</v>
      </c>
      <c r="BA263">
        <f>VLOOKUP('Ответы на форму (1)'!BD263,УровниЧастоты,2,FALSE)</f>
        <v>1</v>
      </c>
      <c r="BB263">
        <f>VLOOKUP('Ответы на форму (1)'!BE263,УровниУспокоения,2,FALSE)</f>
        <v>4</v>
      </c>
      <c r="BC263">
        <f>VLOOKUP('Ответы на форму (1)'!BF263,УровниЧастоты2,2,FALSE)</f>
        <v>1</v>
      </c>
      <c r="BD263">
        <f>VLOOKUP('Ответы на форму (1)'!BG263,УровниЧастоты2,2,FALSE)</f>
        <v>2</v>
      </c>
      <c r="BE263">
        <f>VLOOKUP('Ответы на форму (1)'!BH263,УровниЧастоты2,2,FALSE)</f>
        <v>1</v>
      </c>
      <c r="BF263">
        <f>VLOOKUP('Ответы на форму (1)'!BI263,УровниЧастоты2,2,FALSE)</f>
        <v>0</v>
      </c>
      <c r="BG263">
        <f>VLOOKUP('Ответы на форму (1)'!BJ263,УровниЧастоты2,2,FALSE)</f>
        <v>1</v>
      </c>
      <c r="BH263">
        <f>VLOOKUP('Ответы на форму (1)'!BK263,УровниЧастоты2,2,FALSE)</f>
        <v>1</v>
      </c>
      <c r="BI263" t="str">
        <f t="shared" si="12"/>
        <v>X</v>
      </c>
      <c r="BJ263" t="str">
        <f t="shared" si="13"/>
        <v>:-)</v>
      </c>
      <c r="BK263" t="str">
        <f t="shared" si="14"/>
        <v>:-\</v>
      </c>
    </row>
    <row r="264" spans="1:63" x14ac:dyDescent="0.35">
      <c r="A264">
        <f>IF('Ответы на форму (1)'!B264="М",1,0)</f>
        <v>1</v>
      </c>
      <c r="B264">
        <f>'Ответы на форму (1)'!C264</f>
        <v>30</v>
      </c>
      <c r="C264">
        <f>'Ответы на форму (1)'!D264</f>
        <v>1</v>
      </c>
      <c r="D264">
        <f>'Ответы на форму (1)'!E264</f>
        <v>8</v>
      </c>
      <c r="E264" t="str">
        <f>VLOOKUP('Ответы на форму (1)'!F264,УровниУспевания,2,FALSE)</f>
        <v>хорошо</v>
      </c>
      <c r="F264">
        <f>'Ответы на форму (1)'!G264</f>
        <v>9</v>
      </c>
      <c r="G264">
        <f>IF('Ответы на форму (1)'!H264="",0,1)</f>
        <v>0</v>
      </c>
      <c r="H264">
        <f>'Ответы на форму (1)'!I264</f>
        <v>8</v>
      </c>
      <c r="I264" t="str">
        <f>VLOOKUP('Ответы на форму (1)'!J264,УровниУспевания,2,FALSE)</f>
        <v>средне</v>
      </c>
      <c r="J264">
        <f>'Ответы на форму (1)'!K264</f>
        <v>6</v>
      </c>
      <c r="K264">
        <f>VLOOKUP('Ответы на форму (1)'!L264,УровниСогласия,2,FALSE)</f>
        <v>2</v>
      </c>
      <c r="L264">
        <f>VLOOKUP('Ответы на форму (1)'!M264,УровниСогласия,2,FALSE)</f>
        <v>1</v>
      </c>
      <c r="M264">
        <f>VLOOKUP('Ответы на форму (1)'!N264,УровниСогласия,2,FALSE)</f>
        <v>2</v>
      </c>
      <c r="N264">
        <f>VLOOKUP('Ответы на форму (1)'!O264,УровниСогласия,2,FALSE)</f>
        <v>3</v>
      </c>
      <c r="O264">
        <f>VLOOKUP('Ответы на форму (1)'!P264,УровниСогласия,2,FALSE)</f>
        <v>1</v>
      </c>
      <c r="P264">
        <f>VLOOKUP('Ответы на форму (1)'!Q264,УровниСогласия,2,FALSE)</f>
        <v>2</v>
      </c>
      <c r="Q264">
        <f>VLOOKUP('Ответы на форму (1)'!R264,УровниСогласия,2,FALSE)</f>
        <v>3</v>
      </c>
      <c r="R264">
        <f>'Ответы на форму (1)'!S264</f>
        <v>9</v>
      </c>
      <c r="S264">
        <f>VLOOKUP('Ответы на форму (1)'!T264,УровниСогласия,2,FALSE)</f>
        <v>3</v>
      </c>
      <c r="T264">
        <f>VLOOKUP('Ответы на форму (1)'!U264,УровниСогласия,2,FALSE)</f>
        <v>2</v>
      </c>
      <c r="U264">
        <f>VLOOKUP('Ответы на форму (1)'!V264,УровниСогласия,2,FALSE)</f>
        <v>1</v>
      </c>
      <c r="V264">
        <f>VLOOKUP('Ответы на форму (1)'!W264,УровниСогласия,2,FALSE)</f>
        <v>1</v>
      </c>
      <c r="W264">
        <f>VLOOKUP('Ответы на форму (1)'!X264,УровниСогласия,2,FALSE)</f>
        <v>3</v>
      </c>
      <c r="X264">
        <f>VLOOKUP('Ответы на форму (1)'!Y264,УровниСогласия,2,FALSE)</f>
        <v>2</v>
      </c>
      <c r="Y264">
        <f>VLOOKUP('Ответы на форму (1)'!Z264,УровниСогласия,2,FALSE)</f>
        <v>1</v>
      </c>
      <c r="Z264">
        <f>VLOOKUP('Ответы на форму (1)'!AA264,УровниСогласия,2,FALSE)</f>
        <v>3</v>
      </c>
      <c r="AA264">
        <f>VLOOKUP('Ответы на форму (1)'!AB264,УровниСогласия,2,FALSE)</f>
        <v>3</v>
      </c>
      <c r="AB264">
        <f>VLOOKUP('Ответы на форму (1)'!AC264,УровниСогласия,2,FALSE)</f>
        <v>1</v>
      </c>
      <c r="AC264">
        <f>VLOOKUP('Ответы на форму (1)'!AD264,УровниСогласия,2,FALSE)</f>
        <v>2</v>
      </c>
      <c r="AD264">
        <f>VLOOKUP('Ответы на форму (1)'!AE264,УровниКоличества,2,FALSE)</f>
        <v>3</v>
      </c>
      <c r="AE264">
        <f>VLOOKUP('Ответы на форму (1)'!AF264,УровниКоличества,2,FALSE)</f>
        <v>3</v>
      </c>
      <c r="AF264">
        <f>VLOOKUP('Ответы на форму (1)'!AG264,УровниКоличества,2,FALSE)</f>
        <v>1</v>
      </c>
      <c r="AG264">
        <f>VLOOKUP('Ответы на форму (1)'!AH264,УровниКоличества,2,FALSE)</f>
        <v>1</v>
      </c>
      <c r="AH264">
        <f>VLOOKUP('Ответы на форму (1)'!AI264,УровниКоличества,2,FALSE)</f>
        <v>2</v>
      </c>
      <c r="AI264">
        <f>VLOOKUP('Ответы на форму (1)'!AJ264,УровниНенависти,2,FALSE)</f>
        <v>1</v>
      </c>
      <c r="AJ264">
        <f>VLOOKUP('Ответы на форму (1)'!AK264,УровниНенависти,2,FALSE)</f>
        <v>0</v>
      </c>
      <c r="AK264">
        <f>VLOOKUP('Ответы на форму (1)'!AL264,УровниНенависти,2,FALSE)</f>
        <v>0</v>
      </c>
      <c r="AL264">
        <f>VLOOKUP('Ответы на форму (1)'!AM264,УровниНенависти,2,FALSE)</f>
        <v>0</v>
      </c>
      <c r="AM264">
        <f>VLOOKUP('Ответы на форму (1)'!AN264,УровниНенависти,2,FALSE)</f>
        <v>0</v>
      </c>
      <c r="AN264">
        <f>VLOOKUP('Ответы на форму (1)'!AO264,УровниНенависти,2,FALSE)</f>
        <v>1</v>
      </c>
      <c r="AO264">
        <f>VLOOKUP('Ответы на форму (1)'!AP264,УровниНенависти,2,FALSE)</f>
        <v>0</v>
      </c>
      <c r="AP264">
        <f>VLOOKUP('Ответы на форму (1)'!AQ264,УровниНенависти,2,FALSE)</f>
        <v>0</v>
      </c>
      <c r="AQ264">
        <f>VLOOKUP('Ответы на форму (1)'!AT264,УровниЧастоты,2,FALSE)</f>
        <v>2</v>
      </c>
      <c r="AR264">
        <f>VLOOKUP('Ответы на форму (1)'!AU264,УровниЧастоты,2,FALSE)</f>
        <v>3</v>
      </c>
      <c r="AS264">
        <f>VLOOKUP('Ответы на форму (1)'!AV264,УровниЧастоты,2,FALSE)</f>
        <v>2</v>
      </c>
      <c r="AT264">
        <f>VLOOKUP('Ответы на форму (1)'!AW264,УровниЧастоты,2,FALSE)</f>
        <v>1</v>
      </c>
      <c r="AU264">
        <f>VLOOKUP('Ответы на форму (1)'!AX264,УровниЧастоты,2,FALSE)</f>
        <v>1</v>
      </c>
      <c r="AV264">
        <f>VLOOKUP('Ответы на форму (1)'!AY264,УровниЧастоты,2,FALSE)</f>
        <v>2</v>
      </c>
      <c r="AW264">
        <f>VLOOKUP('Ответы на форму (1)'!AZ264,УровниЧастоты,2,FALSE)</f>
        <v>0</v>
      </c>
      <c r="AX264">
        <f>VLOOKUP('Ответы на форму (1)'!BA264,УровниЧастоты,2,FALSE)</f>
        <v>1</v>
      </c>
      <c r="AY264">
        <f>VLOOKUP('Ответы на форму (1)'!BB264,УровниЧастоты,2,FALSE)</f>
        <v>0</v>
      </c>
      <c r="AZ264">
        <f>VLOOKUP('Ответы на форму (1)'!BC264,УровниЧастоты,2,FALSE)</f>
        <v>1</v>
      </c>
      <c r="BA264">
        <f>VLOOKUP('Ответы на форму (1)'!BD264,УровниЧастоты,2,FALSE)</f>
        <v>3</v>
      </c>
      <c r="BB264">
        <f>VLOOKUP('Ответы на форму (1)'!BE264,УровниУспокоения,2,FALSE)</f>
        <v>6</v>
      </c>
      <c r="BC264">
        <f>VLOOKUP('Ответы на форму (1)'!BF264,УровниЧастоты2,2,FALSE)</f>
        <v>0</v>
      </c>
      <c r="BD264">
        <f>VLOOKUP('Ответы на форму (1)'!BG264,УровниЧастоты2,2,FALSE)</f>
        <v>1</v>
      </c>
      <c r="BE264">
        <f>VLOOKUP('Ответы на форму (1)'!BH264,УровниЧастоты2,2,FALSE)</f>
        <v>0</v>
      </c>
      <c r="BF264">
        <f>VLOOKUP('Ответы на форму (1)'!BI264,УровниЧастоты2,2,FALSE)</f>
        <v>0</v>
      </c>
      <c r="BG264">
        <f>VLOOKUP('Ответы на форму (1)'!BJ264,УровниЧастоты2,2,FALSE)</f>
        <v>0</v>
      </c>
      <c r="BH264">
        <f>VLOOKUP('Ответы на форму (1)'!BK264,УровниЧастоты2,2,FALSE)</f>
        <v>2</v>
      </c>
      <c r="BI264" t="str">
        <f t="shared" si="12"/>
        <v>Y</v>
      </c>
      <c r="BJ264" t="str">
        <f t="shared" si="13"/>
        <v>:-)</v>
      </c>
      <c r="BK264" t="str">
        <f t="shared" si="14"/>
        <v>%-[</v>
      </c>
    </row>
    <row r="265" spans="1:63" x14ac:dyDescent="0.35">
      <c r="A265">
        <f>IF('Ответы на форму (1)'!B265="М",1,0)</f>
        <v>0</v>
      </c>
      <c r="B265">
        <f>'Ответы на форму (1)'!C265</f>
        <v>30</v>
      </c>
      <c r="C265">
        <f>'Ответы на форму (1)'!D265</f>
        <v>2</v>
      </c>
      <c r="D265">
        <f>'Ответы на форму (1)'!E265</f>
        <v>8</v>
      </c>
      <c r="E265" t="str">
        <f>VLOOKUP('Ответы на форму (1)'!F265,УровниУспевания,2,FALSE)</f>
        <v>средне</v>
      </c>
      <c r="F265">
        <f>'Ответы на форму (1)'!G265</f>
        <v>6</v>
      </c>
      <c r="G265">
        <f>IF('Ответы на форму (1)'!H265="",0,1)</f>
        <v>0</v>
      </c>
      <c r="H265">
        <f>'Ответы на форму (1)'!I265</f>
        <v>8</v>
      </c>
      <c r="I265" t="str">
        <f>VLOOKUP('Ответы на форму (1)'!J265,УровниУспевания,2,FALSE)</f>
        <v>хорошо</v>
      </c>
      <c r="J265">
        <f>'Ответы на форму (1)'!K265</f>
        <v>8</v>
      </c>
      <c r="K265">
        <f>VLOOKUP('Ответы на форму (1)'!L265,УровниСогласия,2,FALSE)</f>
        <v>2</v>
      </c>
      <c r="L265">
        <f>VLOOKUP('Ответы на форму (1)'!M265,УровниСогласия,2,FALSE)</f>
        <v>1</v>
      </c>
      <c r="M265">
        <f>VLOOKUP('Ответы на форму (1)'!N265,УровниСогласия,2,FALSE)</f>
        <v>1</v>
      </c>
      <c r="N265">
        <f>VLOOKUP('Ответы на форму (1)'!O265,УровниСогласия,2,FALSE)</f>
        <v>1</v>
      </c>
      <c r="O265">
        <f>VLOOKUP('Ответы на форму (1)'!P265,УровниСогласия,2,FALSE)</f>
        <v>1</v>
      </c>
      <c r="P265">
        <f>VLOOKUP('Ответы на форму (1)'!Q265,УровниСогласия,2,FALSE)</f>
        <v>1</v>
      </c>
      <c r="Q265">
        <f>VLOOKUP('Ответы на форму (1)'!R265,УровниСогласия,2,FALSE)</f>
        <v>3</v>
      </c>
      <c r="R265">
        <f>'Ответы на форму (1)'!S265</f>
        <v>10</v>
      </c>
      <c r="S265">
        <f>VLOOKUP('Ответы на форму (1)'!T265,УровниСогласия,2,FALSE)</f>
        <v>3</v>
      </c>
      <c r="T265">
        <f>VLOOKUP('Ответы на форму (1)'!U265,УровниСогласия,2,FALSE)</f>
        <v>3</v>
      </c>
      <c r="U265">
        <f>VLOOKUP('Ответы на форму (1)'!V265,УровниСогласия,2,FALSE)</f>
        <v>3</v>
      </c>
      <c r="V265">
        <f>VLOOKUP('Ответы на форму (1)'!W265,УровниСогласия,2,FALSE)</f>
        <v>1</v>
      </c>
      <c r="W265">
        <f>VLOOKUP('Ответы на форму (1)'!X265,УровниСогласия,2,FALSE)</f>
        <v>1</v>
      </c>
      <c r="X265">
        <f>VLOOKUP('Ответы на форму (1)'!Y265,УровниСогласия,2,FALSE)</f>
        <v>3</v>
      </c>
      <c r="Y265">
        <f>VLOOKUP('Ответы на форму (1)'!Z265,УровниСогласия,2,FALSE)</f>
        <v>1</v>
      </c>
      <c r="Z265">
        <f>VLOOKUP('Ответы на форму (1)'!AA265,УровниСогласия,2,FALSE)</f>
        <v>3</v>
      </c>
      <c r="AA265">
        <f>VLOOKUP('Ответы на форму (1)'!AB265,УровниСогласия,2,FALSE)</f>
        <v>3</v>
      </c>
      <c r="AB265">
        <f>VLOOKUP('Ответы на форму (1)'!AC265,УровниСогласия,2,FALSE)</f>
        <v>1</v>
      </c>
      <c r="AC265">
        <f>VLOOKUP('Ответы на форму (1)'!AD265,УровниСогласия,2,FALSE)</f>
        <v>1</v>
      </c>
      <c r="AD265">
        <f>VLOOKUP('Ответы на форму (1)'!AE265,УровниКоличества,2,FALSE)</f>
        <v>1</v>
      </c>
      <c r="AE265">
        <f>VLOOKUP('Ответы на форму (1)'!AF265,УровниКоличества,2,FALSE)</f>
        <v>3</v>
      </c>
      <c r="AF265">
        <f>VLOOKUP('Ответы на форму (1)'!AG265,УровниКоличества,2,FALSE)</f>
        <v>1</v>
      </c>
      <c r="AG265">
        <f>VLOOKUP('Ответы на форму (1)'!AH265,УровниКоличества,2,FALSE)</f>
        <v>1</v>
      </c>
      <c r="AH265">
        <f>VLOOKUP('Ответы на форму (1)'!AI265,УровниКоличества,2,FALSE)</f>
        <v>3</v>
      </c>
      <c r="AI265">
        <f>VLOOKUP('Ответы на форму (1)'!AJ265,УровниНенависти,2,FALSE)</f>
        <v>0</v>
      </c>
      <c r="AJ265">
        <f>VLOOKUP('Ответы на форму (1)'!AK265,УровниНенависти,2,FALSE)</f>
        <v>-1</v>
      </c>
      <c r="AK265">
        <f>VLOOKUP('Ответы на форму (1)'!AL265,УровниНенависти,2,FALSE)</f>
        <v>0</v>
      </c>
      <c r="AL265">
        <f>VLOOKUP('Ответы на форму (1)'!AM265,УровниНенависти,2,FALSE)</f>
        <v>-1</v>
      </c>
      <c r="AM265">
        <f>VLOOKUP('Ответы на форму (1)'!AN265,УровниНенависти,2,FALSE)</f>
        <v>0</v>
      </c>
      <c r="AN265">
        <f>VLOOKUP('Ответы на форму (1)'!AO265,УровниНенависти,2,FALSE)</f>
        <v>1</v>
      </c>
      <c r="AO265">
        <f>VLOOKUP('Ответы на форму (1)'!AP265,УровниНенависти,2,FALSE)</f>
        <v>0</v>
      </c>
      <c r="AP265">
        <f>VLOOKUP('Ответы на форму (1)'!AQ265,УровниНенависти,2,FALSE)</f>
        <v>0</v>
      </c>
      <c r="AQ265">
        <f>VLOOKUP('Ответы на форму (1)'!AT265,УровниЧастоты,2,FALSE)</f>
        <v>4</v>
      </c>
      <c r="AR265">
        <f>VLOOKUP('Ответы на форму (1)'!AU265,УровниЧастоты,2,FALSE)</f>
        <v>4</v>
      </c>
      <c r="AS265">
        <f>VLOOKUP('Ответы на форму (1)'!AV265,УровниЧастоты,2,FALSE)</f>
        <v>4</v>
      </c>
      <c r="AT265">
        <f>VLOOKUP('Ответы на форму (1)'!AW265,УровниЧастоты,2,FALSE)</f>
        <v>4</v>
      </c>
      <c r="AU265">
        <f>VLOOKUP('Ответы на форму (1)'!AX265,УровниЧастоты,2,FALSE)</f>
        <v>4</v>
      </c>
      <c r="AV265">
        <f>VLOOKUP('Ответы на форму (1)'!AY265,УровниЧастоты,2,FALSE)</f>
        <v>3</v>
      </c>
      <c r="AW265">
        <f>VLOOKUP('Ответы на форму (1)'!AZ265,УровниЧастоты,2,FALSE)</f>
        <v>3</v>
      </c>
      <c r="AX265">
        <f>VLOOKUP('Ответы на форму (1)'!BA265,УровниЧастоты,2,FALSE)</f>
        <v>4</v>
      </c>
      <c r="AY265">
        <f>VLOOKUP('Ответы на форму (1)'!BB265,УровниЧастоты,2,FALSE)</f>
        <v>2</v>
      </c>
      <c r="AZ265">
        <f>VLOOKUP('Ответы на форму (1)'!BC265,УровниЧастоты,2,FALSE)</f>
        <v>3</v>
      </c>
      <c r="BA265">
        <f>VLOOKUP('Ответы на форму (1)'!BD265,УровниЧастоты,2,FALSE)</f>
        <v>4</v>
      </c>
      <c r="BB265">
        <f>VLOOKUP('Ответы на форму (1)'!BE265,УровниУспокоения,2,FALSE)</f>
        <v>4</v>
      </c>
      <c r="BC265">
        <f>VLOOKUP('Ответы на форму (1)'!BF265,УровниЧастоты2,2,FALSE)</f>
        <v>1</v>
      </c>
      <c r="BD265">
        <f>VLOOKUP('Ответы на форму (1)'!BG265,УровниЧастоты2,2,FALSE)</f>
        <v>2</v>
      </c>
      <c r="BE265">
        <f>VLOOKUP('Ответы на форму (1)'!BH265,УровниЧастоты2,2,FALSE)</f>
        <v>2</v>
      </c>
      <c r="BF265">
        <f>VLOOKUP('Ответы на форму (1)'!BI265,УровниЧастоты2,2,FALSE)</f>
        <v>0</v>
      </c>
      <c r="BG265">
        <f>VLOOKUP('Ответы на форму (1)'!BJ265,УровниЧастоты2,2,FALSE)</f>
        <v>2</v>
      </c>
      <c r="BH265">
        <f>VLOOKUP('Ответы на форму (1)'!BK265,УровниЧастоты2,2,FALSE)</f>
        <v>2</v>
      </c>
      <c r="BI265" t="str">
        <f t="shared" si="12"/>
        <v>Y</v>
      </c>
      <c r="BJ265" t="str">
        <f t="shared" si="13"/>
        <v>:-)</v>
      </c>
      <c r="BK265" t="str">
        <f t="shared" si="14"/>
        <v>%-[</v>
      </c>
    </row>
    <row r="266" spans="1:63" x14ac:dyDescent="0.35">
      <c r="A266">
        <f>IF('Ответы на форму (1)'!B266="М",1,0)</f>
        <v>1</v>
      </c>
      <c r="B266">
        <f>'Ответы на форму (1)'!C266</f>
        <v>34</v>
      </c>
      <c r="C266">
        <f>'Ответы на форму (1)'!D266</f>
        <v>1</v>
      </c>
      <c r="D266">
        <f>'Ответы на форму (1)'!E266</f>
        <v>6</v>
      </c>
      <c r="E266" t="str">
        <f>VLOOKUP('Ответы на форму (1)'!F266,УровниУспевания,2,FALSE)</f>
        <v>средне</v>
      </c>
      <c r="F266">
        <f>'Ответы на форму (1)'!G266</f>
        <v>7</v>
      </c>
      <c r="G266">
        <f>IF('Ответы на форму (1)'!H266="",0,1)</f>
        <v>0</v>
      </c>
      <c r="H266">
        <f>'Ответы на форму (1)'!I266</f>
        <v>6</v>
      </c>
      <c r="I266" t="str">
        <f>VLOOKUP('Ответы на форму (1)'!J266,УровниУспевания,2,FALSE)</f>
        <v>хорошо</v>
      </c>
      <c r="J266">
        <f>'Ответы на форму (1)'!K266</f>
        <v>8</v>
      </c>
      <c r="K266">
        <f>VLOOKUP('Ответы на форму (1)'!L266,УровниСогласия,2,FALSE)</f>
        <v>3</v>
      </c>
      <c r="L266">
        <f>VLOOKUP('Ответы на форму (1)'!M266,УровниСогласия,2,FALSE)</f>
        <v>2</v>
      </c>
      <c r="M266">
        <f>VLOOKUP('Ответы на форму (1)'!N266,УровниСогласия,2,FALSE)</f>
        <v>2</v>
      </c>
      <c r="N266">
        <f>VLOOKUP('Ответы на форму (1)'!O266,УровниСогласия,2,FALSE)</f>
        <v>1</v>
      </c>
      <c r="O266">
        <f>VLOOKUP('Ответы на форму (1)'!P266,УровниСогласия,2,FALSE)</f>
        <v>2</v>
      </c>
      <c r="P266">
        <f>VLOOKUP('Ответы на форму (1)'!Q266,УровниСогласия,2,FALSE)</f>
        <v>3</v>
      </c>
      <c r="Q266">
        <f>VLOOKUP('Ответы на форму (1)'!R266,УровниСогласия,2,FALSE)</f>
        <v>1</v>
      </c>
      <c r="R266">
        <f>'Ответы на форму (1)'!S266</f>
        <v>5</v>
      </c>
      <c r="S266">
        <f>VLOOKUP('Ответы на форму (1)'!T266,УровниСогласия,2,FALSE)</f>
        <v>1</v>
      </c>
      <c r="T266">
        <f>VLOOKUP('Ответы на форму (1)'!U266,УровниСогласия,2,FALSE)</f>
        <v>1</v>
      </c>
      <c r="U266">
        <f>VLOOKUP('Ответы на форму (1)'!V266,УровниСогласия,2,FALSE)</f>
        <v>1</v>
      </c>
      <c r="V266">
        <f>VLOOKUP('Ответы на форму (1)'!W266,УровниСогласия,2,FALSE)</f>
        <v>1</v>
      </c>
      <c r="W266">
        <f>VLOOKUP('Ответы на форму (1)'!X266,УровниСогласия,2,FALSE)</f>
        <v>1</v>
      </c>
      <c r="X266">
        <f>VLOOKUP('Ответы на форму (1)'!Y266,УровниСогласия,2,FALSE)</f>
        <v>1</v>
      </c>
      <c r="Y266">
        <f>VLOOKUP('Ответы на форму (1)'!Z266,УровниСогласия,2,FALSE)</f>
        <v>3</v>
      </c>
      <c r="Z266">
        <f>VLOOKUP('Ответы на форму (1)'!AA266,УровниСогласия,2,FALSE)</f>
        <v>1</v>
      </c>
      <c r="AA266">
        <f>VLOOKUP('Ответы на форму (1)'!AB266,УровниСогласия,2,FALSE)</f>
        <v>1</v>
      </c>
      <c r="AB266">
        <f>VLOOKUP('Ответы на форму (1)'!AC266,УровниСогласия,2,FALSE)</f>
        <v>1</v>
      </c>
      <c r="AC266">
        <f>VLOOKUP('Ответы на форму (1)'!AD266,УровниСогласия,2,FALSE)</f>
        <v>1</v>
      </c>
      <c r="AD266">
        <f>VLOOKUP('Ответы на форму (1)'!AE266,УровниКоличества,2,FALSE)</f>
        <v>2</v>
      </c>
      <c r="AE266">
        <f>VLOOKUP('Ответы на форму (1)'!AF266,УровниКоличества,2,FALSE)</f>
        <v>3</v>
      </c>
      <c r="AF266">
        <f>VLOOKUP('Ответы на форму (1)'!AG266,УровниКоличества,2,FALSE)</f>
        <v>1</v>
      </c>
      <c r="AG266">
        <f>VLOOKUP('Ответы на форму (1)'!AH266,УровниКоличества,2,FALSE)</f>
        <v>2</v>
      </c>
      <c r="AH266">
        <f>VLOOKUP('Ответы на форму (1)'!AI266,УровниКоличества,2,FALSE)</f>
        <v>2</v>
      </c>
      <c r="AI266">
        <f>VLOOKUP('Ответы на форму (1)'!AJ266,УровниНенависти,2,FALSE)</f>
        <v>0</v>
      </c>
      <c r="AJ266">
        <f>VLOOKUP('Ответы на форму (1)'!AK266,УровниНенависти,2,FALSE)</f>
        <v>0</v>
      </c>
      <c r="AK266">
        <f>VLOOKUP('Ответы на форму (1)'!AL266,УровниНенависти,2,FALSE)</f>
        <v>0</v>
      </c>
      <c r="AL266">
        <f>VLOOKUP('Ответы на форму (1)'!AM266,УровниНенависти,2,FALSE)</f>
        <v>0</v>
      </c>
      <c r="AM266">
        <f>VLOOKUP('Ответы на форму (1)'!AN266,УровниНенависти,2,FALSE)</f>
        <v>0</v>
      </c>
      <c r="AN266">
        <f>VLOOKUP('Ответы на форму (1)'!AO266,УровниНенависти,2,FALSE)</f>
        <v>0</v>
      </c>
      <c r="AO266">
        <f>VLOOKUP('Ответы на форму (1)'!AP266,УровниНенависти,2,FALSE)</f>
        <v>0</v>
      </c>
      <c r="AP266">
        <f>VLOOKUP('Ответы на форму (1)'!AQ266,УровниНенависти,2,FALSE)</f>
        <v>0</v>
      </c>
      <c r="AQ266">
        <f>VLOOKUP('Ответы на форму (1)'!AT266,УровниЧастоты,2,FALSE)</f>
        <v>1</v>
      </c>
      <c r="AR266">
        <f>VLOOKUP('Ответы на форму (1)'!AU266,УровниЧастоты,2,FALSE)</f>
        <v>4</v>
      </c>
      <c r="AS266">
        <f>VLOOKUP('Ответы на форму (1)'!AV266,УровниЧастоты,2,FALSE)</f>
        <v>2</v>
      </c>
      <c r="AT266">
        <f>VLOOKUP('Ответы на форму (1)'!AW266,УровниЧастоты,2,FALSE)</f>
        <v>3</v>
      </c>
      <c r="AU266">
        <f>VLOOKUP('Ответы на форму (1)'!AX266,УровниЧастоты,2,FALSE)</f>
        <v>4</v>
      </c>
      <c r="AV266">
        <f>VLOOKUP('Ответы на форму (1)'!AY266,УровниЧастоты,2,FALSE)</f>
        <v>4</v>
      </c>
      <c r="AW266">
        <f>VLOOKUP('Ответы на форму (1)'!AZ266,УровниЧастоты,2,FALSE)</f>
        <v>0</v>
      </c>
      <c r="AX266">
        <f>VLOOKUP('Ответы на форму (1)'!BA266,УровниЧастоты,2,FALSE)</f>
        <v>1</v>
      </c>
      <c r="AY266">
        <f>VLOOKUP('Ответы на форму (1)'!BB266,УровниЧастоты,2,FALSE)</f>
        <v>4</v>
      </c>
      <c r="AZ266">
        <f>VLOOKUP('Ответы на форму (1)'!BC266,УровниЧастоты,2,FALSE)</f>
        <v>3</v>
      </c>
      <c r="BA266">
        <f>VLOOKUP('Ответы на форму (1)'!BD266,УровниЧастоты,2,FALSE)</f>
        <v>4</v>
      </c>
      <c r="BB266">
        <f>VLOOKUP('Ответы на форму (1)'!BE266,УровниУспокоения,2,FALSE)</f>
        <v>3</v>
      </c>
      <c r="BC266">
        <f>VLOOKUP('Ответы на форму (1)'!BF266,УровниЧастоты2,2,FALSE)</f>
        <v>1</v>
      </c>
      <c r="BD266">
        <f>VLOOKUP('Ответы на форму (1)'!BG266,УровниЧастоты2,2,FALSE)</f>
        <v>2</v>
      </c>
      <c r="BE266">
        <f>VLOOKUP('Ответы на форму (1)'!BH266,УровниЧастоты2,2,FALSE)</f>
        <v>1</v>
      </c>
      <c r="BF266">
        <f>VLOOKUP('Ответы на форму (1)'!BI266,УровниЧастоты2,2,FALSE)</f>
        <v>0</v>
      </c>
      <c r="BG266">
        <f>VLOOKUP('Ответы на форму (1)'!BJ266,УровниЧастоты2,2,FALSE)</f>
        <v>1</v>
      </c>
      <c r="BH266">
        <f>VLOOKUP('Ответы на форму (1)'!BK266,УровниЧастоты2,2,FALSE)</f>
        <v>0</v>
      </c>
      <c r="BI266" t="str">
        <f t="shared" si="12"/>
        <v>Y</v>
      </c>
      <c r="BJ266" t="str">
        <f t="shared" si="13"/>
        <v>:-)</v>
      </c>
      <c r="BK266" t="str">
        <f t="shared" si="14"/>
        <v>:-\</v>
      </c>
    </row>
    <row r="267" spans="1:63" x14ac:dyDescent="0.35">
      <c r="A267">
        <f>IF('Ответы на форму (1)'!B267="М",1,0)</f>
        <v>1</v>
      </c>
      <c r="B267">
        <f>'Ответы на форму (1)'!C267</f>
        <v>30</v>
      </c>
      <c r="C267">
        <f>'Ответы на форму (1)'!D267</f>
        <v>5</v>
      </c>
      <c r="D267">
        <f>'Ответы на форму (1)'!E267</f>
        <v>8</v>
      </c>
      <c r="E267" t="str">
        <f>VLOOKUP('Ответы на форму (1)'!F267,УровниУспевания,2,FALSE)</f>
        <v>плохо</v>
      </c>
      <c r="F267">
        <f>'Ответы на форму (1)'!G267</f>
        <v>5</v>
      </c>
      <c r="G267">
        <f>IF('Ответы на форму (1)'!H267="",0,1)</f>
        <v>0</v>
      </c>
      <c r="H267">
        <f>'Ответы на форму (1)'!I267</f>
        <v>6</v>
      </c>
      <c r="I267" t="str">
        <f>VLOOKUP('Ответы на форму (1)'!J267,УровниУспевания,2,FALSE)</f>
        <v>хорошо</v>
      </c>
      <c r="J267">
        <f>'Ответы на форму (1)'!K267</f>
        <v>10</v>
      </c>
      <c r="K267">
        <f>VLOOKUP('Ответы на форму (1)'!L267,УровниСогласия,2,FALSE)</f>
        <v>1</v>
      </c>
      <c r="L267">
        <f>VLOOKUP('Ответы на форму (1)'!M267,УровниСогласия,2,FALSE)</f>
        <v>1</v>
      </c>
      <c r="M267">
        <f>VLOOKUP('Ответы на форму (1)'!N267,УровниСогласия,2,FALSE)</f>
        <v>3</v>
      </c>
      <c r="N267">
        <f>VLOOKUP('Ответы на форму (1)'!O267,УровниСогласия,2,FALSE)</f>
        <v>2</v>
      </c>
      <c r="O267">
        <f>VLOOKUP('Ответы на форму (1)'!P267,УровниСогласия,2,FALSE)</f>
        <v>2</v>
      </c>
      <c r="P267">
        <f>VLOOKUP('Ответы на форму (1)'!Q267,УровниСогласия,2,FALSE)</f>
        <v>1</v>
      </c>
      <c r="Q267">
        <f>VLOOKUP('Ответы на форму (1)'!R267,УровниСогласия,2,FALSE)</f>
        <v>3</v>
      </c>
      <c r="R267">
        <f>'Ответы на форму (1)'!S267</f>
        <v>6</v>
      </c>
      <c r="S267">
        <f>VLOOKUP('Ответы на форму (1)'!T267,УровниСогласия,2,FALSE)</f>
        <v>2</v>
      </c>
      <c r="T267">
        <f>VLOOKUP('Ответы на форму (1)'!U267,УровниСогласия,2,FALSE)</f>
        <v>3</v>
      </c>
      <c r="U267">
        <f>VLOOKUP('Ответы на форму (1)'!V267,УровниСогласия,2,FALSE)</f>
        <v>3</v>
      </c>
      <c r="V267">
        <f>VLOOKUP('Ответы на форму (1)'!W267,УровниСогласия,2,FALSE)</f>
        <v>1</v>
      </c>
      <c r="W267">
        <f>VLOOKUP('Ответы на форму (1)'!X267,УровниСогласия,2,FALSE)</f>
        <v>3</v>
      </c>
      <c r="X267">
        <f>VLOOKUP('Ответы на форму (1)'!Y267,УровниСогласия,2,FALSE)</f>
        <v>3</v>
      </c>
      <c r="Y267">
        <f>VLOOKUP('Ответы на форму (1)'!Z267,УровниСогласия,2,FALSE)</f>
        <v>2</v>
      </c>
      <c r="Z267">
        <f>VLOOKUP('Ответы на форму (1)'!AA267,УровниСогласия,2,FALSE)</f>
        <v>3</v>
      </c>
      <c r="AA267">
        <f>VLOOKUP('Ответы на форму (1)'!AB267,УровниСогласия,2,FALSE)</f>
        <v>3</v>
      </c>
      <c r="AB267">
        <f>VLOOKUP('Ответы на форму (1)'!AC267,УровниСогласия,2,FALSE)</f>
        <v>1</v>
      </c>
      <c r="AC267">
        <f>VLOOKUP('Ответы на форму (1)'!AD267,УровниСогласия,2,FALSE)</f>
        <v>3</v>
      </c>
      <c r="AD267">
        <f>VLOOKUP('Ответы на форму (1)'!AE267,УровниКоличества,2,FALSE)</f>
        <v>2</v>
      </c>
      <c r="AE267">
        <f>VLOOKUP('Ответы на форму (1)'!AF267,УровниКоличества,2,FALSE)</f>
        <v>3</v>
      </c>
      <c r="AF267">
        <f>VLOOKUP('Ответы на форму (1)'!AG267,УровниКоличества,2,FALSE)</f>
        <v>1</v>
      </c>
      <c r="AG267">
        <f>VLOOKUP('Ответы на форму (1)'!AH267,УровниКоличества,2,FALSE)</f>
        <v>1</v>
      </c>
      <c r="AH267">
        <f>VLOOKUP('Ответы на форму (1)'!AI267,УровниКоличества,2,FALSE)</f>
        <v>2</v>
      </c>
      <c r="AI267">
        <f>VLOOKUP('Ответы на форму (1)'!AJ267,УровниНенависти,2,FALSE)</f>
        <v>0</v>
      </c>
      <c r="AJ267">
        <f>VLOOKUP('Ответы на форму (1)'!AK267,УровниНенависти,2,FALSE)</f>
        <v>0</v>
      </c>
      <c r="AK267">
        <f>VLOOKUP('Ответы на форму (1)'!AL267,УровниНенависти,2,FALSE)</f>
        <v>0</v>
      </c>
      <c r="AL267">
        <f>VLOOKUP('Ответы на форму (1)'!AM267,УровниНенависти,2,FALSE)</f>
        <v>0</v>
      </c>
      <c r="AM267">
        <f>VLOOKUP('Ответы на форму (1)'!AN267,УровниНенависти,2,FALSE)</f>
        <v>0</v>
      </c>
      <c r="AN267">
        <f>VLOOKUP('Ответы на форму (1)'!AO267,УровниНенависти,2,FALSE)</f>
        <v>0</v>
      </c>
      <c r="AO267">
        <f>VLOOKUP('Ответы на форму (1)'!AP267,УровниНенависти,2,FALSE)</f>
        <v>0</v>
      </c>
      <c r="AP267">
        <f>VLOOKUP('Ответы на форму (1)'!AQ267,УровниНенависти,2,FALSE)</f>
        <v>0</v>
      </c>
      <c r="AQ267">
        <f>VLOOKUP('Ответы на форму (1)'!AT267,УровниЧастоты,2,FALSE)</f>
        <v>1</v>
      </c>
      <c r="AR267">
        <f>VLOOKUP('Ответы на форму (1)'!AU267,УровниЧастоты,2,FALSE)</f>
        <v>3</v>
      </c>
      <c r="AS267">
        <f>VLOOKUP('Ответы на форму (1)'!AV267,УровниЧастоты,2,FALSE)</f>
        <v>3</v>
      </c>
      <c r="AT267">
        <f>VLOOKUP('Ответы на форму (1)'!AW267,УровниЧастоты,2,FALSE)</f>
        <v>1</v>
      </c>
      <c r="AU267">
        <f>VLOOKUP('Ответы на форму (1)'!AX267,УровниЧастоты,2,FALSE)</f>
        <v>4</v>
      </c>
      <c r="AV267">
        <f>VLOOKUP('Ответы на форму (1)'!AY267,УровниЧастоты,2,FALSE)</f>
        <v>4</v>
      </c>
      <c r="AW267">
        <f>VLOOKUP('Ответы на форму (1)'!AZ267,УровниЧастоты,2,FALSE)</f>
        <v>0</v>
      </c>
      <c r="AX267">
        <f>VLOOKUP('Ответы на форму (1)'!BA267,УровниЧастоты,2,FALSE)</f>
        <v>2</v>
      </c>
      <c r="AY267">
        <f>VLOOKUP('Ответы на форму (1)'!BB267,УровниЧастоты,2,FALSE)</f>
        <v>2</v>
      </c>
      <c r="AZ267">
        <f>VLOOKUP('Ответы на форму (1)'!BC267,УровниЧастоты,2,FALSE)</f>
        <v>4</v>
      </c>
      <c r="BA267">
        <f>VLOOKUP('Ответы на форму (1)'!BD267,УровниЧастоты,2,FALSE)</f>
        <v>2</v>
      </c>
      <c r="BB267">
        <f>VLOOKUP('Ответы на форму (1)'!BE267,УровниУспокоения,2,FALSE)</f>
        <v>5</v>
      </c>
      <c r="BC267">
        <f>VLOOKUP('Ответы на форму (1)'!BF267,УровниЧастоты2,2,FALSE)</f>
        <v>1</v>
      </c>
      <c r="BD267">
        <f>VLOOKUP('Ответы на форму (1)'!BG267,УровниЧастоты2,2,FALSE)</f>
        <v>2</v>
      </c>
      <c r="BE267">
        <f>VLOOKUP('Ответы на форму (1)'!BH267,УровниЧастоты2,2,FALSE)</f>
        <v>0</v>
      </c>
      <c r="BF267">
        <f>VLOOKUP('Ответы на форму (1)'!BI267,УровниЧастоты2,2,FALSE)</f>
        <v>0</v>
      </c>
      <c r="BG267">
        <f>VLOOKUP('Ответы на форму (1)'!BJ267,УровниЧастоты2,2,FALSE)</f>
        <v>0</v>
      </c>
      <c r="BH267">
        <f>VLOOKUP('Ответы на форму (1)'!BK267,УровниЧастоты2,2,FALSE)</f>
        <v>2</v>
      </c>
      <c r="BI267" t="str">
        <f t="shared" si="12"/>
        <v>Y</v>
      </c>
      <c r="BJ267" t="str">
        <f t="shared" si="13"/>
        <v>:-)</v>
      </c>
      <c r="BK267" t="str">
        <f t="shared" si="14"/>
        <v>:-\</v>
      </c>
    </row>
    <row r="268" spans="1:63" x14ac:dyDescent="0.35">
      <c r="A268">
        <f>IF('Ответы на форму (1)'!B268="М",1,0)</f>
        <v>1</v>
      </c>
      <c r="B268">
        <f>'Ответы на форму (1)'!C268</f>
        <v>37</v>
      </c>
      <c r="C268">
        <f>'Ответы на форму (1)'!D268</f>
        <v>10</v>
      </c>
      <c r="D268">
        <f>'Ответы на форму (1)'!E268</f>
        <v>4</v>
      </c>
      <c r="E268" t="str">
        <f>VLOOKUP('Ответы на форму (1)'!F268,УровниУспевания,2,FALSE)</f>
        <v>плохо</v>
      </c>
      <c r="F268">
        <f>'Ответы на форму (1)'!G268</f>
        <v>6</v>
      </c>
      <c r="G268">
        <f>IF('Ответы на форму (1)'!H268="",0,1)</f>
        <v>0</v>
      </c>
      <c r="H268">
        <f>'Ответы на форму (1)'!I268</f>
        <v>6</v>
      </c>
      <c r="I268" t="str">
        <f>VLOOKUP('Ответы на форму (1)'!J268,УровниУспевания,2,FALSE)</f>
        <v>хорошо</v>
      </c>
      <c r="J268">
        <f>'Ответы на форму (1)'!K268</f>
        <v>8</v>
      </c>
      <c r="K268">
        <f>VLOOKUP('Ответы на форму (1)'!L268,УровниСогласия,2,FALSE)</f>
        <v>2</v>
      </c>
      <c r="L268">
        <f>VLOOKUP('Ответы на форму (1)'!M268,УровниСогласия,2,FALSE)</f>
        <v>1</v>
      </c>
      <c r="M268">
        <f>VLOOKUP('Ответы на форму (1)'!N268,УровниСогласия,2,FALSE)</f>
        <v>3</v>
      </c>
      <c r="N268">
        <f>VLOOKUP('Ответы на форму (1)'!O268,УровниСогласия,2,FALSE)</f>
        <v>3</v>
      </c>
      <c r="O268">
        <f>VLOOKUP('Ответы на форму (1)'!P268,УровниСогласия,2,FALSE)</f>
        <v>2</v>
      </c>
      <c r="P268">
        <f>VLOOKUP('Ответы на форму (1)'!Q268,УровниСогласия,2,FALSE)</f>
        <v>3</v>
      </c>
      <c r="Q268">
        <f>VLOOKUP('Ответы на форму (1)'!R268,УровниСогласия,2,FALSE)</f>
        <v>3</v>
      </c>
      <c r="R268">
        <f>'Ответы на форму (1)'!S268</f>
        <v>5</v>
      </c>
      <c r="S268">
        <f>VLOOKUP('Ответы на форму (1)'!T268,УровниСогласия,2,FALSE)</f>
        <v>2</v>
      </c>
      <c r="T268">
        <f>VLOOKUP('Ответы на форму (1)'!U268,УровниСогласия,2,FALSE)</f>
        <v>3</v>
      </c>
      <c r="U268">
        <f>VLOOKUP('Ответы на форму (1)'!V268,УровниСогласия,2,FALSE)</f>
        <v>1</v>
      </c>
      <c r="V268">
        <f>VLOOKUP('Ответы на форму (1)'!W268,УровниСогласия,2,FALSE)</f>
        <v>1</v>
      </c>
      <c r="W268">
        <f>VLOOKUP('Ответы на форму (1)'!X268,УровниСогласия,2,FALSE)</f>
        <v>3</v>
      </c>
      <c r="X268">
        <f>VLOOKUP('Ответы на форму (1)'!Y268,УровниСогласия,2,FALSE)</f>
        <v>2</v>
      </c>
      <c r="Y268">
        <f>VLOOKUP('Ответы на форму (1)'!Z268,УровниСогласия,2,FALSE)</f>
        <v>3</v>
      </c>
      <c r="Z268">
        <f>VLOOKUP('Ответы на форму (1)'!AA268,УровниСогласия,2,FALSE)</f>
        <v>3</v>
      </c>
      <c r="AA268">
        <f>VLOOKUP('Ответы на форму (1)'!AB268,УровниСогласия,2,FALSE)</f>
        <v>3</v>
      </c>
      <c r="AB268">
        <f>VLOOKUP('Ответы на форму (1)'!AC268,УровниСогласия,2,FALSE)</f>
        <v>1</v>
      </c>
      <c r="AC268">
        <f>VLOOKUP('Ответы на форму (1)'!AD268,УровниСогласия,2,FALSE)</f>
        <v>3</v>
      </c>
      <c r="AD268">
        <f>VLOOKUP('Ответы на форму (1)'!AE268,УровниКоличества,2,FALSE)</f>
        <v>3</v>
      </c>
      <c r="AE268">
        <f>VLOOKUP('Ответы на форму (1)'!AF268,УровниКоличества,2,FALSE)</f>
        <v>2</v>
      </c>
      <c r="AF268">
        <f>VLOOKUP('Ответы на форму (1)'!AG268,УровниКоличества,2,FALSE)</f>
        <v>1</v>
      </c>
      <c r="AG268">
        <f>VLOOKUP('Ответы на форму (1)'!AH268,УровниКоличества,2,FALSE)</f>
        <v>1</v>
      </c>
      <c r="AH268">
        <f>VLOOKUP('Ответы на форму (1)'!AI268,УровниКоличества,2,FALSE)</f>
        <v>1</v>
      </c>
      <c r="AI268">
        <f>VLOOKUP('Ответы на форму (1)'!AJ268,УровниНенависти,2,FALSE)</f>
        <v>-1</v>
      </c>
      <c r="AJ268">
        <f>VLOOKUP('Ответы на форму (1)'!AK268,УровниНенависти,2,FALSE)</f>
        <v>0</v>
      </c>
      <c r="AK268">
        <f>VLOOKUP('Ответы на форму (1)'!AL268,УровниНенависти,2,FALSE)</f>
        <v>0</v>
      </c>
      <c r="AL268">
        <f>VLOOKUP('Ответы на форму (1)'!AM268,УровниНенависти,2,FALSE)</f>
        <v>0</v>
      </c>
      <c r="AM268">
        <f>VLOOKUP('Ответы на форму (1)'!AN268,УровниНенависти,2,FALSE)</f>
        <v>0</v>
      </c>
      <c r="AN268">
        <f>VLOOKUP('Ответы на форму (1)'!AO268,УровниНенависти,2,FALSE)</f>
        <v>-1</v>
      </c>
      <c r="AO268">
        <f>VLOOKUP('Ответы на форму (1)'!AP268,УровниНенависти,2,FALSE)</f>
        <v>-1</v>
      </c>
      <c r="AP268">
        <f>VLOOKUP('Ответы на форму (1)'!AQ268,УровниНенависти,2,FALSE)</f>
        <v>0</v>
      </c>
      <c r="AQ268">
        <f>VLOOKUP('Ответы на форму (1)'!AT268,УровниЧастоты,2,FALSE)</f>
        <v>0</v>
      </c>
      <c r="AR268">
        <f>VLOOKUP('Ответы на форму (1)'!AU268,УровниЧастоты,2,FALSE)</f>
        <v>4</v>
      </c>
      <c r="AS268">
        <f>VLOOKUP('Ответы на форму (1)'!AV268,УровниЧастоты,2,FALSE)</f>
        <v>2</v>
      </c>
      <c r="AT268">
        <f>VLOOKUP('Ответы на форму (1)'!AW268,УровниЧастоты,2,FALSE)</f>
        <v>1</v>
      </c>
      <c r="AU268">
        <f>VLOOKUP('Ответы на форму (1)'!AX268,УровниЧастоты,2,FALSE)</f>
        <v>4</v>
      </c>
      <c r="AV268">
        <f>VLOOKUP('Ответы на форму (1)'!AY268,УровниЧастоты,2,FALSE)</f>
        <v>1</v>
      </c>
      <c r="AW268">
        <f>VLOOKUP('Ответы на форму (1)'!AZ268,УровниЧастоты,2,FALSE)</f>
        <v>1</v>
      </c>
      <c r="AX268">
        <f>VLOOKUP('Ответы на форму (1)'!BA268,УровниЧастоты,2,FALSE)</f>
        <v>3</v>
      </c>
      <c r="AY268">
        <f>VLOOKUP('Ответы на форму (1)'!BB268,УровниЧастоты,2,FALSE)</f>
        <v>1</v>
      </c>
      <c r="AZ268">
        <f>VLOOKUP('Ответы на форму (1)'!BC268,УровниЧастоты,2,FALSE)</f>
        <v>3</v>
      </c>
      <c r="BA268">
        <f>VLOOKUP('Ответы на форму (1)'!BD268,УровниЧастоты,2,FALSE)</f>
        <v>4</v>
      </c>
      <c r="BB268">
        <f>VLOOKUP('Ответы на форму (1)'!BE268,УровниУспокоения,2,FALSE)</f>
        <v>3</v>
      </c>
      <c r="BC268">
        <f>VLOOKUP('Ответы на форму (1)'!BF268,УровниЧастоты2,2,FALSE)</f>
        <v>1</v>
      </c>
      <c r="BD268">
        <f>VLOOKUP('Ответы на форму (1)'!BG268,УровниЧастоты2,2,FALSE)</f>
        <v>1</v>
      </c>
      <c r="BE268">
        <f>VLOOKUP('Ответы на форму (1)'!BH268,УровниЧастоты2,2,FALSE)</f>
        <v>1</v>
      </c>
      <c r="BF268">
        <f>VLOOKUP('Ответы на форму (1)'!BI268,УровниЧастоты2,2,FALSE)</f>
        <v>0</v>
      </c>
      <c r="BG268">
        <f>VLOOKUP('Ответы на форму (1)'!BJ268,УровниЧастоты2,2,FALSE)</f>
        <v>1</v>
      </c>
      <c r="BH268">
        <f>VLOOKUP('Ответы на форму (1)'!BK268,УровниЧастоты2,2,FALSE)</f>
        <v>0</v>
      </c>
      <c r="BI268" t="str">
        <f t="shared" si="12"/>
        <v>X</v>
      </c>
      <c r="BJ268" t="str">
        <f t="shared" si="13"/>
        <v>:-(</v>
      </c>
      <c r="BK268" t="str">
        <f t="shared" si="14"/>
        <v>:-\</v>
      </c>
    </row>
    <row r="269" spans="1:63" x14ac:dyDescent="0.35">
      <c r="A269">
        <f>IF('Ответы на форму (1)'!B269="М",1,0)</f>
        <v>0</v>
      </c>
      <c r="B269">
        <f>'Ответы на форму (1)'!C269</f>
        <v>48</v>
      </c>
      <c r="C269">
        <f>'Ответы на форму (1)'!D269</f>
        <v>3</v>
      </c>
      <c r="D269">
        <f>'Ответы на форму (1)'!E269</f>
        <v>8</v>
      </c>
      <c r="E269" t="str">
        <f>VLOOKUP('Ответы на форму (1)'!F269,УровниУспевания,2,FALSE)</f>
        <v>средне</v>
      </c>
      <c r="F269">
        <f>'Ответы на форму (1)'!G269</f>
        <v>7</v>
      </c>
      <c r="G269">
        <f>IF('Ответы на форму (1)'!H269="",0,1)</f>
        <v>0</v>
      </c>
      <c r="H269">
        <f>'Ответы на форму (1)'!I269</f>
        <v>7</v>
      </c>
      <c r="I269" t="str">
        <f>VLOOKUP('Ответы на форму (1)'!J269,УровниУспевания,2,FALSE)</f>
        <v>средне</v>
      </c>
      <c r="J269">
        <f>'Ответы на форму (1)'!K269</f>
        <v>5</v>
      </c>
      <c r="K269">
        <f>VLOOKUP('Ответы на форму (1)'!L269,УровниСогласия,2,FALSE)</f>
        <v>2</v>
      </c>
      <c r="L269">
        <f>VLOOKUP('Ответы на форму (1)'!M269,УровниСогласия,2,FALSE)</f>
        <v>1</v>
      </c>
      <c r="M269">
        <f>VLOOKUP('Ответы на форму (1)'!N269,УровниСогласия,2,FALSE)</f>
        <v>2</v>
      </c>
      <c r="N269">
        <f>VLOOKUP('Ответы на форму (1)'!O269,УровниСогласия,2,FALSE)</f>
        <v>2</v>
      </c>
      <c r="O269">
        <f>VLOOKUP('Ответы на форму (1)'!P269,УровниСогласия,2,FALSE)</f>
        <v>1</v>
      </c>
      <c r="P269">
        <f>VLOOKUP('Ответы на форму (1)'!Q269,УровниСогласия,2,FALSE)</f>
        <v>1</v>
      </c>
      <c r="Q269">
        <f>VLOOKUP('Ответы на форму (1)'!R269,УровниСогласия,2,FALSE)</f>
        <v>3</v>
      </c>
      <c r="R269">
        <f>'Ответы на форму (1)'!S269</f>
        <v>5</v>
      </c>
      <c r="S269">
        <f>VLOOKUP('Ответы на форму (1)'!T269,УровниСогласия,2,FALSE)</f>
        <v>2</v>
      </c>
      <c r="T269">
        <f>VLOOKUP('Ответы на форму (1)'!U269,УровниСогласия,2,FALSE)</f>
        <v>1</v>
      </c>
      <c r="U269">
        <f>VLOOKUP('Ответы на форму (1)'!V269,УровниСогласия,2,FALSE)</f>
        <v>2</v>
      </c>
      <c r="V269">
        <f>VLOOKUP('Ответы на форму (1)'!W269,УровниСогласия,2,FALSE)</f>
        <v>2</v>
      </c>
      <c r="W269">
        <f>VLOOKUP('Ответы на форму (1)'!X269,УровниСогласия,2,FALSE)</f>
        <v>1</v>
      </c>
      <c r="X269">
        <f>VLOOKUP('Ответы на форму (1)'!Y269,УровниСогласия,2,FALSE)</f>
        <v>2</v>
      </c>
      <c r="Y269">
        <f>VLOOKUP('Ответы на форму (1)'!Z269,УровниСогласия,2,FALSE)</f>
        <v>3</v>
      </c>
      <c r="Z269">
        <f>VLOOKUP('Ответы на форму (1)'!AA269,УровниСогласия,2,FALSE)</f>
        <v>3</v>
      </c>
      <c r="AA269">
        <f>VLOOKUP('Ответы на форму (1)'!AB269,УровниСогласия,2,FALSE)</f>
        <v>3</v>
      </c>
      <c r="AB269">
        <f>VLOOKUP('Ответы на форму (1)'!AC269,УровниСогласия,2,FALSE)</f>
        <v>1</v>
      </c>
      <c r="AC269">
        <f>VLOOKUP('Ответы на форму (1)'!AD269,УровниСогласия,2,FALSE)</f>
        <v>3</v>
      </c>
      <c r="AD269">
        <f>VLOOKUP('Ответы на форму (1)'!AE269,УровниКоличества,2,FALSE)</f>
        <v>3</v>
      </c>
      <c r="AE269">
        <f>VLOOKUP('Ответы на форму (1)'!AF269,УровниКоличества,2,FALSE)</f>
        <v>3</v>
      </c>
      <c r="AF269">
        <f>VLOOKUP('Ответы на форму (1)'!AG269,УровниКоличества,2,FALSE)</f>
        <v>3</v>
      </c>
      <c r="AG269">
        <f>VLOOKUP('Ответы на форму (1)'!AH269,УровниКоличества,2,FALSE)</f>
        <v>1</v>
      </c>
      <c r="AH269">
        <f>VLOOKUP('Ответы на форму (1)'!AI269,УровниКоличества,2,FALSE)</f>
        <v>2</v>
      </c>
      <c r="AI269">
        <f>VLOOKUP('Ответы на форму (1)'!AJ269,УровниНенависти,2,FALSE)</f>
        <v>0</v>
      </c>
      <c r="AJ269">
        <f>VLOOKUP('Ответы на форму (1)'!AK269,УровниНенависти,2,FALSE)</f>
        <v>0</v>
      </c>
      <c r="AK269">
        <f>VLOOKUP('Ответы на форму (1)'!AL269,УровниНенависти,2,FALSE)</f>
        <v>0</v>
      </c>
      <c r="AL269">
        <f>VLOOKUP('Ответы на форму (1)'!AM269,УровниНенависти,2,FALSE)</f>
        <v>0</v>
      </c>
      <c r="AM269">
        <f>VLOOKUP('Ответы на форму (1)'!AN269,УровниНенависти,2,FALSE)</f>
        <v>0</v>
      </c>
      <c r="AN269">
        <f>VLOOKUP('Ответы на форму (1)'!AO269,УровниНенависти,2,FALSE)</f>
        <v>0</v>
      </c>
      <c r="AO269">
        <f>VLOOKUP('Ответы на форму (1)'!AP269,УровниНенависти,2,FALSE)</f>
        <v>0</v>
      </c>
      <c r="AP269">
        <f>VLOOKUP('Ответы на форму (1)'!AQ269,УровниНенависти,2,FALSE)</f>
        <v>0</v>
      </c>
      <c r="AQ269">
        <f>VLOOKUP('Ответы на форму (1)'!AT269,УровниЧастоты,2,FALSE)</f>
        <v>2</v>
      </c>
      <c r="AR269">
        <f>VLOOKUP('Ответы на форму (1)'!AU269,УровниЧастоты,2,FALSE)</f>
        <v>4</v>
      </c>
      <c r="AS269">
        <f>VLOOKUP('Ответы на форму (1)'!AV269,УровниЧастоты,2,FALSE)</f>
        <v>4</v>
      </c>
      <c r="AT269">
        <f>VLOOKUP('Ответы на форму (1)'!AW269,УровниЧастоты,2,FALSE)</f>
        <v>4</v>
      </c>
      <c r="AU269">
        <f>VLOOKUP('Ответы на форму (1)'!AX269,УровниЧастоты,2,FALSE)</f>
        <v>2</v>
      </c>
      <c r="AV269">
        <f>VLOOKUP('Ответы на форму (1)'!AY269,УровниЧастоты,2,FALSE)</f>
        <v>1</v>
      </c>
      <c r="AW269">
        <f>VLOOKUP('Ответы на форму (1)'!AZ269,УровниЧастоты,2,FALSE)</f>
        <v>0</v>
      </c>
      <c r="AX269">
        <f>VLOOKUP('Ответы на форму (1)'!BA269,УровниЧастоты,2,FALSE)</f>
        <v>4</v>
      </c>
      <c r="AY269">
        <f>VLOOKUP('Ответы на форму (1)'!BB269,УровниЧастоты,2,FALSE)</f>
        <v>2</v>
      </c>
      <c r="AZ269">
        <f>VLOOKUP('Ответы на форму (1)'!BC269,УровниЧастоты,2,FALSE)</f>
        <v>2</v>
      </c>
      <c r="BA269">
        <f>VLOOKUP('Ответы на форму (1)'!BD269,УровниЧастоты,2,FALSE)</f>
        <v>4</v>
      </c>
      <c r="BB269">
        <f>VLOOKUP('Ответы на форму (1)'!BE269,УровниУспокоения,2,FALSE)</f>
        <v>5</v>
      </c>
      <c r="BC269">
        <f>VLOOKUP('Ответы на форму (1)'!BF269,УровниЧастоты2,2,FALSE)</f>
        <v>1</v>
      </c>
      <c r="BD269">
        <f>VLOOKUP('Ответы на форму (1)'!BG269,УровниЧастоты2,2,FALSE)</f>
        <v>2</v>
      </c>
      <c r="BE269">
        <f>VLOOKUP('Ответы на форму (1)'!BH269,УровниЧастоты2,2,FALSE)</f>
        <v>1</v>
      </c>
      <c r="BF269">
        <f>VLOOKUP('Ответы на форму (1)'!BI269,УровниЧастоты2,2,FALSE)</f>
        <v>1</v>
      </c>
      <c r="BG269">
        <f>VLOOKUP('Ответы на форму (1)'!BJ269,УровниЧастоты2,2,FALSE)</f>
        <v>0</v>
      </c>
      <c r="BH269">
        <f>VLOOKUP('Ответы на форму (1)'!BK269,УровниЧастоты2,2,FALSE)</f>
        <v>2</v>
      </c>
      <c r="BI269" t="str">
        <f t="shared" si="12"/>
        <v>X</v>
      </c>
      <c r="BJ269" t="str">
        <f t="shared" si="13"/>
        <v>:-)</v>
      </c>
      <c r="BK269" t="str">
        <f t="shared" si="14"/>
        <v>:-\</v>
      </c>
    </row>
    <row r="270" spans="1:63" x14ac:dyDescent="0.35">
      <c r="A270">
        <f>IF('Ответы на форму (1)'!B270="М",1,0)</f>
        <v>1</v>
      </c>
      <c r="B270">
        <f>'Ответы на форму (1)'!C270</f>
        <v>29</v>
      </c>
      <c r="C270">
        <f>'Ответы на форму (1)'!D270</f>
        <v>3</v>
      </c>
      <c r="D270">
        <f>'Ответы на форму (1)'!E270</f>
        <v>4</v>
      </c>
      <c r="E270" t="str">
        <f>VLOOKUP('Ответы на форму (1)'!F270,УровниУспевания,2,FALSE)</f>
        <v>средне</v>
      </c>
      <c r="F270">
        <f>'Ответы на форму (1)'!G270</f>
        <v>6</v>
      </c>
      <c r="G270">
        <f>IF('Ответы на форму (1)'!H270="",0,1)</f>
        <v>0</v>
      </c>
      <c r="H270">
        <f>'Ответы на форму (1)'!I270</f>
        <v>8</v>
      </c>
      <c r="I270" t="str">
        <f>VLOOKUP('Ответы на форму (1)'!J270,УровниУспевания,2,FALSE)</f>
        <v>хорошо</v>
      </c>
      <c r="J270">
        <f>'Ответы на форму (1)'!K270</f>
        <v>6</v>
      </c>
      <c r="K270">
        <f>VLOOKUP('Ответы на форму (1)'!L270,УровниСогласия,2,FALSE)</f>
        <v>2</v>
      </c>
      <c r="L270">
        <f>VLOOKUP('Ответы на форму (1)'!M270,УровниСогласия,2,FALSE)</f>
        <v>2</v>
      </c>
      <c r="M270">
        <f>VLOOKUP('Ответы на форму (1)'!N270,УровниСогласия,2,FALSE)</f>
        <v>2</v>
      </c>
      <c r="N270">
        <f>VLOOKUP('Ответы на форму (1)'!O270,УровниСогласия,2,FALSE)</f>
        <v>1</v>
      </c>
      <c r="O270">
        <f>VLOOKUP('Ответы на форму (1)'!P270,УровниСогласия,2,FALSE)</f>
        <v>1</v>
      </c>
      <c r="P270">
        <f>VLOOKUP('Ответы на форму (1)'!Q270,УровниСогласия,2,FALSE)</f>
        <v>1</v>
      </c>
      <c r="Q270">
        <f>VLOOKUP('Ответы на форму (1)'!R270,УровниСогласия,2,FALSE)</f>
        <v>3</v>
      </c>
      <c r="R270">
        <f>'Ответы на форму (1)'!S270</f>
        <v>8</v>
      </c>
      <c r="S270">
        <f>VLOOKUP('Ответы на форму (1)'!T270,УровниСогласия,2,FALSE)</f>
        <v>2</v>
      </c>
      <c r="T270">
        <f>VLOOKUP('Ответы на форму (1)'!U270,УровниСогласия,2,FALSE)</f>
        <v>2</v>
      </c>
      <c r="U270">
        <f>VLOOKUP('Ответы на форму (1)'!V270,УровниСогласия,2,FALSE)</f>
        <v>2</v>
      </c>
      <c r="V270">
        <f>VLOOKUP('Ответы на форму (1)'!W270,УровниСогласия,2,FALSE)</f>
        <v>2</v>
      </c>
      <c r="W270">
        <f>VLOOKUP('Ответы на форму (1)'!X270,УровниСогласия,2,FALSE)</f>
        <v>2</v>
      </c>
      <c r="X270">
        <f>VLOOKUP('Ответы на форму (1)'!Y270,УровниСогласия,2,FALSE)</f>
        <v>2</v>
      </c>
      <c r="Y270">
        <f>VLOOKUP('Ответы на форму (1)'!Z270,УровниСогласия,2,FALSE)</f>
        <v>3</v>
      </c>
      <c r="Z270">
        <f>VLOOKUP('Ответы на форму (1)'!AA270,УровниСогласия,2,FALSE)</f>
        <v>3</v>
      </c>
      <c r="AA270">
        <f>VLOOKUP('Ответы на форму (1)'!AB270,УровниСогласия,2,FALSE)</f>
        <v>3</v>
      </c>
      <c r="AB270">
        <f>VLOOKUP('Ответы на форму (1)'!AC270,УровниСогласия,2,FALSE)</f>
        <v>2</v>
      </c>
      <c r="AC270">
        <f>VLOOKUP('Ответы на форму (1)'!AD270,УровниСогласия,2,FALSE)</f>
        <v>2</v>
      </c>
      <c r="AD270">
        <f>VLOOKUP('Ответы на форму (1)'!AE270,УровниКоличества,2,FALSE)</f>
        <v>2</v>
      </c>
      <c r="AE270">
        <f>VLOOKUP('Ответы на форму (1)'!AF270,УровниКоличества,2,FALSE)</f>
        <v>2</v>
      </c>
      <c r="AF270">
        <f>VLOOKUP('Ответы на форму (1)'!AG270,УровниКоличества,2,FALSE)</f>
        <v>1</v>
      </c>
      <c r="AG270">
        <f>VLOOKUP('Ответы на форму (1)'!AH270,УровниКоличества,2,FALSE)</f>
        <v>1</v>
      </c>
      <c r="AH270">
        <f>VLOOKUP('Ответы на форму (1)'!AI270,УровниКоличества,2,FALSE)</f>
        <v>2</v>
      </c>
      <c r="AI270">
        <f>VLOOKUP('Ответы на форму (1)'!AJ270,УровниНенависти,2,FALSE)</f>
        <v>0</v>
      </c>
      <c r="AJ270">
        <f>VLOOKUP('Ответы на форму (1)'!AK270,УровниНенависти,2,FALSE)</f>
        <v>0</v>
      </c>
      <c r="AK270">
        <f>VLOOKUP('Ответы на форму (1)'!AL270,УровниНенависти,2,FALSE)</f>
        <v>0</v>
      </c>
      <c r="AL270">
        <f>VLOOKUP('Ответы на форму (1)'!AM270,УровниНенависти,2,FALSE)</f>
        <v>1</v>
      </c>
      <c r="AM270">
        <f>VLOOKUP('Ответы на форму (1)'!AN270,УровниНенависти,2,FALSE)</f>
        <v>-1</v>
      </c>
      <c r="AN270">
        <f>VLOOKUP('Ответы на форму (1)'!AO270,УровниНенависти,2,FALSE)</f>
        <v>0</v>
      </c>
      <c r="AO270">
        <f>VLOOKUP('Ответы на форму (1)'!AP270,УровниНенависти,2,FALSE)</f>
        <v>-1</v>
      </c>
      <c r="AP270">
        <f>VLOOKUP('Ответы на форму (1)'!AQ270,УровниНенависти,2,FALSE)</f>
        <v>0</v>
      </c>
      <c r="AQ270">
        <f>VLOOKUP('Ответы на форму (1)'!AT270,УровниЧастоты,2,FALSE)</f>
        <v>0</v>
      </c>
      <c r="AR270">
        <f>VLOOKUP('Ответы на форму (1)'!AU270,УровниЧастоты,2,FALSE)</f>
        <v>1</v>
      </c>
      <c r="AS270">
        <f>VLOOKUP('Ответы на форму (1)'!AV270,УровниЧастоты,2,FALSE)</f>
        <v>1</v>
      </c>
      <c r="AT270">
        <f>VLOOKUP('Ответы на форму (1)'!AW270,УровниЧастоты,2,FALSE)</f>
        <v>1</v>
      </c>
      <c r="AU270">
        <f>VLOOKUP('Ответы на форму (1)'!AX270,УровниЧастоты,2,FALSE)</f>
        <v>2</v>
      </c>
      <c r="AV270">
        <f>VLOOKUP('Ответы на форму (1)'!AY270,УровниЧастоты,2,FALSE)</f>
        <v>1</v>
      </c>
      <c r="AW270">
        <f>VLOOKUP('Ответы на форму (1)'!AZ270,УровниЧастоты,2,FALSE)</f>
        <v>0</v>
      </c>
      <c r="AX270">
        <f>VLOOKUP('Ответы на форму (1)'!BA270,УровниЧастоты,2,FALSE)</f>
        <v>1</v>
      </c>
      <c r="AY270">
        <f>VLOOKUP('Ответы на форму (1)'!BB270,УровниЧастоты,2,FALSE)</f>
        <v>0</v>
      </c>
      <c r="AZ270">
        <f>VLOOKUP('Ответы на форму (1)'!BC270,УровниЧастоты,2,FALSE)</f>
        <v>1</v>
      </c>
      <c r="BA270">
        <f>VLOOKUP('Ответы на форму (1)'!BD270,УровниЧастоты,2,FALSE)</f>
        <v>2</v>
      </c>
      <c r="BB270">
        <f>VLOOKUP('Ответы на форму (1)'!BE270,УровниУспокоения,2,FALSE)</f>
        <v>3</v>
      </c>
      <c r="BC270">
        <f>VLOOKUP('Ответы на форму (1)'!BF270,УровниЧастоты2,2,FALSE)</f>
        <v>0</v>
      </c>
      <c r="BD270">
        <f>VLOOKUP('Ответы на форму (1)'!BG270,УровниЧастоты2,2,FALSE)</f>
        <v>0</v>
      </c>
      <c r="BE270">
        <f>VLOOKUP('Ответы на форму (1)'!BH270,УровниЧастоты2,2,FALSE)</f>
        <v>0</v>
      </c>
      <c r="BF270">
        <f>VLOOKUP('Ответы на форму (1)'!BI270,УровниЧастоты2,2,FALSE)</f>
        <v>2</v>
      </c>
      <c r="BG270">
        <f>VLOOKUP('Ответы на форму (1)'!BJ270,УровниЧастоты2,2,FALSE)</f>
        <v>1</v>
      </c>
      <c r="BH270">
        <f>VLOOKUP('Ответы на форму (1)'!BK270,УровниЧастоты2,2,FALSE)</f>
        <v>2</v>
      </c>
      <c r="BI270" t="str">
        <f t="shared" si="12"/>
        <v>Y</v>
      </c>
      <c r="BJ270" t="str">
        <f t="shared" si="13"/>
        <v>:-(</v>
      </c>
      <c r="BK270" t="str">
        <f t="shared" si="14"/>
        <v>%-[</v>
      </c>
    </row>
    <row r="271" spans="1:63" x14ac:dyDescent="0.35">
      <c r="A271">
        <f>IF('Ответы на форму (1)'!B271="М",1,0)</f>
        <v>0</v>
      </c>
      <c r="B271">
        <f>'Ответы на форму (1)'!C271</f>
        <v>24</v>
      </c>
      <c r="C271">
        <f>'Ответы на форму (1)'!D271</f>
        <v>2</v>
      </c>
      <c r="D271">
        <f>'Ответы на форму (1)'!E271</f>
        <v>5</v>
      </c>
      <c r="E271" t="str">
        <f>VLOOKUP('Ответы на форму (1)'!F271,УровниУспевания,2,FALSE)</f>
        <v>плохо</v>
      </c>
      <c r="F271">
        <f>'Ответы на форму (1)'!G271</f>
        <v>2</v>
      </c>
      <c r="G271">
        <f>IF('Ответы на форму (1)'!H271="",0,1)</f>
        <v>0</v>
      </c>
      <c r="H271">
        <f>'Ответы на форму (1)'!I271</f>
        <v>6</v>
      </c>
      <c r="I271" t="str">
        <f>VLOOKUP('Ответы на форму (1)'!J271,УровниУспевания,2,FALSE)</f>
        <v>средне</v>
      </c>
      <c r="J271">
        <f>'Ответы на форму (1)'!K271</f>
        <v>8</v>
      </c>
      <c r="K271">
        <f>VLOOKUP('Ответы на форму (1)'!L271,УровниСогласия,2,FALSE)</f>
        <v>3</v>
      </c>
      <c r="L271">
        <f>VLOOKUP('Ответы на форму (1)'!M271,УровниСогласия,2,FALSE)</f>
        <v>1</v>
      </c>
      <c r="M271">
        <f>VLOOKUP('Ответы на форму (1)'!N271,УровниСогласия,2,FALSE)</f>
        <v>2</v>
      </c>
      <c r="N271">
        <f>VLOOKUP('Ответы на форму (1)'!O271,УровниСогласия,2,FALSE)</f>
        <v>3</v>
      </c>
      <c r="O271">
        <f>VLOOKUP('Ответы на форму (1)'!P271,УровниСогласия,2,FALSE)</f>
        <v>3</v>
      </c>
      <c r="P271">
        <f>VLOOKUP('Ответы на форму (1)'!Q271,УровниСогласия,2,FALSE)</f>
        <v>3</v>
      </c>
      <c r="Q271">
        <f>VLOOKUP('Ответы на форму (1)'!R271,УровниСогласия,2,FALSE)</f>
        <v>3</v>
      </c>
      <c r="R271">
        <f>'Ответы на форму (1)'!S271</f>
        <v>8</v>
      </c>
      <c r="S271">
        <f>VLOOKUP('Ответы на форму (1)'!T271,УровниСогласия,2,FALSE)</f>
        <v>3</v>
      </c>
      <c r="T271">
        <f>VLOOKUP('Ответы на форму (1)'!U271,УровниСогласия,2,FALSE)</f>
        <v>3</v>
      </c>
      <c r="U271">
        <f>VLOOKUP('Ответы на форму (1)'!V271,УровниСогласия,2,FALSE)</f>
        <v>1</v>
      </c>
      <c r="V271">
        <f>VLOOKUP('Ответы на форму (1)'!W271,УровниСогласия,2,FALSE)</f>
        <v>2</v>
      </c>
      <c r="W271">
        <f>VLOOKUP('Ответы на форму (1)'!X271,УровниСогласия,2,FALSE)</f>
        <v>3</v>
      </c>
      <c r="X271">
        <f>VLOOKUP('Ответы на форму (1)'!Y271,УровниСогласия,2,FALSE)</f>
        <v>3</v>
      </c>
      <c r="Y271">
        <f>VLOOKUP('Ответы на форму (1)'!Z271,УровниСогласия,2,FALSE)</f>
        <v>3</v>
      </c>
      <c r="Z271">
        <f>VLOOKUP('Ответы на форму (1)'!AA271,УровниСогласия,2,FALSE)</f>
        <v>3</v>
      </c>
      <c r="AA271">
        <f>VLOOKUP('Ответы на форму (1)'!AB271,УровниСогласия,2,FALSE)</f>
        <v>3</v>
      </c>
      <c r="AB271">
        <f>VLOOKUP('Ответы на форму (1)'!AC271,УровниСогласия,2,FALSE)</f>
        <v>2</v>
      </c>
      <c r="AC271">
        <f>VLOOKUP('Ответы на форму (1)'!AD271,УровниСогласия,2,FALSE)</f>
        <v>1</v>
      </c>
      <c r="AD271">
        <f>VLOOKUP('Ответы на форму (1)'!AE271,УровниКоличества,2,FALSE)</f>
        <v>2</v>
      </c>
      <c r="AE271">
        <f>VLOOKUP('Ответы на форму (1)'!AF271,УровниКоличества,2,FALSE)</f>
        <v>2</v>
      </c>
      <c r="AF271">
        <f>VLOOKUP('Ответы на форму (1)'!AG271,УровниКоличества,2,FALSE)</f>
        <v>1</v>
      </c>
      <c r="AG271">
        <f>VLOOKUP('Ответы на форму (1)'!AH271,УровниКоличества,2,FALSE)</f>
        <v>1</v>
      </c>
      <c r="AH271">
        <f>VLOOKUP('Ответы на форму (1)'!AI271,УровниКоличества,2,FALSE)</f>
        <v>1</v>
      </c>
      <c r="AI271">
        <f>VLOOKUP('Ответы на форму (1)'!AJ271,УровниНенависти,2,FALSE)</f>
        <v>0</v>
      </c>
      <c r="AJ271">
        <f>VLOOKUP('Ответы на форму (1)'!AK271,УровниНенависти,2,FALSE)</f>
        <v>0</v>
      </c>
      <c r="AK271">
        <f>VLOOKUP('Ответы на форму (1)'!AL271,УровниНенависти,2,FALSE)</f>
        <v>-1</v>
      </c>
      <c r="AL271">
        <f>VLOOKUP('Ответы на форму (1)'!AM271,УровниНенависти,2,FALSE)</f>
        <v>-1</v>
      </c>
      <c r="AM271">
        <f>VLOOKUP('Ответы на форму (1)'!AN271,УровниНенависти,2,FALSE)</f>
        <v>-1</v>
      </c>
      <c r="AN271">
        <f>VLOOKUP('Ответы на форму (1)'!AO271,УровниНенависти,2,FALSE)</f>
        <v>0</v>
      </c>
      <c r="AO271">
        <f>VLOOKUP('Ответы на форму (1)'!AP271,УровниНенависти,2,FALSE)</f>
        <v>0</v>
      </c>
      <c r="AP271">
        <f>VLOOKUP('Ответы на форму (1)'!AQ271,УровниНенависти,2,FALSE)</f>
        <v>-1</v>
      </c>
      <c r="AQ271">
        <f>VLOOKUP('Ответы на форму (1)'!AT271,УровниЧастоты,2,FALSE)</f>
        <v>3</v>
      </c>
      <c r="AR271">
        <f>VLOOKUP('Ответы на форму (1)'!AU271,УровниЧастоты,2,FALSE)</f>
        <v>4</v>
      </c>
      <c r="AS271">
        <f>VLOOKUP('Ответы на форму (1)'!AV271,УровниЧастоты,2,FALSE)</f>
        <v>4</v>
      </c>
      <c r="AT271">
        <f>VLOOKUP('Ответы на форму (1)'!AW271,УровниЧастоты,2,FALSE)</f>
        <v>4</v>
      </c>
      <c r="AU271">
        <f>VLOOKUP('Ответы на форму (1)'!AX271,УровниЧастоты,2,FALSE)</f>
        <v>4</v>
      </c>
      <c r="AV271">
        <f>VLOOKUP('Ответы на форму (1)'!AY271,УровниЧастоты,2,FALSE)</f>
        <v>4</v>
      </c>
      <c r="AW271">
        <f>VLOOKUP('Ответы на форму (1)'!AZ271,УровниЧастоты,2,FALSE)</f>
        <v>2</v>
      </c>
      <c r="AX271">
        <f>VLOOKUP('Ответы на форму (1)'!BA271,УровниЧастоты,2,FALSE)</f>
        <v>4</v>
      </c>
      <c r="AY271">
        <f>VLOOKUP('Ответы на форму (1)'!BB271,УровниЧастоты,2,FALSE)</f>
        <v>0</v>
      </c>
      <c r="AZ271">
        <f>VLOOKUP('Ответы на форму (1)'!BC271,УровниЧастоты,2,FALSE)</f>
        <v>2</v>
      </c>
      <c r="BA271">
        <f>VLOOKUP('Ответы на форму (1)'!BD271,УровниЧастоты,2,FALSE)</f>
        <v>4</v>
      </c>
      <c r="BB271">
        <f>VLOOKUP('Ответы на форму (1)'!BE271,УровниУспокоения,2,FALSE)</f>
        <v>6</v>
      </c>
      <c r="BC271">
        <f>VLOOKUP('Ответы на форму (1)'!BF271,УровниЧастоты2,2,FALSE)</f>
        <v>0</v>
      </c>
      <c r="BD271">
        <f>VLOOKUP('Ответы на форму (1)'!BG271,УровниЧастоты2,2,FALSE)</f>
        <v>0</v>
      </c>
      <c r="BE271">
        <f>VLOOKUP('Ответы на форму (1)'!BH271,УровниЧастоты2,2,FALSE)</f>
        <v>0</v>
      </c>
      <c r="BF271">
        <f>VLOOKUP('Ответы на форму (1)'!BI271,УровниЧастоты2,2,FALSE)</f>
        <v>2</v>
      </c>
      <c r="BG271">
        <f>VLOOKUP('Ответы на форму (1)'!BJ271,УровниЧастоты2,2,FALSE)</f>
        <v>1</v>
      </c>
      <c r="BH271">
        <f>VLOOKUP('Ответы на форму (1)'!BK271,УровниЧастоты2,2,FALSE)</f>
        <v>2</v>
      </c>
      <c r="BI271" t="str">
        <f t="shared" si="12"/>
        <v>Y</v>
      </c>
      <c r="BJ271" t="str">
        <f t="shared" si="13"/>
        <v>:-(</v>
      </c>
      <c r="BK271" t="str">
        <f t="shared" si="14"/>
        <v>%-[</v>
      </c>
    </row>
    <row r="272" spans="1:63" x14ac:dyDescent="0.35">
      <c r="A272">
        <f>IF('Ответы на форму (1)'!B272="М",1,0)</f>
        <v>1</v>
      </c>
      <c r="B272">
        <f>'Ответы на форму (1)'!C272</f>
        <v>32</v>
      </c>
      <c r="C272">
        <f>'Ответы на форму (1)'!D272</f>
        <v>4</v>
      </c>
      <c r="D272">
        <f>'Ответы на форму (1)'!E272</f>
        <v>7</v>
      </c>
      <c r="E272" t="str">
        <f>VLOOKUP('Ответы на форму (1)'!F272,УровниУспевания,2,FALSE)</f>
        <v>средне</v>
      </c>
      <c r="F272">
        <f>'Ответы на форму (1)'!G272</f>
        <v>4</v>
      </c>
      <c r="G272">
        <f>IF('Ответы на форму (1)'!H272="",0,1)</f>
        <v>0</v>
      </c>
      <c r="H272">
        <f>'Ответы на форму (1)'!I272</f>
        <v>6</v>
      </c>
      <c r="I272" t="str">
        <f>VLOOKUP('Ответы на форму (1)'!J272,УровниУспевания,2,FALSE)</f>
        <v>хорошо</v>
      </c>
      <c r="J272">
        <f>'Ответы на форму (1)'!K272</f>
        <v>9</v>
      </c>
      <c r="K272">
        <f>VLOOKUP('Ответы на форму (1)'!L272,УровниСогласия,2,FALSE)</f>
        <v>2</v>
      </c>
      <c r="L272">
        <f>VLOOKUP('Ответы на форму (1)'!M272,УровниСогласия,2,FALSE)</f>
        <v>2</v>
      </c>
      <c r="M272">
        <f>VLOOKUP('Ответы на форму (1)'!N272,УровниСогласия,2,FALSE)</f>
        <v>2</v>
      </c>
      <c r="N272">
        <f>VLOOKUP('Ответы на форму (1)'!O272,УровниСогласия,2,FALSE)</f>
        <v>1</v>
      </c>
      <c r="O272">
        <f>VLOOKUP('Ответы на форму (1)'!P272,УровниСогласия,2,FALSE)</f>
        <v>1</v>
      </c>
      <c r="P272">
        <f>VLOOKUP('Ответы на форму (1)'!Q272,УровниСогласия,2,FALSE)</f>
        <v>1</v>
      </c>
      <c r="Q272">
        <f>VLOOKUP('Ответы на форму (1)'!R272,УровниСогласия,2,FALSE)</f>
        <v>3</v>
      </c>
      <c r="R272">
        <f>'Ответы на форму (1)'!S272</f>
        <v>8</v>
      </c>
      <c r="S272">
        <f>VLOOKUP('Ответы на форму (1)'!T272,УровниСогласия,2,FALSE)</f>
        <v>3</v>
      </c>
      <c r="T272">
        <f>VLOOKUP('Ответы на форму (1)'!U272,УровниСогласия,2,FALSE)</f>
        <v>3</v>
      </c>
      <c r="U272">
        <f>VLOOKUP('Ответы на форму (1)'!V272,УровниСогласия,2,FALSE)</f>
        <v>3</v>
      </c>
      <c r="V272">
        <f>VLOOKUP('Ответы на форму (1)'!W272,УровниСогласия,2,FALSE)</f>
        <v>1</v>
      </c>
      <c r="W272">
        <f>VLOOKUP('Ответы на форму (1)'!X272,УровниСогласия,2,FALSE)</f>
        <v>3</v>
      </c>
      <c r="X272">
        <f>VLOOKUP('Ответы на форму (1)'!Y272,УровниСогласия,2,FALSE)</f>
        <v>3</v>
      </c>
      <c r="Y272">
        <f>VLOOKUP('Ответы на форму (1)'!Z272,УровниСогласия,2,FALSE)</f>
        <v>1</v>
      </c>
      <c r="Z272">
        <f>VLOOKUP('Ответы на форму (1)'!AA272,УровниСогласия,2,FALSE)</f>
        <v>3</v>
      </c>
      <c r="AA272">
        <f>VLOOKUP('Ответы на форму (1)'!AB272,УровниСогласия,2,FALSE)</f>
        <v>3</v>
      </c>
      <c r="AB272">
        <f>VLOOKUP('Ответы на форму (1)'!AC272,УровниСогласия,2,FALSE)</f>
        <v>1</v>
      </c>
      <c r="AC272">
        <f>VLOOKUP('Ответы на форму (1)'!AD272,УровниСогласия,2,FALSE)</f>
        <v>1</v>
      </c>
      <c r="AD272">
        <f>VLOOKUP('Ответы на форму (1)'!AE272,УровниКоличества,2,FALSE)</f>
        <v>2</v>
      </c>
      <c r="AE272">
        <f>VLOOKUP('Ответы на форму (1)'!AF272,УровниКоличества,2,FALSE)</f>
        <v>3</v>
      </c>
      <c r="AF272">
        <f>VLOOKUP('Ответы на форму (1)'!AG272,УровниКоличества,2,FALSE)</f>
        <v>1</v>
      </c>
      <c r="AG272">
        <f>VLOOKUP('Ответы на форму (1)'!AH272,УровниКоличества,2,FALSE)</f>
        <v>1</v>
      </c>
      <c r="AH272">
        <f>VLOOKUP('Ответы на форму (1)'!AI272,УровниКоличества,2,FALSE)</f>
        <v>2</v>
      </c>
      <c r="AI272">
        <f>VLOOKUP('Ответы на форму (1)'!AJ272,УровниНенависти,2,FALSE)</f>
        <v>1</v>
      </c>
      <c r="AJ272">
        <f>VLOOKUP('Ответы на форму (1)'!AK272,УровниНенависти,2,FALSE)</f>
        <v>1</v>
      </c>
      <c r="AK272">
        <f>VLOOKUP('Ответы на форму (1)'!AL272,УровниНенависти,2,FALSE)</f>
        <v>0</v>
      </c>
      <c r="AL272">
        <f>VLOOKUP('Ответы на форму (1)'!AM272,УровниНенависти,2,FALSE)</f>
        <v>0</v>
      </c>
      <c r="AM272">
        <f>VLOOKUP('Ответы на форму (1)'!AN272,УровниНенависти,2,FALSE)</f>
        <v>0</v>
      </c>
      <c r="AN272">
        <f>VLOOKUP('Ответы на форму (1)'!AO272,УровниНенависти,2,FALSE)</f>
        <v>0</v>
      </c>
      <c r="AO272">
        <f>VLOOKUP('Ответы на форму (1)'!AP272,УровниНенависти,2,FALSE)</f>
        <v>-1</v>
      </c>
      <c r="AP272">
        <f>VLOOKUP('Ответы на форму (1)'!AQ272,УровниНенависти,2,FALSE)</f>
        <v>0</v>
      </c>
      <c r="AQ272">
        <f>VLOOKUP('Ответы на форму (1)'!AT272,УровниЧастоты,2,FALSE)</f>
        <v>1</v>
      </c>
      <c r="AR272">
        <f>VLOOKUP('Ответы на форму (1)'!AU272,УровниЧастоты,2,FALSE)</f>
        <v>3</v>
      </c>
      <c r="AS272">
        <f>VLOOKUP('Ответы на форму (1)'!AV272,УровниЧастоты,2,FALSE)</f>
        <v>1</v>
      </c>
      <c r="AT272">
        <f>VLOOKUP('Ответы на форму (1)'!AW272,УровниЧастоты,2,FALSE)</f>
        <v>3</v>
      </c>
      <c r="AU272">
        <f>VLOOKUP('Ответы на форму (1)'!AX272,УровниЧастоты,2,FALSE)</f>
        <v>4</v>
      </c>
      <c r="AV272">
        <f>VLOOKUP('Ответы на форму (1)'!AY272,УровниЧастоты,2,FALSE)</f>
        <v>1</v>
      </c>
      <c r="AW272">
        <f>VLOOKUP('Ответы на форму (1)'!AZ272,УровниЧастоты,2,FALSE)</f>
        <v>0</v>
      </c>
      <c r="AX272">
        <f>VLOOKUP('Ответы на форму (1)'!BA272,УровниЧастоты,2,FALSE)</f>
        <v>4</v>
      </c>
      <c r="AY272">
        <f>VLOOKUP('Ответы на форму (1)'!BB272,УровниЧастоты,2,FALSE)</f>
        <v>0</v>
      </c>
      <c r="AZ272">
        <f>VLOOKUP('Ответы на форму (1)'!BC272,УровниЧастоты,2,FALSE)</f>
        <v>0</v>
      </c>
      <c r="BA272">
        <f>VLOOKUP('Ответы на форму (1)'!BD272,УровниЧастоты,2,FALSE)</f>
        <v>4</v>
      </c>
      <c r="BB272">
        <f>VLOOKUP('Ответы на форму (1)'!BE272,УровниУспокоения,2,FALSE)</f>
        <v>5</v>
      </c>
      <c r="BC272">
        <f>VLOOKUP('Ответы на форму (1)'!BF272,УровниЧастоты2,2,FALSE)</f>
        <v>1</v>
      </c>
      <c r="BD272">
        <f>VLOOKUP('Ответы на форму (1)'!BG272,УровниЧастоты2,2,FALSE)</f>
        <v>2</v>
      </c>
      <c r="BE272">
        <f>VLOOKUP('Ответы на форму (1)'!BH272,УровниЧастоты2,2,FALSE)</f>
        <v>1</v>
      </c>
      <c r="BF272">
        <f>VLOOKUP('Ответы на форму (1)'!BI272,УровниЧастоты2,2,FALSE)</f>
        <v>0</v>
      </c>
      <c r="BG272">
        <f>VLOOKUP('Ответы на форму (1)'!BJ272,УровниЧастоты2,2,FALSE)</f>
        <v>0</v>
      </c>
      <c r="BH272">
        <f>VLOOKUP('Ответы на форму (1)'!BK272,УровниЧастоты2,2,FALSE)</f>
        <v>1</v>
      </c>
      <c r="BI272" t="str">
        <f t="shared" si="12"/>
        <v>Y</v>
      </c>
      <c r="BJ272" t="str">
        <f t="shared" si="13"/>
        <v>:-)</v>
      </c>
      <c r="BK272" t="str">
        <f t="shared" si="14"/>
        <v>%-[</v>
      </c>
    </row>
    <row r="273" spans="1:63" x14ac:dyDescent="0.35">
      <c r="A273">
        <f>IF('Ответы на форму (1)'!B273="М",1,0)</f>
        <v>1</v>
      </c>
      <c r="B273">
        <f>'Ответы на форму (1)'!C273</f>
        <v>28</v>
      </c>
      <c r="C273">
        <f>'Ответы на форму (1)'!D273</f>
        <v>2</v>
      </c>
      <c r="D273">
        <f>'Ответы на форму (1)'!E273</f>
        <v>7</v>
      </c>
      <c r="E273" t="str">
        <f>VLOOKUP('Ответы на форму (1)'!F273,УровниУспевания,2,FALSE)</f>
        <v>средне</v>
      </c>
      <c r="F273">
        <f>'Ответы на форму (1)'!G273</f>
        <v>4</v>
      </c>
      <c r="G273">
        <f>IF('Ответы на форму (1)'!H273="",0,1)</f>
        <v>0</v>
      </c>
      <c r="H273">
        <f>'Ответы на форму (1)'!I273</f>
        <v>7</v>
      </c>
      <c r="I273" t="str">
        <f>VLOOKUP('Ответы на форму (1)'!J273,УровниУспевания,2,FALSE)</f>
        <v>средне</v>
      </c>
      <c r="J273">
        <f>'Ответы на форму (1)'!K273</f>
        <v>4</v>
      </c>
      <c r="K273">
        <f>VLOOKUP('Ответы на форму (1)'!L273,УровниСогласия,2,FALSE)</f>
        <v>2</v>
      </c>
      <c r="L273">
        <f>VLOOKUP('Ответы на форму (1)'!M273,УровниСогласия,2,FALSE)</f>
        <v>1</v>
      </c>
      <c r="M273">
        <f>VLOOKUP('Ответы на форму (1)'!N273,УровниСогласия,2,FALSE)</f>
        <v>1</v>
      </c>
      <c r="N273">
        <f>VLOOKUP('Ответы на форму (1)'!O273,УровниСогласия,2,FALSE)</f>
        <v>1</v>
      </c>
      <c r="O273">
        <f>VLOOKUP('Ответы на форму (1)'!P273,УровниСогласия,2,FALSE)</f>
        <v>1</v>
      </c>
      <c r="P273">
        <f>VLOOKUP('Ответы на форму (1)'!Q273,УровниСогласия,2,FALSE)</f>
        <v>1</v>
      </c>
      <c r="Q273">
        <f>VLOOKUP('Ответы на форму (1)'!R273,УровниСогласия,2,FALSE)</f>
        <v>3</v>
      </c>
      <c r="R273">
        <f>'Ответы на форму (1)'!S273</f>
        <v>7</v>
      </c>
      <c r="S273">
        <f>VLOOKUP('Ответы на форму (1)'!T273,УровниСогласия,2,FALSE)</f>
        <v>3</v>
      </c>
      <c r="T273">
        <f>VLOOKUP('Ответы на форму (1)'!U273,УровниСогласия,2,FALSE)</f>
        <v>3</v>
      </c>
      <c r="U273">
        <f>VLOOKUP('Ответы на форму (1)'!V273,УровниСогласия,2,FALSE)</f>
        <v>3</v>
      </c>
      <c r="V273">
        <f>VLOOKUP('Ответы на форму (1)'!W273,УровниСогласия,2,FALSE)</f>
        <v>3</v>
      </c>
      <c r="W273">
        <f>VLOOKUP('Ответы на форму (1)'!X273,УровниСогласия,2,FALSE)</f>
        <v>2</v>
      </c>
      <c r="X273">
        <f>VLOOKUP('Ответы на форму (1)'!Y273,УровниСогласия,2,FALSE)</f>
        <v>1</v>
      </c>
      <c r="Y273">
        <f>VLOOKUP('Ответы на форму (1)'!Z273,УровниСогласия,2,FALSE)</f>
        <v>1</v>
      </c>
      <c r="Z273">
        <f>VLOOKUP('Ответы на форму (1)'!AA273,УровниСогласия,2,FALSE)</f>
        <v>3</v>
      </c>
      <c r="AA273">
        <f>VLOOKUP('Ответы на форму (1)'!AB273,УровниСогласия,2,FALSE)</f>
        <v>3</v>
      </c>
      <c r="AB273">
        <f>VLOOKUP('Ответы на форму (1)'!AC273,УровниСогласия,2,FALSE)</f>
        <v>2</v>
      </c>
      <c r="AC273">
        <f>VLOOKUP('Ответы на форму (1)'!AD273,УровниСогласия,2,FALSE)</f>
        <v>3</v>
      </c>
      <c r="AD273">
        <f>VLOOKUP('Ответы на форму (1)'!AE273,УровниКоличества,2,FALSE)</f>
        <v>2</v>
      </c>
      <c r="AE273">
        <f>VLOOKUP('Ответы на форму (1)'!AF273,УровниКоличества,2,FALSE)</f>
        <v>2</v>
      </c>
      <c r="AF273">
        <f>VLOOKUP('Ответы на форму (1)'!AG273,УровниКоличества,2,FALSE)</f>
        <v>1</v>
      </c>
      <c r="AG273">
        <f>VLOOKUP('Ответы на форму (1)'!AH273,УровниКоличества,2,FALSE)</f>
        <v>1</v>
      </c>
      <c r="AH273">
        <f>VLOOKUP('Ответы на форму (1)'!AI273,УровниКоличества,2,FALSE)</f>
        <v>2</v>
      </c>
      <c r="AI273">
        <f>VLOOKUP('Ответы на форму (1)'!AJ273,УровниНенависти,2,FALSE)</f>
        <v>0</v>
      </c>
      <c r="AJ273">
        <f>VLOOKUP('Ответы на форму (1)'!AK273,УровниНенависти,2,FALSE)</f>
        <v>0</v>
      </c>
      <c r="AK273">
        <f>VLOOKUP('Ответы на форму (1)'!AL273,УровниНенависти,2,FALSE)</f>
        <v>0</v>
      </c>
      <c r="AL273">
        <f>VLOOKUP('Ответы на форму (1)'!AM273,УровниНенависти,2,FALSE)</f>
        <v>0</v>
      </c>
      <c r="AM273">
        <f>VLOOKUP('Ответы на форму (1)'!AN273,УровниНенависти,2,FALSE)</f>
        <v>0</v>
      </c>
      <c r="AN273">
        <f>VLOOKUP('Ответы на форму (1)'!AO273,УровниНенависти,2,FALSE)</f>
        <v>0</v>
      </c>
      <c r="AO273">
        <f>VLOOKUP('Ответы на форму (1)'!AP273,УровниНенависти,2,FALSE)</f>
        <v>0</v>
      </c>
      <c r="AP273">
        <f>VLOOKUP('Ответы на форму (1)'!AQ273,УровниНенависти,2,FALSE)</f>
        <v>0</v>
      </c>
      <c r="AQ273">
        <f>VLOOKUP('Ответы на форму (1)'!AT273,УровниЧастоты,2,FALSE)</f>
        <v>3</v>
      </c>
      <c r="AR273">
        <f>VLOOKUP('Ответы на форму (1)'!AU273,УровниЧастоты,2,FALSE)</f>
        <v>3</v>
      </c>
      <c r="AS273">
        <f>VLOOKUP('Ответы на форму (1)'!AV273,УровниЧастоты,2,FALSE)</f>
        <v>3</v>
      </c>
      <c r="AT273">
        <f>VLOOKUP('Ответы на форму (1)'!AW273,УровниЧастоты,2,FALSE)</f>
        <v>2</v>
      </c>
      <c r="AU273">
        <f>VLOOKUP('Ответы на форму (1)'!AX273,УровниЧастоты,2,FALSE)</f>
        <v>4</v>
      </c>
      <c r="AV273">
        <f>VLOOKUP('Ответы на форму (1)'!AY273,УровниЧастоты,2,FALSE)</f>
        <v>4</v>
      </c>
      <c r="AW273">
        <f>VLOOKUP('Ответы на форму (1)'!AZ273,УровниЧастоты,2,FALSE)</f>
        <v>2</v>
      </c>
      <c r="AX273">
        <f>VLOOKUP('Ответы на форму (1)'!BA273,УровниЧастоты,2,FALSE)</f>
        <v>2</v>
      </c>
      <c r="AY273">
        <f>VLOOKUP('Ответы на форму (1)'!BB273,УровниЧастоты,2,FALSE)</f>
        <v>3</v>
      </c>
      <c r="AZ273">
        <f>VLOOKUP('Ответы на форму (1)'!BC273,УровниЧастоты,2,FALSE)</f>
        <v>3</v>
      </c>
      <c r="BA273">
        <f>VLOOKUP('Ответы на форму (1)'!BD273,УровниЧастоты,2,FALSE)</f>
        <v>3</v>
      </c>
      <c r="BB273">
        <f>VLOOKUP('Ответы на форму (1)'!BE273,УровниУспокоения,2,FALSE)</f>
        <v>4</v>
      </c>
      <c r="BC273">
        <f>VLOOKUP('Ответы на форму (1)'!BF273,УровниЧастоты2,2,FALSE)</f>
        <v>0</v>
      </c>
      <c r="BD273">
        <f>VLOOKUP('Ответы на форму (1)'!BG273,УровниЧастоты2,2,FALSE)</f>
        <v>2</v>
      </c>
      <c r="BE273">
        <f>VLOOKUP('Ответы на форму (1)'!BH273,УровниЧастоты2,2,FALSE)</f>
        <v>0</v>
      </c>
      <c r="BF273">
        <f>VLOOKUP('Ответы на форму (1)'!BI273,УровниЧастоты2,2,FALSE)</f>
        <v>0</v>
      </c>
      <c r="BG273">
        <f>VLOOKUP('Ответы на форму (1)'!BJ273,УровниЧастоты2,2,FALSE)</f>
        <v>2</v>
      </c>
      <c r="BH273">
        <f>VLOOKUP('Ответы на форму (1)'!BK273,УровниЧастоты2,2,FALSE)</f>
        <v>2</v>
      </c>
      <c r="BI273" t="str">
        <f t="shared" si="12"/>
        <v>Y</v>
      </c>
      <c r="BJ273" t="str">
        <f t="shared" si="13"/>
        <v>:-)</v>
      </c>
      <c r="BK273" t="str">
        <f t="shared" si="14"/>
        <v>:-\</v>
      </c>
    </row>
    <row r="274" spans="1:63" x14ac:dyDescent="0.35">
      <c r="A274">
        <f>IF('Ответы на форму (1)'!B274="М",1,0)</f>
        <v>0</v>
      </c>
      <c r="B274">
        <f>'Ответы на форму (1)'!C274</f>
        <v>36</v>
      </c>
      <c r="C274">
        <f>'Ответы на форму (1)'!D274</f>
        <v>5</v>
      </c>
      <c r="D274">
        <f>'Ответы на форму (1)'!E274</f>
        <v>10</v>
      </c>
      <c r="E274" t="str">
        <f>VLOOKUP('Ответы на форму (1)'!F274,УровниУспевания,2,FALSE)</f>
        <v>хорошо</v>
      </c>
      <c r="F274">
        <f>'Ответы на форму (1)'!G274</f>
        <v>8</v>
      </c>
      <c r="G274">
        <f>IF('Ответы на форму (1)'!H274="",0,1)</f>
        <v>0</v>
      </c>
      <c r="H274">
        <f>'Ответы на форму (1)'!I274</f>
        <v>9</v>
      </c>
      <c r="I274" t="str">
        <f>VLOOKUP('Ответы на форму (1)'!J274,УровниУспевания,2,FALSE)</f>
        <v>хорошо</v>
      </c>
      <c r="J274">
        <f>'Ответы на форму (1)'!K274</f>
        <v>6</v>
      </c>
      <c r="K274">
        <f>VLOOKUP('Ответы на форму (1)'!L274,УровниСогласия,2,FALSE)</f>
        <v>3</v>
      </c>
      <c r="L274">
        <f>VLOOKUP('Ответы на форму (1)'!M274,УровниСогласия,2,FALSE)</f>
        <v>2</v>
      </c>
      <c r="M274">
        <f>VLOOKUP('Ответы на форму (1)'!N274,УровниСогласия,2,FALSE)</f>
        <v>3</v>
      </c>
      <c r="N274">
        <f>VLOOKUP('Ответы на форму (1)'!O274,УровниСогласия,2,FALSE)</f>
        <v>1</v>
      </c>
      <c r="O274">
        <f>VLOOKUP('Ответы на форму (1)'!P274,УровниСогласия,2,FALSE)</f>
        <v>1</v>
      </c>
      <c r="P274">
        <f>VLOOKUP('Ответы на форму (1)'!Q274,УровниСогласия,2,FALSE)</f>
        <v>3</v>
      </c>
      <c r="Q274">
        <f>VLOOKUP('Ответы на форму (1)'!R274,УровниСогласия,2,FALSE)</f>
        <v>1</v>
      </c>
      <c r="R274">
        <f>'Ответы на форму (1)'!S274</f>
        <v>4</v>
      </c>
      <c r="S274">
        <f>VLOOKUP('Ответы на форму (1)'!T274,УровниСогласия,2,FALSE)</f>
        <v>1</v>
      </c>
      <c r="T274">
        <f>VLOOKUP('Ответы на форму (1)'!U274,УровниСогласия,2,FALSE)</f>
        <v>2</v>
      </c>
      <c r="U274">
        <f>VLOOKUP('Ответы на форму (1)'!V274,УровниСогласия,2,FALSE)</f>
        <v>2</v>
      </c>
      <c r="V274">
        <f>VLOOKUP('Ответы на форму (1)'!W274,УровниСогласия,2,FALSE)</f>
        <v>1</v>
      </c>
      <c r="W274">
        <f>VLOOKUP('Ответы на форму (1)'!X274,УровниСогласия,2,FALSE)</f>
        <v>1</v>
      </c>
      <c r="X274">
        <f>VLOOKUP('Ответы на форму (1)'!Y274,УровниСогласия,2,FALSE)</f>
        <v>3</v>
      </c>
      <c r="Y274">
        <f>VLOOKUP('Ответы на форму (1)'!Z274,УровниСогласия,2,FALSE)</f>
        <v>2</v>
      </c>
      <c r="Z274">
        <f>VLOOKUP('Ответы на форму (1)'!AA274,УровниСогласия,2,FALSE)</f>
        <v>3</v>
      </c>
      <c r="AA274">
        <f>VLOOKUP('Ответы на форму (1)'!AB274,УровниСогласия,2,FALSE)</f>
        <v>3</v>
      </c>
      <c r="AB274">
        <f>VLOOKUP('Ответы на форму (1)'!AC274,УровниСогласия,2,FALSE)</f>
        <v>1</v>
      </c>
      <c r="AC274">
        <f>VLOOKUP('Ответы на форму (1)'!AD274,УровниСогласия,2,FALSE)</f>
        <v>2</v>
      </c>
      <c r="AD274">
        <f>VLOOKUP('Ответы на форму (1)'!AE274,УровниКоличества,2,FALSE)</f>
        <v>3</v>
      </c>
      <c r="AE274">
        <f>VLOOKUP('Ответы на форму (1)'!AF274,УровниКоличества,2,FALSE)</f>
        <v>1</v>
      </c>
      <c r="AF274">
        <f>VLOOKUP('Ответы на форму (1)'!AG274,УровниКоличества,2,FALSE)</f>
        <v>2</v>
      </c>
      <c r="AG274">
        <f>VLOOKUP('Ответы на форму (1)'!AH274,УровниКоличества,2,FALSE)</f>
        <v>1</v>
      </c>
      <c r="AH274">
        <f>VLOOKUP('Ответы на форму (1)'!AI274,УровниКоличества,2,FALSE)</f>
        <v>3</v>
      </c>
      <c r="AI274">
        <f>VLOOKUP('Ответы на форму (1)'!AJ274,УровниНенависти,2,FALSE)</f>
        <v>0</v>
      </c>
      <c r="AJ274">
        <f>VLOOKUP('Ответы на форму (1)'!AK274,УровниНенависти,2,FALSE)</f>
        <v>0</v>
      </c>
      <c r="AK274">
        <f>VLOOKUP('Ответы на форму (1)'!AL274,УровниНенависти,2,FALSE)</f>
        <v>1</v>
      </c>
      <c r="AL274">
        <f>VLOOKUP('Ответы на форму (1)'!AM274,УровниНенависти,2,FALSE)</f>
        <v>1</v>
      </c>
      <c r="AM274">
        <f>VLOOKUP('Ответы на форму (1)'!AN274,УровниНенависти,2,FALSE)</f>
        <v>0</v>
      </c>
      <c r="AN274">
        <f>VLOOKUP('Ответы на форму (1)'!AO274,УровниНенависти,2,FALSE)</f>
        <v>1</v>
      </c>
      <c r="AO274">
        <f>VLOOKUP('Ответы на форму (1)'!AP274,УровниНенависти,2,FALSE)</f>
        <v>0</v>
      </c>
      <c r="AP274">
        <f>VLOOKUP('Ответы на форму (1)'!AQ274,УровниНенависти,2,FALSE)</f>
        <v>1</v>
      </c>
      <c r="AQ274">
        <f>VLOOKUP('Ответы на форму (1)'!AT274,УровниЧастоты,2,FALSE)</f>
        <v>4</v>
      </c>
      <c r="AR274">
        <f>VLOOKUP('Ответы на форму (1)'!AU274,УровниЧастоты,2,FALSE)</f>
        <v>4</v>
      </c>
      <c r="AS274">
        <f>VLOOKUP('Ответы на форму (1)'!AV274,УровниЧастоты,2,FALSE)</f>
        <v>4</v>
      </c>
      <c r="AT274">
        <f>VLOOKUP('Ответы на форму (1)'!AW274,УровниЧастоты,2,FALSE)</f>
        <v>4</v>
      </c>
      <c r="AU274">
        <f>VLOOKUP('Ответы на форму (1)'!AX274,УровниЧастоты,2,FALSE)</f>
        <v>4</v>
      </c>
      <c r="AV274">
        <f>VLOOKUP('Ответы на форму (1)'!AY274,УровниЧастоты,2,FALSE)</f>
        <v>1</v>
      </c>
      <c r="AW274">
        <f>VLOOKUP('Ответы на форму (1)'!AZ274,УровниЧастоты,2,FALSE)</f>
        <v>0</v>
      </c>
      <c r="AX274">
        <f>VLOOKUP('Ответы на форму (1)'!BA274,УровниЧастоты,2,FALSE)</f>
        <v>3</v>
      </c>
      <c r="AY274">
        <f>VLOOKUP('Ответы на форму (1)'!BB274,УровниЧастоты,2,FALSE)</f>
        <v>2</v>
      </c>
      <c r="AZ274">
        <f>VLOOKUP('Ответы на форму (1)'!BC274,УровниЧастоты,2,FALSE)</f>
        <v>2</v>
      </c>
      <c r="BA274">
        <f>VLOOKUP('Ответы на форму (1)'!BD274,УровниЧастоты,2,FALSE)</f>
        <v>4</v>
      </c>
      <c r="BB274">
        <f>VLOOKUP('Ответы на форму (1)'!BE274,УровниУспокоения,2,FALSE)</f>
        <v>3</v>
      </c>
      <c r="BC274">
        <f>VLOOKUP('Ответы на форму (1)'!BF274,УровниЧастоты2,2,FALSE)</f>
        <v>1</v>
      </c>
      <c r="BD274">
        <f>VLOOKUP('Ответы на форму (1)'!BG274,УровниЧастоты2,2,FALSE)</f>
        <v>2</v>
      </c>
      <c r="BE274">
        <f>VLOOKUP('Ответы на форму (1)'!BH274,УровниЧастоты2,2,FALSE)</f>
        <v>2</v>
      </c>
      <c r="BF274">
        <f>VLOOKUP('Ответы на форму (1)'!BI274,УровниЧастоты2,2,FALSE)</f>
        <v>1</v>
      </c>
      <c r="BG274">
        <f>VLOOKUP('Ответы на форму (1)'!BJ274,УровниЧастоты2,2,FALSE)</f>
        <v>0</v>
      </c>
      <c r="BH274">
        <f>VLOOKUP('Ответы на форму (1)'!BK274,УровниЧастоты2,2,FALSE)</f>
        <v>2</v>
      </c>
      <c r="BI274" t="str">
        <f t="shared" si="12"/>
        <v>X</v>
      </c>
      <c r="BJ274" t="str">
        <f t="shared" si="13"/>
        <v>:-)</v>
      </c>
      <c r="BK274" t="str">
        <f t="shared" si="14"/>
        <v>:-)</v>
      </c>
    </row>
    <row r="275" spans="1:63" x14ac:dyDescent="0.35">
      <c r="A275">
        <f>IF('Ответы на форму (1)'!B275="М",1,0)</f>
        <v>0</v>
      </c>
      <c r="B275">
        <f>'Ответы на форму (1)'!C275</f>
        <v>41</v>
      </c>
      <c r="C275">
        <f>'Ответы на форму (1)'!D275</f>
        <v>7</v>
      </c>
      <c r="D275">
        <f>'Ответы на форму (1)'!E275</f>
        <v>5</v>
      </c>
      <c r="E275" t="str">
        <f>VLOOKUP('Ответы на форму (1)'!F275,УровниУспевания,2,FALSE)</f>
        <v>плохо</v>
      </c>
      <c r="F275">
        <f>'Ответы на форму (1)'!G275</f>
        <v>3</v>
      </c>
      <c r="G275">
        <f>IF('Ответы на форму (1)'!H275="",0,1)</f>
        <v>0</v>
      </c>
      <c r="H275">
        <f>'Ответы на форму (1)'!I275</f>
        <v>6</v>
      </c>
      <c r="I275" t="str">
        <f>VLOOKUP('Ответы на форму (1)'!J275,УровниУспевания,2,FALSE)</f>
        <v>средне</v>
      </c>
      <c r="J275">
        <f>'Ответы на форму (1)'!K275</f>
        <v>3</v>
      </c>
      <c r="K275">
        <f>VLOOKUP('Ответы на форму (1)'!L275,УровниСогласия,2,FALSE)</f>
        <v>1</v>
      </c>
      <c r="L275">
        <f>VLOOKUP('Ответы на форму (1)'!M275,УровниСогласия,2,FALSE)</f>
        <v>1</v>
      </c>
      <c r="M275">
        <f>VLOOKUP('Ответы на форму (1)'!N275,УровниСогласия,2,FALSE)</f>
        <v>3</v>
      </c>
      <c r="N275">
        <f>VLOOKUP('Ответы на форму (1)'!O275,УровниСогласия,2,FALSE)</f>
        <v>1</v>
      </c>
      <c r="O275">
        <f>VLOOKUP('Ответы на форму (1)'!P275,УровниСогласия,2,FALSE)</f>
        <v>1</v>
      </c>
      <c r="P275">
        <f>VLOOKUP('Ответы на форму (1)'!Q275,УровниСогласия,2,FALSE)</f>
        <v>1</v>
      </c>
      <c r="Q275">
        <f>VLOOKUP('Ответы на форму (1)'!R275,УровниСогласия,2,FALSE)</f>
        <v>2</v>
      </c>
      <c r="R275">
        <f>'Ответы на форму (1)'!S275</f>
        <v>4</v>
      </c>
      <c r="S275">
        <f>VLOOKUP('Ответы на форму (1)'!T275,УровниСогласия,2,FALSE)</f>
        <v>1</v>
      </c>
      <c r="T275">
        <f>VLOOKUP('Ответы на форму (1)'!U275,УровниСогласия,2,FALSE)</f>
        <v>1</v>
      </c>
      <c r="U275">
        <f>VLOOKUP('Ответы на форму (1)'!V275,УровниСогласия,2,FALSE)</f>
        <v>1</v>
      </c>
      <c r="V275">
        <f>VLOOKUP('Ответы на форму (1)'!W275,УровниСогласия,2,FALSE)</f>
        <v>3</v>
      </c>
      <c r="W275">
        <f>VLOOKUP('Ответы на форму (1)'!X275,УровниСогласия,2,FALSE)</f>
        <v>1</v>
      </c>
      <c r="X275">
        <f>VLOOKUP('Ответы на форму (1)'!Y275,УровниСогласия,2,FALSE)</f>
        <v>2</v>
      </c>
      <c r="Y275">
        <f>VLOOKUP('Ответы на форму (1)'!Z275,УровниСогласия,2,FALSE)</f>
        <v>2</v>
      </c>
      <c r="Z275">
        <f>VLOOKUP('Ответы на форму (1)'!AA275,УровниСогласия,2,FALSE)</f>
        <v>3</v>
      </c>
      <c r="AA275">
        <f>VLOOKUP('Ответы на форму (1)'!AB275,УровниСогласия,2,FALSE)</f>
        <v>1</v>
      </c>
      <c r="AB275">
        <f>VLOOKUP('Ответы на форму (1)'!AC275,УровниСогласия,2,FALSE)</f>
        <v>1</v>
      </c>
      <c r="AC275">
        <f>VLOOKUP('Ответы на форму (1)'!AD275,УровниСогласия,2,FALSE)</f>
        <v>2</v>
      </c>
      <c r="AD275">
        <f>VLOOKUP('Ответы на форму (1)'!AE275,УровниКоличества,2,FALSE)</f>
        <v>2</v>
      </c>
      <c r="AE275">
        <f>VLOOKUP('Ответы на форму (1)'!AF275,УровниКоличества,2,FALSE)</f>
        <v>1</v>
      </c>
      <c r="AF275">
        <f>VLOOKUP('Ответы на форму (1)'!AG275,УровниКоличества,2,FALSE)</f>
        <v>3</v>
      </c>
      <c r="AG275">
        <f>VLOOKUP('Ответы на форму (1)'!AH275,УровниКоличества,2,FALSE)</f>
        <v>1</v>
      </c>
      <c r="AH275">
        <f>VLOOKUP('Ответы на форму (1)'!AI275,УровниКоличества,2,FALSE)</f>
        <v>1</v>
      </c>
      <c r="AI275">
        <f>VLOOKUP('Ответы на форму (1)'!AJ275,УровниНенависти,2,FALSE)</f>
        <v>0</v>
      </c>
      <c r="AJ275">
        <f>VLOOKUP('Ответы на форму (1)'!AK275,УровниНенависти,2,FALSE)</f>
        <v>0</v>
      </c>
      <c r="AK275">
        <f>VLOOKUP('Ответы на форму (1)'!AL275,УровниНенависти,2,FALSE)</f>
        <v>0</v>
      </c>
      <c r="AL275">
        <f>VLOOKUP('Ответы на форму (1)'!AM275,УровниНенависти,2,FALSE)</f>
        <v>0</v>
      </c>
      <c r="AM275">
        <f>VLOOKUP('Ответы на форму (1)'!AN275,УровниНенависти,2,FALSE)</f>
        <v>-1</v>
      </c>
      <c r="AN275">
        <f>VLOOKUP('Ответы на форму (1)'!AO275,УровниНенависти,2,FALSE)</f>
        <v>0</v>
      </c>
      <c r="AO275">
        <f>VLOOKUP('Ответы на форму (1)'!AP275,УровниНенависти,2,FALSE)</f>
        <v>-1</v>
      </c>
      <c r="AP275">
        <f>VLOOKUP('Ответы на форму (1)'!AQ275,УровниНенависти,2,FALSE)</f>
        <v>0</v>
      </c>
      <c r="AQ275">
        <f>VLOOKUP('Ответы на форму (1)'!AT275,УровниЧастоты,2,FALSE)</f>
        <v>1</v>
      </c>
      <c r="AR275">
        <f>VLOOKUP('Ответы на форму (1)'!AU275,УровниЧастоты,2,FALSE)</f>
        <v>2</v>
      </c>
      <c r="AS275">
        <f>VLOOKUP('Ответы на форму (1)'!AV275,УровниЧастоты,2,FALSE)</f>
        <v>2</v>
      </c>
      <c r="AT275">
        <f>VLOOKUP('Ответы на форму (1)'!AW275,УровниЧастоты,2,FALSE)</f>
        <v>2</v>
      </c>
      <c r="AU275">
        <f>VLOOKUP('Ответы на форму (1)'!AX275,УровниЧастоты,2,FALSE)</f>
        <v>2</v>
      </c>
      <c r="AV275">
        <f>VLOOKUP('Ответы на форму (1)'!AY275,УровниЧастоты,2,FALSE)</f>
        <v>4</v>
      </c>
      <c r="AW275">
        <f>VLOOKUP('Ответы на форму (1)'!AZ275,УровниЧастоты,2,FALSE)</f>
        <v>0</v>
      </c>
      <c r="AX275">
        <f>VLOOKUP('Ответы на форму (1)'!BA275,УровниЧастоты,2,FALSE)</f>
        <v>4</v>
      </c>
      <c r="AY275">
        <f>VLOOKUP('Ответы на форму (1)'!BB275,УровниЧастоты,2,FALSE)</f>
        <v>2</v>
      </c>
      <c r="AZ275">
        <f>VLOOKUP('Ответы на форму (1)'!BC275,УровниЧастоты,2,FALSE)</f>
        <v>2</v>
      </c>
      <c r="BA275">
        <f>VLOOKUP('Ответы на форму (1)'!BD275,УровниЧастоты,2,FALSE)</f>
        <v>3</v>
      </c>
      <c r="BB275">
        <f>VLOOKUP('Ответы на форму (1)'!BE275,УровниУспокоения,2,FALSE)</f>
        <v>3</v>
      </c>
      <c r="BC275">
        <f>VLOOKUP('Ответы на форму (1)'!BF275,УровниЧастоты2,2,FALSE)</f>
        <v>0</v>
      </c>
      <c r="BD275">
        <f>VLOOKUP('Ответы на форму (1)'!BG275,УровниЧастоты2,2,FALSE)</f>
        <v>2</v>
      </c>
      <c r="BE275">
        <f>VLOOKUP('Ответы на форму (1)'!BH275,УровниЧастоты2,2,FALSE)</f>
        <v>0</v>
      </c>
      <c r="BF275">
        <f>VLOOKUP('Ответы на форму (1)'!BI275,УровниЧастоты2,2,FALSE)</f>
        <v>0</v>
      </c>
      <c r="BG275">
        <f>VLOOKUP('Ответы на форму (1)'!BJ275,УровниЧастоты2,2,FALSE)</f>
        <v>2</v>
      </c>
      <c r="BH275">
        <f>VLOOKUP('Ответы на форму (1)'!BK275,УровниЧастоты2,2,FALSE)</f>
        <v>2</v>
      </c>
      <c r="BI275" t="str">
        <f t="shared" si="12"/>
        <v>X</v>
      </c>
      <c r="BJ275" t="str">
        <f t="shared" si="13"/>
        <v>:-(</v>
      </c>
      <c r="BK275" t="str">
        <f t="shared" si="14"/>
        <v>:-)</v>
      </c>
    </row>
    <row r="276" spans="1:63" x14ac:dyDescent="0.35">
      <c r="A276">
        <f>IF('Ответы на форму (1)'!B276="М",1,0)</f>
        <v>1</v>
      </c>
      <c r="B276">
        <f>'Ответы на форму (1)'!C276</f>
        <v>35</v>
      </c>
      <c r="C276">
        <f>'Ответы на форму (1)'!D276</f>
        <v>5</v>
      </c>
      <c r="D276">
        <f>'Ответы на форму (1)'!E276</f>
        <v>7</v>
      </c>
      <c r="E276" t="str">
        <f>VLOOKUP('Ответы на форму (1)'!F276,УровниУспевания,2,FALSE)</f>
        <v>средне</v>
      </c>
      <c r="F276">
        <f>'Ответы на форму (1)'!G276</f>
        <v>5</v>
      </c>
      <c r="G276">
        <f>IF('Ответы на форму (1)'!H276="",0,1)</f>
        <v>0</v>
      </c>
      <c r="H276">
        <f>'Ответы на форму (1)'!I276</f>
        <v>7</v>
      </c>
      <c r="I276" t="str">
        <f>VLOOKUP('Ответы на форму (1)'!J276,УровниУспевания,2,FALSE)</f>
        <v>средне</v>
      </c>
      <c r="J276">
        <f>'Ответы на форму (1)'!K276</f>
        <v>5</v>
      </c>
      <c r="K276">
        <f>VLOOKUP('Ответы на форму (1)'!L276,УровниСогласия,2,FALSE)</f>
        <v>1</v>
      </c>
      <c r="L276">
        <f>VLOOKUP('Ответы на форму (1)'!M276,УровниСогласия,2,FALSE)</f>
        <v>1</v>
      </c>
      <c r="M276">
        <f>VLOOKUP('Ответы на форму (1)'!N276,УровниСогласия,2,FALSE)</f>
        <v>1</v>
      </c>
      <c r="N276">
        <f>VLOOKUP('Ответы на форму (1)'!O276,УровниСогласия,2,FALSE)</f>
        <v>1</v>
      </c>
      <c r="O276">
        <f>VLOOKUP('Ответы на форму (1)'!P276,УровниСогласия,2,FALSE)</f>
        <v>1</v>
      </c>
      <c r="P276">
        <f>VLOOKUP('Ответы на форму (1)'!Q276,УровниСогласия,2,FALSE)</f>
        <v>1</v>
      </c>
      <c r="Q276">
        <f>VLOOKUP('Ответы на форму (1)'!R276,УровниСогласия,2,FALSE)</f>
        <v>2</v>
      </c>
      <c r="R276">
        <f>'Ответы на форму (1)'!S276</f>
        <v>7</v>
      </c>
      <c r="S276">
        <f>VLOOKUP('Ответы на форму (1)'!T276,УровниСогласия,2,FALSE)</f>
        <v>3</v>
      </c>
      <c r="T276">
        <f>VLOOKUP('Ответы на форму (1)'!U276,УровниСогласия,2,FALSE)</f>
        <v>2</v>
      </c>
      <c r="U276">
        <f>VLOOKUP('Ответы на форму (1)'!V276,УровниСогласия,2,FALSE)</f>
        <v>1</v>
      </c>
      <c r="V276">
        <f>VLOOKUP('Ответы на форму (1)'!W276,УровниСогласия,2,FALSE)</f>
        <v>1</v>
      </c>
      <c r="W276">
        <f>VLOOKUP('Ответы на форму (1)'!X276,УровниСогласия,2,FALSE)</f>
        <v>3</v>
      </c>
      <c r="X276">
        <f>VLOOKUP('Ответы на форму (1)'!Y276,УровниСогласия,2,FALSE)</f>
        <v>3</v>
      </c>
      <c r="Y276">
        <f>VLOOKUP('Ответы на форму (1)'!Z276,УровниСогласия,2,FALSE)</f>
        <v>3</v>
      </c>
      <c r="Z276">
        <f>VLOOKUP('Ответы на форму (1)'!AA276,УровниСогласия,2,FALSE)</f>
        <v>3</v>
      </c>
      <c r="AA276">
        <f>VLOOKUP('Ответы на форму (1)'!AB276,УровниСогласия,2,FALSE)</f>
        <v>3</v>
      </c>
      <c r="AB276">
        <f>VLOOKUP('Ответы на форму (1)'!AC276,УровниСогласия,2,FALSE)</f>
        <v>1</v>
      </c>
      <c r="AC276">
        <f>VLOOKUP('Ответы на форму (1)'!AD276,УровниСогласия,2,FALSE)</f>
        <v>2</v>
      </c>
      <c r="AD276">
        <f>VLOOKUP('Ответы на форму (1)'!AE276,УровниКоличества,2,FALSE)</f>
        <v>2</v>
      </c>
      <c r="AE276">
        <f>VLOOKUP('Ответы на форму (1)'!AF276,УровниКоличества,2,FALSE)</f>
        <v>3</v>
      </c>
      <c r="AF276">
        <f>VLOOKUP('Ответы на форму (1)'!AG276,УровниКоличества,2,FALSE)</f>
        <v>1</v>
      </c>
      <c r="AG276">
        <f>VLOOKUP('Ответы на форму (1)'!AH276,УровниКоличества,2,FALSE)</f>
        <v>1</v>
      </c>
      <c r="AH276">
        <f>VLOOKUP('Ответы на форму (1)'!AI276,УровниКоличества,2,FALSE)</f>
        <v>2</v>
      </c>
      <c r="AI276">
        <f>VLOOKUP('Ответы на форму (1)'!AJ276,УровниНенависти,2,FALSE)</f>
        <v>0</v>
      </c>
      <c r="AJ276">
        <f>VLOOKUP('Ответы на форму (1)'!AK276,УровниНенависти,2,FALSE)</f>
        <v>0</v>
      </c>
      <c r="AK276">
        <f>VLOOKUP('Ответы на форму (1)'!AL276,УровниНенависти,2,FALSE)</f>
        <v>0</v>
      </c>
      <c r="AL276">
        <f>VLOOKUP('Ответы на форму (1)'!AM276,УровниНенависти,2,FALSE)</f>
        <v>0</v>
      </c>
      <c r="AM276">
        <f>VLOOKUP('Ответы на форму (1)'!AN276,УровниНенависти,2,FALSE)</f>
        <v>0</v>
      </c>
      <c r="AN276">
        <f>VLOOKUP('Ответы на форму (1)'!AO276,УровниНенависти,2,FALSE)</f>
        <v>0</v>
      </c>
      <c r="AO276">
        <f>VLOOKUP('Ответы на форму (1)'!AP276,УровниНенависти,2,FALSE)</f>
        <v>0</v>
      </c>
      <c r="AP276">
        <f>VLOOKUP('Ответы на форму (1)'!AQ276,УровниНенависти,2,FALSE)</f>
        <v>0</v>
      </c>
      <c r="AQ276">
        <f>VLOOKUP('Ответы на форму (1)'!AT276,УровниЧастоты,2,FALSE)</f>
        <v>2</v>
      </c>
      <c r="AR276">
        <f>VLOOKUP('Ответы на форму (1)'!AU276,УровниЧастоты,2,FALSE)</f>
        <v>3</v>
      </c>
      <c r="AS276">
        <f>VLOOKUP('Ответы на форму (1)'!AV276,УровниЧастоты,2,FALSE)</f>
        <v>3</v>
      </c>
      <c r="AT276">
        <f>VLOOKUP('Ответы на форму (1)'!AW276,УровниЧастоты,2,FALSE)</f>
        <v>2</v>
      </c>
      <c r="AU276">
        <f>VLOOKUP('Ответы на форму (1)'!AX276,УровниЧастоты,2,FALSE)</f>
        <v>4</v>
      </c>
      <c r="AV276">
        <f>VLOOKUP('Ответы на форму (1)'!AY276,УровниЧастоты,2,FALSE)</f>
        <v>4</v>
      </c>
      <c r="AW276">
        <f>VLOOKUP('Ответы на форму (1)'!AZ276,УровниЧастоты,2,FALSE)</f>
        <v>1</v>
      </c>
      <c r="AX276">
        <f>VLOOKUP('Ответы на форму (1)'!BA276,УровниЧастоты,2,FALSE)</f>
        <v>3</v>
      </c>
      <c r="AY276">
        <f>VLOOKUP('Ответы на форму (1)'!BB276,УровниЧастоты,2,FALSE)</f>
        <v>3</v>
      </c>
      <c r="AZ276">
        <f>VLOOKUP('Ответы на форму (1)'!BC276,УровниЧастоты,2,FALSE)</f>
        <v>2</v>
      </c>
      <c r="BA276">
        <f>VLOOKUP('Ответы на форму (1)'!BD276,УровниЧастоты,2,FALSE)</f>
        <v>3</v>
      </c>
      <c r="BB276">
        <f>VLOOKUP('Ответы на форму (1)'!BE276,УровниУспокоения,2,FALSE)</f>
        <v>3</v>
      </c>
      <c r="BC276">
        <f>VLOOKUP('Ответы на форму (1)'!BF276,УровниЧастоты2,2,FALSE)</f>
        <v>1</v>
      </c>
      <c r="BD276">
        <f>VLOOKUP('Ответы на форму (1)'!BG276,УровниЧастоты2,2,FALSE)</f>
        <v>1</v>
      </c>
      <c r="BE276">
        <f>VLOOKUP('Ответы на форму (1)'!BH276,УровниЧастоты2,2,FALSE)</f>
        <v>1</v>
      </c>
      <c r="BF276">
        <f>VLOOKUP('Ответы на форму (1)'!BI276,УровниЧастоты2,2,FALSE)</f>
        <v>0</v>
      </c>
      <c r="BG276">
        <f>VLOOKUP('Ответы на форму (1)'!BJ276,УровниЧастоты2,2,FALSE)</f>
        <v>0</v>
      </c>
      <c r="BH276">
        <f>VLOOKUP('Ответы на форму (1)'!BK276,УровниЧастоты2,2,FALSE)</f>
        <v>0</v>
      </c>
      <c r="BI276" t="str">
        <f t="shared" si="12"/>
        <v>X</v>
      </c>
      <c r="BJ276" t="str">
        <f t="shared" si="13"/>
        <v>:-)</v>
      </c>
      <c r="BK276" t="str">
        <f t="shared" si="14"/>
        <v>:-\</v>
      </c>
    </row>
    <row r="277" spans="1:63" x14ac:dyDescent="0.35">
      <c r="A277">
        <f>IF('Ответы на форму (1)'!B277="М",1,0)</f>
        <v>0</v>
      </c>
      <c r="B277">
        <f>'Ответы на форму (1)'!C277</f>
        <v>37</v>
      </c>
      <c r="C277">
        <f>'Ответы на форму (1)'!D277</f>
        <v>2</v>
      </c>
      <c r="D277">
        <f>'Ответы на форму (1)'!E277</f>
        <v>8</v>
      </c>
      <c r="E277" t="str">
        <f>VLOOKUP('Ответы на форму (1)'!F277,УровниУспевания,2,FALSE)</f>
        <v>средне</v>
      </c>
      <c r="F277">
        <f>'Ответы на форму (1)'!G277</f>
        <v>7</v>
      </c>
      <c r="G277">
        <f>IF('Ответы на форму (1)'!H277="",0,1)</f>
        <v>0</v>
      </c>
      <c r="H277">
        <f>'Ответы на форму (1)'!I277</f>
        <v>8</v>
      </c>
      <c r="I277" t="str">
        <f>VLOOKUP('Ответы на форму (1)'!J277,УровниУспевания,2,FALSE)</f>
        <v>средне</v>
      </c>
      <c r="J277">
        <f>'Ответы на форму (1)'!K277</f>
        <v>7</v>
      </c>
      <c r="K277">
        <f>VLOOKUP('Ответы на форму (1)'!L277,УровниСогласия,2,FALSE)</f>
        <v>3</v>
      </c>
      <c r="L277">
        <f>VLOOKUP('Ответы на форму (1)'!M277,УровниСогласия,2,FALSE)</f>
        <v>1</v>
      </c>
      <c r="M277">
        <f>VLOOKUP('Ответы на форму (1)'!N277,УровниСогласия,2,FALSE)</f>
        <v>2</v>
      </c>
      <c r="N277">
        <f>VLOOKUP('Ответы на форму (1)'!O277,УровниСогласия,2,FALSE)</f>
        <v>1</v>
      </c>
      <c r="O277">
        <f>VLOOKUP('Ответы на форму (1)'!P277,УровниСогласия,2,FALSE)</f>
        <v>1</v>
      </c>
      <c r="P277">
        <f>VLOOKUP('Ответы на форму (1)'!Q277,УровниСогласия,2,FALSE)</f>
        <v>1</v>
      </c>
      <c r="Q277">
        <f>VLOOKUP('Ответы на форму (1)'!R277,УровниСогласия,2,FALSE)</f>
        <v>1</v>
      </c>
      <c r="R277">
        <f>'Ответы на форму (1)'!S277</f>
        <v>2</v>
      </c>
      <c r="S277">
        <f>VLOOKUP('Ответы на форму (1)'!T277,УровниСогласия,2,FALSE)</f>
        <v>1</v>
      </c>
      <c r="T277">
        <f>VLOOKUP('Ответы на форму (1)'!U277,УровниСогласия,2,FALSE)</f>
        <v>1</v>
      </c>
      <c r="U277">
        <f>VLOOKUP('Ответы на форму (1)'!V277,УровниСогласия,2,FALSE)</f>
        <v>1</v>
      </c>
      <c r="V277">
        <f>VLOOKUP('Ответы на форму (1)'!W277,УровниСогласия,2,FALSE)</f>
        <v>1</v>
      </c>
      <c r="W277">
        <f>VLOOKUP('Ответы на форму (1)'!X277,УровниСогласия,2,FALSE)</f>
        <v>1</v>
      </c>
      <c r="X277">
        <f>VLOOKUP('Ответы на форму (1)'!Y277,УровниСогласия,2,FALSE)</f>
        <v>1</v>
      </c>
      <c r="Y277">
        <f>VLOOKUP('Ответы на форму (1)'!Z277,УровниСогласия,2,FALSE)</f>
        <v>3</v>
      </c>
      <c r="Z277">
        <f>VLOOKUP('Ответы на форму (1)'!AA277,УровниСогласия,2,FALSE)</f>
        <v>3</v>
      </c>
      <c r="AA277">
        <f>VLOOKUP('Ответы на форму (1)'!AB277,УровниСогласия,2,FALSE)</f>
        <v>3</v>
      </c>
      <c r="AB277">
        <f>VLOOKUP('Ответы на форму (1)'!AC277,УровниСогласия,2,FALSE)</f>
        <v>1</v>
      </c>
      <c r="AC277">
        <f>VLOOKUP('Ответы на форму (1)'!AD277,УровниСогласия,2,FALSE)</f>
        <v>1</v>
      </c>
      <c r="AD277">
        <f>VLOOKUP('Ответы на форму (1)'!AE277,УровниКоличества,2,FALSE)</f>
        <v>1</v>
      </c>
      <c r="AE277">
        <f>VLOOKUP('Ответы на форму (1)'!AF277,УровниКоличества,2,FALSE)</f>
        <v>2</v>
      </c>
      <c r="AF277">
        <f>VLOOKUP('Ответы на форму (1)'!AG277,УровниКоличества,2,FALSE)</f>
        <v>1</v>
      </c>
      <c r="AG277">
        <f>VLOOKUP('Ответы на форму (1)'!AH277,УровниКоличества,2,FALSE)</f>
        <v>1</v>
      </c>
      <c r="AH277">
        <f>VLOOKUP('Ответы на форму (1)'!AI277,УровниКоличества,2,FALSE)</f>
        <v>2</v>
      </c>
      <c r="AI277">
        <f>VLOOKUP('Ответы на форму (1)'!AJ277,УровниНенависти,2,FALSE)</f>
        <v>0</v>
      </c>
      <c r="AJ277">
        <f>VLOOKUP('Ответы на форму (1)'!AK277,УровниНенависти,2,FALSE)</f>
        <v>0</v>
      </c>
      <c r="AK277">
        <f>VLOOKUP('Ответы на форму (1)'!AL277,УровниНенависти,2,FALSE)</f>
        <v>0</v>
      </c>
      <c r="AL277">
        <f>VLOOKUP('Ответы на форму (1)'!AM277,УровниНенависти,2,FALSE)</f>
        <v>0</v>
      </c>
      <c r="AM277">
        <f>VLOOKUP('Ответы на форму (1)'!AN277,УровниНенависти,2,FALSE)</f>
        <v>0</v>
      </c>
      <c r="AN277">
        <f>VLOOKUP('Ответы на форму (1)'!AO277,УровниНенависти,2,FALSE)</f>
        <v>0</v>
      </c>
      <c r="AO277">
        <f>VLOOKUP('Ответы на форму (1)'!AP277,УровниНенависти,2,FALSE)</f>
        <v>0</v>
      </c>
      <c r="AP277">
        <f>VLOOKUP('Ответы на форму (1)'!AQ277,УровниНенависти,2,FALSE)</f>
        <v>0</v>
      </c>
      <c r="AQ277">
        <f>VLOOKUP('Ответы на форму (1)'!AT277,УровниЧастоты,2,FALSE)</f>
        <v>0</v>
      </c>
      <c r="AR277">
        <f>VLOOKUP('Ответы на форму (1)'!AU277,УровниЧастоты,2,FALSE)</f>
        <v>3</v>
      </c>
      <c r="AS277">
        <f>VLOOKUP('Ответы на форму (1)'!AV277,УровниЧастоты,2,FALSE)</f>
        <v>2</v>
      </c>
      <c r="AT277">
        <f>VLOOKUP('Ответы на форму (1)'!AW277,УровниЧастоты,2,FALSE)</f>
        <v>3</v>
      </c>
      <c r="AU277">
        <f>VLOOKUP('Ответы на форму (1)'!AX277,УровниЧастоты,2,FALSE)</f>
        <v>3</v>
      </c>
      <c r="AV277">
        <f>VLOOKUP('Ответы на форму (1)'!AY277,УровниЧастоты,2,FALSE)</f>
        <v>3</v>
      </c>
      <c r="AW277">
        <f>VLOOKUP('Ответы на форму (1)'!AZ277,УровниЧастоты,2,FALSE)</f>
        <v>0</v>
      </c>
      <c r="AX277">
        <f>VLOOKUP('Ответы на форму (1)'!BA277,УровниЧастоты,2,FALSE)</f>
        <v>3</v>
      </c>
      <c r="AY277">
        <f>VLOOKUP('Ответы на форму (1)'!BB277,УровниЧастоты,2,FALSE)</f>
        <v>0</v>
      </c>
      <c r="AZ277">
        <f>VLOOKUP('Ответы на форму (1)'!BC277,УровниЧастоты,2,FALSE)</f>
        <v>3</v>
      </c>
      <c r="BA277">
        <f>VLOOKUP('Ответы на форму (1)'!BD277,УровниЧастоты,2,FALSE)</f>
        <v>3</v>
      </c>
      <c r="BB277">
        <f>VLOOKUP('Ответы на форму (1)'!BE277,УровниУспокоения,2,FALSE)</f>
        <v>3</v>
      </c>
      <c r="BC277">
        <f>VLOOKUP('Ответы на форму (1)'!BF277,УровниЧастоты2,2,FALSE)</f>
        <v>1</v>
      </c>
      <c r="BD277">
        <f>VLOOKUP('Ответы на форму (1)'!BG277,УровниЧастоты2,2,FALSE)</f>
        <v>2</v>
      </c>
      <c r="BE277">
        <f>VLOOKUP('Ответы на форму (1)'!BH277,УровниЧастоты2,2,FALSE)</f>
        <v>1</v>
      </c>
      <c r="BF277">
        <f>VLOOKUP('Ответы на форму (1)'!BI277,УровниЧастоты2,2,FALSE)</f>
        <v>0</v>
      </c>
      <c r="BG277">
        <f>VLOOKUP('Ответы на форму (1)'!BJ277,УровниЧастоты2,2,FALSE)</f>
        <v>1</v>
      </c>
      <c r="BH277">
        <f>VLOOKUP('Ответы на форму (1)'!BK277,УровниЧастоты2,2,FALSE)</f>
        <v>2</v>
      </c>
      <c r="BI277" t="str">
        <f t="shared" si="12"/>
        <v>X</v>
      </c>
      <c r="BJ277" t="str">
        <f t="shared" si="13"/>
        <v>:-)</v>
      </c>
      <c r="BK277" t="str">
        <f t="shared" si="14"/>
        <v>:-)</v>
      </c>
    </row>
    <row r="278" spans="1:63" x14ac:dyDescent="0.35">
      <c r="A278">
        <f>IF('Ответы на форму (1)'!B278="М",1,0)</f>
        <v>0</v>
      </c>
      <c r="B278">
        <f>'Ответы на форму (1)'!C278</f>
        <v>38</v>
      </c>
      <c r="C278">
        <f>'Ответы на форму (1)'!D278</f>
        <v>5</v>
      </c>
      <c r="D278">
        <f>'Ответы на форму (1)'!E278</f>
        <v>8</v>
      </c>
      <c r="E278" t="str">
        <f>VLOOKUP('Ответы на форму (1)'!F278,УровниУспевания,2,FALSE)</f>
        <v>средне</v>
      </c>
      <c r="F278">
        <f>'Ответы на форму (1)'!G278</f>
        <v>5</v>
      </c>
      <c r="G278">
        <f>IF('Ответы на форму (1)'!H278="",0,1)</f>
        <v>0</v>
      </c>
      <c r="H278">
        <f>'Ответы на форму (1)'!I278</f>
        <v>7</v>
      </c>
      <c r="I278" t="str">
        <f>VLOOKUP('Ответы на форму (1)'!J278,УровниУспевания,2,FALSE)</f>
        <v>средне</v>
      </c>
      <c r="J278">
        <f>'Ответы на форму (1)'!K278</f>
        <v>5</v>
      </c>
      <c r="K278">
        <f>VLOOKUP('Ответы на форму (1)'!L278,УровниСогласия,2,FALSE)</f>
        <v>3</v>
      </c>
      <c r="L278">
        <f>VLOOKUP('Ответы на форму (1)'!M278,УровниСогласия,2,FALSE)</f>
        <v>2</v>
      </c>
      <c r="M278">
        <f>VLOOKUP('Ответы на форму (1)'!N278,УровниСогласия,2,FALSE)</f>
        <v>3</v>
      </c>
      <c r="N278">
        <f>VLOOKUP('Ответы на форму (1)'!O278,УровниСогласия,2,FALSE)</f>
        <v>3</v>
      </c>
      <c r="O278">
        <f>VLOOKUP('Ответы на форму (1)'!P278,УровниСогласия,2,FALSE)</f>
        <v>2</v>
      </c>
      <c r="P278">
        <f>VLOOKUP('Ответы на форму (1)'!Q278,УровниСогласия,2,FALSE)</f>
        <v>2</v>
      </c>
      <c r="Q278">
        <f>VLOOKUP('Ответы на форму (1)'!R278,УровниСогласия,2,FALSE)</f>
        <v>1</v>
      </c>
      <c r="R278">
        <f>'Ответы на форму (1)'!S278</f>
        <v>5</v>
      </c>
      <c r="S278">
        <f>VLOOKUP('Ответы на форму (1)'!T278,УровниСогласия,2,FALSE)</f>
        <v>1</v>
      </c>
      <c r="T278">
        <f>VLOOKUP('Ответы на форму (1)'!U278,УровниСогласия,2,FALSE)</f>
        <v>1</v>
      </c>
      <c r="U278">
        <f>VLOOKUP('Ответы на форму (1)'!V278,УровниСогласия,2,FALSE)</f>
        <v>1</v>
      </c>
      <c r="V278">
        <f>VLOOKUP('Ответы на форму (1)'!W278,УровниСогласия,2,FALSE)</f>
        <v>1</v>
      </c>
      <c r="W278">
        <f>VLOOKUP('Ответы на форму (1)'!X278,УровниСогласия,2,FALSE)</f>
        <v>1</v>
      </c>
      <c r="X278">
        <f>VLOOKUP('Ответы на форму (1)'!Y278,УровниСогласия,2,FALSE)</f>
        <v>3</v>
      </c>
      <c r="Y278">
        <f>VLOOKUP('Ответы на форму (1)'!Z278,УровниСогласия,2,FALSE)</f>
        <v>3</v>
      </c>
      <c r="Z278">
        <f>VLOOKUP('Ответы на форму (1)'!AA278,УровниСогласия,2,FALSE)</f>
        <v>3</v>
      </c>
      <c r="AA278">
        <f>VLOOKUP('Ответы на форму (1)'!AB278,УровниСогласия,2,FALSE)</f>
        <v>3</v>
      </c>
      <c r="AB278">
        <f>VLOOKUP('Ответы на форму (1)'!AC278,УровниСогласия,2,FALSE)</f>
        <v>1</v>
      </c>
      <c r="AC278">
        <f>VLOOKUP('Ответы на форму (1)'!AD278,УровниСогласия,2,FALSE)</f>
        <v>3</v>
      </c>
      <c r="AD278">
        <f>VLOOKUP('Ответы на форму (1)'!AE278,УровниКоличества,2,FALSE)</f>
        <v>1</v>
      </c>
      <c r="AE278">
        <f>VLOOKUP('Ответы на форму (1)'!AF278,УровниКоличества,2,FALSE)</f>
        <v>3</v>
      </c>
      <c r="AF278">
        <f>VLOOKUP('Ответы на форму (1)'!AG278,УровниКоличества,2,FALSE)</f>
        <v>1</v>
      </c>
      <c r="AG278">
        <f>VLOOKUP('Ответы на форму (1)'!AH278,УровниКоличества,2,FALSE)</f>
        <v>3</v>
      </c>
      <c r="AH278">
        <f>VLOOKUP('Ответы на форму (1)'!AI278,УровниКоличества,2,FALSE)</f>
        <v>1</v>
      </c>
      <c r="AI278">
        <f>VLOOKUP('Ответы на форму (1)'!AJ278,УровниНенависти,2,FALSE)</f>
        <v>0</v>
      </c>
      <c r="AJ278">
        <f>VLOOKUP('Ответы на форму (1)'!AK278,УровниНенависти,2,FALSE)</f>
        <v>0</v>
      </c>
      <c r="AK278">
        <f>VLOOKUP('Ответы на форму (1)'!AL278,УровниНенависти,2,FALSE)</f>
        <v>0</v>
      </c>
      <c r="AL278">
        <f>VLOOKUP('Ответы на форму (1)'!AM278,УровниНенависти,2,FALSE)</f>
        <v>0</v>
      </c>
      <c r="AM278">
        <f>VLOOKUP('Ответы на форму (1)'!AN278,УровниНенависти,2,FALSE)</f>
        <v>0</v>
      </c>
      <c r="AN278">
        <f>VLOOKUP('Ответы на форму (1)'!AO278,УровниНенависти,2,FALSE)</f>
        <v>1</v>
      </c>
      <c r="AO278">
        <f>VLOOKUP('Ответы на форму (1)'!AP278,УровниНенависти,2,FALSE)</f>
        <v>0</v>
      </c>
      <c r="AP278">
        <f>VLOOKUP('Ответы на форму (1)'!AQ278,УровниНенависти,2,FALSE)</f>
        <v>1</v>
      </c>
      <c r="AQ278">
        <f>VLOOKUP('Ответы на форму (1)'!AT278,УровниЧастоты,2,FALSE)</f>
        <v>0</v>
      </c>
      <c r="AR278">
        <f>VLOOKUP('Ответы на форму (1)'!AU278,УровниЧастоты,2,FALSE)</f>
        <v>4</v>
      </c>
      <c r="AS278">
        <f>VLOOKUP('Ответы на форму (1)'!AV278,УровниЧастоты,2,FALSE)</f>
        <v>4</v>
      </c>
      <c r="AT278">
        <f>VLOOKUP('Ответы на форму (1)'!AW278,УровниЧастоты,2,FALSE)</f>
        <v>4</v>
      </c>
      <c r="AU278">
        <f>VLOOKUP('Ответы на форму (1)'!AX278,УровниЧастоты,2,FALSE)</f>
        <v>2</v>
      </c>
      <c r="AV278">
        <f>VLOOKUP('Ответы на форму (1)'!AY278,УровниЧастоты,2,FALSE)</f>
        <v>4</v>
      </c>
      <c r="AW278">
        <f>VLOOKUP('Ответы на форму (1)'!AZ278,УровниЧастоты,2,FALSE)</f>
        <v>0</v>
      </c>
      <c r="AX278">
        <f>VLOOKUP('Ответы на форму (1)'!BA278,УровниЧастоты,2,FALSE)</f>
        <v>4</v>
      </c>
      <c r="AY278">
        <f>VLOOKUP('Ответы на форму (1)'!BB278,УровниЧастоты,2,FALSE)</f>
        <v>2</v>
      </c>
      <c r="AZ278">
        <f>VLOOKUP('Ответы на форму (1)'!BC278,УровниЧастоты,2,FALSE)</f>
        <v>2</v>
      </c>
      <c r="BA278">
        <f>VLOOKUP('Ответы на форму (1)'!BD278,УровниЧастоты,2,FALSE)</f>
        <v>2</v>
      </c>
      <c r="BB278">
        <f>VLOOKUP('Ответы на форму (1)'!BE278,УровниУспокоения,2,FALSE)</f>
        <v>3</v>
      </c>
      <c r="BC278">
        <f>VLOOKUP('Ответы на форму (1)'!BF278,УровниЧастоты2,2,FALSE)</f>
        <v>0</v>
      </c>
      <c r="BD278">
        <f>VLOOKUP('Ответы на форму (1)'!BG278,УровниЧастоты2,2,FALSE)</f>
        <v>2</v>
      </c>
      <c r="BE278">
        <f>VLOOKUP('Ответы на форму (1)'!BH278,УровниЧастоты2,2,FALSE)</f>
        <v>1</v>
      </c>
      <c r="BF278">
        <f>VLOOKUP('Ответы на форму (1)'!BI278,УровниЧастоты2,2,FALSE)</f>
        <v>0</v>
      </c>
      <c r="BG278">
        <f>VLOOKUP('Ответы на форму (1)'!BJ278,УровниЧастоты2,2,FALSE)</f>
        <v>0</v>
      </c>
      <c r="BH278">
        <f>VLOOKUP('Ответы на форму (1)'!BK278,УровниЧастоты2,2,FALSE)</f>
        <v>1</v>
      </c>
      <c r="BI278" t="str">
        <f t="shared" si="12"/>
        <v>X</v>
      </c>
      <c r="BJ278" t="str">
        <f t="shared" si="13"/>
        <v>:-)</v>
      </c>
      <c r="BK278" t="str">
        <f t="shared" si="14"/>
        <v>:-\</v>
      </c>
    </row>
    <row r="279" spans="1:63" x14ac:dyDescent="0.35">
      <c r="A279">
        <f>IF('Ответы на форму (1)'!B279="М",1,0)</f>
        <v>1</v>
      </c>
      <c r="B279">
        <f>'Ответы на форму (1)'!C279</f>
        <v>36</v>
      </c>
      <c r="C279">
        <f>'Ответы на форму (1)'!D279</f>
        <v>5</v>
      </c>
      <c r="D279">
        <f>'Ответы на форму (1)'!E279</f>
        <v>9</v>
      </c>
      <c r="E279" t="str">
        <f>VLOOKUP('Ответы на форму (1)'!F279,УровниУспевания,2,FALSE)</f>
        <v>хорошо</v>
      </c>
      <c r="F279">
        <f>'Ответы на форму (1)'!G279</f>
        <v>9</v>
      </c>
      <c r="G279">
        <f>IF('Ответы на форму (1)'!H279="",0,1)</f>
        <v>0</v>
      </c>
      <c r="H279">
        <f>'Ответы на форму (1)'!I279</f>
        <v>9</v>
      </c>
      <c r="I279" t="str">
        <f>VLOOKUP('Ответы на форму (1)'!J279,УровниУспевания,2,FALSE)</f>
        <v>хорошо</v>
      </c>
      <c r="J279">
        <f>'Ответы на форму (1)'!K279</f>
        <v>9</v>
      </c>
      <c r="K279">
        <f>VLOOKUP('Ответы на форму (1)'!L279,УровниСогласия,2,FALSE)</f>
        <v>1</v>
      </c>
      <c r="L279">
        <f>VLOOKUP('Ответы на форму (1)'!M279,УровниСогласия,2,FALSE)</f>
        <v>1</v>
      </c>
      <c r="M279">
        <f>VLOOKUP('Ответы на форму (1)'!N279,УровниСогласия,2,FALSE)</f>
        <v>1</v>
      </c>
      <c r="N279">
        <f>VLOOKUP('Ответы на форму (1)'!O279,УровниСогласия,2,FALSE)</f>
        <v>1</v>
      </c>
      <c r="O279">
        <f>VLOOKUP('Ответы на форму (1)'!P279,УровниСогласия,2,FALSE)</f>
        <v>1</v>
      </c>
      <c r="P279">
        <f>VLOOKUP('Ответы на форму (1)'!Q279,УровниСогласия,2,FALSE)</f>
        <v>2</v>
      </c>
      <c r="Q279">
        <f>VLOOKUP('Ответы на форму (1)'!R279,УровниСогласия,2,FALSE)</f>
        <v>2</v>
      </c>
      <c r="R279">
        <f>'Ответы на форму (1)'!S279</f>
        <v>1</v>
      </c>
      <c r="S279">
        <f>VLOOKUP('Ответы на форму (1)'!T279,УровниСогласия,2,FALSE)</f>
        <v>1</v>
      </c>
      <c r="T279">
        <f>VLOOKUP('Ответы на форму (1)'!U279,УровниСогласия,2,FALSE)</f>
        <v>1</v>
      </c>
      <c r="U279">
        <f>VLOOKUP('Ответы на форму (1)'!V279,УровниСогласия,2,FALSE)</f>
        <v>2</v>
      </c>
      <c r="V279">
        <f>VLOOKUP('Ответы на форму (1)'!W279,УровниСогласия,2,FALSE)</f>
        <v>2</v>
      </c>
      <c r="W279">
        <f>VLOOKUP('Ответы на форму (1)'!X279,УровниСогласия,2,FALSE)</f>
        <v>1</v>
      </c>
      <c r="X279">
        <f>VLOOKUP('Ответы на форму (1)'!Y279,УровниСогласия,2,FALSE)</f>
        <v>2</v>
      </c>
      <c r="Y279">
        <f>VLOOKUP('Ответы на форму (1)'!Z279,УровниСогласия,2,FALSE)</f>
        <v>2</v>
      </c>
      <c r="Z279">
        <f>VLOOKUP('Ответы на форму (1)'!AA279,УровниСогласия,2,FALSE)</f>
        <v>3</v>
      </c>
      <c r="AA279">
        <f>VLOOKUP('Ответы на форму (1)'!AB279,УровниСогласия,2,FALSE)</f>
        <v>3</v>
      </c>
      <c r="AB279">
        <f>VLOOKUP('Ответы на форму (1)'!AC279,УровниСогласия,2,FALSE)</f>
        <v>1</v>
      </c>
      <c r="AC279">
        <f>VLOOKUP('Ответы на форму (1)'!AD279,УровниСогласия,2,FALSE)</f>
        <v>3</v>
      </c>
      <c r="AD279">
        <f>VLOOKUP('Ответы на форму (1)'!AE279,УровниКоличества,2,FALSE)</f>
        <v>2</v>
      </c>
      <c r="AE279">
        <f>VLOOKUP('Ответы на форму (1)'!AF279,УровниКоличества,2,FALSE)</f>
        <v>2</v>
      </c>
      <c r="AF279">
        <f>VLOOKUP('Ответы на форму (1)'!AG279,УровниКоличества,2,FALSE)</f>
        <v>1</v>
      </c>
      <c r="AG279">
        <f>VLOOKUP('Ответы на форму (1)'!AH279,УровниКоличества,2,FALSE)</f>
        <v>1</v>
      </c>
      <c r="AH279">
        <f>VLOOKUP('Ответы на форму (1)'!AI279,УровниКоличества,2,FALSE)</f>
        <v>3</v>
      </c>
      <c r="AI279">
        <f>VLOOKUP('Ответы на форму (1)'!AJ279,УровниНенависти,2,FALSE)</f>
        <v>1</v>
      </c>
      <c r="AJ279">
        <f>VLOOKUP('Ответы на форму (1)'!AK279,УровниНенависти,2,FALSE)</f>
        <v>1</v>
      </c>
      <c r="AK279">
        <f>VLOOKUP('Ответы на форму (1)'!AL279,УровниНенависти,2,FALSE)</f>
        <v>1</v>
      </c>
      <c r="AL279">
        <f>VLOOKUP('Ответы на форму (1)'!AM279,УровниНенависти,2,FALSE)</f>
        <v>1</v>
      </c>
      <c r="AM279">
        <f>VLOOKUP('Ответы на форму (1)'!AN279,УровниНенависти,2,FALSE)</f>
        <v>0</v>
      </c>
      <c r="AN279">
        <f>VLOOKUP('Ответы на форму (1)'!AO279,УровниНенависти,2,FALSE)</f>
        <v>1</v>
      </c>
      <c r="AO279">
        <f>VLOOKUP('Ответы на форму (1)'!AP279,УровниНенависти,2,FALSE)</f>
        <v>0</v>
      </c>
      <c r="AP279">
        <f>VLOOKUP('Ответы на форму (1)'!AQ279,УровниНенависти,2,FALSE)</f>
        <v>1</v>
      </c>
      <c r="AQ279">
        <f>VLOOKUP('Ответы на форму (1)'!AT279,УровниЧастоты,2,FALSE)</f>
        <v>3</v>
      </c>
      <c r="AR279">
        <f>VLOOKUP('Ответы на форму (1)'!AU279,УровниЧастоты,2,FALSE)</f>
        <v>4</v>
      </c>
      <c r="AS279">
        <f>VLOOKUP('Ответы на форму (1)'!AV279,УровниЧастоты,2,FALSE)</f>
        <v>3</v>
      </c>
      <c r="AT279">
        <f>VLOOKUP('Ответы на форму (1)'!AW279,УровниЧастоты,2,FALSE)</f>
        <v>2</v>
      </c>
      <c r="AU279">
        <f>VLOOKUP('Ответы на форму (1)'!AX279,УровниЧастоты,2,FALSE)</f>
        <v>3</v>
      </c>
      <c r="AV279">
        <f>VLOOKUP('Ответы на форму (1)'!AY279,УровниЧастоты,2,FALSE)</f>
        <v>0</v>
      </c>
      <c r="AW279">
        <f>VLOOKUP('Ответы на форму (1)'!AZ279,УровниЧастоты,2,FALSE)</f>
        <v>0</v>
      </c>
      <c r="AX279">
        <f>VLOOKUP('Ответы на форму (1)'!BA279,УровниЧастоты,2,FALSE)</f>
        <v>3</v>
      </c>
      <c r="AY279">
        <f>VLOOKUP('Ответы на форму (1)'!BB279,УровниЧастоты,2,FALSE)</f>
        <v>3</v>
      </c>
      <c r="AZ279">
        <f>VLOOKUP('Ответы на форму (1)'!BC279,УровниЧастоты,2,FALSE)</f>
        <v>2</v>
      </c>
      <c r="BA279">
        <f>VLOOKUP('Ответы на форму (1)'!BD279,УровниЧастоты,2,FALSE)</f>
        <v>3</v>
      </c>
      <c r="BB279">
        <f>VLOOKUP('Ответы на форму (1)'!BE279,УровниУспокоения,2,FALSE)</f>
        <v>2</v>
      </c>
      <c r="BC279">
        <f>VLOOKUP('Ответы на форму (1)'!BF279,УровниЧастоты2,2,FALSE)</f>
        <v>2</v>
      </c>
      <c r="BD279">
        <f>VLOOKUP('Ответы на форму (1)'!BG279,УровниЧастоты2,2,FALSE)</f>
        <v>2</v>
      </c>
      <c r="BE279">
        <f>VLOOKUP('Ответы на форму (1)'!BH279,УровниЧастоты2,2,FALSE)</f>
        <v>2</v>
      </c>
      <c r="BF279">
        <f>VLOOKUP('Ответы на форму (1)'!BI279,УровниЧастоты2,2,FALSE)</f>
        <v>0</v>
      </c>
      <c r="BG279">
        <f>VLOOKUP('Ответы на форму (1)'!BJ279,УровниЧастоты2,2,FALSE)</f>
        <v>0</v>
      </c>
      <c r="BH279">
        <f>VLOOKUP('Ответы на форму (1)'!BK279,УровниЧастоты2,2,FALSE)</f>
        <v>0</v>
      </c>
      <c r="BI279" t="str">
        <f t="shared" si="12"/>
        <v>X</v>
      </c>
      <c r="BJ279" t="str">
        <f t="shared" si="13"/>
        <v>:-)</v>
      </c>
      <c r="BK279" t="str">
        <f t="shared" si="14"/>
        <v>:-)</v>
      </c>
    </row>
    <row r="280" spans="1:63" x14ac:dyDescent="0.35">
      <c r="A280">
        <f>IF('Ответы на форму (1)'!B280="М",1,0)</f>
        <v>1</v>
      </c>
      <c r="B280">
        <f>'Ответы на форму (1)'!C280</f>
        <v>27</v>
      </c>
      <c r="C280">
        <f>'Ответы на форму (1)'!D280</f>
        <v>1</v>
      </c>
      <c r="D280">
        <f>'Ответы на форму (1)'!E280</f>
        <v>8</v>
      </c>
      <c r="E280" t="str">
        <f>VLOOKUP('Ответы на форму (1)'!F280,УровниУспевания,2,FALSE)</f>
        <v>хорошо</v>
      </c>
      <c r="F280">
        <f>'Ответы на форму (1)'!G280</f>
        <v>7</v>
      </c>
      <c r="G280">
        <f>IF('Ответы на форму (1)'!H280="",0,1)</f>
        <v>0</v>
      </c>
      <c r="H280">
        <f>'Ответы на форму (1)'!I280</f>
        <v>7</v>
      </c>
      <c r="I280" t="str">
        <f>VLOOKUP('Ответы на форму (1)'!J280,УровниУспевания,2,FALSE)</f>
        <v>средне</v>
      </c>
      <c r="J280">
        <f>'Ответы на форму (1)'!K280</f>
        <v>7</v>
      </c>
      <c r="K280">
        <f>VLOOKUP('Ответы на форму (1)'!L280,УровниСогласия,2,FALSE)</f>
        <v>2</v>
      </c>
      <c r="L280">
        <f>VLOOKUP('Ответы на форму (1)'!M280,УровниСогласия,2,FALSE)</f>
        <v>3</v>
      </c>
      <c r="M280">
        <f>VLOOKUP('Ответы на форму (1)'!N280,УровниСогласия,2,FALSE)</f>
        <v>2</v>
      </c>
      <c r="N280">
        <f>VLOOKUP('Ответы на форму (1)'!O280,УровниСогласия,2,FALSE)</f>
        <v>1</v>
      </c>
      <c r="O280">
        <f>VLOOKUP('Ответы на форму (1)'!P280,УровниСогласия,2,FALSE)</f>
        <v>2</v>
      </c>
      <c r="P280">
        <f>VLOOKUP('Ответы на форму (1)'!Q280,УровниСогласия,2,FALSE)</f>
        <v>2</v>
      </c>
      <c r="Q280">
        <f>VLOOKUP('Ответы на форму (1)'!R280,УровниСогласия,2,FALSE)</f>
        <v>1</v>
      </c>
      <c r="R280">
        <f>'Ответы на форму (1)'!S280</f>
        <v>2</v>
      </c>
      <c r="S280">
        <f>VLOOKUP('Ответы на форму (1)'!T280,УровниСогласия,2,FALSE)</f>
        <v>3</v>
      </c>
      <c r="T280">
        <f>VLOOKUP('Ответы на форму (1)'!U280,УровниСогласия,2,FALSE)</f>
        <v>2</v>
      </c>
      <c r="U280">
        <f>VLOOKUP('Ответы на форму (1)'!V280,УровниСогласия,2,FALSE)</f>
        <v>1</v>
      </c>
      <c r="V280">
        <f>VLOOKUP('Ответы на форму (1)'!W280,УровниСогласия,2,FALSE)</f>
        <v>2</v>
      </c>
      <c r="W280">
        <f>VLOOKUP('Ответы на форму (1)'!X280,УровниСогласия,2,FALSE)</f>
        <v>1</v>
      </c>
      <c r="X280">
        <f>VLOOKUP('Ответы на форму (1)'!Y280,УровниСогласия,2,FALSE)</f>
        <v>3</v>
      </c>
      <c r="Y280">
        <f>VLOOKUP('Ответы на форму (1)'!Z280,УровниСогласия,2,FALSE)</f>
        <v>3</v>
      </c>
      <c r="Z280">
        <f>VLOOKUP('Ответы на форму (1)'!AA280,УровниСогласия,2,FALSE)</f>
        <v>2</v>
      </c>
      <c r="AA280">
        <f>VLOOKUP('Ответы на форму (1)'!AB280,УровниСогласия,2,FALSE)</f>
        <v>3</v>
      </c>
      <c r="AB280">
        <f>VLOOKUP('Ответы на форму (1)'!AC280,УровниСогласия,2,FALSE)</f>
        <v>3</v>
      </c>
      <c r="AC280">
        <f>VLOOKUP('Ответы на форму (1)'!AD280,УровниСогласия,2,FALSE)</f>
        <v>3</v>
      </c>
      <c r="AD280">
        <f>VLOOKUP('Ответы на форму (1)'!AE280,УровниКоличества,2,FALSE)</f>
        <v>2</v>
      </c>
      <c r="AE280">
        <f>VLOOKUP('Ответы на форму (1)'!AF280,УровниКоличества,2,FALSE)</f>
        <v>1</v>
      </c>
      <c r="AF280">
        <f>VLOOKUP('Ответы на форму (1)'!AG280,УровниКоличества,2,FALSE)</f>
        <v>1</v>
      </c>
      <c r="AG280">
        <f>VLOOKUP('Ответы на форму (1)'!AH280,УровниКоличества,2,FALSE)</f>
        <v>1</v>
      </c>
      <c r="AH280">
        <f>VLOOKUP('Ответы на форму (1)'!AI280,УровниКоличества,2,FALSE)</f>
        <v>1</v>
      </c>
      <c r="AI280">
        <f>VLOOKUP('Ответы на форму (1)'!AJ280,УровниНенависти,2,FALSE)</f>
        <v>0</v>
      </c>
      <c r="AJ280">
        <f>VLOOKUP('Ответы на форму (1)'!AK280,УровниНенависти,2,FALSE)</f>
        <v>0</v>
      </c>
      <c r="AK280">
        <f>VLOOKUP('Ответы на форму (1)'!AL280,УровниНенависти,2,FALSE)</f>
        <v>0</v>
      </c>
      <c r="AL280">
        <f>VLOOKUP('Ответы на форму (1)'!AM280,УровниНенависти,2,FALSE)</f>
        <v>0</v>
      </c>
      <c r="AM280">
        <f>VLOOKUP('Ответы на форму (1)'!AN280,УровниНенависти,2,FALSE)</f>
        <v>0</v>
      </c>
      <c r="AN280">
        <f>VLOOKUP('Ответы на форму (1)'!AO280,УровниНенависти,2,FALSE)</f>
        <v>0</v>
      </c>
      <c r="AO280">
        <f>VLOOKUP('Ответы на форму (1)'!AP280,УровниНенависти,2,FALSE)</f>
        <v>0</v>
      </c>
      <c r="AP280">
        <f>VLOOKUP('Ответы на форму (1)'!AQ280,УровниНенависти,2,FALSE)</f>
        <v>-1</v>
      </c>
      <c r="AQ280">
        <f>VLOOKUP('Ответы на форму (1)'!AT280,УровниЧастоты,2,FALSE)</f>
        <v>0</v>
      </c>
      <c r="AR280">
        <f>VLOOKUP('Ответы на форму (1)'!AU280,УровниЧастоты,2,FALSE)</f>
        <v>2</v>
      </c>
      <c r="AS280">
        <f>VLOOKUP('Ответы на форму (1)'!AV280,УровниЧастоты,2,FALSE)</f>
        <v>0</v>
      </c>
      <c r="AT280">
        <f>VLOOKUP('Ответы на форму (1)'!AW280,УровниЧастоты,2,FALSE)</f>
        <v>4</v>
      </c>
      <c r="AU280">
        <f>VLOOKUP('Ответы на форму (1)'!AX280,УровниЧастоты,2,FALSE)</f>
        <v>4</v>
      </c>
      <c r="AV280">
        <f>VLOOKUP('Ответы на форму (1)'!AY280,УровниЧастоты,2,FALSE)</f>
        <v>4</v>
      </c>
      <c r="AW280">
        <f>VLOOKUP('Ответы на форму (1)'!AZ280,УровниЧастоты,2,FALSE)</f>
        <v>2</v>
      </c>
      <c r="AX280">
        <f>VLOOKUP('Ответы на форму (1)'!BA280,УровниЧастоты,2,FALSE)</f>
        <v>2</v>
      </c>
      <c r="AY280">
        <f>VLOOKUP('Ответы на форму (1)'!BB280,УровниЧастоты,2,FALSE)</f>
        <v>0</v>
      </c>
      <c r="AZ280">
        <f>VLOOKUP('Ответы на форму (1)'!BC280,УровниЧастоты,2,FALSE)</f>
        <v>0</v>
      </c>
      <c r="BA280">
        <f>VLOOKUP('Ответы на форму (1)'!BD280,УровниЧастоты,2,FALSE)</f>
        <v>4</v>
      </c>
      <c r="BB280">
        <f>VLOOKUP('Ответы на форму (1)'!BE280,УровниУспокоения,2,FALSE)</f>
        <v>3</v>
      </c>
      <c r="BC280">
        <f>VLOOKUP('Ответы на форму (1)'!BF280,УровниЧастоты2,2,FALSE)</f>
        <v>1</v>
      </c>
      <c r="BD280">
        <f>VLOOKUP('Ответы на форму (1)'!BG280,УровниЧастоты2,2,FALSE)</f>
        <v>2</v>
      </c>
      <c r="BE280">
        <f>VLOOKUP('Ответы на форму (1)'!BH280,УровниЧастоты2,2,FALSE)</f>
        <v>1</v>
      </c>
      <c r="BF280">
        <f>VLOOKUP('Ответы на форму (1)'!BI280,УровниЧастоты2,2,FALSE)</f>
        <v>0</v>
      </c>
      <c r="BG280">
        <f>VLOOKUP('Ответы на форму (1)'!BJ280,УровниЧастоты2,2,FALSE)</f>
        <v>0</v>
      </c>
      <c r="BH280">
        <f>VLOOKUP('Ответы на форму (1)'!BK280,УровниЧастоты2,2,FALSE)</f>
        <v>2</v>
      </c>
      <c r="BI280" t="str">
        <f t="shared" si="12"/>
        <v>Y</v>
      </c>
      <c r="BJ280" t="str">
        <f t="shared" si="13"/>
        <v>:-)</v>
      </c>
      <c r="BK280" t="str">
        <f t="shared" si="14"/>
        <v>:-)</v>
      </c>
    </row>
    <row r="281" spans="1:63" x14ac:dyDescent="0.35">
      <c r="A281">
        <f>IF('Ответы на форму (1)'!B281="М",1,0)</f>
        <v>1</v>
      </c>
      <c r="B281">
        <f>'Ответы на форму (1)'!C281</f>
        <v>23</v>
      </c>
      <c r="C281">
        <f>'Ответы на форму (1)'!D281</f>
        <v>5</v>
      </c>
      <c r="D281">
        <f>'Ответы на форму (1)'!E281</f>
        <v>2</v>
      </c>
      <c r="E281" t="str">
        <f>VLOOKUP('Ответы на форму (1)'!F281,УровниУспевания,2,FALSE)</f>
        <v>плохо</v>
      </c>
      <c r="F281">
        <f>'Ответы на форму (1)'!G281</f>
        <v>1</v>
      </c>
      <c r="G281">
        <f>IF('Ответы на форму (1)'!H281="",0,1)</f>
        <v>0</v>
      </c>
      <c r="H281">
        <f>'Ответы на форму (1)'!I281</f>
        <v>7</v>
      </c>
      <c r="I281" t="str">
        <f>VLOOKUP('Ответы на форму (1)'!J281,УровниУспевания,2,FALSE)</f>
        <v>хорошо</v>
      </c>
      <c r="J281">
        <f>'Ответы на форму (1)'!K281</f>
        <v>9</v>
      </c>
      <c r="K281">
        <f>VLOOKUP('Ответы на форму (1)'!L281,УровниСогласия,2,FALSE)</f>
        <v>3</v>
      </c>
      <c r="L281">
        <f>VLOOKUP('Ответы на форму (1)'!M281,УровниСогласия,2,FALSE)</f>
        <v>1</v>
      </c>
      <c r="M281">
        <f>VLOOKUP('Ответы на форму (1)'!N281,УровниСогласия,2,FALSE)</f>
        <v>3</v>
      </c>
      <c r="N281">
        <f>VLOOKUP('Ответы на форму (1)'!O281,УровниСогласия,2,FALSE)</f>
        <v>1</v>
      </c>
      <c r="O281">
        <f>VLOOKUP('Ответы на форму (1)'!P281,УровниСогласия,2,FALSE)</f>
        <v>3</v>
      </c>
      <c r="P281">
        <f>VLOOKUP('Ответы на форму (1)'!Q281,УровниСогласия,2,FALSE)</f>
        <v>2</v>
      </c>
      <c r="Q281">
        <f>VLOOKUP('Ответы на форму (1)'!R281,УровниСогласия,2,FALSE)</f>
        <v>3</v>
      </c>
      <c r="R281">
        <f>'Ответы на форму (1)'!S281</f>
        <v>6</v>
      </c>
      <c r="S281">
        <f>VLOOKUP('Ответы на форму (1)'!T281,УровниСогласия,2,FALSE)</f>
        <v>3</v>
      </c>
      <c r="T281">
        <f>VLOOKUP('Ответы на форму (1)'!U281,УровниСогласия,2,FALSE)</f>
        <v>3</v>
      </c>
      <c r="U281">
        <f>VLOOKUP('Ответы на форму (1)'!V281,УровниСогласия,2,FALSE)</f>
        <v>3</v>
      </c>
      <c r="V281">
        <f>VLOOKUP('Ответы на форму (1)'!W281,УровниСогласия,2,FALSE)</f>
        <v>1</v>
      </c>
      <c r="W281">
        <f>VLOOKUP('Ответы на форму (1)'!X281,УровниСогласия,2,FALSE)</f>
        <v>1</v>
      </c>
      <c r="X281">
        <f>VLOOKUP('Ответы на форму (1)'!Y281,УровниСогласия,2,FALSE)</f>
        <v>1</v>
      </c>
      <c r="Y281">
        <f>VLOOKUP('Ответы на форму (1)'!Z281,УровниСогласия,2,FALSE)</f>
        <v>3</v>
      </c>
      <c r="Z281">
        <f>VLOOKUP('Ответы на форму (1)'!AA281,УровниСогласия,2,FALSE)</f>
        <v>3</v>
      </c>
      <c r="AA281">
        <f>VLOOKUP('Ответы на форму (1)'!AB281,УровниСогласия,2,FALSE)</f>
        <v>3</v>
      </c>
      <c r="AB281">
        <f>VLOOKUP('Ответы на форму (1)'!AC281,УровниСогласия,2,FALSE)</f>
        <v>1</v>
      </c>
      <c r="AC281">
        <f>VLOOKUP('Ответы на форму (1)'!AD281,УровниСогласия,2,FALSE)</f>
        <v>1</v>
      </c>
      <c r="AD281">
        <f>VLOOKUP('Ответы на форму (1)'!AE281,УровниКоличества,2,FALSE)</f>
        <v>3</v>
      </c>
      <c r="AE281">
        <f>VLOOKUP('Ответы на форму (1)'!AF281,УровниКоличества,2,FALSE)</f>
        <v>3</v>
      </c>
      <c r="AF281">
        <f>VLOOKUP('Ответы на форму (1)'!AG281,УровниКоличества,2,FALSE)</f>
        <v>1</v>
      </c>
      <c r="AG281">
        <f>VLOOKUP('Ответы на форму (1)'!AH281,УровниКоличества,2,FALSE)</f>
        <v>1</v>
      </c>
      <c r="AH281">
        <f>VLOOKUP('Ответы на форму (1)'!AI281,УровниКоличества,2,FALSE)</f>
        <v>1</v>
      </c>
      <c r="AI281">
        <f>VLOOKUP('Ответы на форму (1)'!AJ281,УровниНенависти,2,FALSE)</f>
        <v>1</v>
      </c>
      <c r="AJ281">
        <f>VLOOKUP('Ответы на форму (1)'!AK281,УровниНенависти,2,FALSE)</f>
        <v>0</v>
      </c>
      <c r="AK281">
        <f>VLOOKUP('Ответы на форму (1)'!AL281,УровниНенависти,2,FALSE)</f>
        <v>0</v>
      </c>
      <c r="AL281">
        <f>VLOOKUP('Ответы на форму (1)'!AM281,УровниНенависти,2,FALSE)</f>
        <v>0</v>
      </c>
      <c r="AM281">
        <f>VLOOKUP('Ответы на форму (1)'!AN281,УровниНенависти,2,FALSE)</f>
        <v>-1</v>
      </c>
      <c r="AN281">
        <f>VLOOKUP('Ответы на форму (1)'!AO281,УровниНенависти,2,FALSE)</f>
        <v>0</v>
      </c>
      <c r="AO281">
        <f>VLOOKUP('Ответы на форму (1)'!AP281,УровниНенависти,2,FALSE)</f>
        <v>0</v>
      </c>
      <c r="AP281">
        <f>VLOOKUP('Ответы на форму (1)'!AQ281,УровниНенависти,2,FALSE)</f>
        <v>-1</v>
      </c>
      <c r="AQ281">
        <f>VLOOKUP('Ответы на форму (1)'!AT281,УровниЧастоты,2,FALSE)</f>
        <v>1</v>
      </c>
      <c r="AR281">
        <f>VLOOKUP('Ответы на форму (1)'!AU281,УровниЧастоты,2,FALSE)</f>
        <v>4</v>
      </c>
      <c r="AS281">
        <f>VLOOKUP('Ответы на форму (1)'!AV281,УровниЧастоты,2,FALSE)</f>
        <v>2</v>
      </c>
      <c r="AT281">
        <f>VLOOKUP('Ответы на форму (1)'!AW281,УровниЧастоты,2,FALSE)</f>
        <v>2</v>
      </c>
      <c r="AU281">
        <f>VLOOKUP('Ответы на форму (1)'!AX281,УровниЧастоты,2,FALSE)</f>
        <v>3</v>
      </c>
      <c r="AV281">
        <f>VLOOKUP('Ответы на форму (1)'!AY281,УровниЧастоты,2,FALSE)</f>
        <v>4</v>
      </c>
      <c r="AW281">
        <f>VLOOKUP('Ответы на форму (1)'!AZ281,УровниЧастоты,2,FALSE)</f>
        <v>0</v>
      </c>
      <c r="AX281">
        <f>VLOOKUP('Ответы на форму (1)'!BA281,УровниЧастоты,2,FALSE)</f>
        <v>2</v>
      </c>
      <c r="AY281">
        <f>VLOOKUP('Ответы на форму (1)'!BB281,УровниЧастоты,2,FALSE)</f>
        <v>0</v>
      </c>
      <c r="AZ281">
        <f>VLOOKUP('Ответы на форму (1)'!BC281,УровниЧастоты,2,FALSE)</f>
        <v>1</v>
      </c>
      <c r="BA281">
        <f>VLOOKUP('Ответы на форму (1)'!BD281,УровниЧастоты,2,FALSE)</f>
        <v>1</v>
      </c>
      <c r="BB281">
        <f>VLOOKUP('Ответы на форму (1)'!BE281,УровниУспокоения,2,FALSE)</f>
        <v>3</v>
      </c>
      <c r="BC281">
        <f>VLOOKUP('Ответы на форму (1)'!BF281,УровниЧастоты2,2,FALSE)</f>
        <v>0</v>
      </c>
      <c r="BD281">
        <f>VLOOKUP('Ответы на форму (1)'!BG281,УровниЧастоты2,2,FALSE)</f>
        <v>0</v>
      </c>
      <c r="BE281">
        <f>VLOOKUP('Ответы на форму (1)'!BH281,УровниЧастоты2,2,FALSE)</f>
        <v>0</v>
      </c>
      <c r="BF281">
        <f>VLOOKUP('Ответы на форму (1)'!BI281,УровниЧастоты2,2,FALSE)</f>
        <v>2</v>
      </c>
      <c r="BG281">
        <f>VLOOKUP('Ответы на форму (1)'!BJ281,УровниЧастоты2,2,FALSE)</f>
        <v>2</v>
      </c>
      <c r="BH281">
        <f>VLOOKUP('Ответы на форму (1)'!BK281,УровниЧастоты2,2,FALSE)</f>
        <v>2</v>
      </c>
      <c r="BI281" t="str">
        <f t="shared" si="12"/>
        <v>Y</v>
      </c>
      <c r="BJ281" t="str">
        <f t="shared" si="13"/>
        <v>:-(</v>
      </c>
      <c r="BK281" t="str">
        <f t="shared" si="14"/>
        <v>:-\</v>
      </c>
    </row>
    <row r="282" spans="1:63" x14ac:dyDescent="0.35">
      <c r="A282">
        <f>IF('Ответы на форму (1)'!B282="М",1,0)</f>
        <v>1</v>
      </c>
      <c r="B282">
        <f>'Ответы на форму (1)'!C282</f>
        <v>33</v>
      </c>
      <c r="C282">
        <f>'Ответы на форму (1)'!D282</f>
        <v>7</v>
      </c>
      <c r="D282">
        <f>'Ответы на форму (1)'!E282</f>
        <v>3</v>
      </c>
      <c r="E282" t="str">
        <f>VLOOKUP('Ответы на форму (1)'!F282,УровниУспевания,2,FALSE)</f>
        <v>средне</v>
      </c>
      <c r="F282">
        <f>'Ответы на форму (1)'!G282</f>
        <v>2</v>
      </c>
      <c r="G282">
        <f>IF('Ответы на форму (1)'!H282="",0,1)</f>
        <v>0</v>
      </c>
      <c r="H282">
        <f>'Ответы на форму (1)'!I282</f>
        <v>4</v>
      </c>
      <c r="I282" t="str">
        <f>VLOOKUP('Ответы на форму (1)'!J282,УровниУспевания,2,FALSE)</f>
        <v>хорошо</v>
      </c>
      <c r="J282">
        <f>'Ответы на форму (1)'!K282</f>
        <v>10</v>
      </c>
      <c r="K282">
        <f>VLOOKUP('Ответы на форму (1)'!L282,УровниСогласия,2,FALSE)</f>
        <v>3</v>
      </c>
      <c r="L282">
        <f>VLOOKUP('Ответы на форму (1)'!M282,УровниСогласия,2,FALSE)</f>
        <v>1</v>
      </c>
      <c r="M282">
        <f>VLOOKUP('Ответы на форму (1)'!N282,УровниСогласия,2,FALSE)</f>
        <v>3</v>
      </c>
      <c r="N282">
        <f>VLOOKUP('Ответы на форму (1)'!O282,УровниСогласия,2,FALSE)</f>
        <v>1</v>
      </c>
      <c r="O282">
        <f>VLOOKUP('Ответы на форму (1)'!P282,УровниСогласия,2,FALSE)</f>
        <v>2</v>
      </c>
      <c r="P282">
        <f>VLOOKUP('Ответы на форму (1)'!Q282,УровниСогласия,2,FALSE)</f>
        <v>1</v>
      </c>
      <c r="Q282">
        <f>VLOOKUP('Ответы на форму (1)'!R282,УровниСогласия,2,FALSE)</f>
        <v>3</v>
      </c>
      <c r="R282">
        <f>'Ответы на форму (1)'!S282</f>
        <v>7</v>
      </c>
      <c r="S282">
        <f>VLOOKUP('Ответы на форму (1)'!T282,УровниСогласия,2,FALSE)</f>
        <v>3</v>
      </c>
      <c r="T282">
        <f>VLOOKUP('Ответы на форму (1)'!U282,УровниСогласия,2,FALSE)</f>
        <v>3</v>
      </c>
      <c r="U282">
        <f>VLOOKUP('Ответы на форму (1)'!V282,УровниСогласия,2,FALSE)</f>
        <v>1</v>
      </c>
      <c r="V282">
        <f>VLOOKUP('Ответы на форму (1)'!W282,УровниСогласия,2,FALSE)</f>
        <v>3</v>
      </c>
      <c r="W282">
        <f>VLOOKUP('Ответы на форму (1)'!X282,УровниСогласия,2,FALSE)</f>
        <v>3</v>
      </c>
      <c r="X282">
        <f>VLOOKUP('Ответы на форму (1)'!Y282,УровниСогласия,2,FALSE)</f>
        <v>3</v>
      </c>
      <c r="Y282">
        <f>VLOOKUP('Ответы на форму (1)'!Z282,УровниСогласия,2,FALSE)</f>
        <v>1</v>
      </c>
      <c r="Z282">
        <f>VLOOKUP('Ответы на форму (1)'!AA282,УровниСогласия,2,FALSE)</f>
        <v>3</v>
      </c>
      <c r="AA282">
        <f>VLOOKUP('Ответы на форму (1)'!AB282,УровниСогласия,2,FALSE)</f>
        <v>3</v>
      </c>
      <c r="AB282">
        <f>VLOOKUP('Ответы на форму (1)'!AC282,УровниСогласия,2,FALSE)</f>
        <v>1</v>
      </c>
      <c r="AC282">
        <f>VLOOKUP('Ответы на форму (1)'!AD282,УровниСогласия,2,FALSE)</f>
        <v>1</v>
      </c>
      <c r="AD282">
        <f>VLOOKUP('Ответы на форму (1)'!AE282,УровниКоличества,2,FALSE)</f>
        <v>3</v>
      </c>
      <c r="AE282">
        <f>VLOOKUP('Ответы на форму (1)'!AF282,УровниКоличества,2,FALSE)</f>
        <v>2</v>
      </c>
      <c r="AF282">
        <f>VLOOKUP('Ответы на форму (1)'!AG282,УровниКоличества,2,FALSE)</f>
        <v>1</v>
      </c>
      <c r="AG282">
        <f>VLOOKUP('Ответы на форму (1)'!AH282,УровниКоличества,2,FALSE)</f>
        <v>1</v>
      </c>
      <c r="AH282">
        <f>VLOOKUP('Ответы на форму (1)'!AI282,УровниКоличества,2,FALSE)</f>
        <v>3</v>
      </c>
      <c r="AI282">
        <f>VLOOKUP('Ответы на форму (1)'!AJ282,УровниНенависти,2,FALSE)</f>
        <v>0</v>
      </c>
      <c r="AJ282">
        <f>VLOOKUP('Ответы на форму (1)'!AK282,УровниНенависти,2,FALSE)</f>
        <v>-1</v>
      </c>
      <c r="AK282">
        <f>VLOOKUP('Ответы на форму (1)'!AL282,УровниНенависти,2,FALSE)</f>
        <v>0</v>
      </c>
      <c r="AL282">
        <f>VLOOKUP('Ответы на форму (1)'!AM282,УровниНенависти,2,FALSE)</f>
        <v>0</v>
      </c>
      <c r="AM282">
        <f>VLOOKUP('Ответы на форму (1)'!AN282,УровниНенависти,2,FALSE)</f>
        <v>-1</v>
      </c>
      <c r="AN282">
        <f>VLOOKUP('Ответы на форму (1)'!AO282,УровниНенависти,2,FALSE)</f>
        <v>-1</v>
      </c>
      <c r="AO282">
        <f>VLOOKUP('Ответы на форму (1)'!AP282,УровниНенависти,2,FALSE)</f>
        <v>0</v>
      </c>
      <c r="AP282">
        <f>VLOOKUP('Ответы на форму (1)'!AQ282,УровниНенависти,2,FALSE)</f>
        <v>-1</v>
      </c>
      <c r="AQ282">
        <f>VLOOKUP('Ответы на форму (1)'!AT282,УровниЧастоты,2,FALSE)</f>
        <v>2</v>
      </c>
      <c r="AR282">
        <f>VLOOKUP('Ответы на форму (1)'!AU282,УровниЧастоты,2,FALSE)</f>
        <v>4</v>
      </c>
      <c r="AS282">
        <f>VLOOKUP('Ответы на форму (1)'!AV282,УровниЧастоты,2,FALSE)</f>
        <v>1</v>
      </c>
      <c r="AT282">
        <f>VLOOKUP('Ответы на форму (1)'!AW282,УровниЧастоты,2,FALSE)</f>
        <v>4</v>
      </c>
      <c r="AU282">
        <f>VLOOKUP('Ответы на форму (1)'!AX282,УровниЧастоты,2,FALSE)</f>
        <v>3</v>
      </c>
      <c r="AV282">
        <f>VLOOKUP('Ответы на форму (1)'!AY282,УровниЧастоты,2,FALSE)</f>
        <v>0</v>
      </c>
      <c r="AW282">
        <f>VLOOKUP('Ответы на форму (1)'!AZ282,УровниЧастоты,2,FALSE)</f>
        <v>2</v>
      </c>
      <c r="AX282">
        <f>VLOOKUP('Ответы на форму (1)'!BA282,УровниЧастоты,2,FALSE)</f>
        <v>1</v>
      </c>
      <c r="AY282">
        <f>VLOOKUP('Ответы на форму (1)'!BB282,УровниЧастоты,2,FALSE)</f>
        <v>0</v>
      </c>
      <c r="AZ282">
        <f>VLOOKUP('Ответы на форму (1)'!BC282,УровниЧастоты,2,FALSE)</f>
        <v>4</v>
      </c>
      <c r="BA282">
        <f>VLOOKUP('Ответы на форму (1)'!BD282,УровниЧастоты,2,FALSE)</f>
        <v>4</v>
      </c>
      <c r="BB282">
        <f>VLOOKUP('Ответы на форму (1)'!BE282,УровниУспокоения,2,FALSE)</f>
        <v>6</v>
      </c>
      <c r="BC282">
        <f>VLOOKUP('Ответы на форму (1)'!BF282,УровниЧастоты2,2,FALSE)</f>
        <v>0</v>
      </c>
      <c r="BD282">
        <f>VLOOKUP('Ответы на форму (1)'!BG282,УровниЧастоты2,2,FALSE)</f>
        <v>2</v>
      </c>
      <c r="BE282">
        <f>VLOOKUP('Ответы на форму (1)'!BH282,УровниЧастоты2,2,FALSE)</f>
        <v>0</v>
      </c>
      <c r="BF282">
        <f>VLOOKUP('Ответы на форму (1)'!BI282,УровниЧастоты2,2,FALSE)</f>
        <v>0</v>
      </c>
      <c r="BG282">
        <f>VLOOKUP('Ответы на форму (1)'!BJ282,УровниЧастоты2,2,FALSE)</f>
        <v>2</v>
      </c>
      <c r="BH282">
        <f>VLOOKUP('Ответы на форму (1)'!BK282,УровниЧастоты2,2,FALSE)</f>
        <v>1</v>
      </c>
      <c r="BI282" t="str">
        <f t="shared" si="12"/>
        <v>Y</v>
      </c>
      <c r="BJ282" t="str">
        <f t="shared" si="13"/>
        <v>:-(</v>
      </c>
      <c r="BK282" t="str">
        <f t="shared" si="14"/>
        <v>:-\</v>
      </c>
    </row>
    <row r="283" spans="1:63" x14ac:dyDescent="0.35">
      <c r="A283">
        <f>IF('Ответы на форму (1)'!B283="М",1,0)</f>
        <v>1</v>
      </c>
      <c r="B283">
        <f>'Ответы на форму (1)'!C283</f>
        <v>44</v>
      </c>
      <c r="C283">
        <f>'Ответы на форму (1)'!D283</f>
        <v>5</v>
      </c>
      <c r="D283">
        <f>'Ответы на форму (1)'!E283</f>
        <v>8</v>
      </c>
      <c r="E283" t="str">
        <f>VLOOKUP('Ответы на форму (1)'!F283,УровниУспевания,2,FALSE)</f>
        <v>хорошо</v>
      </c>
      <c r="F283">
        <f>'Ответы на форму (1)'!G283</f>
        <v>9</v>
      </c>
      <c r="G283">
        <f>IF('Ответы на форму (1)'!H283="",0,1)</f>
        <v>0</v>
      </c>
      <c r="H283">
        <f>'Ответы на форму (1)'!I283</f>
        <v>6</v>
      </c>
      <c r="I283" t="str">
        <f>VLOOKUP('Ответы на форму (1)'!J283,УровниУспевания,2,FALSE)</f>
        <v>хорошо</v>
      </c>
      <c r="J283">
        <f>'Ответы на форму (1)'!K283</f>
        <v>10</v>
      </c>
      <c r="K283">
        <f>VLOOKUP('Ответы на форму (1)'!L283,УровниСогласия,2,FALSE)</f>
        <v>3</v>
      </c>
      <c r="L283">
        <f>VLOOKUP('Ответы на форму (1)'!M283,УровниСогласия,2,FALSE)</f>
        <v>2</v>
      </c>
      <c r="M283">
        <f>VLOOKUP('Ответы на форму (1)'!N283,УровниСогласия,2,FALSE)</f>
        <v>2</v>
      </c>
      <c r="N283">
        <f>VLOOKUP('Ответы на форму (1)'!O283,УровниСогласия,2,FALSE)</f>
        <v>1</v>
      </c>
      <c r="O283">
        <f>VLOOKUP('Ответы на форму (1)'!P283,УровниСогласия,2,FALSE)</f>
        <v>2</v>
      </c>
      <c r="P283">
        <f>VLOOKUP('Ответы на форму (1)'!Q283,УровниСогласия,2,FALSE)</f>
        <v>3</v>
      </c>
      <c r="Q283">
        <f>VLOOKUP('Ответы на форму (1)'!R283,УровниСогласия,2,FALSE)</f>
        <v>1</v>
      </c>
      <c r="R283">
        <f>'Ответы на форму (1)'!S283</f>
        <v>1</v>
      </c>
      <c r="S283">
        <f>VLOOKUP('Ответы на форму (1)'!T283,УровниСогласия,2,FALSE)</f>
        <v>1</v>
      </c>
      <c r="T283">
        <f>VLOOKUP('Ответы на форму (1)'!U283,УровниСогласия,2,FALSE)</f>
        <v>1</v>
      </c>
      <c r="U283">
        <f>VLOOKUP('Ответы на форму (1)'!V283,УровниСогласия,2,FALSE)</f>
        <v>3</v>
      </c>
      <c r="V283">
        <f>VLOOKUP('Ответы на форму (1)'!W283,УровниСогласия,2,FALSE)</f>
        <v>2</v>
      </c>
      <c r="W283">
        <f>VLOOKUP('Ответы на форму (1)'!X283,УровниСогласия,2,FALSE)</f>
        <v>3</v>
      </c>
      <c r="X283">
        <f>VLOOKUP('Ответы на форму (1)'!Y283,УровниСогласия,2,FALSE)</f>
        <v>3</v>
      </c>
      <c r="Y283">
        <f>VLOOKUP('Ответы на форму (1)'!Z283,УровниСогласия,2,FALSE)</f>
        <v>2</v>
      </c>
      <c r="Z283">
        <f>VLOOKUP('Ответы на форму (1)'!AA283,УровниСогласия,2,FALSE)</f>
        <v>2</v>
      </c>
      <c r="AA283">
        <f>VLOOKUP('Ответы на форму (1)'!AB283,УровниСогласия,2,FALSE)</f>
        <v>3</v>
      </c>
      <c r="AB283">
        <f>VLOOKUP('Ответы на форму (1)'!AC283,УровниСогласия,2,FALSE)</f>
        <v>1</v>
      </c>
      <c r="AC283">
        <f>VLOOKUP('Ответы на форму (1)'!AD283,УровниСогласия,2,FALSE)</f>
        <v>3</v>
      </c>
      <c r="AD283">
        <f>VLOOKUP('Ответы на форму (1)'!AE283,УровниКоличества,2,FALSE)</f>
        <v>3</v>
      </c>
      <c r="AE283">
        <f>VLOOKUP('Ответы на форму (1)'!AF283,УровниКоличества,2,FALSE)</f>
        <v>3</v>
      </c>
      <c r="AF283">
        <f>VLOOKUP('Ответы на форму (1)'!AG283,УровниКоличества,2,FALSE)</f>
        <v>1</v>
      </c>
      <c r="AG283">
        <f>VLOOKUP('Ответы на форму (1)'!AH283,УровниКоличества,2,FALSE)</f>
        <v>1</v>
      </c>
      <c r="AH283">
        <f>VLOOKUP('Ответы на форму (1)'!AI283,УровниКоличества,2,FALSE)</f>
        <v>3</v>
      </c>
      <c r="AI283">
        <f>VLOOKUP('Ответы на форму (1)'!AJ283,УровниНенависти,2,FALSE)</f>
        <v>0</v>
      </c>
      <c r="AJ283">
        <f>VLOOKUP('Ответы на форму (1)'!AK283,УровниНенависти,2,FALSE)</f>
        <v>0</v>
      </c>
      <c r="AK283">
        <f>VLOOKUP('Ответы на форму (1)'!AL283,УровниНенависти,2,FALSE)</f>
        <v>0</v>
      </c>
      <c r="AL283">
        <f>VLOOKUP('Ответы на форму (1)'!AM283,УровниНенависти,2,FALSE)</f>
        <v>0</v>
      </c>
      <c r="AM283">
        <f>VLOOKUP('Ответы на форму (1)'!AN283,УровниНенависти,2,FALSE)</f>
        <v>0</v>
      </c>
      <c r="AN283">
        <f>VLOOKUP('Ответы на форму (1)'!AO283,УровниНенависти,2,FALSE)</f>
        <v>0</v>
      </c>
      <c r="AO283">
        <f>VLOOKUP('Ответы на форму (1)'!AP283,УровниНенависти,2,FALSE)</f>
        <v>-1</v>
      </c>
      <c r="AP283">
        <f>VLOOKUP('Ответы на форму (1)'!AQ283,УровниНенависти,2,FALSE)</f>
        <v>0</v>
      </c>
      <c r="AQ283">
        <f>VLOOKUP('Ответы на форму (1)'!AT283,УровниЧастоты,2,FALSE)</f>
        <v>3</v>
      </c>
      <c r="AR283">
        <f>VLOOKUP('Ответы на форму (1)'!AU283,УровниЧастоты,2,FALSE)</f>
        <v>4</v>
      </c>
      <c r="AS283">
        <f>VLOOKUP('Ответы на форму (1)'!AV283,УровниЧастоты,2,FALSE)</f>
        <v>3</v>
      </c>
      <c r="AT283">
        <f>VLOOKUP('Ответы на форму (1)'!AW283,УровниЧастоты,2,FALSE)</f>
        <v>2</v>
      </c>
      <c r="AU283">
        <f>VLOOKUP('Ответы на форму (1)'!AX283,УровниЧастоты,2,FALSE)</f>
        <v>2</v>
      </c>
      <c r="AV283">
        <f>VLOOKUP('Ответы на форму (1)'!AY283,УровниЧастоты,2,FALSE)</f>
        <v>1</v>
      </c>
      <c r="AW283">
        <f>VLOOKUP('Ответы на форму (1)'!AZ283,УровниЧастоты,2,FALSE)</f>
        <v>0</v>
      </c>
      <c r="AX283">
        <f>VLOOKUP('Ответы на форму (1)'!BA283,УровниЧастоты,2,FALSE)</f>
        <v>3</v>
      </c>
      <c r="AY283">
        <f>VLOOKUP('Ответы на форму (1)'!BB283,УровниЧастоты,2,FALSE)</f>
        <v>1</v>
      </c>
      <c r="AZ283">
        <f>VLOOKUP('Ответы на форму (1)'!BC283,УровниЧастоты,2,FALSE)</f>
        <v>3</v>
      </c>
      <c r="BA283">
        <f>VLOOKUP('Ответы на форму (1)'!BD283,УровниЧастоты,2,FALSE)</f>
        <v>2</v>
      </c>
      <c r="BB283">
        <f>VLOOKUP('Ответы на форму (1)'!BE283,УровниУспокоения,2,FALSE)</f>
        <v>3</v>
      </c>
      <c r="BC283">
        <f>VLOOKUP('Ответы на форму (1)'!BF283,УровниЧастоты2,2,FALSE)</f>
        <v>0</v>
      </c>
      <c r="BD283">
        <f>VLOOKUP('Ответы на форму (1)'!BG283,УровниЧастоты2,2,FALSE)</f>
        <v>1</v>
      </c>
      <c r="BE283">
        <f>VLOOKUP('Ответы на форму (1)'!BH283,УровниЧастоты2,2,FALSE)</f>
        <v>1</v>
      </c>
      <c r="BF283">
        <f>VLOOKUP('Ответы на форму (1)'!BI283,УровниЧастоты2,2,FALSE)</f>
        <v>0</v>
      </c>
      <c r="BG283">
        <f>VLOOKUP('Ответы на форму (1)'!BJ283,УровниЧастоты2,2,FALSE)</f>
        <v>1</v>
      </c>
      <c r="BH283">
        <f>VLOOKUP('Ответы на форму (1)'!BK283,УровниЧастоты2,2,FALSE)</f>
        <v>0</v>
      </c>
      <c r="BI283" t="str">
        <f t="shared" si="12"/>
        <v>X</v>
      </c>
      <c r="BJ283" t="str">
        <f t="shared" si="13"/>
        <v>:-)</v>
      </c>
      <c r="BK283" t="str">
        <f t="shared" si="14"/>
        <v>:-)</v>
      </c>
    </row>
    <row r="284" spans="1:63" x14ac:dyDescent="0.35">
      <c r="A284">
        <f>IF('Ответы на форму (1)'!B284="М",1,0)</f>
        <v>1</v>
      </c>
      <c r="B284">
        <f>'Ответы на форму (1)'!C284</f>
        <v>34</v>
      </c>
      <c r="C284">
        <f>'Ответы на форму (1)'!D284</f>
        <v>6</v>
      </c>
      <c r="D284">
        <f>'Ответы на форму (1)'!E284</f>
        <v>8</v>
      </c>
      <c r="E284" t="str">
        <f>VLOOKUP('Ответы на форму (1)'!F284,УровниУспевания,2,FALSE)</f>
        <v>средне</v>
      </c>
      <c r="F284">
        <f>'Ответы на форму (1)'!G284</f>
        <v>6</v>
      </c>
      <c r="G284">
        <f>IF('Ответы на форму (1)'!H284="",0,1)</f>
        <v>0</v>
      </c>
      <c r="H284">
        <f>'Ответы на форму (1)'!I284</f>
        <v>8</v>
      </c>
      <c r="I284" t="str">
        <f>VLOOKUP('Ответы на форму (1)'!J284,УровниУспевания,2,FALSE)</f>
        <v>средне</v>
      </c>
      <c r="J284">
        <f>'Ответы на форму (1)'!K284</f>
        <v>7</v>
      </c>
      <c r="K284">
        <f>VLOOKUP('Ответы на форму (1)'!L284,УровниСогласия,2,FALSE)</f>
        <v>2</v>
      </c>
      <c r="L284">
        <f>VLOOKUP('Ответы на форму (1)'!M284,УровниСогласия,2,FALSE)</f>
        <v>2</v>
      </c>
      <c r="M284">
        <f>VLOOKUP('Ответы на форму (1)'!N284,УровниСогласия,2,FALSE)</f>
        <v>2</v>
      </c>
      <c r="N284">
        <f>VLOOKUP('Ответы на форму (1)'!O284,УровниСогласия,2,FALSE)</f>
        <v>1</v>
      </c>
      <c r="O284">
        <f>VLOOKUP('Ответы на форму (1)'!P284,УровниСогласия,2,FALSE)</f>
        <v>1</v>
      </c>
      <c r="P284">
        <f>VLOOKUP('Ответы на форму (1)'!Q284,УровниСогласия,2,FALSE)</f>
        <v>3</v>
      </c>
      <c r="Q284">
        <f>VLOOKUP('Ответы на форму (1)'!R284,УровниСогласия,2,FALSE)</f>
        <v>2</v>
      </c>
      <c r="R284">
        <f>'Ответы на форму (1)'!S284</f>
        <v>6</v>
      </c>
      <c r="S284">
        <f>VLOOKUP('Ответы на форму (1)'!T284,УровниСогласия,2,FALSE)</f>
        <v>3</v>
      </c>
      <c r="T284">
        <f>VLOOKUP('Ответы на форму (1)'!U284,УровниСогласия,2,FALSE)</f>
        <v>2</v>
      </c>
      <c r="U284">
        <f>VLOOKUP('Ответы на форму (1)'!V284,УровниСогласия,2,FALSE)</f>
        <v>2</v>
      </c>
      <c r="V284">
        <f>VLOOKUP('Ответы на форму (1)'!W284,УровниСогласия,2,FALSE)</f>
        <v>1</v>
      </c>
      <c r="W284">
        <f>VLOOKUP('Ответы на форму (1)'!X284,УровниСогласия,2,FALSE)</f>
        <v>1</v>
      </c>
      <c r="X284">
        <f>VLOOKUP('Ответы на форму (1)'!Y284,УровниСогласия,2,FALSE)</f>
        <v>3</v>
      </c>
      <c r="Y284">
        <f>VLOOKUP('Ответы на форму (1)'!Z284,УровниСогласия,2,FALSE)</f>
        <v>1</v>
      </c>
      <c r="Z284">
        <f>VLOOKUP('Ответы на форму (1)'!AA284,УровниСогласия,2,FALSE)</f>
        <v>3</v>
      </c>
      <c r="AA284">
        <f>VLOOKUP('Ответы на форму (1)'!AB284,УровниСогласия,2,FALSE)</f>
        <v>3</v>
      </c>
      <c r="AB284">
        <f>VLOOKUP('Ответы на форму (1)'!AC284,УровниСогласия,2,FALSE)</f>
        <v>1</v>
      </c>
      <c r="AC284">
        <f>VLOOKUP('Ответы на форму (1)'!AD284,УровниСогласия,2,FALSE)</f>
        <v>3</v>
      </c>
      <c r="AD284">
        <f>VLOOKUP('Ответы на форму (1)'!AE284,УровниКоличества,2,FALSE)</f>
        <v>3</v>
      </c>
      <c r="AE284">
        <f>VLOOKUP('Ответы на форму (1)'!AF284,УровниКоличества,2,FALSE)</f>
        <v>3</v>
      </c>
      <c r="AF284">
        <f>VLOOKUP('Ответы на форму (1)'!AG284,УровниКоличества,2,FALSE)</f>
        <v>1</v>
      </c>
      <c r="AG284">
        <f>VLOOKUP('Ответы на форму (1)'!AH284,УровниКоличества,2,FALSE)</f>
        <v>3</v>
      </c>
      <c r="AH284">
        <f>VLOOKUP('Ответы на форму (1)'!AI284,УровниКоличества,2,FALSE)</f>
        <v>2</v>
      </c>
      <c r="AI284">
        <f>VLOOKUP('Ответы на форму (1)'!AJ284,УровниНенависти,2,FALSE)</f>
        <v>0</v>
      </c>
      <c r="AJ284">
        <f>VLOOKUP('Ответы на форму (1)'!AK284,УровниНенависти,2,FALSE)</f>
        <v>0</v>
      </c>
      <c r="AK284">
        <f>VLOOKUP('Ответы на форму (1)'!AL284,УровниНенависти,2,FALSE)</f>
        <v>0</v>
      </c>
      <c r="AL284">
        <f>VLOOKUP('Ответы на форму (1)'!AM284,УровниНенависти,2,FALSE)</f>
        <v>0</v>
      </c>
      <c r="AM284">
        <f>VLOOKUP('Ответы на форму (1)'!AN284,УровниНенависти,2,FALSE)</f>
        <v>0</v>
      </c>
      <c r="AN284">
        <f>VLOOKUP('Ответы на форму (1)'!AO284,УровниНенависти,2,FALSE)</f>
        <v>0</v>
      </c>
      <c r="AO284">
        <f>VLOOKUP('Ответы на форму (1)'!AP284,УровниНенависти,2,FALSE)</f>
        <v>0</v>
      </c>
      <c r="AP284">
        <f>VLOOKUP('Ответы на форму (1)'!AQ284,УровниНенависти,2,FALSE)</f>
        <v>0</v>
      </c>
      <c r="AQ284">
        <f>VLOOKUP('Ответы на форму (1)'!AT284,УровниЧастоты,2,FALSE)</f>
        <v>4</v>
      </c>
      <c r="AR284">
        <f>VLOOKUP('Ответы на форму (1)'!AU284,УровниЧастоты,2,FALSE)</f>
        <v>4</v>
      </c>
      <c r="AS284">
        <f>VLOOKUP('Ответы на форму (1)'!AV284,УровниЧастоты,2,FALSE)</f>
        <v>3</v>
      </c>
      <c r="AT284">
        <f>VLOOKUP('Ответы на форму (1)'!AW284,УровниЧастоты,2,FALSE)</f>
        <v>4</v>
      </c>
      <c r="AU284">
        <f>VLOOKUP('Ответы на форму (1)'!AX284,УровниЧастоты,2,FALSE)</f>
        <v>4</v>
      </c>
      <c r="AV284">
        <f>VLOOKUP('Ответы на форму (1)'!AY284,УровниЧастоты,2,FALSE)</f>
        <v>3</v>
      </c>
      <c r="AW284">
        <f>VLOOKUP('Ответы на форму (1)'!AZ284,УровниЧастоты,2,FALSE)</f>
        <v>2</v>
      </c>
      <c r="AX284">
        <f>VLOOKUP('Ответы на форму (1)'!BA284,УровниЧастоты,2,FALSE)</f>
        <v>2</v>
      </c>
      <c r="AY284">
        <f>VLOOKUP('Ответы на форму (1)'!BB284,УровниЧастоты,2,FALSE)</f>
        <v>3</v>
      </c>
      <c r="AZ284">
        <f>VLOOKUP('Ответы на форму (1)'!BC284,УровниЧастоты,2,FALSE)</f>
        <v>3</v>
      </c>
      <c r="BA284">
        <f>VLOOKUP('Ответы на форму (1)'!BD284,УровниЧастоты,2,FALSE)</f>
        <v>3</v>
      </c>
      <c r="BB284">
        <f>VLOOKUP('Ответы на форму (1)'!BE284,УровниУспокоения,2,FALSE)</f>
        <v>4</v>
      </c>
      <c r="BC284">
        <f>VLOOKUP('Ответы на форму (1)'!BF284,УровниЧастоты2,2,FALSE)</f>
        <v>2</v>
      </c>
      <c r="BD284">
        <f>VLOOKUP('Ответы на форму (1)'!BG284,УровниЧастоты2,2,FALSE)</f>
        <v>0</v>
      </c>
      <c r="BE284">
        <f>VLOOKUP('Ответы на форму (1)'!BH284,УровниЧастоты2,2,FALSE)</f>
        <v>1</v>
      </c>
      <c r="BF284">
        <f>VLOOKUP('Ответы на форму (1)'!BI284,УровниЧастоты2,2,FALSE)</f>
        <v>2</v>
      </c>
      <c r="BG284">
        <f>VLOOKUP('Ответы на форму (1)'!BJ284,УровниЧастоты2,2,FALSE)</f>
        <v>1</v>
      </c>
      <c r="BH284">
        <f>VLOOKUP('Ответы на форму (1)'!BK284,УровниЧастоты2,2,FALSE)</f>
        <v>1</v>
      </c>
      <c r="BI284" t="str">
        <f t="shared" si="12"/>
        <v>Y</v>
      </c>
      <c r="BJ284" t="str">
        <f t="shared" si="13"/>
        <v>:-)</v>
      </c>
      <c r="BK284" t="str">
        <f t="shared" si="14"/>
        <v>:-\</v>
      </c>
    </row>
    <row r="285" spans="1:63" x14ac:dyDescent="0.35">
      <c r="A285">
        <f>IF('Ответы на форму (1)'!B285="М",1,0)</f>
        <v>1</v>
      </c>
      <c r="B285">
        <f>'Ответы на форму (1)'!C285</f>
        <v>31</v>
      </c>
      <c r="C285">
        <f>'Ответы на форму (1)'!D285</f>
        <v>4</v>
      </c>
      <c r="D285">
        <f>'Ответы на форму (1)'!E285</f>
        <v>3</v>
      </c>
      <c r="E285" t="str">
        <f>VLOOKUP('Ответы на форму (1)'!F285,УровниУспевания,2,FALSE)</f>
        <v>средне</v>
      </c>
      <c r="F285">
        <f>'Ответы на форму (1)'!G285</f>
        <v>2</v>
      </c>
      <c r="G285">
        <f>IF('Ответы на форму (1)'!H285="",0,1)</f>
        <v>0</v>
      </c>
      <c r="H285">
        <f>'Ответы на форму (1)'!I285</f>
        <v>3</v>
      </c>
      <c r="I285" t="str">
        <f>VLOOKUP('Ответы на форму (1)'!J285,УровниУспевания,2,FALSE)</f>
        <v>средне</v>
      </c>
      <c r="J285">
        <f>'Ответы на форму (1)'!K285</f>
        <v>4</v>
      </c>
      <c r="K285">
        <f>VLOOKUP('Ответы на форму (1)'!L285,УровниСогласия,2,FALSE)</f>
        <v>2</v>
      </c>
      <c r="L285">
        <f>VLOOKUP('Ответы на форму (1)'!M285,УровниСогласия,2,FALSE)</f>
        <v>1</v>
      </c>
      <c r="M285">
        <f>VLOOKUP('Ответы на форму (1)'!N285,УровниСогласия,2,FALSE)</f>
        <v>1</v>
      </c>
      <c r="N285">
        <f>VLOOKUP('Ответы на форму (1)'!O285,УровниСогласия,2,FALSE)</f>
        <v>2</v>
      </c>
      <c r="O285">
        <f>VLOOKUP('Ответы на форму (1)'!P285,УровниСогласия,2,FALSE)</f>
        <v>3</v>
      </c>
      <c r="P285">
        <f>VLOOKUP('Ответы на форму (1)'!Q285,УровниСогласия,2,FALSE)</f>
        <v>3</v>
      </c>
      <c r="Q285">
        <f>VLOOKUP('Ответы на форму (1)'!R285,УровниСогласия,2,FALSE)</f>
        <v>3</v>
      </c>
      <c r="R285">
        <f>'Ответы на форму (1)'!S285</f>
        <v>7</v>
      </c>
      <c r="S285">
        <f>VLOOKUP('Ответы на форму (1)'!T285,УровниСогласия,2,FALSE)</f>
        <v>3</v>
      </c>
      <c r="T285">
        <f>VLOOKUP('Ответы на форму (1)'!U285,УровниСогласия,2,FALSE)</f>
        <v>2</v>
      </c>
      <c r="U285">
        <f>VLOOKUP('Ответы на форму (1)'!V285,УровниСогласия,2,FALSE)</f>
        <v>3</v>
      </c>
      <c r="V285">
        <f>VLOOKUP('Ответы на форму (1)'!W285,УровниСогласия,2,FALSE)</f>
        <v>2</v>
      </c>
      <c r="W285">
        <f>VLOOKUP('Ответы на форму (1)'!X285,УровниСогласия,2,FALSE)</f>
        <v>2</v>
      </c>
      <c r="X285">
        <f>VLOOKUP('Ответы на форму (1)'!Y285,УровниСогласия,2,FALSE)</f>
        <v>1</v>
      </c>
      <c r="Y285">
        <f>VLOOKUP('Ответы на форму (1)'!Z285,УровниСогласия,2,FALSE)</f>
        <v>1</v>
      </c>
      <c r="Z285">
        <f>VLOOKUP('Ответы на форму (1)'!AA285,УровниСогласия,2,FALSE)</f>
        <v>3</v>
      </c>
      <c r="AA285">
        <f>VLOOKUP('Ответы на форму (1)'!AB285,УровниСогласия,2,FALSE)</f>
        <v>3</v>
      </c>
      <c r="AB285">
        <f>VLOOKUP('Ответы на форму (1)'!AC285,УровниСогласия,2,FALSE)</f>
        <v>2</v>
      </c>
      <c r="AC285">
        <f>VLOOKUP('Ответы на форму (1)'!AD285,УровниСогласия,2,FALSE)</f>
        <v>3</v>
      </c>
      <c r="AD285">
        <f>VLOOKUP('Ответы на форму (1)'!AE285,УровниКоличества,2,FALSE)</f>
        <v>2</v>
      </c>
      <c r="AE285">
        <f>VLOOKUP('Ответы на форму (1)'!AF285,УровниКоличества,2,FALSE)</f>
        <v>3</v>
      </c>
      <c r="AF285">
        <f>VLOOKUP('Ответы на форму (1)'!AG285,УровниКоличества,2,FALSE)</f>
        <v>1</v>
      </c>
      <c r="AG285">
        <f>VLOOKUP('Ответы на форму (1)'!AH285,УровниКоличества,2,FALSE)</f>
        <v>2</v>
      </c>
      <c r="AH285">
        <f>VLOOKUP('Ответы на форму (1)'!AI285,УровниКоличества,2,FALSE)</f>
        <v>2</v>
      </c>
      <c r="AI285">
        <f>VLOOKUP('Ответы на форму (1)'!AJ285,УровниНенависти,2,FALSE)</f>
        <v>0</v>
      </c>
      <c r="AJ285">
        <f>VLOOKUP('Ответы на форму (1)'!AK285,УровниНенависти,2,FALSE)</f>
        <v>0</v>
      </c>
      <c r="AK285">
        <f>VLOOKUP('Ответы на форму (1)'!AL285,УровниНенависти,2,FALSE)</f>
        <v>0</v>
      </c>
      <c r="AL285">
        <f>VLOOKUP('Ответы на форму (1)'!AM285,УровниНенависти,2,FALSE)</f>
        <v>-1</v>
      </c>
      <c r="AM285">
        <f>VLOOKUP('Ответы на форму (1)'!AN285,УровниНенависти,2,FALSE)</f>
        <v>-1</v>
      </c>
      <c r="AN285">
        <f>VLOOKUP('Ответы на форму (1)'!AO285,УровниНенависти,2,FALSE)</f>
        <v>0</v>
      </c>
      <c r="AO285">
        <f>VLOOKUP('Ответы на форму (1)'!AP285,УровниНенависти,2,FALSE)</f>
        <v>-1</v>
      </c>
      <c r="AP285">
        <f>VLOOKUP('Ответы на форму (1)'!AQ285,УровниНенависти,2,FALSE)</f>
        <v>0</v>
      </c>
      <c r="AQ285">
        <f>VLOOKUP('Ответы на форму (1)'!AT285,УровниЧастоты,2,FALSE)</f>
        <v>2</v>
      </c>
      <c r="AR285">
        <f>VLOOKUP('Ответы на форму (1)'!AU285,УровниЧастоты,2,FALSE)</f>
        <v>4</v>
      </c>
      <c r="AS285">
        <f>VLOOKUP('Ответы на форму (1)'!AV285,УровниЧастоты,2,FALSE)</f>
        <v>2</v>
      </c>
      <c r="AT285">
        <f>VLOOKUP('Ответы на форму (1)'!AW285,УровниЧастоты,2,FALSE)</f>
        <v>3</v>
      </c>
      <c r="AU285">
        <f>VLOOKUP('Ответы на форму (1)'!AX285,УровниЧастоты,2,FALSE)</f>
        <v>4</v>
      </c>
      <c r="AV285">
        <f>VLOOKUP('Ответы на форму (1)'!AY285,УровниЧастоты,2,FALSE)</f>
        <v>4</v>
      </c>
      <c r="AW285">
        <f>VLOOKUP('Ответы на форму (1)'!AZ285,УровниЧастоты,2,FALSE)</f>
        <v>0</v>
      </c>
      <c r="AX285">
        <f>VLOOKUP('Ответы на форму (1)'!BA285,УровниЧастоты,2,FALSE)</f>
        <v>3</v>
      </c>
      <c r="AY285">
        <f>VLOOKUP('Ответы на форму (1)'!BB285,УровниЧастоты,2,FALSE)</f>
        <v>3</v>
      </c>
      <c r="AZ285">
        <f>VLOOKUP('Ответы на форму (1)'!BC285,УровниЧастоты,2,FALSE)</f>
        <v>2</v>
      </c>
      <c r="BA285">
        <f>VLOOKUP('Ответы на форму (1)'!BD285,УровниЧастоты,2,FALSE)</f>
        <v>3</v>
      </c>
      <c r="BB285">
        <f>VLOOKUP('Ответы на форму (1)'!BE285,УровниУспокоения,2,FALSE)</f>
        <v>2</v>
      </c>
      <c r="BC285">
        <f>VLOOKUP('Ответы на форму (1)'!BF285,УровниЧастоты2,2,FALSE)</f>
        <v>0</v>
      </c>
      <c r="BD285">
        <f>VLOOKUP('Ответы на форму (1)'!BG285,УровниЧастоты2,2,FALSE)</f>
        <v>0</v>
      </c>
      <c r="BE285">
        <f>VLOOKUP('Ответы на форму (1)'!BH285,УровниЧастоты2,2,FALSE)</f>
        <v>1</v>
      </c>
      <c r="BF285">
        <f>VLOOKUP('Ответы на форму (1)'!BI285,УровниЧастоты2,2,FALSE)</f>
        <v>0</v>
      </c>
      <c r="BG285">
        <f>VLOOKUP('Ответы на форму (1)'!BJ285,УровниЧастоты2,2,FALSE)</f>
        <v>2</v>
      </c>
      <c r="BH285">
        <f>VLOOKUP('Ответы на форму (1)'!BK285,УровниЧастоты2,2,FALSE)</f>
        <v>2</v>
      </c>
      <c r="BI285" t="str">
        <f t="shared" si="12"/>
        <v>Y</v>
      </c>
      <c r="BJ285" t="str">
        <f t="shared" si="13"/>
        <v>:-(</v>
      </c>
      <c r="BK285" t="str">
        <f t="shared" si="14"/>
        <v>:-\</v>
      </c>
    </row>
    <row r="286" spans="1:63" x14ac:dyDescent="0.35">
      <c r="A286">
        <f>IF('Ответы на форму (1)'!B286="М",1,0)</f>
        <v>1</v>
      </c>
      <c r="B286">
        <f>'Ответы на форму (1)'!C286</f>
        <v>36</v>
      </c>
      <c r="C286">
        <f>'Ответы на форму (1)'!D286</f>
        <v>2</v>
      </c>
      <c r="D286">
        <f>'Ответы на форму (1)'!E286</f>
        <v>7</v>
      </c>
      <c r="E286" t="str">
        <f>VLOOKUP('Ответы на форму (1)'!F286,УровниУспевания,2,FALSE)</f>
        <v>плохо</v>
      </c>
      <c r="F286">
        <f>'Ответы на форму (1)'!G286</f>
        <v>3</v>
      </c>
      <c r="G286">
        <f>IF('Ответы на форму (1)'!H286="",0,1)</f>
        <v>0</v>
      </c>
      <c r="H286">
        <f>'Ответы на форму (1)'!I286</f>
        <v>4</v>
      </c>
      <c r="I286" t="str">
        <f>VLOOKUP('Ответы на форму (1)'!J286,УровниУспевания,2,FALSE)</f>
        <v>средне</v>
      </c>
      <c r="J286">
        <f>'Ответы на форму (1)'!K286</f>
        <v>4</v>
      </c>
      <c r="K286">
        <f>VLOOKUP('Ответы на форму (1)'!L286,УровниСогласия,2,FALSE)</f>
        <v>1</v>
      </c>
      <c r="L286">
        <f>VLOOKUP('Ответы на форму (1)'!M286,УровниСогласия,2,FALSE)</f>
        <v>1</v>
      </c>
      <c r="M286">
        <f>VLOOKUP('Ответы на форму (1)'!N286,УровниСогласия,2,FALSE)</f>
        <v>1</v>
      </c>
      <c r="N286">
        <f>VLOOKUP('Ответы на форму (1)'!O286,УровниСогласия,2,FALSE)</f>
        <v>1</v>
      </c>
      <c r="O286">
        <f>VLOOKUP('Ответы на форму (1)'!P286,УровниСогласия,2,FALSE)</f>
        <v>1</v>
      </c>
      <c r="P286">
        <f>VLOOKUP('Ответы на форму (1)'!Q286,УровниСогласия,2,FALSE)</f>
        <v>2</v>
      </c>
      <c r="Q286">
        <f>VLOOKUP('Ответы на форму (1)'!R286,УровниСогласия,2,FALSE)</f>
        <v>1</v>
      </c>
      <c r="R286">
        <f>'Ответы на форму (1)'!S286</f>
        <v>7</v>
      </c>
      <c r="S286">
        <f>VLOOKUP('Ответы на форму (1)'!T286,УровниСогласия,2,FALSE)</f>
        <v>2</v>
      </c>
      <c r="T286">
        <f>VLOOKUP('Ответы на форму (1)'!U286,УровниСогласия,2,FALSE)</f>
        <v>3</v>
      </c>
      <c r="U286">
        <f>VLOOKUP('Ответы на форму (1)'!V286,УровниСогласия,2,FALSE)</f>
        <v>1</v>
      </c>
      <c r="V286">
        <f>VLOOKUP('Ответы на форму (1)'!W286,УровниСогласия,2,FALSE)</f>
        <v>2</v>
      </c>
      <c r="W286">
        <f>VLOOKUP('Ответы на форму (1)'!X286,УровниСогласия,2,FALSE)</f>
        <v>1</v>
      </c>
      <c r="X286">
        <f>VLOOKUP('Ответы на форму (1)'!Y286,УровниСогласия,2,FALSE)</f>
        <v>2</v>
      </c>
      <c r="Y286">
        <f>VLOOKUP('Ответы на форму (1)'!Z286,УровниСогласия,2,FALSE)</f>
        <v>1</v>
      </c>
      <c r="Z286">
        <f>VLOOKUP('Ответы на форму (1)'!AA286,УровниСогласия,2,FALSE)</f>
        <v>3</v>
      </c>
      <c r="AA286">
        <f>VLOOKUP('Ответы на форму (1)'!AB286,УровниСогласия,2,FALSE)</f>
        <v>3</v>
      </c>
      <c r="AB286">
        <f>VLOOKUP('Ответы на форму (1)'!AC286,УровниСогласия,2,FALSE)</f>
        <v>1</v>
      </c>
      <c r="AC286">
        <f>VLOOKUP('Ответы на форму (1)'!AD286,УровниСогласия,2,FALSE)</f>
        <v>3</v>
      </c>
      <c r="AD286">
        <f>VLOOKUP('Ответы на форму (1)'!AE286,УровниКоличества,2,FALSE)</f>
        <v>1</v>
      </c>
      <c r="AE286">
        <f>VLOOKUP('Ответы на форму (1)'!AF286,УровниКоличества,2,FALSE)</f>
        <v>2</v>
      </c>
      <c r="AF286">
        <f>VLOOKUP('Ответы на форму (1)'!AG286,УровниКоличества,2,FALSE)</f>
        <v>1</v>
      </c>
      <c r="AG286">
        <f>VLOOKUP('Ответы на форму (1)'!AH286,УровниКоличества,2,FALSE)</f>
        <v>2</v>
      </c>
      <c r="AH286">
        <f>VLOOKUP('Ответы на форму (1)'!AI286,УровниКоличества,2,FALSE)</f>
        <v>2</v>
      </c>
      <c r="AI286">
        <f>VLOOKUP('Ответы на форму (1)'!AJ286,УровниНенависти,2,FALSE)</f>
        <v>1</v>
      </c>
      <c r="AJ286">
        <f>VLOOKUP('Ответы на форму (1)'!AK286,УровниНенависти,2,FALSE)</f>
        <v>1</v>
      </c>
      <c r="AK286">
        <f>VLOOKUP('Ответы на форму (1)'!AL286,УровниНенависти,2,FALSE)</f>
        <v>0</v>
      </c>
      <c r="AL286">
        <f>VLOOKUP('Ответы на форму (1)'!AM286,УровниНенависти,2,FALSE)</f>
        <v>1</v>
      </c>
      <c r="AM286">
        <f>VLOOKUP('Ответы на форму (1)'!AN286,УровниНенависти,2,FALSE)</f>
        <v>-1</v>
      </c>
      <c r="AN286">
        <f>VLOOKUP('Ответы на форму (1)'!AO286,УровниНенависти,2,FALSE)</f>
        <v>1</v>
      </c>
      <c r="AO286">
        <f>VLOOKUP('Ответы на форму (1)'!AP286,УровниНенависти,2,FALSE)</f>
        <v>1</v>
      </c>
      <c r="AP286">
        <f>VLOOKUP('Ответы на форму (1)'!AQ286,УровниНенависти,2,FALSE)</f>
        <v>0</v>
      </c>
      <c r="AQ286">
        <f>VLOOKUP('Ответы на форму (1)'!AT286,УровниЧастоты,2,FALSE)</f>
        <v>1</v>
      </c>
      <c r="AR286">
        <f>VLOOKUP('Ответы на форму (1)'!AU286,УровниЧастоты,2,FALSE)</f>
        <v>2</v>
      </c>
      <c r="AS286">
        <f>VLOOKUP('Ответы на форму (1)'!AV286,УровниЧастоты,2,FALSE)</f>
        <v>2</v>
      </c>
      <c r="AT286">
        <f>VLOOKUP('Ответы на форму (1)'!AW286,УровниЧастоты,2,FALSE)</f>
        <v>1</v>
      </c>
      <c r="AU286">
        <f>VLOOKUP('Ответы на форму (1)'!AX286,УровниЧастоты,2,FALSE)</f>
        <v>3</v>
      </c>
      <c r="AV286">
        <f>VLOOKUP('Ответы на форму (1)'!AY286,УровниЧастоты,2,FALSE)</f>
        <v>3</v>
      </c>
      <c r="AW286">
        <f>VLOOKUP('Ответы на форму (1)'!AZ286,УровниЧастоты,2,FALSE)</f>
        <v>1</v>
      </c>
      <c r="AX286">
        <f>VLOOKUP('Ответы на форму (1)'!BA286,УровниЧастоты,2,FALSE)</f>
        <v>3</v>
      </c>
      <c r="AY286">
        <f>VLOOKUP('Ответы на форму (1)'!BB286,УровниЧастоты,2,FALSE)</f>
        <v>2</v>
      </c>
      <c r="AZ286">
        <f>VLOOKUP('Ответы на форму (1)'!BC286,УровниЧастоты,2,FALSE)</f>
        <v>3</v>
      </c>
      <c r="BA286">
        <f>VLOOKUP('Ответы на форму (1)'!BD286,УровниЧастоты,2,FALSE)</f>
        <v>3</v>
      </c>
      <c r="BB286">
        <f>VLOOKUP('Ответы на форму (1)'!BE286,УровниУспокоения,2,FALSE)</f>
        <v>3</v>
      </c>
      <c r="BC286">
        <f>VLOOKUP('Ответы на форму (1)'!BF286,УровниЧастоты2,2,FALSE)</f>
        <v>1</v>
      </c>
      <c r="BD286">
        <f>VLOOKUP('Ответы на форму (1)'!BG286,УровниЧастоты2,2,FALSE)</f>
        <v>2</v>
      </c>
      <c r="BE286">
        <f>VLOOKUP('Ответы на форму (1)'!BH286,УровниЧастоты2,2,FALSE)</f>
        <v>2</v>
      </c>
      <c r="BF286">
        <f>VLOOKUP('Ответы на форму (1)'!BI286,УровниЧастоты2,2,FALSE)</f>
        <v>0</v>
      </c>
      <c r="BG286">
        <f>VLOOKUP('Ответы на форму (1)'!BJ286,УровниЧастоты2,2,FALSE)</f>
        <v>0</v>
      </c>
      <c r="BH286">
        <f>VLOOKUP('Ответы на форму (1)'!BK286,УровниЧастоты2,2,FALSE)</f>
        <v>0</v>
      </c>
      <c r="BI286" t="str">
        <f t="shared" si="12"/>
        <v>X</v>
      </c>
      <c r="BJ286" t="str">
        <f t="shared" si="13"/>
        <v>:-)</v>
      </c>
      <c r="BK286" t="str">
        <f t="shared" si="14"/>
        <v>:-\</v>
      </c>
    </row>
    <row r="287" spans="1:63" x14ac:dyDescent="0.35">
      <c r="A287">
        <f>IF('Ответы на форму (1)'!B287="М",1,0)</f>
        <v>0</v>
      </c>
      <c r="B287">
        <f>'Ответы на форму (1)'!C287</f>
        <v>39</v>
      </c>
      <c r="C287">
        <f>'Ответы на форму (1)'!D287</f>
        <v>4</v>
      </c>
      <c r="D287">
        <f>'Ответы на форму (1)'!E287</f>
        <v>8</v>
      </c>
      <c r="E287" t="str">
        <f>VLOOKUP('Ответы на форму (1)'!F287,УровниУспевания,2,FALSE)</f>
        <v>хорошо</v>
      </c>
      <c r="F287">
        <f>'Ответы на форму (1)'!G287</f>
        <v>7</v>
      </c>
      <c r="G287">
        <f>IF('Ответы на форму (1)'!H287="",0,1)</f>
        <v>0</v>
      </c>
      <c r="H287">
        <f>'Ответы на форму (1)'!I287</f>
        <v>6</v>
      </c>
      <c r="I287" t="str">
        <f>VLOOKUP('Ответы на форму (1)'!J287,УровниУспевания,2,FALSE)</f>
        <v>средне</v>
      </c>
      <c r="J287">
        <f>'Ответы на форму (1)'!K287</f>
        <v>10</v>
      </c>
      <c r="K287">
        <f>VLOOKUP('Ответы на форму (1)'!L287,УровниСогласия,2,FALSE)</f>
        <v>3</v>
      </c>
      <c r="L287">
        <f>VLOOKUP('Ответы на форму (1)'!M287,УровниСогласия,2,FALSE)</f>
        <v>2</v>
      </c>
      <c r="M287">
        <f>VLOOKUP('Ответы на форму (1)'!N287,УровниСогласия,2,FALSE)</f>
        <v>1</v>
      </c>
      <c r="N287">
        <f>VLOOKUP('Ответы на форму (1)'!O287,УровниСогласия,2,FALSE)</f>
        <v>2</v>
      </c>
      <c r="O287">
        <f>VLOOKUP('Ответы на форму (1)'!P287,УровниСогласия,2,FALSE)</f>
        <v>1</v>
      </c>
      <c r="P287">
        <f>VLOOKUP('Ответы на форму (1)'!Q287,УровниСогласия,2,FALSE)</f>
        <v>2</v>
      </c>
      <c r="Q287">
        <f>VLOOKUP('Ответы на форму (1)'!R287,УровниСогласия,2,FALSE)</f>
        <v>3</v>
      </c>
      <c r="R287">
        <f>'Ответы на форму (1)'!S287</f>
        <v>3</v>
      </c>
      <c r="S287">
        <f>VLOOKUP('Ответы на форму (1)'!T287,УровниСогласия,2,FALSE)</f>
        <v>1</v>
      </c>
      <c r="T287">
        <f>VLOOKUP('Ответы на форму (1)'!U287,УровниСогласия,2,FALSE)</f>
        <v>3</v>
      </c>
      <c r="U287">
        <f>VLOOKUP('Ответы на форму (1)'!V287,УровниСогласия,2,FALSE)</f>
        <v>3</v>
      </c>
      <c r="V287">
        <f>VLOOKUP('Ответы на форму (1)'!W287,УровниСогласия,2,FALSE)</f>
        <v>1</v>
      </c>
      <c r="W287">
        <f>VLOOKUP('Ответы на форму (1)'!X287,УровниСогласия,2,FALSE)</f>
        <v>1</v>
      </c>
      <c r="X287">
        <f>VLOOKUP('Ответы на форму (1)'!Y287,УровниСогласия,2,FALSE)</f>
        <v>1</v>
      </c>
      <c r="Y287">
        <f>VLOOKUP('Ответы на форму (1)'!Z287,УровниСогласия,2,FALSE)</f>
        <v>3</v>
      </c>
      <c r="Z287">
        <f>VLOOKUP('Ответы на форму (1)'!AA287,УровниСогласия,2,FALSE)</f>
        <v>3</v>
      </c>
      <c r="AA287">
        <f>VLOOKUP('Ответы на форму (1)'!AB287,УровниСогласия,2,FALSE)</f>
        <v>3</v>
      </c>
      <c r="AB287">
        <f>VLOOKUP('Ответы на форму (1)'!AC287,УровниСогласия,2,FALSE)</f>
        <v>3</v>
      </c>
      <c r="AC287">
        <f>VLOOKUP('Ответы на форму (1)'!AD287,УровниСогласия,2,FALSE)</f>
        <v>2</v>
      </c>
      <c r="AD287">
        <f>VLOOKUP('Ответы на форму (1)'!AE287,УровниКоличества,2,FALSE)</f>
        <v>2</v>
      </c>
      <c r="AE287">
        <f>VLOOKUP('Ответы на форму (1)'!AF287,УровниКоличества,2,FALSE)</f>
        <v>3</v>
      </c>
      <c r="AF287">
        <f>VLOOKUP('Ответы на форму (1)'!AG287,УровниКоличества,2,FALSE)</f>
        <v>1</v>
      </c>
      <c r="AG287">
        <f>VLOOKUP('Ответы на форму (1)'!AH287,УровниКоличества,2,FALSE)</f>
        <v>1</v>
      </c>
      <c r="AH287">
        <f>VLOOKUP('Ответы на форму (1)'!AI287,УровниКоличества,2,FALSE)</f>
        <v>3</v>
      </c>
      <c r="AI287">
        <f>VLOOKUP('Ответы на форму (1)'!AJ287,УровниНенависти,2,FALSE)</f>
        <v>0</v>
      </c>
      <c r="AJ287">
        <f>VLOOKUP('Ответы на форму (1)'!AK287,УровниНенависти,2,FALSE)</f>
        <v>0</v>
      </c>
      <c r="AK287">
        <f>VLOOKUP('Ответы на форму (1)'!AL287,УровниНенависти,2,FALSE)</f>
        <v>0</v>
      </c>
      <c r="AL287">
        <f>VLOOKUP('Ответы на форму (1)'!AM287,УровниНенависти,2,FALSE)</f>
        <v>0</v>
      </c>
      <c r="AM287">
        <f>VLOOKUP('Ответы на форму (1)'!AN287,УровниНенависти,2,FALSE)</f>
        <v>-1</v>
      </c>
      <c r="AN287">
        <f>VLOOKUP('Ответы на форму (1)'!AO287,УровниНенависти,2,FALSE)</f>
        <v>1</v>
      </c>
      <c r="AO287">
        <f>VLOOKUP('Ответы на форму (1)'!AP287,УровниНенависти,2,FALSE)</f>
        <v>-1</v>
      </c>
      <c r="AP287">
        <f>VLOOKUP('Ответы на форму (1)'!AQ287,УровниНенависти,2,FALSE)</f>
        <v>0</v>
      </c>
      <c r="AQ287">
        <f>VLOOKUP('Ответы на форму (1)'!AT287,УровниЧастоты,2,FALSE)</f>
        <v>3</v>
      </c>
      <c r="AR287">
        <f>VLOOKUP('Ответы на форму (1)'!AU287,УровниЧастоты,2,FALSE)</f>
        <v>4</v>
      </c>
      <c r="AS287">
        <f>VLOOKUP('Ответы на форму (1)'!AV287,УровниЧастоты,2,FALSE)</f>
        <v>1</v>
      </c>
      <c r="AT287">
        <f>VLOOKUP('Ответы на форму (1)'!AW287,УровниЧастоты,2,FALSE)</f>
        <v>4</v>
      </c>
      <c r="AU287">
        <f>VLOOKUP('Ответы на форму (1)'!AX287,УровниЧастоты,2,FALSE)</f>
        <v>1</v>
      </c>
      <c r="AV287">
        <f>VLOOKUP('Ответы на форму (1)'!AY287,УровниЧастоты,2,FALSE)</f>
        <v>2</v>
      </c>
      <c r="AW287">
        <f>VLOOKUP('Ответы на форму (1)'!AZ287,УровниЧастоты,2,FALSE)</f>
        <v>1</v>
      </c>
      <c r="AX287">
        <f>VLOOKUP('Ответы на форму (1)'!BA287,УровниЧастоты,2,FALSE)</f>
        <v>3</v>
      </c>
      <c r="AY287">
        <f>VLOOKUP('Ответы на форму (1)'!BB287,УровниЧастоты,2,FALSE)</f>
        <v>0</v>
      </c>
      <c r="AZ287">
        <f>VLOOKUP('Ответы на форму (1)'!BC287,УровниЧастоты,2,FALSE)</f>
        <v>3</v>
      </c>
      <c r="BA287">
        <f>VLOOKUP('Ответы на форму (1)'!BD287,УровниЧастоты,2,FALSE)</f>
        <v>3</v>
      </c>
      <c r="BB287">
        <f>VLOOKUP('Ответы на форму (1)'!BE287,УровниУспокоения,2,FALSE)</f>
        <v>2</v>
      </c>
      <c r="BC287">
        <f>VLOOKUP('Ответы на форму (1)'!BF287,УровниЧастоты2,2,FALSE)</f>
        <v>1</v>
      </c>
      <c r="BD287">
        <f>VLOOKUP('Ответы на форму (1)'!BG287,УровниЧастоты2,2,FALSE)</f>
        <v>2</v>
      </c>
      <c r="BE287">
        <f>VLOOKUP('Ответы на форму (1)'!BH287,УровниЧастоты2,2,FALSE)</f>
        <v>0</v>
      </c>
      <c r="BF287">
        <f>VLOOKUP('Ответы на форму (1)'!BI287,УровниЧастоты2,2,FALSE)</f>
        <v>1</v>
      </c>
      <c r="BG287">
        <f>VLOOKUP('Ответы на форму (1)'!BJ287,УровниЧастоты2,2,FALSE)</f>
        <v>1</v>
      </c>
      <c r="BH287">
        <f>VLOOKUP('Ответы на форму (1)'!BK287,УровниЧастоты2,2,FALSE)</f>
        <v>1</v>
      </c>
      <c r="BI287" t="str">
        <f t="shared" si="12"/>
        <v>X</v>
      </c>
      <c r="BJ287" t="str">
        <f t="shared" si="13"/>
        <v>:-)</v>
      </c>
      <c r="BK287" t="str">
        <f t="shared" si="14"/>
        <v>:-)</v>
      </c>
    </row>
    <row r="288" spans="1:63" x14ac:dyDescent="0.35">
      <c r="A288">
        <f>IF('Ответы на форму (1)'!B288="М",1,0)</f>
        <v>1</v>
      </c>
      <c r="B288">
        <f>'Ответы на форму (1)'!C288</f>
        <v>37</v>
      </c>
      <c r="C288">
        <f>'Ответы на форму (1)'!D288</f>
        <v>5</v>
      </c>
      <c r="D288">
        <f>'Ответы на форму (1)'!E288</f>
        <v>8</v>
      </c>
      <c r="E288" t="str">
        <f>VLOOKUP('Ответы на форму (1)'!F288,УровниУспевания,2,FALSE)</f>
        <v>средне</v>
      </c>
      <c r="F288">
        <f>'Ответы на форму (1)'!G288</f>
        <v>6</v>
      </c>
      <c r="G288">
        <f>IF('Ответы на форму (1)'!H288="",0,1)</f>
        <v>0</v>
      </c>
      <c r="H288">
        <f>'Ответы на форму (1)'!I288</f>
        <v>7</v>
      </c>
      <c r="I288" t="str">
        <f>VLOOKUP('Ответы на форму (1)'!J288,УровниУспевания,2,FALSE)</f>
        <v>средне</v>
      </c>
      <c r="J288">
        <f>'Ответы на форму (1)'!K288</f>
        <v>7</v>
      </c>
      <c r="K288">
        <f>VLOOKUP('Ответы на форму (1)'!L288,УровниСогласия,2,FALSE)</f>
        <v>3</v>
      </c>
      <c r="L288">
        <f>VLOOKUP('Ответы на форму (1)'!M288,УровниСогласия,2,FALSE)</f>
        <v>1</v>
      </c>
      <c r="M288">
        <f>VLOOKUP('Ответы на форму (1)'!N288,УровниСогласия,2,FALSE)</f>
        <v>3</v>
      </c>
      <c r="N288">
        <f>VLOOKUP('Ответы на форму (1)'!O288,УровниСогласия,2,FALSE)</f>
        <v>2</v>
      </c>
      <c r="O288">
        <f>VLOOKUP('Ответы на форму (1)'!P288,УровниСогласия,2,FALSE)</f>
        <v>3</v>
      </c>
      <c r="P288">
        <f>VLOOKUP('Ответы на форму (1)'!Q288,УровниСогласия,2,FALSE)</f>
        <v>3</v>
      </c>
      <c r="Q288">
        <f>VLOOKUP('Ответы на форму (1)'!R288,УровниСогласия,2,FALSE)</f>
        <v>1</v>
      </c>
      <c r="R288">
        <f>'Ответы на форму (1)'!S288</f>
        <v>9</v>
      </c>
      <c r="S288">
        <f>VLOOKUP('Ответы на форму (1)'!T288,УровниСогласия,2,FALSE)</f>
        <v>3</v>
      </c>
      <c r="T288">
        <f>VLOOKUP('Ответы на форму (1)'!U288,УровниСогласия,2,FALSE)</f>
        <v>3</v>
      </c>
      <c r="U288">
        <f>VLOOKUP('Ответы на форму (1)'!V288,УровниСогласия,2,FALSE)</f>
        <v>3</v>
      </c>
      <c r="V288">
        <f>VLOOKUP('Ответы на форму (1)'!W288,УровниСогласия,2,FALSE)</f>
        <v>1</v>
      </c>
      <c r="W288">
        <f>VLOOKUP('Ответы на форму (1)'!X288,УровниСогласия,2,FALSE)</f>
        <v>1</v>
      </c>
      <c r="X288">
        <f>VLOOKUP('Ответы на форму (1)'!Y288,УровниСогласия,2,FALSE)</f>
        <v>3</v>
      </c>
      <c r="Y288">
        <f>VLOOKUP('Ответы на форму (1)'!Z288,УровниСогласия,2,FALSE)</f>
        <v>3</v>
      </c>
      <c r="Z288">
        <f>VLOOKUP('Ответы на форму (1)'!AA288,УровниСогласия,2,FALSE)</f>
        <v>3</v>
      </c>
      <c r="AA288">
        <f>VLOOKUP('Ответы на форму (1)'!AB288,УровниСогласия,2,FALSE)</f>
        <v>3</v>
      </c>
      <c r="AB288">
        <f>VLOOKUP('Ответы на форму (1)'!AC288,УровниСогласия,2,FALSE)</f>
        <v>1</v>
      </c>
      <c r="AC288">
        <f>VLOOKUP('Ответы на форму (1)'!AD288,УровниСогласия,2,FALSE)</f>
        <v>1</v>
      </c>
      <c r="AD288">
        <f>VLOOKUP('Ответы на форму (1)'!AE288,УровниКоличества,2,FALSE)</f>
        <v>3</v>
      </c>
      <c r="AE288">
        <f>VLOOKUP('Ответы на форму (1)'!AF288,УровниКоличества,2,FALSE)</f>
        <v>2</v>
      </c>
      <c r="AF288">
        <f>VLOOKUP('Ответы на форму (1)'!AG288,УровниКоличества,2,FALSE)</f>
        <v>1</v>
      </c>
      <c r="AG288">
        <f>VLOOKUP('Ответы на форму (1)'!AH288,УровниКоличества,2,FALSE)</f>
        <v>1</v>
      </c>
      <c r="AH288">
        <f>VLOOKUP('Ответы на форму (1)'!AI288,УровниКоличества,2,FALSE)</f>
        <v>3</v>
      </c>
      <c r="AI288">
        <f>VLOOKUP('Ответы на форму (1)'!AJ288,УровниНенависти,2,FALSE)</f>
        <v>0</v>
      </c>
      <c r="AJ288">
        <f>VLOOKUP('Ответы на форму (1)'!AK288,УровниНенависти,2,FALSE)</f>
        <v>0</v>
      </c>
      <c r="AK288">
        <f>VLOOKUP('Ответы на форму (1)'!AL288,УровниНенависти,2,FALSE)</f>
        <v>0</v>
      </c>
      <c r="AL288">
        <f>VLOOKUP('Ответы на форму (1)'!AM288,УровниНенависти,2,FALSE)</f>
        <v>0</v>
      </c>
      <c r="AM288">
        <f>VLOOKUP('Ответы на форму (1)'!AN288,УровниНенависти,2,FALSE)</f>
        <v>0</v>
      </c>
      <c r="AN288">
        <f>VLOOKUP('Ответы на форму (1)'!AO288,УровниНенависти,2,FALSE)</f>
        <v>0</v>
      </c>
      <c r="AO288">
        <f>VLOOKUP('Ответы на форму (1)'!AP288,УровниНенависти,2,FALSE)</f>
        <v>-1</v>
      </c>
      <c r="AP288">
        <f>VLOOKUP('Ответы на форму (1)'!AQ288,УровниНенависти,2,FALSE)</f>
        <v>-1</v>
      </c>
      <c r="AQ288">
        <f>VLOOKUP('Ответы на форму (1)'!AT288,УровниЧастоты,2,FALSE)</f>
        <v>1</v>
      </c>
      <c r="AR288">
        <f>VLOOKUP('Ответы на форму (1)'!AU288,УровниЧастоты,2,FALSE)</f>
        <v>3</v>
      </c>
      <c r="AS288">
        <f>VLOOKUP('Ответы на форму (1)'!AV288,УровниЧастоты,2,FALSE)</f>
        <v>3</v>
      </c>
      <c r="AT288">
        <f>VLOOKUP('Ответы на форму (1)'!AW288,УровниЧастоты,2,FALSE)</f>
        <v>3</v>
      </c>
      <c r="AU288">
        <f>VLOOKUP('Ответы на форму (1)'!AX288,УровниЧастоты,2,FALSE)</f>
        <v>3</v>
      </c>
      <c r="AV288">
        <f>VLOOKUP('Ответы на форму (1)'!AY288,УровниЧастоты,2,FALSE)</f>
        <v>1</v>
      </c>
      <c r="AW288">
        <f>VLOOKUP('Ответы на форму (1)'!AZ288,УровниЧастоты,2,FALSE)</f>
        <v>0</v>
      </c>
      <c r="AX288">
        <f>VLOOKUP('Ответы на форму (1)'!BA288,УровниЧастоты,2,FALSE)</f>
        <v>3</v>
      </c>
      <c r="AY288">
        <f>VLOOKUP('Ответы на форму (1)'!BB288,УровниЧастоты,2,FALSE)</f>
        <v>2</v>
      </c>
      <c r="AZ288">
        <f>VLOOKUP('Ответы на форму (1)'!BC288,УровниЧастоты,2,FALSE)</f>
        <v>0</v>
      </c>
      <c r="BA288">
        <f>VLOOKUP('Ответы на форму (1)'!BD288,УровниЧастоты,2,FALSE)</f>
        <v>3</v>
      </c>
      <c r="BB288">
        <f>VLOOKUP('Ответы на форму (1)'!BE288,УровниУспокоения,2,FALSE)</f>
        <v>3</v>
      </c>
      <c r="BC288">
        <f>VLOOKUP('Ответы на форму (1)'!BF288,УровниЧастоты2,2,FALSE)</f>
        <v>0</v>
      </c>
      <c r="BD288">
        <f>VLOOKUP('Ответы на форму (1)'!BG288,УровниЧастоты2,2,FALSE)</f>
        <v>2</v>
      </c>
      <c r="BE288">
        <f>VLOOKUP('Ответы на форму (1)'!BH288,УровниЧастоты2,2,FALSE)</f>
        <v>1</v>
      </c>
      <c r="BF288">
        <f>VLOOKUP('Ответы на форму (1)'!BI288,УровниЧастоты2,2,FALSE)</f>
        <v>0</v>
      </c>
      <c r="BG288">
        <f>VLOOKUP('Ответы на форму (1)'!BJ288,УровниЧастоты2,2,FALSE)</f>
        <v>0</v>
      </c>
      <c r="BH288">
        <f>VLOOKUP('Ответы на форму (1)'!BK288,УровниЧастоты2,2,FALSE)</f>
        <v>0</v>
      </c>
      <c r="BI288" t="str">
        <f t="shared" si="12"/>
        <v>X</v>
      </c>
      <c r="BJ288" t="str">
        <f t="shared" si="13"/>
        <v>:-)</v>
      </c>
      <c r="BK288" t="str">
        <f t="shared" si="14"/>
        <v>%-[</v>
      </c>
    </row>
    <row r="289" spans="1:63" x14ac:dyDescent="0.35">
      <c r="A289">
        <f>IF('Ответы на форму (1)'!B289="М",1,0)</f>
        <v>0</v>
      </c>
      <c r="B289">
        <f>'Ответы на форму (1)'!C289</f>
        <v>32</v>
      </c>
      <c r="C289">
        <f>'Ответы на форму (1)'!D289</f>
        <v>4</v>
      </c>
      <c r="D289">
        <f>'Ответы на форму (1)'!E289</f>
        <v>7</v>
      </c>
      <c r="E289" t="str">
        <f>VLOOKUP('Ответы на форму (1)'!F289,УровниУспевания,2,FALSE)</f>
        <v>средне</v>
      </c>
      <c r="F289">
        <f>'Ответы на форму (1)'!G289</f>
        <v>6</v>
      </c>
      <c r="G289">
        <f>IF('Ответы на форму (1)'!H289="",0,1)</f>
        <v>0</v>
      </c>
      <c r="H289">
        <f>'Ответы на форму (1)'!I289</f>
        <v>7</v>
      </c>
      <c r="I289" t="str">
        <f>VLOOKUP('Ответы на форму (1)'!J289,УровниУспевания,2,FALSE)</f>
        <v>средне</v>
      </c>
      <c r="J289">
        <f>'Ответы на форму (1)'!K289</f>
        <v>6</v>
      </c>
      <c r="K289">
        <f>VLOOKUP('Ответы на форму (1)'!L289,УровниСогласия,2,FALSE)</f>
        <v>1</v>
      </c>
      <c r="L289">
        <f>VLOOKUP('Ответы на форму (1)'!M289,УровниСогласия,2,FALSE)</f>
        <v>2</v>
      </c>
      <c r="M289">
        <f>VLOOKUP('Ответы на форму (1)'!N289,УровниСогласия,2,FALSE)</f>
        <v>2</v>
      </c>
      <c r="N289">
        <f>VLOOKUP('Ответы на форму (1)'!O289,УровниСогласия,2,FALSE)</f>
        <v>1</v>
      </c>
      <c r="O289">
        <f>VLOOKUP('Ответы на форму (1)'!P289,УровниСогласия,2,FALSE)</f>
        <v>1</v>
      </c>
      <c r="P289">
        <f>VLOOKUP('Ответы на форму (1)'!Q289,УровниСогласия,2,FALSE)</f>
        <v>3</v>
      </c>
      <c r="Q289">
        <f>VLOOKUP('Ответы на форму (1)'!R289,УровниСогласия,2,FALSE)</f>
        <v>3</v>
      </c>
      <c r="R289">
        <f>'Ответы на форму (1)'!S289</f>
        <v>6</v>
      </c>
      <c r="S289">
        <f>VLOOKUP('Ответы на форму (1)'!T289,УровниСогласия,2,FALSE)</f>
        <v>1</v>
      </c>
      <c r="T289">
        <f>VLOOKUP('Ответы на форму (1)'!U289,УровниСогласия,2,FALSE)</f>
        <v>1</v>
      </c>
      <c r="U289">
        <f>VLOOKUP('Ответы на форму (1)'!V289,УровниСогласия,2,FALSE)</f>
        <v>1</v>
      </c>
      <c r="V289">
        <f>VLOOKUP('Ответы на форму (1)'!W289,УровниСогласия,2,FALSE)</f>
        <v>1</v>
      </c>
      <c r="W289">
        <f>VLOOKUP('Ответы на форму (1)'!X289,УровниСогласия,2,FALSE)</f>
        <v>1</v>
      </c>
      <c r="X289">
        <f>VLOOKUP('Ответы на форму (1)'!Y289,УровниСогласия,2,FALSE)</f>
        <v>3</v>
      </c>
      <c r="Y289">
        <f>VLOOKUP('Ответы на форму (1)'!Z289,УровниСогласия,2,FALSE)</f>
        <v>1</v>
      </c>
      <c r="Z289">
        <f>VLOOKUP('Ответы на форму (1)'!AA289,УровниСогласия,2,FALSE)</f>
        <v>3</v>
      </c>
      <c r="AA289">
        <f>VLOOKUP('Ответы на форму (1)'!AB289,УровниСогласия,2,FALSE)</f>
        <v>3</v>
      </c>
      <c r="AB289">
        <f>VLOOKUP('Ответы на форму (1)'!AC289,УровниСогласия,2,FALSE)</f>
        <v>1</v>
      </c>
      <c r="AC289">
        <f>VLOOKUP('Ответы на форму (1)'!AD289,УровниСогласия,2,FALSE)</f>
        <v>3</v>
      </c>
      <c r="AD289">
        <f>VLOOKUP('Ответы на форму (1)'!AE289,УровниКоличества,2,FALSE)</f>
        <v>3</v>
      </c>
      <c r="AE289">
        <f>VLOOKUP('Ответы на форму (1)'!AF289,УровниКоличества,2,FALSE)</f>
        <v>2</v>
      </c>
      <c r="AF289">
        <f>VLOOKUP('Ответы на форму (1)'!AG289,УровниКоличества,2,FALSE)</f>
        <v>2</v>
      </c>
      <c r="AG289">
        <f>VLOOKUP('Ответы на форму (1)'!AH289,УровниКоличества,2,FALSE)</f>
        <v>3</v>
      </c>
      <c r="AH289">
        <f>VLOOKUP('Ответы на форму (1)'!AI289,УровниКоличества,2,FALSE)</f>
        <v>3</v>
      </c>
      <c r="AI289">
        <f>VLOOKUP('Ответы на форму (1)'!AJ289,УровниНенависти,2,FALSE)</f>
        <v>0</v>
      </c>
      <c r="AJ289">
        <f>VLOOKUP('Ответы на форму (1)'!AK289,УровниНенависти,2,FALSE)</f>
        <v>0</v>
      </c>
      <c r="AK289">
        <f>VLOOKUP('Ответы на форму (1)'!AL289,УровниНенависти,2,FALSE)</f>
        <v>0</v>
      </c>
      <c r="AL289">
        <f>VLOOKUP('Ответы на форму (1)'!AM289,УровниНенависти,2,FALSE)</f>
        <v>0</v>
      </c>
      <c r="AM289">
        <f>VLOOKUP('Ответы на форму (1)'!AN289,УровниНенависти,2,FALSE)</f>
        <v>0</v>
      </c>
      <c r="AN289">
        <f>VLOOKUP('Ответы на форму (1)'!AO289,УровниНенависти,2,FALSE)</f>
        <v>0</v>
      </c>
      <c r="AO289">
        <f>VLOOKUP('Ответы на форму (1)'!AP289,УровниНенависти,2,FALSE)</f>
        <v>-1</v>
      </c>
      <c r="AP289">
        <f>VLOOKUP('Ответы на форму (1)'!AQ289,УровниНенависти,2,FALSE)</f>
        <v>-1</v>
      </c>
      <c r="AQ289">
        <f>VLOOKUP('Ответы на форму (1)'!AT289,УровниЧастоты,2,FALSE)</f>
        <v>3</v>
      </c>
      <c r="AR289">
        <f>VLOOKUP('Ответы на форму (1)'!AU289,УровниЧастоты,2,FALSE)</f>
        <v>4</v>
      </c>
      <c r="AS289">
        <f>VLOOKUP('Ответы на форму (1)'!AV289,УровниЧастоты,2,FALSE)</f>
        <v>1</v>
      </c>
      <c r="AT289">
        <f>VLOOKUP('Ответы на форму (1)'!AW289,УровниЧастоты,2,FALSE)</f>
        <v>2</v>
      </c>
      <c r="AU289">
        <f>VLOOKUP('Ответы на форму (1)'!AX289,УровниЧастоты,2,FALSE)</f>
        <v>3</v>
      </c>
      <c r="AV289">
        <f>VLOOKUP('Ответы на форму (1)'!AY289,УровниЧастоты,2,FALSE)</f>
        <v>3</v>
      </c>
      <c r="AW289">
        <f>VLOOKUP('Ответы на форму (1)'!AZ289,УровниЧастоты,2,FALSE)</f>
        <v>0</v>
      </c>
      <c r="AX289">
        <f>VLOOKUP('Ответы на форму (1)'!BA289,УровниЧастоты,2,FALSE)</f>
        <v>4</v>
      </c>
      <c r="AY289">
        <f>VLOOKUP('Ответы на форму (1)'!BB289,УровниЧастоты,2,FALSE)</f>
        <v>2</v>
      </c>
      <c r="AZ289">
        <f>VLOOKUP('Ответы на форму (1)'!BC289,УровниЧастоты,2,FALSE)</f>
        <v>4</v>
      </c>
      <c r="BA289">
        <f>VLOOKUP('Ответы на форму (1)'!BD289,УровниЧастоты,2,FALSE)</f>
        <v>4</v>
      </c>
      <c r="BB289">
        <f>VLOOKUP('Ответы на форму (1)'!BE289,УровниУспокоения,2,FALSE)</f>
        <v>4</v>
      </c>
      <c r="BC289">
        <f>VLOOKUP('Ответы на форму (1)'!BF289,УровниЧастоты2,2,FALSE)</f>
        <v>1</v>
      </c>
      <c r="BD289">
        <f>VLOOKUP('Ответы на форму (1)'!BG289,УровниЧастоты2,2,FALSE)</f>
        <v>2</v>
      </c>
      <c r="BE289">
        <f>VLOOKUP('Ответы на форму (1)'!BH289,УровниЧастоты2,2,FALSE)</f>
        <v>1</v>
      </c>
      <c r="BF289">
        <f>VLOOKUP('Ответы на форму (1)'!BI289,УровниЧастоты2,2,FALSE)</f>
        <v>0</v>
      </c>
      <c r="BG289">
        <f>VLOOKUP('Ответы на форму (1)'!BJ289,УровниЧастоты2,2,FALSE)</f>
        <v>0</v>
      </c>
      <c r="BH289">
        <f>VLOOKUP('Ответы на форму (1)'!BK289,УровниЧастоты2,2,FALSE)</f>
        <v>1</v>
      </c>
      <c r="BI289" t="str">
        <f t="shared" si="12"/>
        <v>Y</v>
      </c>
      <c r="BJ289" t="str">
        <f t="shared" si="13"/>
        <v>:-)</v>
      </c>
      <c r="BK289" t="str">
        <f t="shared" si="14"/>
        <v>:-\</v>
      </c>
    </row>
    <row r="290" spans="1:63" x14ac:dyDescent="0.35">
      <c r="A290">
        <f>IF('Ответы на форму (1)'!B290="М",1,0)</f>
        <v>1</v>
      </c>
      <c r="B290">
        <f>'Ответы на форму (1)'!C290</f>
        <v>30</v>
      </c>
      <c r="C290">
        <f>'Ответы на форму (1)'!D290</f>
        <v>5</v>
      </c>
      <c r="D290">
        <f>'Ответы на форму (1)'!E290</f>
        <v>9</v>
      </c>
      <c r="E290" t="str">
        <f>VLOOKUP('Ответы на форму (1)'!F290,УровниУспевания,2,FALSE)</f>
        <v>хорошо</v>
      </c>
      <c r="F290">
        <f>'Ответы на форму (1)'!G290</f>
        <v>8</v>
      </c>
      <c r="G290">
        <f>IF('Ответы на форму (1)'!H290="",0,1)</f>
        <v>0</v>
      </c>
      <c r="H290">
        <f>'Ответы на форму (1)'!I290</f>
        <v>9</v>
      </c>
      <c r="I290" t="str">
        <f>VLOOKUP('Ответы на форму (1)'!J290,УровниУспевания,2,FALSE)</f>
        <v>хорошо</v>
      </c>
      <c r="J290">
        <f>'Ответы на форму (1)'!K290</f>
        <v>8</v>
      </c>
      <c r="K290">
        <f>VLOOKUP('Ответы на форму (1)'!L290,УровниСогласия,2,FALSE)</f>
        <v>3</v>
      </c>
      <c r="L290">
        <f>VLOOKUP('Ответы на форму (1)'!M290,УровниСогласия,2,FALSE)</f>
        <v>2</v>
      </c>
      <c r="M290">
        <f>VLOOKUP('Ответы на форму (1)'!N290,УровниСогласия,2,FALSE)</f>
        <v>1</v>
      </c>
      <c r="N290">
        <f>VLOOKUP('Ответы на форму (1)'!O290,УровниСогласия,2,FALSE)</f>
        <v>1</v>
      </c>
      <c r="O290">
        <f>VLOOKUP('Ответы на форму (1)'!P290,УровниСогласия,2,FALSE)</f>
        <v>1</v>
      </c>
      <c r="P290">
        <f>VLOOKUP('Ответы на форму (1)'!Q290,УровниСогласия,2,FALSE)</f>
        <v>1</v>
      </c>
      <c r="Q290">
        <f>VLOOKUP('Ответы на форму (1)'!R290,УровниСогласия,2,FALSE)</f>
        <v>2</v>
      </c>
      <c r="R290">
        <f>'Ответы на форму (1)'!S290</f>
        <v>6</v>
      </c>
      <c r="S290">
        <f>VLOOKUP('Ответы на форму (1)'!T290,УровниСогласия,2,FALSE)</f>
        <v>3</v>
      </c>
      <c r="T290">
        <f>VLOOKUP('Ответы на форму (1)'!U290,УровниСогласия,2,FALSE)</f>
        <v>3</v>
      </c>
      <c r="U290">
        <f>VLOOKUP('Ответы на форму (1)'!V290,УровниСогласия,2,FALSE)</f>
        <v>3</v>
      </c>
      <c r="V290">
        <f>VLOOKUP('Ответы на форму (1)'!W290,УровниСогласия,2,FALSE)</f>
        <v>2</v>
      </c>
      <c r="W290">
        <f>VLOOKUP('Ответы на форму (1)'!X290,УровниСогласия,2,FALSE)</f>
        <v>1</v>
      </c>
      <c r="X290">
        <f>VLOOKUP('Ответы на форму (1)'!Y290,УровниСогласия,2,FALSE)</f>
        <v>3</v>
      </c>
      <c r="Y290">
        <f>VLOOKUP('Ответы на форму (1)'!Z290,УровниСогласия,2,FALSE)</f>
        <v>2</v>
      </c>
      <c r="Z290">
        <f>VLOOKUP('Ответы на форму (1)'!AA290,УровниСогласия,2,FALSE)</f>
        <v>3</v>
      </c>
      <c r="AA290">
        <f>VLOOKUP('Ответы на форму (1)'!AB290,УровниСогласия,2,FALSE)</f>
        <v>3</v>
      </c>
      <c r="AB290">
        <f>VLOOKUP('Ответы на форму (1)'!AC290,УровниСогласия,2,FALSE)</f>
        <v>1</v>
      </c>
      <c r="AC290">
        <f>VLOOKUP('Ответы на форму (1)'!AD290,УровниСогласия,2,FALSE)</f>
        <v>3</v>
      </c>
      <c r="AD290">
        <f>VLOOKUP('Ответы на форму (1)'!AE290,УровниКоличества,2,FALSE)</f>
        <v>3</v>
      </c>
      <c r="AE290">
        <f>VLOOKUP('Ответы на форму (1)'!AF290,УровниКоличества,2,FALSE)</f>
        <v>3</v>
      </c>
      <c r="AF290">
        <f>VLOOKUP('Ответы на форму (1)'!AG290,УровниКоличества,2,FALSE)</f>
        <v>1</v>
      </c>
      <c r="AG290">
        <f>VLOOKUP('Ответы на форму (1)'!AH290,УровниКоличества,2,FALSE)</f>
        <v>3</v>
      </c>
      <c r="AH290">
        <f>VLOOKUP('Ответы на форму (1)'!AI290,УровниКоличества,2,FALSE)</f>
        <v>1</v>
      </c>
      <c r="AI290">
        <f>VLOOKUP('Ответы на форму (1)'!AJ290,УровниНенависти,2,FALSE)</f>
        <v>1</v>
      </c>
      <c r="AJ290">
        <f>VLOOKUP('Ответы на форму (1)'!AK290,УровниНенависти,2,FALSE)</f>
        <v>1</v>
      </c>
      <c r="AK290">
        <f>VLOOKUP('Ответы на форму (1)'!AL290,УровниНенависти,2,FALSE)</f>
        <v>0</v>
      </c>
      <c r="AL290">
        <f>VLOOKUP('Ответы на форму (1)'!AM290,УровниНенависти,2,FALSE)</f>
        <v>1</v>
      </c>
      <c r="AM290">
        <f>VLOOKUP('Ответы на форму (1)'!AN290,УровниНенависти,2,FALSE)</f>
        <v>0</v>
      </c>
      <c r="AN290">
        <f>VLOOKUP('Ответы на форму (1)'!AO290,УровниНенависти,2,FALSE)</f>
        <v>0</v>
      </c>
      <c r="AO290">
        <f>VLOOKUP('Ответы на форму (1)'!AP290,УровниНенависти,2,FALSE)</f>
        <v>0</v>
      </c>
      <c r="AP290">
        <f>VLOOKUP('Ответы на форму (1)'!AQ290,УровниНенависти,2,FALSE)</f>
        <v>0</v>
      </c>
      <c r="AQ290">
        <f>VLOOKUP('Ответы на форму (1)'!AT290,УровниЧастоты,2,FALSE)</f>
        <v>4</v>
      </c>
      <c r="AR290">
        <f>VLOOKUP('Ответы на форму (1)'!AU290,УровниЧастоты,2,FALSE)</f>
        <v>3</v>
      </c>
      <c r="AS290">
        <f>VLOOKUP('Ответы на форму (1)'!AV290,УровниЧастоты,2,FALSE)</f>
        <v>2</v>
      </c>
      <c r="AT290">
        <f>VLOOKUP('Ответы на форму (1)'!AW290,УровниЧастоты,2,FALSE)</f>
        <v>1</v>
      </c>
      <c r="AU290">
        <f>VLOOKUP('Ответы на форму (1)'!AX290,УровниЧастоты,2,FALSE)</f>
        <v>1</v>
      </c>
      <c r="AV290">
        <f>VLOOKUP('Ответы на форму (1)'!AY290,УровниЧастоты,2,FALSE)</f>
        <v>3</v>
      </c>
      <c r="AW290">
        <f>VLOOKUP('Ответы на форму (1)'!AZ290,УровниЧастоты,2,FALSE)</f>
        <v>0</v>
      </c>
      <c r="AX290">
        <f>VLOOKUP('Ответы на форму (1)'!BA290,УровниЧастоты,2,FALSE)</f>
        <v>2</v>
      </c>
      <c r="AY290">
        <f>VLOOKUP('Ответы на форму (1)'!BB290,УровниЧастоты,2,FALSE)</f>
        <v>0</v>
      </c>
      <c r="AZ290">
        <f>VLOOKUP('Ответы на форму (1)'!BC290,УровниЧастоты,2,FALSE)</f>
        <v>3</v>
      </c>
      <c r="BA290">
        <f>VLOOKUP('Ответы на форму (1)'!BD290,УровниЧастоты,2,FALSE)</f>
        <v>4</v>
      </c>
      <c r="BB290">
        <f>VLOOKUP('Ответы на форму (1)'!BE290,УровниУспокоения,2,FALSE)</f>
        <v>3</v>
      </c>
      <c r="BC290">
        <f>VLOOKUP('Ответы на форму (1)'!BF290,УровниЧастоты2,2,FALSE)</f>
        <v>2</v>
      </c>
      <c r="BD290">
        <f>VLOOKUP('Ответы на форму (1)'!BG290,УровниЧастоты2,2,FALSE)</f>
        <v>2</v>
      </c>
      <c r="BE290">
        <f>VLOOKUP('Ответы на форму (1)'!BH290,УровниЧастоты2,2,FALSE)</f>
        <v>0</v>
      </c>
      <c r="BF290">
        <f>VLOOKUP('Ответы на форму (1)'!BI290,УровниЧастоты2,2,FALSE)</f>
        <v>1</v>
      </c>
      <c r="BG290">
        <f>VLOOKUP('Ответы на форму (1)'!BJ290,УровниЧастоты2,2,FALSE)</f>
        <v>1</v>
      </c>
      <c r="BH290">
        <f>VLOOKUP('Ответы на форму (1)'!BK290,УровниЧастоты2,2,FALSE)</f>
        <v>1</v>
      </c>
      <c r="BI290" t="str">
        <f t="shared" si="12"/>
        <v>Y</v>
      </c>
      <c r="BJ290" t="str">
        <f t="shared" si="13"/>
        <v>:-)</v>
      </c>
      <c r="BK290" t="str">
        <f t="shared" si="14"/>
        <v>:-\</v>
      </c>
    </row>
    <row r="291" spans="1:63" x14ac:dyDescent="0.35">
      <c r="A291">
        <f>IF('Ответы на форму (1)'!B291="М",1,0)</f>
        <v>0</v>
      </c>
      <c r="B291">
        <f>'Ответы на форму (1)'!C291</f>
        <v>31</v>
      </c>
      <c r="C291">
        <f>'Ответы на форму (1)'!D291</f>
        <v>7</v>
      </c>
      <c r="D291">
        <f>'Ответы на форму (1)'!E291</f>
        <v>10</v>
      </c>
      <c r="E291" t="str">
        <f>VLOOKUP('Ответы на форму (1)'!F291,УровниУспевания,2,FALSE)</f>
        <v>средне</v>
      </c>
      <c r="F291">
        <f>'Ответы на форму (1)'!G291</f>
        <v>8</v>
      </c>
      <c r="G291">
        <f>IF('Ответы на форму (1)'!H291="",0,1)</f>
        <v>0</v>
      </c>
      <c r="H291">
        <f>'Ответы на форму (1)'!I291</f>
        <v>3</v>
      </c>
      <c r="I291" t="str">
        <f>VLOOKUP('Ответы на форму (1)'!J291,УровниУспевания,2,FALSE)</f>
        <v>средне</v>
      </c>
      <c r="J291">
        <f>'Ответы на форму (1)'!K291</f>
        <v>10</v>
      </c>
      <c r="K291">
        <f>VLOOKUP('Ответы на форму (1)'!L291,УровниСогласия,2,FALSE)</f>
        <v>3</v>
      </c>
      <c r="L291">
        <f>VLOOKUP('Ответы на форму (1)'!M291,УровниСогласия,2,FALSE)</f>
        <v>2</v>
      </c>
      <c r="M291">
        <f>VLOOKUP('Ответы на форму (1)'!N291,УровниСогласия,2,FALSE)</f>
        <v>3</v>
      </c>
      <c r="N291">
        <f>VLOOKUP('Ответы на форму (1)'!O291,УровниСогласия,2,FALSE)</f>
        <v>1</v>
      </c>
      <c r="O291">
        <f>VLOOKUP('Ответы на форму (1)'!P291,УровниСогласия,2,FALSE)</f>
        <v>3</v>
      </c>
      <c r="P291">
        <f>VLOOKUP('Ответы на форму (1)'!Q291,УровниСогласия,2,FALSE)</f>
        <v>2</v>
      </c>
      <c r="Q291">
        <f>VLOOKUP('Ответы на форму (1)'!R291,УровниСогласия,2,FALSE)</f>
        <v>3</v>
      </c>
      <c r="R291">
        <f>'Ответы на форму (1)'!S291</f>
        <v>10</v>
      </c>
      <c r="S291">
        <f>VLOOKUP('Ответы на форму (1)'!T291,УровниСогласия,2,FALSE)</f>
        <v>2</v>
      </c>
      <c r="T291">
        <f>VLOOKUP('Ответы на форму (1)'!U291,УровниСогласия,2,FALSE)</f>
        <v>3</v>
      </c>
      <c r="U291">
        <f>VLOOKUP('Ответы на форму (1)'!V291,УровниСогласия,2,FALSE)</f>
        <v>1</v>
      </c>
      <c r="V291">
        <f>VLOOKUP('Ответы на форму (1)'!W291,УровниСогласия,2,FALSE)</f>
        <v>2</v>
      </c>
      <c r="W291">
        <f>VLOOKUP('Ответы на форму (1)'!X291,УровниСогласия,2,FALSE)</f>
        <v>1</v>
      </c>
      <c r="X291">
        <f>VLOOKUP('Ответы на форму (1)'!Y291,УровниСогласия,2,FALSE)</f>
        <v>3</v>
      </c>
      <c r="Y291">
        <f>VLOOKUP('Ответы на форму (1)'!Z291,УровниСогласия,2,FALSE)</f>
        <v>3</v>
      </c>
      <c r="Z291">
        <f>VLOOKUP('Ответы на форму (1)'!AA291,УровниСогласия,2,FALSE)</f>
        <v>3</v>
      </c>
      <c r="AA291">
        <f>VLOOKUP('Ответы на форму (1)'!AB291,УровниСогласия,2,FALSE)</f>
        <v>3</v>
      </c>
      <c r="AB291">
        <f>VLOOKUP('Ответы на форму (1)'!AC291,УровниСогласия,2,FALSE)</f>
        <v>1</v>
      </c>
      <c r="AC291">
        <f>VLOOKUP('Ответы на форму (1)'!AD291,УровниСогласия,2,FALSE)</f>
        <v>3</v>
      </c>
      <c r="AD291">
        <f>VLOOKUP('Ответы на форму (1)'!AE291,УровниКоличества,2,FALSE)</f>
        <v>3</v>
      </c>
      <c r="AE291">
        <f>VLOOKUP('Ответы на форму (1)'!AF291,УровниКоличества,2,FALSE)</f>
        <v>2</v>
      </c>
      <c r="AF291">
        <f>VLOOKUP('Ответы на форму (1)'!AG291,УровниКоличества,2,FALSE)</f>
        <v>2</v>
      </c>
      <c r="AG291">
        <f>VLOOKUP('Ответы на форму (1)'!AH291,УровниКоличества,2,FALSE)</f>
        <v>1</v>
      </c>
      <c r="AH291">
        <f>VLOOKUP('Ответы на форму (1)'!AI291,УровниКоличества,2,FALSE)</f>
        <v>3</v>
      </c>
      <c r="AI291">
        <f>VLOOKUP('Ответы на форму (1)'!AJ291,УровниНенависти,2,FALSE)</f>
        <v>0</v>
      </c>
      <c r="AJ291">
        <f>VLOOKUP('Ответы на форму (1)'!AK291,УровниНенависти,2,FALSE)</f>
        <v>0</v>
      </c>
      <c r="AK291">
        <f>VLOOKUP('Ответы на форму (1)'!AL291,УровниНенависти,2,FALSE)</f>
        <v>-1</v>
      </c>
      <c r="AL291">
        <f>VLOOKUP('Ответы на форму (1)'!AM291,УровниНенависти,2,FALSE)</f>
        <v>0</v>
      </c>
      <c r="AM291">
        <f>VLOOKUP('Ответы на форму (1)'!AN291,УровниНенависти,2,FALSE)</f>
        <v>0</v>
      </c>
      <c r="AN291">
        <f>VLOOKUP('Ответы на форму (1)'!AO291,УровниНенависти,2,FALSE)</f>
        <v>0</v>
      </c>
      <c r="AO291">
        <f>VLOOKUP('Ответы на форму (1)'!AP291,УровниНенависти,2,FALSE)</f>
        <v>0</v>
      </c>
      <c r="AP291">
        <f>VLOOKUP('Ответы на форму (1)'!AQ291,УровниНенависти,2,FALSE)</f>
        <v>0</v>
      </c>
      <c r="AQ291">
        <f>VLOOKUP('Ответы на форму (1)'!AT291,УровниЧастоты,2,FALSE)</f>
        <v>3</v>
      </c>
      <c r="AR291">
        <f>VLOOKUP('Ответы на форму (1)'!AU291,УровниЧастоты,2,FALSE)</f>
        <v>4</v>
      </c>
      <c r="AS291">
        <f>VLOOKUP('Ответы на форму (1)'!AV291,УровниЧастоты,2,FALSE)</f>
        <v>3</v>
      </c>
      <c r="AT291">
        <f>VLOOKUP('Ответы на форму (1)'!AW291,УровниЧастоты,2,FALSE)</f>
        <v>4</v>
      </c>
      <c r="AU291">
        <f>VLOOKUP('Ответы на форму (1)'!AX291,УровниЧастоты,2,FALSE)</f>
        <v>4</v>
      </c>
      <c r="AV291">
        <f>VLOOKUP('Ответы на форму (1)'!AY291,УровниЧастоты,2,FALSE)</f>
        <v>2</v>
      </c>
      <c r="AW291">
        <f>VLOOKUP('Ответы на форму (1)'!AZ291,УровниЧастоты,2,FALSE)</f>
        <v>1</v>
      </c>
      <c r="AX291">
        <f>VLOOKUP('Ответы на форму (1)'!BA291,УровниЧастоты,2,FALSE)</f>
        <v>4</v>
      </c>
      <c r="AY291">
        <f>VLOOKUP('Ответы на форму (1)'!BB291,УровниЧастоты,2,FALSE)</f>
        <v>3</v>
      </c>
      <c r="AZ291">
        <f>VLOOKUP('Ответы на форму (1)'!BC291,УровниЧастоты,2,FALSE)</f>
        <v>3</v>
      </c>
      <c r="BA291">
        <f>VLOOKUP('Ответы на форму (1)'!BD291,УровниЧастоты,2,FALSE)</f>
        <v>2</v>
      </c>
      <c r="BB291">
        <f>VLOOKUP('Ответы на форму (1)'!BE291,УровниУспокоения,2,FALSE)</f>
        <v>5</v>
      </c>
      <c r="BC291">
        <f>VLOOKUP('Ответы на форму (1)'!BF291,УровниЧастоты2,2,FALSE)</f>
        <v>2</v>
      </c>
      <c r="BD291">
        <f>VLOOKUP('Ответы на форму (1)'!BG291,УровниЧастоты2,2,FALSE)</f>
        <v>2</v>
      </c>
      <c r="BE291">
        <f>VLOOKUP('Ответы на форму (1)'!BH291,УровниЧастоты2,2,FALSE)</f>
        <v>1</v>
      </c>
      <c r="BF291">
        <f>VLOOKUP('Ответы на форму (1)'!BI291,УровниЧастоты2,2,FALSE)</f>
        <v>1</v>
      </c>
      <c r="BG291">
        <f>VLOOKUP('Ответы на форму (1)'!BJ291,УровниЧастоты2,2,FALSE)</f>
        <v>0</v>
      </c>
      <c r="BH291">
        <f>VLOOKUP('Ответы на форму (1)'!BK291,УровниЧастоты2,2,FALSE)</f>
        <v>0</v>
      </c>
      <c r="BI291" t="str">
        <f t="shared" si="12"/>
        <v>Y</v>
      </c>
      <c r="BJ291" t="str">
        <f t="shared" si="13"/>
        <v>:-)</v>
      </c>
      <c r="BK291" t="str">
        <f t="shared" si="14"/>
        <v>%-[</v>
      </c>
    </row>
    <row r="292" spans="1:63" x14ac:dyDescent="0.35">
      <c r="A292">
        <f>IF('Ответы на форму (1)'!B292="М",1,0)</f>
        <v>0</v>
      </c>
      <c r="B292">
        <f>'Ответы на форму (1)'!C292</f>
        <v>32</v>
      </c>
      <c r="C292">
        <f>'Ответы на форму (1)'!D292</f>
        <v>5</v>
      </c>
      <c r="D292">
        <f>'Ответы на форму (1)'!E292</f>
        <v>5</v>
      </c>
      <c r="E292" t="str">
        <f>VLOOKUP('Ответы на форму (1)'!F292,УровниУспевания,2,FALSE)</f>
        <v>плохо</v>
      </c>
      <c r="F292">
        <f>'Ответы на форму (1)'!G292</f>
        <v>2</v>
      </c>
      <c r="G292">
        <f>IF('Ответы на форму (1)'!H292="",0,1)</f>
        <v>0</v>
      </c>
      <c r="H292">
        <f>'Ответы на форму (1)'!I292</f>
        <v>5</v>
      </c>
      <c r="I292" t="str">
        <f>VLOOKUP('Ответы на форму (1)'!J292,УровниУспевания,2,FALSE)</f>
        <v>средне</v>
      </c>
      <c r="J292">
        <f>'Ответы на форму (1)'!K292</f>
        <v>3</v>
      </c>
      <c r="K292">
        <f>VLOOKUP('Ответы на форму (1)'!L292,УровниСогласия,2,FALSE)</f>
        <v>2</v>
      </c>
      <c r="L292">
        <f>VLOOKUP('Ответы на форму (1)'!M292,УровниСогласия,2,FALSE)</f>
        <v>2</v>
      </c>
      <c r="M292">
        <f>VLOOKUP('Ответы на форму (1)'!N292,УровниСогласия,2,FALSE)</f>
        <v>2</v>
      </c>
      <c r="N292">
        <f>VLOOKUP('Ответы на форму (1)'!O292,УровниСогласия,2,FALSE)</f>
        <v>2</v>
      </c>
      <c r="O292">
        <f>VLOOKUP('Ответы на форму (1)'!P292,УровниСогласия,2,FALSE)</f>
        <v>2</v>
      </c>
      <c r="P292">
        <f>VLOOKUP('Ответы на форму (1)'!Q292,УровниСогласия,2,FALSE)</f>
        <v>2</v>
      </c>
      <c r="Q292">
        <f>VLOOKUP('Ответы на форму (1)'!R292,УровниСогласия,2,FALSE)</f>
        <v>2</v>
      </c>
      <c r="R292">
        <f>'Ответы на форму (1)'!S292</f>
        <v>5</v>
      </c>
      <c r="S292">
        <f>VLOOKUP('Ответы на форму (1)'!T292,УровниСогласия,2,FALSE)</f>
        <v>2</v>
      </c>
      <c r="T292">
        <f>VLOOKUP('Ответы на форму (1)'!U292,УровниСогласия,2,FALSE)</f>
        <v>2</v>
      </c>
      <c r="U292">
        <f>VLOOKUP('Ответы на форму (1)'!V292,УровниСогласия,2,FALSE)</f>
        <v>3</v>
      </c>
      <c r="V292">
        <f>VLOOKUP('Ответы на форму (1)'!W292,УровниСогласия,2,FALSE)</f>
        <v>2</v>
      </c>
      <c r="W292">
        <f>VLOOKUP('Ответы на форму (1)'!X292,УровниСогласия,2,FALSE)</f>
        <v>3</v>
      </c>
      <c r="X292">
        <f>VLOOKUP('Ответы на форму (1)'!Y292,УровниСогласия,2,FALSE)</f>
        <v>1</v>
      </c>
      <c r="Y292">
        <f>VLOOKUP('Ответы на форму (1)'!Z292,УровниСогласия,2,FALSE)</f>
        <v>3</v>
      </c>
      <c r="Z292">
        <f>VLOOKUP('Ответы на форму (1)'!AA292,УровниСогласия,2,FALSE)</f>
        <v>2</v>
      </c>
      <c r="AA292">
        <f>VLOOKUP('Ответы на форму (1)'!AB292,УровниСогласия,2,FALSE)</f>
        <v>3</v>
      </c>
      <c r="AB292">
        <f>VLOOKUP('Ответы на форму (1)'!AC292,УровниСогласия,2,FALSE)</f>
        <v>3</v>
      </c>
      <c r="AC292">
        <f>VLOOKUP('Ответы на форму (1)'!AD292,УровниСогласия,2,FALSE)</f>
        <v>2</v>
      </c>
      <c r="AD292">
        <f>VLOOKUP('Ответы на форму (1)'!AE292,УровниКоличества,2,FALSE)</f>
        <v>3</v>
      </c>
      <c r="AE292">
        <f>VLOOKUP('Ответы на форму (1)'!AF292,УровниКоличества,2,FALSE)</f>
        <v>2</v>
      </c>
      <c r="AF292">
        <f>VLOOKUP('Ответы на форму (1)'!AG292,УровниКоличества,2,FALSE)</f>
        <v>1</v>
      </c>
      <c r="AG292">
        <f>VLOOKUP('Ответы на форму (1)'!AH292,УровниКоличества,2,FALSE)</f>
        <v>1</v>
      </c>
      <c r="AH292">
        <f>VLOOKUP('Ответы на форму (1)'!AI292,УровниКоличества,2,FALSE)</f>
        <v>3</v>
      </c>
      <c r="AI292">
        <f>VLOOKUP('Ответы на форму (1)'!AJ292,УровниНенависти,2,FALSE)</f>
        <v>0</v>
      </c>
      <c r="AJ292">
        <f>VLOOKUP('Ответы на форму (1)'!AK292,УровниНенависти,2,FALSE)</f>
        <v>0</v>
      </c>
      <c r="AK292">
        <f>VLOOKUP('Ответы на форму (1)'!AL292,УровниНенависти,2,FALSE)</f>
        <v>0</v>
      </c>
      <c r="AL292">
        <f>VLOOKUP('Ответы на форму (1)'!AM292,УровниНенависти,2,FALSE)</f>
        <v>0</v>
      </c>
      <c r="AM292">
        <f>VLOOKUP('Ответы на форму (1)'!AN292,УровниНенависти,2,FALSE)</f>
        <v>0</v>
      </c>
      <c r="AN292">
        <f>VLOOKUP('Ответы на форму (1)'!AO292,УровниНенависти,2,FALSE)</f>
        <v>0</v>
      </c>
      <c r="AO292">
        <f>VLOOKUP('Ответы на форму (1)'!AP292,УровниНенависти,2,FALSE)</f>
        <v>-1</v>
      </c>
      <c r="AP292">
        <f>VLOOKUP('Ответы на форму (1)'!AQ292,УровниНенависти,2,FALSE)</f>
        <v>0</v>
      </c>
      <c r="AQ292">
        <f>VLOOKUP('Ответы на форму (1)'!AT292,УровниЧастоты,2,FALSE)</f>
        <v>4</v>
      </c>
      <c r="AR292">
        <f>VLOOKUP('Ответы на форму (1)'!AU292,УровниЧастоты,2,FALSE)</f>
        <v>4</v>
      </c>
      <c r="AS292">
        <f>VLOOKUP('Ответы на форму (1)'!AV292,УровниЧастоты,2,FALSE)</f>
        <v>3</v>
      </c>
      <c r="AT292">
        <f>VLOOKUP('Ответы на форму (1)'!AW292,УровниЧастоты,2,FALSE)</f>
        <v>4</v>
      </c>
      <c r="AU292">
        <f>VLOOKUP('Ответы на форму (1)'!AX292,УровниЧастоты,2,FALSE)</f>
        <v>4</v>
      </c>
      <c r="AV292">
        <f>VLOOKUP('Ответы на форму (1)'!AY292,УровниЧастоты,2,FALSE)</f>
        <v>1</v>
      </c>
      <c r="AW292">
        <f>VLOOKUP('Ответы на форму (1)'!AZ292,УровниЧастоты,2,FALSE)</f>
        <v>1</v>
      </c>
      <c r="AX292">
        <f>VLOOKUP('Ответы на форму (1)'!BA292,УровниЧастоты,2,FALSE)</f>
        <v>3</v>
      </c>
      <c r="AY292">
        <f>VLOOKUP('Ответы на форму (1)'!BB292,УровниЧастоты,2,FALSE)</f>
        <v>1</v>
      </c>
      <c r="AZ292">
        <f>VLOOKUP('Ответы на форму (1)'!BC292,УровниЧастоты,2,FALSE)</f>
        <v>1</v>
      </c>
      <c r="BA292">
        <f>VLOOKUP('Ответы на форму (1)'!BD292,УровниЧастоты,2,FALSE)</f>
        <v>1</v>
      </c>
      <c r="BB292">
        <f>VLOOKUP('Ответы на форму (1)'!BE292,УровниУспокоения,2,FALSE)</f>
        <v>6</v>
      </c>
      <c r="BC292">
        <f>VLOOKUP('Ответы на форму (1)'!BF292,УровниЧастоты2,2,FALSE)</f>
        <v>0</v>
      </c>
      <c r="BD292">
        <f>VLOOKUP('Ответы на форму (1)'!BG292,УровниЧастоты2,2,FALSE)</f>
        <v>0</v>
      </c>
      <c r="BE292">
        <f>VLOOKUP('Ответы на форму (1)'!BH292,УровниЧастоты2,2,FALSE)</f>
        <v>0</v>
      </c>
      <c r="BF292">
        <f>VLOOKUP('Ответы на форму (1)'!BI292,УровниЧастоты2,2,FALSE)</f>
        <v>2</v>
      </c>
      <c r="BG292">
        <f>VLOOKUP('Ответы на форму (1)'!BJ292,УровниЧастоты2,2,FALSE)</f>
        <v>2</v>
      </c>
      <c r="BH292">
        <f>VLOOKUP('Ответы на форму (1)'!BK292,УровниЧастоты2,2,FALSE)</f>
        <v>2</v>
      </c>
      <c r="BI292" t="str">
        <f t="shared" si="12"/>
        <v>Y</v>
      </c>
      <c r="BJ292" t="str">
        <f t="shared" si="13"/>
        <v>:-(</v>
      </c>
      <c r="BK292" t="str">
        <f t="shared" si="14"/>
        <v>:-\</v>
      </c>
    </row>
    <row r="293" spans="1:63" x14ac:dyDescent="0.35">
      <c r="A293">
        <f>IF('Ответы на форму (1)'!B293="М",1,0)</f>
        <v>0</v>
      </c>
      <c r="B293">
        <f>'Ответы на форму (1)'!C293</f>
        <v>37</v>
      </c>
      <c r="C293">
        <f>'Ответы на форму (1)'!D293</f>
        <v>4</v>
      </c>
      <c r="D293">
        <f>'Ответы на форму (1)'!E293</f>
        <v>7</v>
      </c>
      <c r="E293" t="str">
        <f>VLOOKUP('Ответы на форму (1)'!F293,УровниУспевания,2,FALSE)</f>
        <v>хорошо</v>
      </c>
      <c r="F293">
        <f>'Ответы на форму (1)'!G293</f>
        <v>9</v>
      </c>
      <c r="G293">
        <f>IF('Ответы на форму (1)'!H293="",0,1)</f>
        <v>0</v>
      </c>
      <c r="H293">
        <f>'Ответы на форму (1)'!I293</f>
        <v>10</v>
      </c>
      <c r="I293" t="str">
        <f>VLOOKUP('Ответы на форму (1)'!J293,УровниУспевания,2,FALSE)</f>
        <v>хорошо</v>
      </c>
      <c r="J293">
        <f>'Ответы на форму (1)'!K293</f>
        <v>10</v>
      </c>
      <c r="K293">
        <f>VLOOKUP('Ответы на форму (1)'!L293,УровниСогласия,2,FALSE)</f>
        <v>2</v>
      </c>
      <c r="L293">
        <f>VLOOKUP('Ответы на форму (1)'!M293,УровниСогласия,2,FALSE)</f>
        <v>3</v>
      </c>
      <c r="M293">
        <f>VLOOKUP('Ответы на форму (1)'!N293,УровниСогласия,2,FALSE)</f>
        <v>2</v>
      </c>
      <c r="N293">
        <f>VLOOKUP('Ответы на форму (1)'!O293,УровниСогласия,2,FALSE)</f>
        <v>2</v>
      </c>
      <c r="O293">
        <f>VLOOKUP('Ответы на форму (1)'!P293,УровниСогласия,2,FALSE)</f>
        <v>3</v>
      </c>
      <c r="P293">
        <f>VLOOKUP('Ответы на форму (1)'!Q293,УровниСогласия,2,FALSE)</f>
        <v>2</v>
      </c>
      <c r="Q293">
        <f>VLOOKUP('Ответы на форму (1)'!R293,УровниСогласия,2,FALSE)</f>
        <v>1</v>
      </c>
      <c r="R293">
        <f>'Ответы на форму (1)'!S293</f>
        <v>6</v>
      </c>
      <c r="S293">
        <f>VLOOKUP('Ответы на форму (1)'!T293,УровниСогласия,2,FALSE)</f>
        <v>3</v>
      </c>
      <c r="T293">
        <f>VLOOKUP('Ответы на форму (1)'!U293,УровниСогласия,2,FALSE)</f>
        <v>2</v>
      </c>
      <c r="U293">
        <f>VLOOKUP('Ответы на форму (1)'!V293,УровниСогласия,2,FALSE)</f>
        <v>3</v>
      </c>
      <c r="V293">
        <f>VLOOKUP('Ответы на форму (1)'!W293,УровниСогласия,2,FALSE)</f>
        <v>1</v>
      </c>
      <c r="W293">
        <f>VLOOKUP('Ответы на форму (1)'!X293,УровниСогласия,2,FALSE)</f>
        <v>3</v>
      </c>
      <c r="X293">
        <f>VLOOKUP('Ответы на форму (1)'!Y293,УровниСогласия,2,FALSE)</f>
        <v>3</v>
      </c>
      <c r="Y293">
        <f>VLOOKUP('Ответы на форму (1)'!Z293,УровниСогласия,2,FALSE)</f>
        <v>3</v>
      </c>
      <c r="Z293">
        <f>VLOOKUP('Ответы на форму (1)'!AA293,УровниСогласия,2,FALSE)</f>
        <v>3</v>
      </c>
      <c r="AA293">
        <f>VLOOKUP('Ответы на форму (1)'!AB293,УровниСогласия,2,FALSE)</f>
        <v>3</v>
      </c>
      <c r="AB293">
        <f>VLOOKUP('Ответы на форму (1)'!AC293,УровниСогласия,2,FALSE)</f>
        <v>2</v>
      </c>
      <c r="AC293">
        <f>VLOOKUP('Ответы на форму (1)'!AD293,УровниСогласия,2,FALSE)</f>
        <v>3</v>
      </c>
      <c r="AD293">
        <f>VLOOKUP('Ответы на форму (1)'!AE293,УровниКоличества,2,FALSE)</f>
        <v>2</v>
      </c>
      <c r="AE293">
        <f>VLOOKUP('Ответы на форму (1)'!AF293,УровниКоличества,2,FALSE)</f>
        <v>2</v>
      </c>
      <c r="AF293">
        <f>VLOOKUP('Ответы на форму (1)'!AG293,УровниКоличества,2,FALSE)</f>
        <v>1</v>
      </c>
      <c r="AG293">
        <f>VLOOKUP('Ответы на форму (1)'!AH293,УровниКоличества,2,FALSE)</f>
        <v>1</v>
      </c>
      <c r="AH293">
        <f>VLOOKUP('Ответы на форму (1)'!AI293,УровниКоличества,2,FALSE)</f>
        <v>3</v>
      </c>
      <c r="AI293">
        <f>VLOOKUP('Ответы на форму (1)'!AJ293,УровниНенависти,2,FALSE)</f>
        <v>1</v>
      </c>
      <c r="AJ293">
        <f>VLOOKUP('Ответы на форму (1)'!AK293,УровниНенависти,2,FALSE)</f>
        <v>1</v>
      </c>
      <c r="AK293">
        <f>VLOOKUP('Ответы на форму (1)'!AL293,УровниНенависти,2,FALSE)</f>
        <v>0</v>
      </c>
      <c r="AL293">
        <f>VLOOKUP('Ответы на форму (1)'!AM293,УровниНенависти,2,FALSE)</f>
        <v>0</v>
      </c>
      <c r="AM293">
        <f>VLOOKUP('Ответы на форму (1)'!AN293,УровниНенависти,2,FALSE)</f>
        <v>0</v>
      </c>
      <c r="AN293">
        <f>VLOOKUP('Ответы на форму (1)'!AO293,УровниНенависти,2,FALSE)</f>
        <v>0</v>
      </c>
      <c r="AO293">
        <f>VLOOKUP('Ответы на форму (1)'!AP293,УровниНенависти,2,FALSE)</f>
        <v>0</v>
      </c>
      <c r="AP293">
        <f>VLOOKUP('Ответы на форму (1)'!AQ293,УровниНенависти,2,FALSE)</f>
        <v>0</v>
      </c>
      <c r="AQ293">
        <f>VLOOKUP('Ответы на форму (1)'!AT293,УровниЧастоты,2,FALSE)</f>
        <v>1</v>
      </c>
      <c r="AR293">
        <f>VLOOKUP('Ответы на форму (1)'!AU293,УровниЧастоты,2,FALSE)</f>
        <v>4</v>
      </c>
      <c r="AS293">
        <f>VLOOKUP('Ответы на форму (1)'!AV293,УровниЧастоты,2,FALSE)</f>
        <v>3</v>
      </c>
      <c r="AT293">
        <f>VLOOKUP('Ответы на форму (1)'!AW293,УровниЧастоты,2,FALSE)</f>
        <v>3</v>
      </c>
      <c r="AU293">
        <f>VLOOKUP('Ответы на форму (1)'!AX293,УровниЧастоты,2,FALSE)</f>
        <v>3</v>
      </c>
      <c r="AV293">
        <f>VLOOKUP('Ответы на форму (1)'!AY293,УровниЧастоты,2,FALSE)</f>
        <v>4</v>
      </c>
      <c r="AW293">
        <f>VLOOKUP('Ответы на форму (1)'!AZ293,УровниЧастоты,2,FALSE)</f>
        <v>0</v>
      </c>
      <c r="AX293">
        <f>VLOOKUP('Ответы на форму (1)'!BA293,УровниЧастоты,2,FALSE)</f>
        <v>3</v>
      </c>
      <c r="AY293">
        <f>VLOOKUP('Ответы на форму (1)'!BB293,УровниЧастоты,2,FALSE)</f>
        <v>3</v>
      </c>
      <c r="AZ293">
        <f>VLOOKUP('Ответы на форму (1)'!BC293,УровниЧастоты,2,FALSE)</f>
        <v>3</v>
      </c>
      <c r="BA293">
        <f>VLOOKUP('Ответы на форму (1)'!BD293,УровниЧастоты,2,FALSE)</f>
        <v>4</v>
      </c>
      <c r="BB293">
        <f>VLOOKUP('Ответы на форму (1)'!BE293,УровниУспокоения,2,FALSE)</f>
        <v>5</v>
      </c>
      <c r="BC293">
        <f>VLOOKUP('Ответы на форму (1)'!BF293,УровниЧастоты2,2,FALSE)</f>
        <v>2</v>
      </c>
      <c r="BD293">
        <f>VLOOKUP('Ответы на форму (1)'!BG293,УровниЧастоты2,2,FALSE)</f>
        <v>2</v>
      </c>
      <c r="BE293">
        <f>VLOOKUP('Ответы на форму (1)'!BH293,УровниЧастоты2,2,FALSE)</f>
        <v>1</v>
      </c>
      <c r="BF293">
        <f>VLOOKUP('Ответы на форму (1)'!BI293,УровниЧастоты2,2,FALSE)</f>
        <v>0</v>
      </c>
      <c r="BG293">
        <f>VLOOKUP('Ответы на форму (1)'!BJ293,УровниЧастоты2,2,FALSE)</f>
        <v>1</v>
      </c>
      <c r="BH293">
        <f>VLOOKUP('Ответы на форму (1)'!BK293,УровниЧастоты2,2,FALSE)</f>
        <v>1</v>
      </c>
      <c r="BI293" t="str">
        <f t="shared" si="12"/>
        <v>X</v>
      </c>
      <c r="BJ293" t="str">
        <f t="shared" si="13"/>
        <v>:-)</v>
      </c>
      <c r="BK293" t="str">
        <f t="shared" si="14"/>
        <v>:-\</v>
      </c>
    </row>
    <row r="294" spans="1:63" x14ac:dyDescent="0.35">
      <c r="A294">
        <f>IF('Ответы на форму (1)'!B294="М",1,0)</f>
        <v>0</v>
      </c>
      <c r="B294">
        <f>'Ответы на форму (1)'!C294</f>
        <v>38</v>
      </c>
      <c r="C294">
        <f>'Ответы на форму (1)'!D294</f>
        <v>4</v>
      </c>
      <c r="D294">
        <f>'Ответы на форму (1)'!E294</f>
        <v>6</v>
      </c>
      <c r="E294" t="str">
        <f>VLOOKUP('Ответы на форму (1)'!F294,УровниУспевания,2,FALSE)</f>
        <v>плохо</v>
      </c>
      <c r="F294">
        <f>'Ответы на форму (1)'!G294</f>
        <v>5</v>
      </c>
      <c r="G294">
        <f>IF('Ответы на форму (1)'!H294="",0,1)</f>
        <v>0</v>
      </c>
      <c r="H294">
        <f>'Ответы на форму (1)'!I294</f>
        <v>7</v>
      </c>
      <c r="I294" t="str">
        <f>VLOOKUP('Ответы на форму (1)'!J294,УровниУспевания,2,FALSE)</f>
        <v>средне</v>
      </c>
      <c r="J294">
        <f>'Ответы на форму (1)'!K294</f>
        <v>6</v>
      </c>
      <c r="K294">
        <f>VLOOKUP('Ответы на форму (1)'!L294,УровниСогласия,2,FALSE)</f>
        <v>2</v>
      </c>
      <c r="L294">
        <f>VLOOKUP('Ответы на форму (1)'!M294,УровниСогласия,2,FALSE)</f>
        <v>2</v>
      </c>
      <c r="M294">
        <f>VLOOKUP('Ответы на форму (1)'!N294,УровниСогласия,2,FALSE)</f>
        <v>1</v>
      </c>
      <c r="N294">
        <f>VLOOKUP('Ответы на форму (1)'!O294,УровниСогласия,2,FALSE)</f>
        <v>2</v>
      </c>
      <c r="O294">
        <f>VLOOKUP('Ответы на форму (1)'!P294,УровниСогласия,2,FALSE)</f>
        <v>1</v>
      </c>
      <c r="P294">
        <f>VLOOKUP('Ответы на форму (1)'!Q294,УровниСогласия,2,FALSE)</f>
        <v>1</v>
      </c>
      <c r="Q294">
        <f>VLOOKUP('Ответы на форму (1)'!R294,УровниСогласия,2,FALSE)</f>
        <v>3</v>
      </c>
      <c r="R294">
        <f>'Ответы на форму (1)'!S294</f>
        <v>5</v>
      </c>
      <c r="S294">
        <f>VLOOKUP('Ответы на форму (1)'!T294,УровниСогласия,2,FALSE)</f>
        <v>1</v>
      </c>
      <c r="T294">
        <f>VLOOKUP('Ответы на форму (1)'!U294,УровниСогласия,2,FALSE)</f>
        <v>1</v>
      </c>
      <c r="U294">
        <f>VLOOKUP('Ответы на форму (1)'!V294,УровниСогласия,2,FALSE)</f>
        <v>2</v>
      </c>
      <c r="V294">
        <f>VLOOKUP('Ответы на форму (1)'!W294,УровниСогласия,2,FALSE)</f>
        <v>2</v>
      </c>
      <c r="W294">
        <f>VLOOKUP('Ответы на форму (1)'!X294,УровниСогласия,2,FALSE)</f>
        <v>1</v>
      </c>
      <c r="X294">
        <f>VLOOKUP('Ответы на форму (1)'!Y294,УровниСогласия,2,FALSE)</f>
        <v>1</v>
      </c>
      <c r="Y294">
        <f>VLOOKUP('Ответы на форму (1)'!Z294,УровниСогласия,2,FALSE)</f>
        <v>1</v>
      </c>
      <c r="Z294">
        <f>VLOOKUP('Ответы на форму (1)'!AA294,УровниСогласия,2,FALSE)</f>
        <v>3</v>
      </c>
      <c r="AA294">
        <f>VLOOKUP('Ответы на форму (1)'!AB294,УровниСогласия,2,FALSE)</f>
        <v>1</v>
      </c>
      <c r="AB294">
        <f>VLOOKUP('Ответы на форму (1)'!AC294,УровниСогласия,2,FALSE)</f>
        <v>1</v>
      </c>
      <c r="AC294">
        <f>VLOOKUP('Ответы на форму (1)'!AD294,УровниСогласия,2,FALSE)</f>
        <v>1</v>
      </c>
      <c r="AD294">
        <f>VLOOKUP('Ответы на форму (1)'!AE294,УровниКоличества,2,FALSE)</f>
        <v>1</v>
      </c>
      <c r="AE294">
        <f>VLOOKUP('Ответы на форму (1)'!AF294,УровниКоличества,2,FALSE)</f>
        <v>3</v>
      </c>
      <c r="AF294">
        <f>VLOOKUP('Ответы на форму (1)'!AG294,УровниКоличества,2,FALSE)</f>
        <v>1</v>
      </c>
      <c r="AG294">
        <f>VLOOKUP('Ответы на форму (1)'!AH294,УровниКоличества,2,FALSE)</f>
        <v>2</v>
      </c>
      <c r="AH294">
        <f>VLOOKUP('Ответы на форму (1)'!AI294,УровниКоличества,2,FALSE)</f>
        <v>2</v>
      </c>
      <c r="AI294">
        <f>VLOOKUP('Ответы на форму (1)'!AJ294,УровниНенависти,2,FALSE)</f>
        <v>0</v>
      </c>
      <c r="AJ294">
        <f>VLOOKUP('Ответы на форму (1)'!AK294,УровниНенависти,2,FALSE)</f>
        <v>0</v>
      </c>
      <c r="AK294">
        <f>VLOOKUP('Ответы на форму (1)'!AL294,УровниНенависти,2,FALSE)</f>
        <v>0</v>
      </c>
      <c r="AL294">
        <f>VLOOKUP('Ответы на форму (1)'!AM294,УровниНенависти,2,FALSE)</f>
        <v>1</v>
      </c>
      <c r="AM294">
        <f>VLOOKUP('Ответы на форму (1)'!AN294,УровниНенависти,2,FALSE)</f>
        <v>1</v>
      </c>
      <c r="AN294">
        <f>VLOOKUP('Ответы на форму (1)'!AO294,УровниНенависти,2,FALSE)</f>
        <v>1</v>
      </c>
      <c r="AO294">
        <f>VLOOKUP('Ответы на форму (1)'!AP294,УровниНенависти,2,FALSE)</f>
        <v>0</v>
      </c>
      <c r="AP294">
        <f>VLOOKUP('Ответы на форму (1)'!AQ294,УровниНенависти,2,FALSE)</f>
        <v>0</v>
      </c>
      <c r="AQ294">
        <f>VLOOKUP('Ответы на форму (1)'!AT294,УровниЧастоты,2,FALSE)</f>
        <v>4</v>
      </c>
      <c r="AR294">
        <f>VLOOKUP('Ответы на форму (1)'!AU294,УровниЧастоты,2,FALSE)</f>
        <v>4</v>
      </c>
      <c r="AS294">
        <f>VLOOKUP('Ответы на форму (1)'!AV294,УровниЧастоты,2,FALSE)</f>
        <v>4</v>
      </c>
      <c r="AT294">
        <f>VLOOKUP('Ответы на форму (1)'!AW294,УровниЧастоты,2,FALSE)</f>
        <v>4</v>
      </c>
      <c r="AU294">
        <f>VLOOKUP('Ответы на форму (1)'!AX294,УровниЧастоты,2,FALSE)</f>
        <v>4</v>
      </c>
      <c r="AV294">
        <f>VLOOKUP('Ответы на форму (1)'!AY294,УровниЧастоты,2,FALSE)</f>
        <v>4</v>
      </c>
      <c r="AW294">
        <f>VLOOKUP('Ответы на форму (1)'!AZ294,УровниЧастоты,2,FALSE)</f>
        <v>2</v>
      </c>
      <c r="AX294">
        <f>VLOOKUP('Ответы на форму (1)'!BA294,УровниЧастоты,2,FALSE)</f>
        <v>4</v>
      </c>
      <c r="AY294">
        <f>VLOOKUP('Ответы на форму (1)'!BB294,УровниЧастоты,2,FALSE)</f>
        <v>4</v>
      </c>
      <c r="AZ294">
        <f>VLOOKUP('Ответы на форму (1)'!BC294,УровниЧастоты,2,FALSE)</f>
        <v>4</v>
      </c>
      <c r="BA294">
        <f>VLOOKUP('Ответы на форму (1)'!BD294,УровниЧастоты,2,FALSE)</f>
        <v>4</v>
      </c>
      <c r="BB294">
        <f>VLOOKUP('Ответы на форму (1)'!BE294,УровниУспокоения,2,FALSE)</f>
        <v>3</v>
      </c>
      <c r="BC294">
        <f>VLOOKUP('Ответы на форму (1)'!BF294,УровниЧастоты2,2,FALSE)</f>
        <v>1</v>
      </c>
      <c r="BD294">
        <f>VLOOKUP('Ответы на форму (1)'!BG294,УровниЧастоты2,2,FALSE)</f>
        <v>2</v>
      </c>
      <c r="BE294">
        <f>VLOOKUP('Ответы на форму (1)'!BH294,УровниЧастоты2,2,FALSE)</f>
        <v>2</v>
      </c>
      <c r="BF294">
        <f>VLOOKUP('Ответы на форму (1)'!BI294,УровниЧастоты2,2,FALSE)</f>
        <v>2</v>
      </c>
      <c r="BG294">
        <f>VLOOKUP('Ответы на форму (1)'!BJ294,УровниЧастоты2,2,FALSE)</f>
        <v>1</v>
      </c>
      <c r="BH294">
        <f>VLOOKUP('Ответы на форму (1)'!BK294,УровниЧастоты2,2,FALSE)</f>
        <v>1</v>
      </c>
      <c r="BI294" t="str">
        <f t="shared" si="12"/>
        <v>X</v>
      </c>
      <c r="BJ294" t="str">
        <f t="shared" si="13"/>
        <v>:-)</v>
      </c>
      <c r="BK294" t="str">
        <f t="shared" si="14"/>
        <v>:-\</v>
      </c>
    </row>
    <row r="295" spans="1:63" x14ac:dyDescent="0.35">
      <c r="A295">
        <f>IF('Ответы на форму (1)'!B295="М",1,0)</f>
        <v>0</v>
      </c>
      <c r="B295">
        <f>'Ответы на форму (1)'!C295</f>
        <v>30</v>
      </c>
      <c r="C295">
        <f>'Ответы на форму (1)'!D295</f>
        <v>4</v>
      </c>
      <c r="D295">
        <f>'Ответы на форму (1)'!E295</f>
        <v>2</v>
      </c>
      <c r="E295" t="str">
        <f>VLOOKUP('Ответы на форму (1)'!F295,УровниУспевания,2,FALSE)</f>
        <v>плохо</v>
      </c>
      <c r="F295">
        <f>'Ответы на форму (1)'!G295</f>
        <v>1</v>
      </c>
      <c r="G295">
        <f>IF('Ответы на форму (1)'!H295="",0,1)</f>
        <v>0</v>
      </c>
      <c r="H295">
        <f>'Ответы на форму (1)'!I295</f>
        <v>5</v>
      </c>
      <c r="I295" t="str">
        <f>VLOOKUP('Ответы на форму (1)'!J295,УровниУспевания,2,FALSE)</f>
        <v>средне</v>
      </c>
      <c r="J295">
        <f>'Ответы на форму (1)'!K295</f>
        <v>4</v>
      </c>
      <c r="K295">
        <f>VLOOKUP('Ответы на форму (1)'!L295,УровниСогласия,2,FALSE)</f>
        <v>2</v>
      </c>
      <c r="L295">
        <f>VLOOKUP('Ответы на форму (1)'!M295,УровниСогласия,2,FALSE)</f>
        <v>2</v>
      </c>
      <c r="M295">
        <f>VLOOKUP('Ответы на форму (1)'!N295,УровниСогласия,2,FALSE)</f>
        <v>2</v>
      </c>
      <c r="N295">
        <f>VLOOKUP('Ответы на форму (1)'!O295,УровниСогласия,2,FALSE)</f>
        <v>2</v>
      </c>
      <c r="O295">
        <f>VLOOKUP('Ответы на форму (1)'!P295,УровниСогласия,2,FALSE)</f>
        <v>3</v>
      </c>
      <c r="P295">
        <f>VLOOKUP('Ответы на форму (1)'!Q295,УровниСогласия,2,FALSE)</f>
        <v>2</v>
      </c>
      <c r="Q295">
        <f>VLOOKUP('Ответы на форму (1)'!R295,УровниСогласия,2,FALSE)</f>
        <v>3</v>
      </c>
      <c r="R295">
        <f>'Ответы на форму (1)'!S295</f>
        <v>8</v>
      </c>
      <c r="S295">
        <f>VLOOKUP('Ответы на форму (1)'!T295,УровниСогласия,2,FALSE)</f>
        <v>2</v>
      </c>
      <c r="T295">
        <f>VLOOKUP('Ответы на форму (1)'!U295,УровниСогласия,2,FALSE)</f>
        <v>3</v>
      </c>
      <c r="U295">
        <f>VLOOKUP('Ответы на форму (1)'!V295,УровниСогласия,2,FALSE)</f>
        <v>2</v>
      </c>
      <c r="V295">
        <f>VLOOKUP('Ответы на форму (1)'!W295,УровниСогласия,2,FALSE)</f>
        <v>3</v>
      </c>
      <c r="W295">
        <f>VLOOKUP('Ответы на форму (1)'!X295,УровниСогласия,2,FALSE)</f>
        <v>1</v>
      </c>
      <c r="X295">
        <f>VLOOKUP('Ответы на форму (1)'!Y295,УровниСогласия,2,FALSE)</f>
        <v>1</v>
      </c>
      <c r="Y295">
        <f>VLOOKUP('Ответы на форму (1)'!Z295,УровниСогласия,2,FALSE)</f>
        <v>3</v>
      </c>
      <c r="Z295">
        <f>VLOOKUP('Ответы на форму (1)'!AA295,УровниСогласия,2,FALSE)</f>
        <v>3</v>
      </c>
      <c r="AA295">
        <f>VLOOKUP('Ответы на форму (1)'!AB295,УровниСогласия,2,FALSE)</f>
        <v>3</v>
      </c>
      <c r="AB295">
        <f>VLOOKUP('Ответы на форму (1)'!AC295,УровниСогласия,2,FALSE)</f>
        <v>1</v>
      </c>
      <c r="AC295">
        <f>VLOOKUP('Ответы на форму (1)'!AD295,УровниСогласия,2,FALSE)</f>
        <v>1</v>
      </c>
      <c r="AD295">
        <f>VLOOKUP('Ответы на форму (1)'!AE295,УровниКоличества,2,FALSE)</f>
        <v>3</v>
      </c>
      <c r="AE295">
        <f>VLOOKUP('Ответы на форму (1)'!AF295,УровниКоличества,2,FALSE)</f>
        <v>1</v>
      </c>
      <c r="AF295">
        <f>VLOOKUP('Ответы на форму (1)'!AG295,УровниКоличества,2,FALSE)</f>
        <v>1</v>
      </c>
      <c r="AG295">
        <f>VLOOKUP('Ответы на форму (1)'!AH295,УровниКоличества,2,FALSE)</f>
        <v>1</v>
      </c>
      <c r="AH295">
        <f>VLOOKUP('Ответы на форму (1)'!AI295,УровниКоличества,2,FALSE)</f>
        <v>1</v>
      </c>
      <c r="AI295">
        <f>VLOOKUP('Ответы на форму (1)'!AJ295,УровниНенависти,2,FALSE)</f>
        <v>0</v>
      </c>
      <c r="AJ295">
        <f>VLOOKUP('Ответы на форму (1)'!AK295,УровниНенависти,2,FALSE)</f>
        <v>0</v>
      </c>
      <c r="AK295">
        <f>VLOOKUP('Ответы на форму (1)'!AL295,УровниНенависти,2,FALSE)</f>
        <v>0</v>
      </c>
      <c r="AL295">
        <f>VLOOKUP('Ответы на форму (1)'!AM295,УровниНенависти,2,FALSE)</f>
        <v>0</v>
      </c>
      <c r="AM295">
        <f>VLOOKUP('Ответы на форму (1)'!AN295,УровниНенависти,2,FALSE)</f>
        <v>0</v>
      </c>
      <c r="AN295">
        <f>VLOOKUP('Ответы на форму (1)'!AO295,УровниНенависти,2,FALSE)</f>
        <v>0</v>
      </c>
      <c r="AO295">
        <f>VLOOKUP('Ответы на форму (1)'!AP295,УровниНенависти,2,FALSE)</f>
        <v>-1</v>
      </c>
      <c r="AP295">
        <f>VLOOKUP('Ответы на форму (1)'!AQ295,УровниНенависти,2,FALSE)</f>
        <v>-1</v>
      </c>
      <c r="AQ295">
        <f>VLOOKUP('Ответы на форму (1)'!AT295,УровниЧастоты,2,FALSE)</f>
        <v>1</v>
      </c>
      <c r="AR295">
        <f>VLOOKUP('Ответы на форму (1)'!AU295,УровниЧастоты,2,FALSE)</f>
        <v>3</v>
      </c>
      <c r="AS295">
        <f>VLOOKUP('Ответы на форму (1)'!AV295,УровниЧастоты,2,FALSE)</f>
        <v>2</v>
      </c>
      <c r="AT295">
        <f>VLOOKUP('Ответы на форму (1)'!AW295,УровниЧастоты,2,FALSE)</f>
        <v>4</v>
      </c>
      <c r="AU295">
        <f>VLOOKUP('Ответы на форму (1)'!AX295,УровниЧастоты,2,FALSE)</f>
        <v>4</v>
      </c>
      <c r="AV295">
        <f>VLOOKUP('Ответы на форму (1)'!AY295,УровниЧастоты,2,FALSE)</f>
        <v>3</v>
      </c>
      <c r="AW295">
        <f>VLOOKUP('Ответы на форму (1)'!AZ295,УровниЧастоты,2,FALSE)</f>
        <v>0</v>
      </c>
      <c r="AX295">
        <f>VLOOKUP('Ответы на форму (1)'!BA295,УровниЧастоты,2,FALSE)</f>
        <v>1</v>
      </c>
      <c r="AY295">
        <f>VLOOKUP('Ответы на форму (1)'!BB295,УровниЧастоты,2,FALSE)</f>
        <v>1</v>
      </c>
      <c r="AZ295">
        <f>VLOOKUP('Ответы на форму (1)'!BC295,УровниЧастоты,2,FALSE)</f>
        <v>2</v>
      </c>
      <c r="BA295">
        <f>VLOOKUP('Ответы на форму (1)'!BD295,УровниЧастоты,2,FALSE)</f>
        <v>2</v>
      </c>
      <c r="BB295">
        <f>VLOOKUP('Ответы на форму (1)'!BE295,УровниУспокоения,2,FALSE)</f>
        <v>6</v>
      </c>
      <c r="BC295">
        <f>VLOOKUP('Ответы на форму (1)'!BF295,УровниЧастоты2,2,FALSE)</f>
        <v>0</v>
      </c>
      <c r="BD295">
        <f>VLOOKUP('Ответы на форму (1)'!BG295,УровниЧастоты2,2,FALSE)</f>
        <v>0</v>
      </c>
      <c r="BE295">
        <f>VLOOKUP('Ответы на форму (1)'!BH295,УровниЧастоты2,2,FALSE)</f>
        <v>0</v>
      </c>
      <c r="BF295">
        <f>VLOOKUP('Ответы на форму (1)'!BI295,УровниЧастоты2,2,FALSE)</f>
        <v>2</v>
      </c>
      <c r="BG295">
        <f>VLOOKUP('Ответы на форму (1)'!BJ295,УровниЧастоты2,2,FALSE)</f>
        <v>2</v>
      </c>
      <c r="BH295">
        <f>VLOOKUP('Ответы на форму (1)'!BK295,УровниЧастоты2,2,FALSE)</f>
        <v>2</v>
      </c>
      <c r="BI295" t="str">
        <f t="shared" si="12"/>
        <v>Y</v>
      </c>
      <c r="BJ295" t="str">
        <f t="shared" si="13"/>
        <v>:-(</v>
      </c>
      <c r="BK295" t="str">
        <f t="shared" si="14"/>
        <v>%-[</v>
      </c>
    </row>
    <row r="296" spans="1:63" x14ac:dyDescent="0.35">
      <c r="A296">
        <f>IF('Ответы на форму (1)'!B296="М",1,0)</f>
        <v>1</v>
      </c>
      <c r="B296">
        <f>'Ответы на форму (1)'!C296</f>
        <v>40</v>
      </c>
      <c r="C296">
        <f>'Ответы на форму (1)'!D296</f>
        <v>4</v>
      </c>
      <c r="D296">
        <f>'Ответы на форму (1)'!E296</f>
        <v>7</v>
      </c>
      <c r="E296" t="str">
        <f>VLOOKUP('Ответы на форму (1)'!F296,УровниУспевания,2,FALSE)</f>
        <v>средне</v>
      </c>
      <c r="F296">
        <f>'Ответы на форму (1)'!G296</f>
        <v>6</v>
      </c>
      <c r="G296">
        <f>IF('Ответы на форму (1)'!H296="",0,1)</f>
        <v>0</v>
      </c>
      <c r="H296">
        <f>'Ответы на форму (1)'!I296</f>
        <v>6</v>
      </c>
      <c r="I296" t="str">
        <f>VLOOKUP('Ответы на форму (1)'!J296,УровниУспевания,2,FALSE)</f>
        <v>средне</v>
      </c>
      <c r="J296">
        <f>'Ответы на форму (1)'!K296</f>
        <v>7</v>
      </c>
      <c r="K296">
        <f>VLOOKUP('Ответы на форму (1)'!L296,УровниСогласия,2,FALSE)</f>
        <v>2</v>
      </c>
      <c r="L296">
        <f>VLOOKUP('Ответы на форму (1)'!M296,УровниСогласия,2,FALSE)</f>
        <v>1</v>
      </c>
      <c r="M296">
        <f>VLOOKUP('Ответы на форму (1)'!N296,УровниСогласия,2,FALSE)</f>
        <v>1</v>
      </c>
      <c r="N296">
        <f>VLOOKUP('Ответы на форму (1)'!O296,УровниСогласия,2,FALSE)</f>
        <v>1</v>
      </c>
      <c r="O296">
        <f>VLOOKUP('Ответы на форму (1)'!P296,УровниСогласия,2,FALSE)</f>
        <v>1</v>
      </c>
      <c r="P296">
        <f>VLOOKUP('Ответы на форму (1)'!Q296,УровниСогласия,2,FALSE)</f>
        <v>1</v>
      </c>
      <c r="Q296">
        <f>VLOOKUP('Ответы на форму (1)'!R296,УровниСогласия,2,FALSE)</f>
        <v>3</v>
      </c>
      <c r="R296">
        <f>'Ответы на форму (1)'!S296</f>
        <v>5</v>
      </c>
      <c r="S296">
        <f>VLOOKUP('Ответы на форму (1)'!T296,УровниСогласия,2,FALSE)</f>
        <v>2</v>
      </c>
      <c r="T296">
        <f>VLOOKUP('Ответы на форму (1)'!U296,УровниСогласия,2,FALSE)</f>
        <v>3</v>
      </c>
      <c r="U296">
        <f>VLOOKUP('Ответы на форму (1)'!V296,УровниСогласия,2,FALSE)</f>
        <v>2</v>
      </c>
      <c r="V296">
        <f>VLOOKUP('Ответы на форму (1)'!W296,УровниСогласия,2,FALSE)</f>
        <v>2</v>
      </c>
      <c r="W296">
        <f>VLOOKUP('Ответы на форму (1)'!X296,УровниСогласия,2,FALSE)</f>
        <v>3</v>
      </c>
      <c r="X296">
        <f>VLOOKUP('Ответы на форму (1)'!Y296,УровниСогласия,2,FALSE)</f>
        <v>3</v>
      </c>
      <c r="Y296">
        <f>VLOOKUP('Ответы на форму (1)'!Z296,УровниСогласия,2,FALSE)</f>
        <v>3</v>
      </c>
      <c r="Z296">
        <f>VLOOKUP('Ответы на форму (1)'!AA296,УровниСогласия,2,FALSE)</f>
        <v>3</v>
      </c>
      <c r="AA296">
        <f>VLOOKUP('Ответы на форму (1)'!AB296,УровниСогласия,2,FALSE)</f>
        <v>3</v>
      </c>
      <c r="AB296">
        <f>VLOOKUP('Ответы на форму (1)'!AC296,УровниСогласия,2,FALSE)</f>
        <v>1</v>
      </c>
      <c r="AC296">
        <f>VLOOKUP('Ответы на форму (1)'!AD296,УровниСогласия,2,FALSE)</f>
        <v>2</v>
      </c>
      <c r="AD296">
        <f>VLOOKUP('Ответы на форму (1)'!AE296,УровниКоличества,2,FALSE)</f>
        <v>2</v>
      </c>
      <c r="AE296">
        <f>VLOOKUP('Ответы на форму (1)'!AF296,УровниКоличества,2,FALSE)</f>
        <v>3</v>
      </c>
      <c r="AF296">
        <f>VLOOKUP('Ответы на форму (1)'!AG296,УровниКоличества,2,FALSE)</f>
        <v>1</v>
      </c>
      <c r="AG296">
        <f>VLOOKUP('Ответы на форму (1)'!AH296,УровниКоличества,2,FALSE)</f>
        <v>3</v>
      </c>
      <c r="AH296">
        <f>VLOOKUP('Ответы на форму (1)'!AI296,УровниКоличества,2,FALSE)</f>
        <v>3</v>
      </c>
      <c r="AI296">
        <f>VLOOKUP('Ответы на форму (1)'!AJ296,УровниНенависти,2,FALSE)</f>
        <v>0</v>
      </c>
      <c r="AJ296">
        <f>VLOOKUP('Ответы на форму (1)'!AK296,УровниНенависти,2,FALSE)</f>
        <v>0</v>
      </c>
      <c r="AK296">
        <f>VLOOKUP('Ответы на форму (1)'!AL296,УровниНенависти,2,FALSE)</f>
        <v>0</v>
      </c>
      <c r="AL296">
        <f>VLOOKUP('Ответы на форму (1)'!AM296,УровниНенависти,2,FALSE)</f>
        <v>0</v>
      </c>
      <c r="AM296">
        <f>VLOOKUP('Ответы на форму (1)'!AN296,УровниНенависти,2,FALSE)</f>
        <v>0</v>
      </c>
      <c r="AN296">
        <f>VLOOKUP('Ответы на форму (1)'!AO296,УровниНенависти,2,FALSE)</f>
        <v>0</v>
      </c>
      <c r="AO296">
        <f>VLOOKUP('Ответы на форму (1)'!AP296,УровниНенависти,2,FALSE)</f>
        <v>0</v>
      </c>
      <c r="AP296">
        <f>VLOOKUP('Ответы на форму (1)'!AQ296,УровниНенависти,2,FALSE)</f>
        <v>0</v>
      </c>
      <c r="AQ296">
        <f>VLOOKUP('Ответы на форму (1)'!AT296,УровниЧастоты,2,FALSE)</f>
        <v>3</v>
      </c>
      <c r="AR296">
        <f>VLOOKUP('Ответы на форму (1)'!AU296,УровниЧастоты,2,FALSE)</f>
        <v>3</v>
      </c>
      <c r="AS296">
        <f>VLOOKUP('Ответы на форму (1)'!AV296,УровниЧастоты,2,FALSE)</f>
        <v>3</v>
      </c>
      <c r="AT296">
        <f>VLOOKUP('Ответы на форму (1)'!AW296,УровниЧастоты,2,FALSE)</f>
        <v>3</v>
      </c>
      <c r="AU296">
        <f>VLOOKUP('Ответы на форму (1)'!AX296,УровниЧастоты,2,FALSE)</f>
        <v>3</v>
      </c>
      <c r="AV296">
        <f>VLOOKUP('Ответы на форму (1)'!AY296,УровниЧастоты,2,FALSE)</f>
        <v>3</v>
      </c>
      <c r="AW296">
        <f>VLOOKUP('Ответы на форму (1)'!AZ296,УровниЧастоты,2,FALSE)</f>
        <v>1</v>
      </c>
      <c r="AX296">
        <f>VLOOKUP('Ответы на форму (1)'!BA296,УровниЧастоты,2,FALSE)</f>
        <v>3</v>
      </c>
      <c r="AY296">
        <f>VLOOKUP('Ответы на форму (1)'!BB296,УровниЧастоты,2,FALSE)</f>
        <v>3</v>
      </c>
      <c r="AZ296">
        <f>VLOOKUP('Ответы на форму (1)'!BC296,УровниЧастоты,2,FALSE)</f>
        <v>3</v>
      </c>
      <c r="BA296">
        <f>VLOOKUP('Ответы на форму (1)'!BD296,УровниЧастоты,2,FALSE)</f>
        <v>3</v>
      </c>
      <c r="BB296">
        <f>VLOOKUP('Ответы на форму (1)'!BE296,УровниУспокоения,2,FALSE)</f>
        <v>3</v>
      </c>
      <c r="BC296">
        <f>VLOOKUP('Ответы на форму (1)'!BF296,УровниЧастоты2,2,FALSE)</f>
        <v>1</v>
      </c>
      <c r="BD296">
        <f>VLOOKUP('Ответы на форму (1)'!BG296,УровниЧастоты2,2,FALSE)</f>
        <v>1</v>
      </c>
      <c r="BE296">
        <f>VLOOKUP('Ответы на форму (1)'!BH296,УровниЧастоты2,2,FALSE)</f>
        <v>1</v>
      </c>
      <c r="BF296">
        <f>VLOOKUP('Ответы на форму (1)'!BI296,УровниЧастоты2,2,FALSE)</f>
        <v>1</v>
      </c>
      <c r="BG296">
        <f>VLOOKUP('Ответы на форму (1)'!BJ296,УровниЧастоты2,2,FALSE)</f>
        <v>1</v>
      </c>
      <c r="BH296">
        <f>VLOOKUP('Ответы на форму (1)'!BK296,УровниЧастоты2,2,FALSE)</f>
        <v>1</v>
      </c>
      <c r="BI296" t="str">
        <f t="shared" si="12"/>
        <v>X</v>
      </c>
      <c r="BJ296" t="str">
        <f t="shared" si="13"/>
        <v>:-)</v>
      </c>
      <c r="BK296" t="str">
        <f t="shared" si="14"/>
        <v>:-\</v>
      </c>
    </row>
    <row r="297" spans="1:63" x14ac:dyDescent="0.35">
      <c r="A297">
        <f>IF('Ответы на форму (1)'!B297="М",1,0)</f>
        <v>1</v>
      </c>
      <c r="B297">
        <f>'Ответы на форму (1)'!C297</f>
        <v>28</v>
      </c>
      <c r="C297">
        <f>'Ответы на форму (1)'!D297</f>
        <v>5</v>
      </c>
      <c r="D297">
        <f>'Ответы на форму (1)'!E297</f>
        <v>5</v>
      </c>
      <c r="E297" t="str">
        <f>VLOOKUP('Ответы на форму (1)'!F297,УровниУспевания,2,FALSE)</f>
        <v>средне</v>
      </c>
      <c r="F297">
        <f>'Ответы на форму (1)'!G297</f>
        <v>8</v>
      </c>
      <c r="G297">
        <f>IF('Ответы на форму (1)'!H297="",0,1)</f>
        <v>0</v>
      </c>
      <c r="H297">
        <f>'Ответы на форму (1)'!I297</f>
        <v>3</v>
      </c>
      <c r="I297" t="str">
        <f>VLOOKUP('Ответы на форму (1)'!J297,УровниУспевания,2,FALSE)</f>
        <v>средне</v>
      </c>
      <c r="J297">
        <f>'Ответы на форму (1)'!K297</f>
        <v>3</v>
      </c>
      <c r="K297">
        <f>VLOOKUP('Ответы на форму (1)'!L297,УровниСогласия,2,FALSE)</f>
        <v>3</v>
      </c>
      <c r="L297">
        <f>VLOOKUP('Ответы на форму (1)'!M297,УровниСогласия,2,FALSE)</f>
        <v>3</v>
      </c>
      <c r="M297">
        <f>VLOOKUP('Ответы на форму (1)'!N297,УровниСогласия,2,FALSE)</f>
        <v>3</v>
      </c>
      <c r="N297">
        <f>VLOOKUP('Ответы на форму (1)'!O297,УровниСогласия,2,FALSE)</f>
        <v>3</v>
      </c>
      <c r="O297">
        <f>VLOOKUP('Ответы на форму (1)'!P297,УровниСогласия,2,FALSE)</f>
        <v>3</v>
      </c>
      <c r="P297">
        <f>VLOOKUP('Ответы на форму (1)'!Q297,УровниСогласия,2,FALSE)</f>
        <v>3</v>
      </c>
      <c r="Q297">
        <f>VLOOKUP('Ответы на форму (1)'!R297,УровниСогласия,2,FALSE)</f>
        <v>2</v>
      </c>
      <c r="R297">
        <f>'Ответы на форму (1)'!S297</f>
        <v>2</v>
      </c>
      <c r="S297">
        <f>VLOOKUP('Ответы на форму (1)'!T297,УровниСогласия,2,FALSE)</f>
        <v>1</v>
      </c>
      <c r="T297">
        <f>VLOOKUP('Ответы на форму (1)'!U297,УровниСогласия,2,FALSE)</f>
        <v>1</v>
      </c>
      <c r="U297">
        <f>VLOOKUP('Ответы на форму (1)'!V297,УровниСогласия,2,FALSE)</f>
        <v>3</v>
      </c>
      <c r="V297">
        <f>VLOOKUP('Ответы на форму (1)'!W297,УровниСогласия,2,FALSE)</f>
        <v>3</v>
      </c>
      <c r="W297">
        <f>VLOOKUP('Ответы на форму (1)'!X297,УровниСогласия,2,FALSE)</f>
        <v>3</v>
      </c>
      <c r="X297">
        <f>VLOOKUP('Ответы на форму (1)'!Y297,УровниСогласия,2,FALSE)</f>
        <v>3</v>
      </c>
      <c r="Y297">
        <f>VLOOKUP('Ответы на форму (1)'!Z297,УровниСогласия,2,FALSE)</f>
        <v>3</v>
      </c>
      <c r="Z297">
        <f>VLOOKUP('Ответы на форму (1)'!AA297,УровниСогласия,2,FALSE)</f>
        <v>3</v>
      </c>
      <c r="AA297">
        <f>VLOOKUP('Ответы на форму (1)'!AB297,УровниСогласия,2,FALSE)</f>
        <v>3</v>
      </c>
      <c r="AB297">
        <f>VLOOKUP('Ответы на форму (1)'!AC297,УровниСогласия,2,FALSE)</f>
        <v>1</v>
      </c>
      <c r="AC297">
        <f>VLOOKUP('Ответы на форму (1)'!AD297,УровниСогласия,2,FALSE)</f>
        <v>3</v>
      </c>
      <c r="AD297">
        <f>VLOOKUP('Ответы на форму (1)'!AE297,УровниКоличества,2,FALSE)</f>
        <v>3</v>
      </c>
      <c r="AE297">
        <f>VLOOKUP('Ответы на форму (1)'!AF297,УровниКоличества,2,FALSE)</f>
        <v>1</v>
      </c>
      <c r="AF297">
        <f>VLOOKUP('Ответы на форму (1)'!AG297,УровниКоличества,2,FALSE)</f>
        <v>1</v>
      </c>
      <c r="AG297">
        <f>VLOOKUP('Ответы на форму (1)'!AH297,УровниКоличества,2,FALSE)</f>
        <v>1</v>
      </c>
      <c r="AH297">
        <f>VLOOKUP('Ответы на форму (1)'!AI297,УровниКоличества,2,FALSE)</f>
        <v>1</v>
      </c>
      <c r="AI297">
        <f>VLOOKUP('Ответы на форму (1)'!AJ297,УровниНенависти,2,FALSE)</f>
        <v>0</v>
      </c>
      <c r="AJ297">
        <f>VLOOKUP('Ответы на форму (1)'!AK297,УровниНенависти,2,FALSE)</f>
        <v>0</v>
      </c>
      <c r="AK297">
        <f>VLOOKUP('Ответы на форму (1)'!AL297,УровниНенависти,2,FALSE)</f>
        <v>0</v>
      </c>
      <c r="AL297">
        <f>VLOOKUP('Ответы на форму (1)'!AM297,УровниНенависти,2,FALSE)</f>
        <v>1</v>
      </c>
      <c r="AM297">
        <f>VLOOKUP('Ответы на форму (1)'!AN297,УровниНенависти,2,FALSE)</f>
        <v>0</v>
      </c>
      <c r="AN297">
        <f>VLOOKUP('Ответы на форму (1)'!AO297,УровниНенависти,2,FALSE)</f>
        <v>1</v>
      </c>
      <c r="AO297">
        <f>VLOOKUP('Ответы на форму (1)'!AP297,УровниНенависти,2,FALSE)</f>
        <v>0</v>
      </c>
      <c r="AP297">
        <f>VLOOKUP('Ответы на форму (1)'!AQ297,УровниНенависти,2,FALSE)</f>
        <v>-1</v>
      </c>
      <c r="AQ297">
        <f>VLOOKUP('Ответы на форму (1)'!AT297,УровниЧастоты,2,FALSE)</f>
        <v>1</v>
      </c>
      <c r="AR297">
        <f>VLOOKUP('Ответы на форму (1)'!AU297,УровниЧастоты,2,FALSE)</f>
        <v>4</v>
      </c>
      <c r="AS297">
        <f>VLOOKUP('Ответы на форму (1)'!AV297,УровниЧастоты,2,FALSE)</f>
        <v>1</v>
      </c>
      <c r="AT297">
        <f>VLOOKUP('Ответы на форму (1)'!AW297,УровниЧастоты,2,FALSE)</f>
        <v>4</v>
      </c>
      <c r="AU297">
        <f>VLOOKUP('Ответы на форму (1)'!AX297,УровниЧастоты,2,FALSE)</f>
        <v>4</v>
      </c>
      <c r="AV297">
        <f>VLOOKUP('Ответы на форму (1)'!AY297,УровниЧастоты,2,FALSE)</f>
        <v>3</v>
      </c>
      <c r="AW297">
        <f>VLOOKUP('Ответы на форму (1)'!AZ297,УровниЧастоты,2,FALSE)</f>
        <v>0</v>
      </c>
      <c r="AX297">
        <f>VLOOKUP('Ответы на форму (1)'!BA297,УровниЧастоты,2,FALSE)</f>
        <v>4</v>
      </c>
      <c r="AY297">
        <f>VLOOKUP('Ответы на форму (1)'!BB297,УровниЧастоты,2,FALSE)</f>
        <v>3</v>
      </c>
      <c r="AZ297">
        <f>VLOOKUP('Ответы на форму (1)'!BC297,УровниЧастоты,2,FALSE)</f>
        <v>0</v>
      </c>
      <c r="BA297">
        <f>VLOOKUP('Ответы на форму (1)'!BD297,УровниЧастоты,2,FALSE)</f>
        <v>3</v>
      </c>
      <c r="BB297">
        <f>VLOOKUP('Ответы на форму (1)'!BE297,УровниУспокоения,2,FALSE)</f>
        <v>2</v>
      </c>
      <c r="BC297">
        <f>VLOOKUP('Ответы на форму (1)'!BF297,УровниЧастоты2,2,FALSE)</f>
        <v>0</v>
      </c>
      <c r="BD297">
        <f>VLOOKUP('Ответы на форму (1)'!BG297,УровниЧастоты2,2,FALSE)</f>
        <v>0</v>
      </c>
      <c r="BE297">
        <f>VLOOKUP('Ответы на форму (1)'!BH297,УровниЧастоты2,2,FALSE)</f>
        <v>0</v>
      </c>
      <c r="BF297">
        <f>VLOOKUP('Ответы на форму (1)'!BI297,УровниЧастоты2,2,FALSE)</f>
        <v>0</v>
      </c>
      <c r="BG297">
        <f>VLOOKUP('Ответы на форму (1)'!BJ297,УровниЧастоты2,2,FALSE)</f>
        <v>2</v>
      </c>
      <c r="BH297">
        <f>VLOOKUP('Ответы на форму (1)'!BK297,УровниЧастоты2,2,FALSE)</f>
        <v>2</v>
      </c>
      <c r="BI297" t="str">
        <f t="shared" si="12"/>
        <v>Y</v>
      </c>
      <c r="BJ297" t="str">
        <f t="shared" si="13"/>
        <v>:-(</v>
      </c>
      <c r="BK297" t="str">
        <f t="shared" si="14"/>
        <v>:-)</v>
      </c>
    </row>
    <row r="298" spans="1:63" x14ac:dyDescent="0.35">
      <c r="A298">
        <f>IF('Ответы на форму (1)'!B298="М",1,0)</f>
        <v>1</v>
      </c>
      <c r="B298">
        <f>'Ответы на форму (1)'!C298</f>
        <v>43</v>
      </c>
      <c r="C298">
        <f>'Ответы на форму (1)'!D298</f>
        <v>6</v>
      </c>
      <c r="D298">
        <f>'Ответы на форму (1)'!E298</f>
        <v>10</v>
      </c>
      <c r="E298" t="str">
        <f>VLOOKUP('Ответы на форму (1)'!F298,УровниУспевания,2,FALSE)</f>
        <v>хорошо</v>
      </c>
      <c r="F298">
        <f>'Ответы на форму (1)'!G298</f>
        <v>8</v>
      </c>
      <c r="G298">
        <f>IF('Ответы на форму (1)'!H298="",0,1)</f>
        <v>0</v>
      </c>
      <c r="H298">
        <f>'Ответы на форму (1)'!I298</f>
        <v>10</v>
      </c>
      <c r="I298" t="str">
        <f>VLOOKUP('Ответы на форму (1)'!J298,УровниУспевания,2,FALSE)</f>
        <v>хорошо</v>
      </c>
      <c r="J298">
        <f>'Ответы на форму (1)'!K298</f>
        <v>7</v>
      </c>
      <c r="K298">
        <f>VLOOKUP('Ответы на форму (1)'!L298,УровниСогласия,2,FALSE)</f>
        <v>3</v>
      </c>
      <c r="L298">
        <f>VLOOKUP('Ответы на форму (1)'!M298,УровниСогласия,2,FALSE)</f>
        <v>3</v>
      </c>
      <c r="M298">
        <f>VLOOKUP('Ответы на форму (1)'!N298,УровниСогласия,2,FALSE)</f>
        <v>2</v>
      </c>
      <c r="N298">
        <f>VLOOKUP('Ответы на форму (1)'!O298,УровниСогласия,2,FALSE)</f>
        <v>1</v>
      </c>
      <c r="O298">
        <f>VLOOKUP('Ответы на форму (1)'!P298,УровниСогласия,2,FALSE)</f>
        <v>1</v>
      </c>
      <c r="P298">
        <f>VLOOKUP('Ответы на форму (1)'!Q298,УровниСогласия,2,FALSE)</f>
        <v>3</v>
      </c>
      <c r="Q298">
        <f>VLOOKUP('Ответы на форму (1)'!R298,УровниСогласия,2,FALSE)</f>
        <v>2</v>
      </c>
      <c r="R298">
        <f>'Ответы на форму (1)'!S298</f>
        <v>3</v>
      </c>
      <c r="S298">
        <f>VLOOKUP('Ответы на форму (1)'!T298,УровниСогласия,2,FALSE)</f>
        <v>1</v>
      </c>
      <c r="T298">
        <f>VLOOKUP('Ответы на форму (1)'!U298,УровниСогласия,2,FALSE)</f>
        <v>1</v>
      </c>
      <c r="U298">
        <f>VLOOKUP('Ответы на форму (1)'!V298,УровниСогласия,2,FALSE)</f>
        <v>1</v>
      </c>
      <c r="V298">
        <f>VLOOKUP('Ответы на форму (1)'!W298,УровниСогласия,2,FALSE)</f>
        <v>2</v>
      </c>
      <c r="W298">
        <f>VLOOKUP('Ответы на форму (1)'!X298,УровниСогласия,2,FALSE)</f>
        <v>1</v>
      </c>
      <c r="X298">
        <f>VLOOKUP('Ответы на форму (1)'!Y298,УровниСогласия,2,FALSE)</f>
        <v>2</v>
      </c>
      <c r="Y298">
        <f>VLOOKUP('Ответы на форму (1)'!Z298,УровниСогласия,2,FALSE)</f>
        <v>1</v>
      </c>
      <c r="Z298">
        <f>VLOOKUP('Ответы на форму (1)'!AA298,УровниСогласия,2,FALSE)</f>
        <v>2</v>
      </c>
      <c r="AA298">
        <f>VLOOKUP('Ответы на форму (1)'!AB298,УровниСогласия,2,FALSE)</f>
        <v>2</v>
      </c>
      <c r="AB298">
        <f>VLOOKUP('Ответы на форму (1)'!AC298,УровниСогласия,2,FALSE)</f>
        <v>1</v>
      </c>
      <c r="AC298">
        <f>VLOOKUP('Ответы на форму (1)'!AD298,УровниСогласия,2,FALSE)</f>
        <v>3</v>
      </c>
      <c r="AD298">
        <f>VLOOKUP('Ответы на форму (1)'!AE298,УровниКоличества,2,FALSE)</f>
        <v>3</v>
      </c>
      <c r="AE298">
        <f>VLOOKUP('Ответы на форму (1)'!AF298,УровниКоличества,2,FALSE)</f>
        <v>2</v>
      </c>
      <c r="AF298">
        <f>VLOOKUP('Ответы на форму (1)'!AG298,УровниКоличества,2,FALSE)</f>
        <v>3</v>
      </c>
      <c r="AG298">
        <f>VLOOKUP('Ответы на форму (1)'!AH298,УровниКоличества,2,FALSE)</f>
        <v>1</v>
      </c>
      <c r="AH298">
        <f>VLOOKUP('Ответы на форму (1)'!AI298,УровниКоличества,2,FALSE)</f>
        <v>2</v>
      </c>
      <c r="AI298">
        <f>VLOOKUP('Ответы на форму (1)'!AJ298,УровниНенависти,2,FALSE)</f>
        <v>1</v>
      </c>
      <c r="AJ298">
        <f>VLOOKUP('Ответы на форму (1)'!AK298,УровниНенависти,2,FALSE)</f>
        <v>-1</v>
      </c>
      <c r="AK298">
        <f>VLOOKUP('Ответы на форму (1)'!AL298,УровниНенависти,2,FALSE)</f>
        <v>0</v>
      </c>
      <c r="AL298">
        <f>VLOOKUP('Ответы на форму (1)'!AM298,УровниНенависти,2,FALSE)</f>
        <v>1</v>
      </c>
      <c r="AM298">
        <f>VLOOKUP('Ответы на форму (1)'!AN298,УровниНенависти,2,FALSE)</f>
        <v>0</v>
      </c>
      <c r="AN298">
        <f>VLOOKUP('Ответы на форму (1)'!AO298,УровниНенависти,2,FALSE)</f>
        <v>0</v>
      </c>
      <c r="AO298">
        <f>VLOOKUP('Ответы на форму (1)'!AP298,УровниНенависти,2,FALSE)</f>
        <v>-1</v>
      </c>
      <c r="AP298">
        <f>VLOOKUP('Ответы на форму (1)'!AQ298,УровниНенависти,2,FALSE)</f>
        <v>1</v>
      </c>
      <c r="AQ298">
        <f>VLOOKUP('Ответы на форму (1)'!AT298,УровниЧастоты,2,FALSE)</f>
        <v>3</v>
      </c>
      <c r="AR298">
        <f>VLOOKUP('Ответы на форму (1)'!AU298,УровниЧастоты,2,FALSE)</f>
        <v>4</v>
      </c>
      <c r="AS298">
        <f>VLOOKUP('Ответы на форму (1)'!AV298,УровниЧастоты,2,FALSE)</f>
        <v>3</v>
      </c>
      <c r="AT298">
        <f>VLOOKUP('Ответы на форму (1)'!AW298,УровниЧастоты,2,FALSE)</f>
        <v>4</v>
      </c>
      <c r="AU298">
        <f>VLOOKUP('Ответы на форму (1)'!AX298,УровниЧастоты,2,FALSE)</f>
        <v>4</v>
      </c>
      <c r="AV298">
        <f>VLOOKUP('Ответы на форму (1)'!AY298,УровниЧастоты,2,FALSE)</f>
        <v>2</v>
      </c>
      <c r="AW298">
        <f>VLOOKUP('Ответы на форму (1)'!AZ298,УровниЧастоты,2,FALSE)</f>
        <v>1</v>
      </c>
      <c r="AX298">
        <f>VLOOKUP('Ответы на форму (1)'!BA298,УровниЧастоты,2,FALSE)</f>
        <v>3</v>
      </c>
      <c r="AY298">
        <f>VLOOKUP('Ответы на форму (1)'!BB298,УровниЧастоты,2,FALSE)</f>
        <v>1</v>
      </c>
      <c r="AZ298">
        <f>VLOOKUP('Ответы на форму (1)'!BC298,УровниЧастоты,2,FALSE)</f>
        <v>2</v>
      </c>
      <c r="BA298">
        <f>VLOOKUP('Ответы на форму (1)'!BD298,УровниЧастоты,2,FALSE)</f>
        <v>3</v>
      </c>
      <c r="BB298">
        <f>VLOOKUP('Ответы на форму (1)'!BE298,УровниУспокоения,2,FALSE)</f>
        <v>2</v>
      </c>
      <c r="BC298">
        <f>VLOOKUP('Ответы на форму (1)'!BF298,УровниЧастоты2,2,FALSE)</f>
        <v>2</v>
      </c>
      <c r="BD298">
        <f>VLOOKUP('Ответы на форму (1)'!BG298,УровниЧастоты2,2,FALSE)</f>
        <v>2</v>
      </c>
      <c r="BE298">
        <f>VLOOKUP('Ответы на форму (1)'!BH298,УровниЧастоты2,2,FALSE)</f>
        <v>2</v>
      </c>
      <c r="BF298">
        <f>VLOOKUP('Ответы на форму (1)'!BI298,УровниЧастоты2,2,FALSE)</f>
        <v>1</v>
      </c>
      <c r="BG298">
        <f>VLOOKUP('Ответы на форму (1)'!BJ298,УровниЧастоты2,2,FALSE)</f>
        <v>0</v>
      </c>
      <c r="BH298">
        <f>VLOOKUP('Ответы на форму (1)'!BK298,УровниЧастоты2,2,FALSE)</f>
        <v>0</v>
      </c>
      <c r="BI298" t="str">
        <f t="shared" si="12"/>
        <v>X</v>
      </c>
      <c r="BJ298" t="str">
        <f t="shared" si="13"/>
        <v>:-)</v>
      </c>
      <c r="BK298" t="str">
        <f t="shared" si="14"/>
        <v>:-)</v>
      </c>
    </row>
    <row r="299" spans="1:63" x14ac:dyDescent="0.35">
      <c r="A299">
        <f>IF('Ответы на форму (1)'!B299="М",1,0)</f>
        <v>1</v>
      </c>
      <c r="B299">
        <f>'Ответы на форму (1)'!C299</f>
        <v>27</v>
      </c>
      <c r="C299">
        <f>'Ответы на форму (1)'!D299</f>
        <v>3</v>
      </c>
      <c r="D299">
        <f>'Ответы на форму (1)'!E299</f>
        <v>7</v>
      </c>
      <c r="E299" t="str">
        <f>VLOOKUP('Ответы на форму (1)'!F299,УровниУспевания,2,FALSE)</f>
        <v>плохо</v>
      </c>
      <c r="F299">
        <f>'Ответы на форму (1)'!G299</f>
        <v>5</v>
      </c>
      <c r="G299">
        <f>IF('Ответы на форму (1)'!H299="",0,1)</f>
        <v>0</v>
      </c>
      <c r="H299">
        <f>'Ответы на форму (1)'!I299</f>
        <v>8</v>
      </c>
      <c r="I299" t="str">
        <f>VLOOKUP('Ответы на форму (1)'!J299,УровниУспевания,2,FALSE)</f>
        <v>средне</v>
      </c>
      <c r="J299">
        <f>'Ответы на форму (1)'!K299</f>
        <v>6</v>
      </c>
      <c r="K299">
        <f>VLOOKUP('Ответы на форму (1)'!L299,УровниСогласия,2,FALSE)</f>
        <v>1</v>
      </c>
      <c r="L299">
        <f>VLOOKUP('Ответы на форму (1)'!M299,УровниСогласия,2,FALSE)</f>
        <v>1</v>
      </c>
      <c r="M299">
        <f>VLOOKUP('Ответы на форму (1)'!N299,УровниСогласия,2,FALSE)</f>
        <v>2</v>
      </c>
      <c r="N299">
        <f>VLOOKUP('Ответы на форму (1)'!O299,УровниСогласия,2,FALSE)</f>
        <v>1</v>
      </c>
      <c r="O299">
        <f>VLOOKUP('Ответы на форму (1)'!P299,УровниСогласия,2,FALSE)</f>
        <v>3</v>
      </c>
      <c r="P299">
        <f>VLOOKUP('Ответы на форму (1)'!Q299,УровниСогласия,2,FALSE)</f>
        <v>3</v>
      </c>
      <c r="Q299">
        <f>VLOOKUP('Ответы на форму (1)'!R299,УровниСогласия,2,FALSE)</f>
        <v>3</v>
      </c>
      <c r="R299">
        <f>'Ответы на форму (1)'!S299</f>
        <v>8</v>
      </c>
      <c r="S299">
        <f>VLOOKUP('Ответы на форму (1)'!T299,УровниСогласия,2,FALSE)</f>
        <v>3</v>
      </c>
      <c r="T299">
        <f>VLOOKUP('Ответы на форму (1)'!U299,УровниСогласия,2,FALSE)</f>
        <v>3</v>
      </c>
      <c r="U299">
        <f>VLOOKUP('Ответы на форму (1)'!V299,УровниСогласия,2,FALSE)</f>
        <v>3</v>
      </c>
      <c r="V299">
        <f>VLOOKUP('Ответы на форму (1)'!W299,УровниСогласия,2,FALSE)</f>
        <v>3</v>
      </c>
      <c r="W299">
        <f>VLOOKUP('Ответы на форму (1)'!X299,УровниСогласия,2,FALSE)</f>
        <v>3</v>
      </c>
      <c r="X299">
        <f>VLOOKUP('Ответы на форму (1)'!Y299,УровниСогласия,2,FALSE)</f>
        <v>3</v>
      </c>
      <c r="Y299">
        <f>VLOOKUP('Ответы на форму (1)'!Z299,УровниСогласия,2,FALSE)</f>
        <v>1</v>
      </c>
      <c r="Z299">
        <f>VLOOKUP('Ответы на форму (1)'!AA299,УровниСогласия,2,FALSE)</f>
        <v>3</v>
      </c>
      <c r="AA299">
        <f>VLOOKUP('Ответы на форму (1)'!AB299,УровниСогласия,2,FALSE)</f>
        <v>3</v>
      </c>
      <c r="AB299">
        <f>VLOOKUP('Ответы на форму (1)'!AC299,УровниСогласия,2,FALSE)</f>
        <v>1</v>
      </c>
      <c r="AC299">
        <f>VLOOKUP('Ответы на форму (1)'!AD299,УровниСогласия,2,FALSE)</f>
        <v>3</v>
      </c>
      <c r="AD299">
        <f>VLOOKUP('Ответы на форму (1)'!AE299,УровниКоличества,2,FALSE)</f>
        <v>3</v>
      </c>
      <c r="AE299">
        <f>VLOOKUP('Ответы на форму (1)'!AF299,УровниКоличества,2,FALSE)</f>
        <v>1</v>
      </c>
      <c r="AF299">
        <f>VLOOKUP('Ответы на форму (1)'!AG299,УровниКоличества,2,FALSE)</f>
        <v>1</v>
      </c>
      <c r="AG299">
        <f>VLOOKUP('Ответы на форму (1)'!AH299,УровниКоличества,2,FALSE)</f>
        <v>1</v>
      </c>
      <c r="AH299">
        <f>VLOOKUP('Ответы на форму (1)'!AI299,УровниКоличества,2,FALSE)</f>
        <v>2</v>
      </c>
      <c r="AI299">
        <f>VLOOKUP('Ответы на форму (1)'!AJ299,УровниНенависти,2,FALSE)</f>
        <v>0</v>
      </c>
      <c r="AJ299">
        <f>VLOOKUP('Ответы на форму (1)'!AK299,УровниНенависти,2,FALSE)</f>
        <v>-1</v>
      </c>
      <c r="AK299">
        <f>VLOOKUP('Ответы на форму (1)'!AL299,УровниНенависти,2,FALSE)</f>
        <v>-1</v>
      </c>
      <c r="AL299">
        <f>VLOOKUP('Ответы на форму (1)'!AM299,УровниНенависти,2,FALSE)</f>
        <v>-1</v>
      </c>
      <c r="AM299">
        <f>VLOOKUP('Ответы на форму (1)'!AN299,УровниНенависти,2,FALSE)</f>
        <v>-1</v>
      </c>
      <c r="AN299">
        <f>VLOOKUP('Ответы на форму (1)'!AO299,УровниНенависти,2,FALSE)</f>
        <v>-1</v>
      </c>
      <c r="AO299">
        <f>VLOOKUP('Ответы на форму (1)'!AP299,УровниНенависти,2,FALSE)</f>
        <v>-1</v>
      </c>
      <c r="AP299">
        <f>VLOOKUP('Ответы на форму (1)'!AQ299,УровниНенависти,2,FALSE)</f>
        <v>-1</v>
      </c>
      <c r="AQ299">
        <f>VLOOKUP('Ответы на форму (1)'!AT299,УровниЧастоты,2,FALSE)</f>
        <v>0</v>
      </c>
      <c r="AR299">
        <f>VLOOKUP('Ответы на форму (1)'!AU299,УровниЧастоты,2,FALSE)</f>
        <v>4</v>
      </c>
      <c r="AS299">
        <f>VLOOKUP('Ответы на форму (1)'!AV299,УровниЧастоты,2,FALSE)</f>
        <v>2</v>
      </c>
      <c r="AT299">
        <f>VLOOKUP('Ответы на форму (1)'!AW299,УровниЧастоты,2,FALSE)</f>
        <v>4</v>
      </c>
      <c r="AU299">
        <f>VLOOKUP('Ответы на форму (1)'!AX299,УровниЧастоты,2,FALSE)</f>
        <v>4</v>
      </c>
      <c r="AV299">
        <f>VLOOKUP('Ответы на форму (1)'!AY299,УровниЧастоты,2,FALSE)</f>
        <v>4</v>
      </c>
      <c r="AW299">
        <f>VLOOKUP('Ответы на форму (1)'!AZ299,УровниЧастоты,2,FALSE)</f>
        <v>2</v>
      </c>
      <c r="AX299">
        <f>VLOOKUP('Ответы на форму (1)'!BA299,УровниЧастоты,2,FALSE)</f>
        <v>2</v>
      </c>
      <c r="AY299">
        <f>VLOOKUP('Ответы на форму (1)'!BB299,УровниЧастоты,2,FALSE)</f>
        <v>3</v>
      </c>
      <c r="AZ299">
        <f>VLOOKUP('Ответы на форму (1)'!BC299,УровниЧастоты,2,FALSE)</f>
        <v>2</v>
      </c>
      <c r="BA299">
        <f>VLOOKUP('Ответы на форму (1)'!BD299,УровниЧастоты,2,FALSE)</f>
        <v>3</v>
      </c>
      <c r="BB299">
        <f>VLOOKUP('Ответы на форму (1)'!BE299,УровниУспокоения,2,FALSE)</f>
        <v>2</v>
      </c>
      <c r="BC299">
        <f>VLOOKUP('Ответы на форму (1)'!BF299,УровниЧастоты2,2,FALSE)</f>
        <v>1</v>
      </c>
      <c r="BD299">
        <f>VLOOKUP('Ответы на форму (1)'!BG299,УровниЧастоты2,2,FALSE)</f>
        <v>0</v>
      </c>
      <c r="BE299">
        <f>VLOOKUP('Ответы на форму (1)'!BH299,УровниЧастоты2,2,FALSE)</f>
        <v>1</v>
      </c>
      <c r="BF299">
        <f>VLOOKUP('Ответы на форму (1)'!BI299,УровниЧастоты2,2,FALSE)</f>
        <v>0</v>
      </c>
      <c r="BG299">
        <f>VLOOKUP('Ответы на форму (1)'!BJ299,УровниЧастоты2,2,FALSE)</f>
        <v>1</v>
      </c>
      <c r="BH299">
        <f>VLOOKUP('Ответы на форму (1)'!BK299,УровниЧастоты2,2,FALSE)</f>
        <v>1</v>
      </c>
      <c r="BI299" t="str">
        <f t="shared" si="12"/>
        <v>Y</v>
      </c>
      <c r="BJ299" t="str">
        <f t="shared" si="13"/>
        <v>:-)</v>
      </c>
      <c r="BK299" t="str">
        <f t="shared" si="14"/>
        <v>%-[</v>
      </c>
    </row>
    <row r="300" spans="1:63" x14ac:dyDescent="0.35">
      <c r="A300">
        <f>IF('Ответы на форму (1)'!B300="М",1,0)</f>
        <v>0</v>
      </c>
      <c r="B300">
        <f>'Ответы на форму (1)'!C300</f>
        <v>24</v>
      </c>
      <c r="C300">
        <f>'Ответы на форму (1)'!D300</f>
        <v>4</v>
      </c>
      <c r="D300">
        <f>'Ответы на форму (1)'!E300</f>
        <v>7</v>
      </c>
      <c r="E300" t="str">
        <f>VLOOKUP('Ответы на форму (1)'!F300,УровниУспевания,2,FALSE)</f>
        <v>средне</v>
      </c>
      <c r="F300">
        <f>'Ответы на форму (1)'!G300</f>
        <v>6</v>
      </c>
      <c r="G300">
        <f>IF('Ответы на форму (1)'!H300="",0,1)</f>
        <v>0</v>
      </c>
      <c r="H300">
        <f>'Ответы на форму (1)'!I300</f>
        <v>6</v>
      </c>
      <c r="I300" t="str">
        <f>VLOOKUP('Ответы на форму (1)'!J300,УровниУспевания,2,FALSE)</f>
        <v>хорошо</v>
      </c>
      <c r="J300">
        <f>'Ответы на форму (1)'!K300</f>
        <v>9</v>
      </c>
      <c r="K300">
        <f>VLOOKUP('Ответы на форму (1)'!L300,УровниСогласия,2,FALSE)</f>
        <v>3</v>
      </c>
      <c r="L300">
        <f>VLOOKUP('Ответы на форму (1)'!M300,УровниСогласия,2,FALSE)</f>
        <v>3</v>
      </c>
      <c r="M300">
        <f>VLOOKUP('Ответы на форму (1)'!N300,УровниСогласия,2,FALSE)</f>
        <v>2</v>
      </c>
      <c r="N300">
        <f>VLOOKUP('Ответы на форму (1)'!O300,УровниСогласия,2,FALSE)</f>
        <v>3</v>
      </c>
      <c r="O300">
        <f>VLOOKUP('Ответы на форму (1)'!P300,УровниСогласия,2,FALSE)</f>
        <v>3</v>
      </c>
      <c r="P300">
        <f>VLOOKUP('Ответы на форму (1)'!Q300,УровниСогласия,2,FALSE)</f>
        <v>3</v>
      </c>
      <c r="Q300">
        <f>VLOOKUP('Ответы на форму (1)'!R300,УровниСогласия,2,FALSE)</f>
        <v>2</v>
      </c>
      <c r="R300">
        <f>'Ответы на форму (1)'!S300</f>
        <v>2</v>
      </c>
      <c r="S300">
        <f>VLOOKUP('Ответы на форму (1)'!T300,УровниСогласия,2,FALSE)</f>
        <v>1</v>
      </c>
      <c r="T300">
        <f>VLOOKUP('Ответы на форму (1)'!U300,УровниСогласия,2,FALSE)</f>
        <v>1</v>
      </c>
      <c r="U300">
        <f>VLOOKUP('Ответы на форму (1)'!V300,УровниСогласия,2,FALSE)</f>
        <v>1</v>
      </c>
      <c r="V300">
        <f>VLOOKUP('Ответы на форму (1)'!W300,УровниСогласия,2,FALSE)</f>
        <v>1</v>
      </c>
      <c r="W300">
        <f>VLOOKUP('Ответы на форму (1)'!X300,УровниСогласия,2,FALSE)</f>
        <v>1</v>
      </c>
      <c r="X300">
        <f>VLOOKUP('Ответы на форму (1)'!Y300,УровниСогласия,2,FALSE)</f>
        <v>3</v>
      </c>
      <c r="Y300">
        <f>VLOOKUP('Ответы на форму (1)'!Z300,УровниСогласия,2,FALSE)</f>
        <v>3</v>
      </c>
      <c r="Z300">
        <f>VLOOKUP('Ответы на форму (1)'!AA300,УровниСогласия,2,FALSE)</f>
        <v>3</v>
      </c>
      <c r="AA300">
        <f>VLOOKUP('Ответы на форму (1)'!AB300,УровниСогласия,2,FALSE)</f>
        <v>3</v>
      </c>
      <c r="AB300">
        <f>VLOOKUP('Ответы на форму (1)'!AC300,УровниСогласия,2,FALSE)</f>
        <v>1</v>
      </c>
      <c r="AC300">
        <f>VLOOKUP('Ответы на форму (1)'!AD300,УровниСогласия,2,FALSE)</f>
        <v>3</v>
      </c>
      <c r="AD300">
        <f>VLOOKUP('Ответы на форму (1)'!AE300,УровниКоличества,2,FALSE)</f>
        <v>3</v>
      </c>
      <c r="AE300">
        <f>VLOOKUP('Ответы на форму (1)'!AF300,УровниКоличества,2,FALSE)</f>
        <v>3</v>
      </c>
      <c r="AF300">
        <f>VLOOKUP('Ответы на форму (1)'!AG300,УровниКоличества,2,FALSE)</f>
        <v>1</v>
      </c>
      <c r="AG300">
        <f>VLOOKUP('Ответы на форму (1)'!AH300,УровниКоличества,2,FALSE)</f>
        <v>3</v>
      </c>
      <c r="AH300">
        <f>VLOOKUP('Ответы на форму (1)'!AI300,УровниКоличества,2,FALSE)</f>
        <v>2</v>
      </c>
      <c r="AI300">
        <f>VLOOKUP('Ответы на форму (1)'!AJ300,УровниНенависти,2,FALSE)</f>
        <v>0</v>
      </c>
      <c r="AJ300">
        <f>VLOOKUP('Ответы на форму (1)'!AK300,УровниНенависти,2,FALSE)</f>
        <v>0</v>
      </c>
      <c r="AK300">
        <f>VLOOKUP('Ответы на форму (1)'!AL300,УровниНенависти,2,FALSE)</f>
        <v>0</v>
      </c>
      <c r="AL300">
        <f>VLOOKUP('Ответы на форму (1)'!AM300,УровниНенависти,2,FALSE)</f>
        <v>0</v>
      </c>
      <c r="AM300">
        <f>VLOOKUP('Ответы на форму (1)'!AN300,УровниНенависти,2,FALSE)</f>
        <v>0</v>
      </c>
      <c r="AN300">
        <f>VLOOKUP('Ответы на форму (1)'!AO300,УровниНенависти,2,FALSE)</f>
        <v>0</v>
      </c>
      <c r="AO300">
        <f>VLOOKUP('Ответы на форму (1)'!AP300,УровниНенависти,2,FALSE)</f>
        <v>-1</v>
      </c>
      <c r="AP300">
        <f>VLOOKUP('Ответы на форму (1)'!AQ300,УровниНенависти,2,FALSE)</f>
        <v>0</v>
      </c>
      <c r="AQ300">
        <f>VLOOKUP('Ответы на форму (1)'!AT300,УровниЧастоты,2,FALSE)</f>
        <v>1</v>
      </c>
      <c r="AR300">
        <f>VLOOKUP('Ответы на форму (1)'!AU300,УровниЧастоты,2,FALSE)</f>
        <v>4</v>
      </c>
      <c r="AS300">
        <f>VLOOKUP('Ответы на форму (1)'!AV300,УровниЧастоты,2,FALSE)</f>
        <v>2</v>
      </c>
      <c r="AT300">
        <f>VLOOKUP('Ответы на форму (1)'!AW300,УровниЧастоты,2,FALSE)</f>
        <v>4</v>
      </c>
      <c r="AU300">
        <f>VLOOKUP('Ответы на форму (1)'!AX300,УровниЧастоты,2,FALSE)</f>
        <v>4</v>
      </c>
      <c r="AV300">
        <f>VLOOKUP('Ответы на форму (1)'!AY300,УровниЧастоты,2,FALSE)</f>
        <v>2</v>
      </c>
      <c r="AW300">
        <f>VLOOKUP('Ответы на форму (1)'!AZ300,УровниЧастоты,2,FALSE)</f>
        <v>0</v>
      </c>
      <c r="AX300">
        <f>VLOOKUP('Ответы на форму (1)'!BA300,УровниЧастоты,2,FALSE)</f>
        <v>4</v>
      </c>
      <c r="AY300">
        <f>VLOOKUP('Ответы на форму (1)'!BB300,УровниЧастоты,2,FALSE)</f>
        <v>4</v>
      </c>
      <c r="AZ300">
        <f>VLOOKUP('Ответы на форму (1)'!BC300,УровниЧастоты,2,FALSE)</f>
        <v>3</v>
      </c>
      <c r="BA300">
        <f>VLOOKUP('Ответы на форму (1)'!BD300,УровниЧастоты,2,FALSE)</f>
        <v>4</v>
      </c>
      <c r="BB300">
        <f>VLOOKUP('Ответы на форму (1)'!BE300,УровниУспокоения,2,FALSE)</f>
        <v>4</v>
      </c>
      <c r="BC300">
        <f>VLOOKUP('Ответы на форму (1)'!BF300,УровниЧастоты2,2,FALSE)</f>
        <v>2</v>
      </c>
      <c r="BD300">
        <f>VLOOKUP('Ответы на форму (1)'!BG300,УровниЧастоты2,2,FALSE)</f>
        <v>2</v>
      </c>
      <c r="BE300">
        <f>VLOOKUP('Ответы на форму (1)'!BH300,УровниЧастоты2,2,FALSE)</f>
        <v>1</v>
      </c>
      <c r="BF300">
        <f>VLOOKUP('Ответы на форму (1)'!BI300,УровниЧастоты2,2,FALSE)</f>
        <v>1</v>
      </c>
      <c r="BG300">
        <f>VLOOKUP('Ответы на форму (1)'!BJ300,УровниЧастоты2,2,FALSE)</f>
        <v>1</v>
      </c>
      <c r="BH300">
        <f>VLOOKUP('Ответы на форму (1)'!BK300,УровниЧастоты2,2,FALSE)</f>
        <v>1</v>
      </c>
      <c r="BI300" t="str">
        <f t="shared" si="12"/>
        <v>Y</v>
      </c>
      <c r="BJ300" t="str">
        <f t="shared" si="13"/>
        <v>:-)</v>
      </c>
      <c r="BK300" t="str">
        <f t="shared" si="14"/>
        <v>:-)</v>
      </c>
    </row>
    <row r="301" spans="1:63" x14ac:dyDescent="0.35">
      <c r="A301">
        <f>IF('Ответы на форму (1)'!B301="М",1,0)</f>
        <v>1</v>
      </c>
      <c r="B301">
        <f>'Ответы на форму (1)'!C301</f>
        <v>29</v>
      </c>
      <c r="C301">
        <f>'Ответы на форму (1)'!D301</f>
        <v>3</v>
      </c>
      <c r="D301">
        <f>'Ответы на форму (1)'!E301</f>
        <v>7</v>
      </c>
      <c r="E301" t="str">
        <f>VLOOKUP('Ответы на форму (1)'!F301,УровниУспевания,2,FALSE)</f>
        <v>хорошо</v>
      </c>
      <c r="F301">
        <f>'Ответы на форму (1)'!G301</f>
        <v>7</v>
      </c>
      <c r="G301">
        <f>IF('Ответы на форму (1)'!H301="",0,1)</f>
        <v>0</v>
      </c>
      <c r="H301">
        <f>'Ответы на форму (1)'!I301</f>
        <v>9</v>
      </c>
      <c r="I301" t="str">
        <f>VLOOKUP('Ответы на форму (1)'!J301,УровниУспевания,2,FALSE)</f>
        <v>средне</v>
      </c>
      <c r="J301">
        <f>'Ответы на форму (1)'!K301</f>
        <v>6</v>
      </c>
      <c r="K301">
        <f>VLOOKUP('Ответы на форму (1)'!L301,УровниСогласия,2,FALSE)</f>
        <v>3</v>
      </c>
      <c r="L301">
        <f>VLOOKUP('Ответы на форму (1)'!M301,УровниСогласия,2,FALSE)</f>
        <v>3</v>
      </c>
      <c r="M301">
        <f>VLOOKUP('Ответы на форму (1)'!N301,УровниСогласия,2,FALSE)</f>
        <v>3</v>
      </c>
      <c r="N301">
        <f>VLOOKUP('Ответы на форму (1)'!O301,УровниСогласия,2,FALSE)</f>
        <v>3</v>
      </c>
      <c r="O301">
        <f>VLOOKUP('Ответы на форму (1)'!P301,УровниСогласия,2,FALSE)</f>
        <v>3</v>
      </c>
      <c r="P301">
        <f>VLOOKUP('Ответы на форму (1)'!Q301,УровниСогласия,2,FALSE)</f>
        <v>3</v>
      </c>
      <c r="Q301">
        <f>VLOOKUP('Ответы на форму (1)'!R301,УровниСогласия,2,FALSE)</f>
        <v>1</v>
      </c>
      <c r="R301">
        <f>'Ответы на форму (1)'!S301</f>
        <v>4</v>
      </c>
      <c r="S301">
        <f>VLOOKUP('Ответы на форму (1)'!T301,УровниСогласия,2,FALSE)</f>
        <v>1</v>
      </c>
      <c r="T301">
        <f>VLOOKUP('Ответы на форму (1)'!U301,УровниСогласия,2,FALSE)</f>
        <v>2</v>
      </c>
      <c r="U301">
        <f>VLOOKUP('Ответы на форму (1)'!V301,УровниСогласия,2,FALSE)</f>
        <v>1</v>
      </c>
      <c r="V301">
        <f>VLOOKUP('Ответы на форму (1)'!W301,УровниСогласия,2,FALSE)</f>
        <v>1</v>
      </c>
      <c r="W301">
        <f>VLOOKUP('Ответы на форму (1)'!X301,УровниСогласия,2,FALSE)</f>
        <v>1</v>
      </c>
      <c r="X301">
        <f>VLOOKUP('Ответы на форму (1)'!Y301,УровниСогласия,2,FALSE)</f>
        <v>3</v>
      </c>
      <c r="Y301">
        <f>VLOOKUP('Ответы на форму (1)'!Z301,УровниСогласия,2,FALSE)</f>
        <v>3</v>
      </c>
      <c r="Z301">
        <f>VLOOKUP('Ответы на форму (1)'!AA301,УровниСогласия,2,FALSE)</f>
        <v>3</v>
      </c>
      <c r="AA301">
        <f>VLOOKUP('Ответы на форму (1)'!AB301,УровниСогласия,2,FALSE)</f>
        <v>3</v>
      </c>
      <c r="AB301">
        <f>VLOOKUP('Ответы на форму (1)'!AC301,УровниСогласия,2,FALSE)</f>
        <v>1</v>
      </c>
      <c r="AC301">
        <f>VLOOKUP('Ответы на форму (1)'!AD301,УровниСогласия,2,FALSE)</f>
        <v>2</v>
      </c>
      <c r="AD301">
        <f>VLOOKUP('Ответы на форму (1)'!AE301,УровниКоличества,2,FALSE)</f>
        <v>2</v>
      </c>
      <c r="AE301">
        <f>VLOOKUP('Ответы на форму (1)'!AF301,УровниКоличества,2,FALSE)</f>
        <v>3</v>
      </c>
      <c r="AF301">
        <f>VLOOKUP('Ответы на форму (1)'!AG301,УровниКоличества,2,FALSE)</f>
        <v>1</v>
      </c>
      <c r="AG301">
        <f>VLOOKUP('Ответы на форму (1)'!AH301,УровниКоличества,2,FALSE)</f>
        <v>1</v>
      </c>
      <c r="AH301">
        <f>VLOOKUP('Ответы на форму (1)'!AI301,УровниКоличества,2,FALSE)</f>
        <v>1</v>
      </c>
      <c r="AI301">
        <f>VLOOKUP('Ответы на форму (1)'!AJ301,УровниНенависти,2,FALSE)</f>
        <v>0</v>
      </c>
      <c r="AJ301">
        <f>VLOOKUP('Ответы на форму (1)'!AK301,УровниНенависти,2,FALSE)</f>
        <v>0</v>
      </c>
      <c r="AK301">
        <f>VLOOKUP('Ответы на форму (1)'!AL301,УровниНенависти,2,FALSE)</f>
        <v>0</v>
      </c>
      <c r="AL301">
        <f>VLOOKUP('Ответы на форму (1)'!AM301,УровниНенависти,2,FALSE)</f>
        <v>0</v>
      </c>
      <c r="AM301">
        <f>VLOOKUP('Ответы на форму (1)'!AN301,УровниНенависти,2,FALSE)</f>
        <v>0</v>
      </c>
      <c r="AN301">
        <f>VLOOKUP('Ответы на форму (1)'!AO301,УровниНенависти,2,FALSE)</f>
        <v>0</v>
      </c>
      <c r="AO301">
        <f>VLOOKUP('Ответы на форму (1)'!AP301,УровниНенависти,2,FALSE)</f>
        <v>0</v>
      </c>
      <c r="AP301">
        <f>VLOOKUP('Ответы на форму (1)'!AQ301,УровниНенависти,2,FALSE)</f>
        <v>0</v>
      </c>
      <c r="AQ301">
        <f>VLOOKUP('Ответы на форму (1)'!AT301,УровниЧастоты,2,FALSE)</f>
        <v>0</v>
      </c>
      <c r="AR301">
        <f>VLOOKUP('Ответы на форму (1)'!AU301,УровниЧастоты,2,FALSE)</f>
        <v>4</v>
      </c>
      <c r="AS301">
        <f>VLOOKUP('Ответы на форму (1)'!AV301,УровниЧастоты,2,FALSE)</f>
        <v>3</v>
      </c>
      <c r="AT301">
        <f>VLOOKUP('Ответы на форму (1)'!AW301,УровниЧастоты,2,FALSE)</f>
        <v>2</v>
      </c>
      <c r="AU301">
        <f>VLOOKUP('Ответы на форму (1)'!AX301,УровниЧастоты,2,FALSE)</f>
        <v>4</v>
      </c>
      <c r="AV301">
        <f>VLOOKUP('Ответы на форму (1)'!AY301,УровниЧастоты,2,FALSE)</f>
        <v>4</v>
      </c>
      <c r="AW301">
        <f>VLOOKUP('Ответы на форму (1)'!AZ301,УровниЧастоты,2,FALSE)</f>
        <v>0</v>
      </c>
      <c r="AX301">
        <f>VLOOKUP('Ответы на форму (1)'!BA301,УровниЧастоты,2,FALSE)</f>
        <v>2</v>
      </c>
      <c r="AY301">
        <f>VLOOKUP('Ответы на форму (1)'!BB301,УровниЧастоты,2,FALSE)</f>
        <v>1</v>
      </c>
      <c r="AZ301">
        <f>VLOOKUP('Ответы на форму (1)'!BC301,УровниЧастоты,2,FALSE)</f>
        <v>3</v>
      </c>
      <c r="BA301">
        <f>VLOOKUP('Ответы на форму (1)'!BD301,УровниЧастоты,2,FALSE)</f>
        <v>4</v>
      </c>
      <c r="BB301">
        <f>VLOOKUP('Ответы на форму (1)'!BE301,УровниУспокоения,2,FALSE)</f>
        <v>4</v>
      </c>
      <c r="BC301">
        <f>VLOOKUP('Ответы на форму (1)'!BF301,УровниЧастоты2,2,FALSE)</f>
        <v>1</v>
      </c>
      <c r="BD301">
        <f>VLOOKUP('Ответы на форму (1)'!BG301,УровниЧастоты2,2,FALSE)</f>
        <v>1</v>
      </c>
      <c r="BE301">
        <f>VLOOKUP('Ответы на форму (1)'!BH301,УровниЧастоты2,2,FALSE)</f>
        <v>0</v>
      </c>
      <c r="BF301">
        <f>VLOOKUP('Ответы на форму (1)'!BI301,УровниЧастоты2,2,FALSE)</f>
        <v>0</v>
      </c>
      <c r="BG301">
        <f>VLOOKUP('Ответы на форму (1)'!BJ301,УровниЧастоты2,2,FALSE)</f>
        <v>2</v>
      </c>
      <c r="BH301">
        <f>VLOOKUP('Ответы на форму (1)'!BK301,УровниЧастоты2,2,FALSE)</f>
        <v>1</v>
      </c>
      <c r="BI301" t="str">
        <f t="shared" si="12"/>
        <v>Y</v>
      </c>
      <c r="BJ301" t="str">
        <f t="shared" si="13"/>
        <v>:-)</v>
      </c>
      <c r="BK301" t="str">
        <f t="shared" si="14"/>
        <v>:-)</v>
      </c>
    </row>
    <row r="302" spans="1:63" x14ac:dyDescent="0.35">
      <c r="A302">
        <f>IF('Ответы на форму (1)'!B302="М",1,0)</f>
        <v>1</v>
      </c>
      <c r="B302">
        <f>'Ответы на форму (1)'!C302</f>
        <v>29</v>
      </c>
      <c r="C302">
        <f>'Ответы на форму (1)'!D302</f>
        <v>2</v>
      </c>
      <c r="D302">
        <f>'Ответы на форму (1)'!E302</f>
        <v>4</v>
      </c>
      <c r="E302" t="str">
        <f>VLOOKUP('Ответы на форму (1)'!F302,УровниУспевания,2,FALSE)</f>
        <v>средне</v>
      </c>
      <c r="F302">
        <f>'Ответы на форму (1)'!G302</f>
        <v>8</v>
      </c>
      <c r="G302">
        <f>IF('Ответы на форму (1)'!H302="",0,1)</f>
        <v>0</v>
      </c>
      <c r="H302">
        <f>'Ответы на форму (1)'!I302</f>
        <v>3</v>
      </c>
      <c r="I302" t="str">
        <f>VLOOKUP('Ответы на форму (1)'!J302,УровниУспевания,2,FALSE)</f>
        <v>хорошо</v>
      </c>
      <c r="J302">
        <f>'Ответы на форму (1)'!K302</f>
        <v>8</v>
      </c>
      <c r="K302">
        <f>VLOOKUP('Ответы на форму (1)'!L302,УровниСогласия,2,FALSE)</f>
        <v>3</v>
      </c>
      <c r="L302">
        <f>VLOOKUP('Ответы на форму (1)'!M302,УровниСогласия,2,FALSE)</f>
        <v>1</v>
      </c>
      <c r="M302">
        <f>VLOOKUP('Ответы на форму (1)'!N302,УровниСогласия,2,FALSE)</f>
        <v>2</v>
      </c>
      <c r="N302">
        <f>VLOOKUP('Ответы на форму (1)'!O302,УровниСогласия,2,FALSE)</f>
        <v>3</v>
      </c>
      <c r="O302">
        <f>VLOOKUP('Ответы на форму (1)'!P302,УровниСогласия,2,FALSE)</f>
        <v>3</v>
      </c>
      <c r="P302">
        <f>VLOOKUP('Ответы на форму (1)'!Q302,УровниСогласия,2,FALSE)</f>
        <v>3</v>
      </c>
      <c r="Q302">
        <f>VLOOKUP('Ответы на форму (1)'!R302,УровниСогласия,2,FALSE)</f>
        <v>3</v>
      </c>
      <c r="R302">
        <f>'Ответы на форму (1)'!S302</f>
        <v>7</v>
      </c>
      <c r="S302">
        <f>VLOOKUP('Ответы на форму (1)'!T302,УровниСогласия,2,FALSE)</f>
        <v>3</v>
      </c>
      <c r="T302">
        <f>VLOOKUP('Ответы на форму (1)'!U302,УровниСогласия,2,FALSE)</f>
        <v>3</v>
      </c>
      <c r="U302">
        <f>VLOOKUP('Ответы на форму (1)'!V302,УровниСогласия,2,FALSE)</f>
        <v>2</v>
      </c>
      <c r="V302">
        <f>VLOOKUP('Ответы на форму (1)'!W302,УровниСогласия,2,FALSE)</f>
        <v>3</v>
      </c>
      <c r="W302">
        <f>VLOOKUP('Ответы на форму (1)'!X302,УровниСогласия,2,FALSE)</f>
        <v>3</v>
      </c>
      <c r="X302">
        <f>VLOOKUP('Ответы на форму (1)'!Y302,УровниСогласия,2,FALSE)</f>
        <v>2</v>
      </c>
      <c r="Y302">
        <f>VLOOKUP('Ответы на форму (1)'!Z302,УровниСогласия,2,FALSE)</f>
        <v>3</v>
      </c>
      <c r="Z302">
        <f>VLOOKUP('Ответы на форму (1)'!AA302,УровниСогласия,2,FALSE)</f>
        <v>3</v>
      </c>
      <c r="AA302">
        <f>VLOOKUP('Ответы на форму (1)'!AB302,УровниСогласия,2,FALSE)</f>
        <v>3</v>
      </c>
      <c r="AB302">
        <f>VLOOKUP('Ответы на форму (1)'!AC302,УровниСогласия,2,FALSE)</f>
        <v>1</v>
      </c>
      <c r="AC302">
        <f>VLOOKUP('Ответы на форму (1)'!AD302,УровниСогласия,2,FALSE)</f>
        <v>2</v>
      </c>
      <c r="AD302">
        <f>VLOOKUP('Ответы на форму (1)'!AE302,УровниКоличества,2,FALSE)</f>
        <v>3</v>
      </c>
      <c r="AE302">
        <f>VLOOKUP('Ответы на форму (1)'!AF302,УровниКоличества,2,FALSE)</f>
        <v>3</v>
      </c>
      <c r="AF302">
        <f>VLOOKUP('Ответы на форму (1)'!AG302,УровниКоличества,2,FALSE)</f>
        <v>2</v>
      </c>
      <c r="AG302">
        <f>VLOOKUP('Ответы на форму (1)'!AH302,УровниКоличества,2,FALSE)</f>
        <v>1</v>
      </c>
      <c r="AH302">
        <f>VLOOKUP('Ответы на форму (1)'!AI302,УровниКоличества,2,FALSE)</f>
        <v>1</v>
      </c>
      <c r="AI302">
        <f>VLOOKUP('Ответы на форму (1)'!AJ302,УровниНенависти,2,FALSE)</f>
        <v>0</v>
      </c>
      <c r="AJ302">
        <f>VLOOKUP('Ответы на форму (1)'!AK302,УровниНенависти,2,FALSE)</f>
        <v>0</v>
      </c>
      <c r="AK302">
        <f>VLOOKUP('Ответы на форму (1)'!AL302,УровниНенависти,2,FALSE)</f>
        <v>-1</v>
      </c>
      <c r="AL302">
        <f>VLOOKUP('Ответы на форму (1)'!AM302,УровниНенависти,2,FALSE)</f>
        <v>-1</v>
      </c>
      <c r="AM302">
        <f>VLOOKUP('Ответы на форму (1)'!AN302,УровниНенависти,2,FALSE)</f>
        <v>-1</v>
      </c>
      <c r="AN302">
        <f>VLOOKUP('Ответы на форму (1)'!AO302,УровниНенависти,2,FALSE)</f>
        <v>0</v>
      </c>
      <c r="AO302">
        <f>VLOOKUP('Ответы на форму (1)'!AP302,УровниНенависти,2,FALSE)</f>
        <v>0</v>
      </c>
      <c r="AP302">
        <f>VLOOKUP('Ответы на форму (1)'!AQ302,УровниНенависти,2,FALSE)</f>
        <v>-1</v>
      </c>
      <c r="AQ302">
        <f>VLOOKUP('Ответы на форму (1)'!AT302,УровниЧастоты,2,FALSE)</f>
        <v>2</v>
      </c>
      <c r="AR302">
        <f>VLOOKUP('Ответы на форму (1)'!AU302,УровниЧастоты,2,FALSE)</f>
        <v>4</v>
      </c>
      <c r="AS302">
        <f>VLOOKUP('Ответы на форму (1)'!AV302,УровниЧастоты,2,FALSE)</f>
        <v>4</v>
      </c>
      <c r="AT302">
        <f>VLOOKUP('Ответы на форму (1)'!AW302,УровниЧастоты,2,FALSE)</f>
        <v>4</v>
      </c>
      <c r="AU302">
        <f>VLOOKUP('Ответы на форму (1)'!AX302,УровниЧастоты,2,FALSE)</f>
        <v>4</v>
      </c>
      <c r="AV302">
        <f>VLOOKUP('Ответы на форму (1)'!AY302,УровниЧастоты,2,FALSE)</f>
        <v>4</v>
      </c>
      <c r="AW302">
        <f>VLOOKUP('Ответы на форму (1)'!AZ302,УровниЧастоты,2,FALSE)</f>
        <v>1</v>
      </c>
      <c r="AX302">
        <f>VLOOKUP('Ответы на форму (1)'!BA302,УровниЧастоты,2,FALSE)</f>
        <v>3</v>
      </c>
      <c r="AY302">
        <f>VLOOKUP('Ответы на форму (1)'!BB302,УровниЧастоты,2,FALSE)</f>
        <v>2</v>
      </c>
      <c r="AZ302">
        <f>VLOOKUP('Ответы на форму (1)'!BC302,УровниЧастоты,2,FALSE)</f>
        <v>3</v>
      </c>
      <c r="BA302">
        <f>VLOOKUP('Ответы на форму (1)'!BD302,УровниЧастоты,2,FALSE)</f>
        <v>4</v>
      </c>
      <c r="BB302">
        <f>VLOOKUP('Ответы на форму (1)'!BE302,УровниУспокоения,2,FALSE)</f>
        <v>3</v>
      </c>
      <c r="BC302">
        <f>VLOOKUP('Ответы на форму (1)'!BF302,УровниЧастоты2,2,FALSE)</f>
        <v>0</v>
      </c>
      <c r="BD302">
        <f>VLOOKUP('Ответы на форму (1)'!BG302,УровниЧастоты2,2,FALSE)</f>
        <v>0</v>
      </c>
      <c r="BE302">
        <f>VLOOKUP('Ответы на форму (1)'!BH302,УровниЧастоты2,2,FALSE)</f>
        <v>0</v>
      </c>
      <c r="BF302">
        <f>VLOOKUP('Ответы на форму (1)'!BI302,УровниЧастоты2,2,FALSE)</f>
        <v>1</v>
      </c>
      <c r="BG302">
        <f>VLOOKUP('Ответы на форму (1)'!BJ302,УровниЧастоты2,2,FALSE)</f>
        <v>1</v>
      </c>
      <c r="BH302">
        <f>VLOOKUP('Ответы на форму (1)'!BK302,УровниЧастоты2,2,FALSE)</f>
        <v>1</v>
      </c>
      <c r="BI302" t="str">
        <f t="shared" si="12"/>
        <v>Y</v>
      </c>
      <c r="BJ302" t="str">
        <f t="shared" si="13"/>
        <v>:-(</v>
      </c>
      <c r="BK302" t="str">
        <f t="shared" si="14"/>
        <v>:-\</v>
      </c>
    </row>
    <row r="303" spans="1:63" x14ac:dyDescent="0.35">
      <c r="A303">
        <f>IF('Ответы на форму (1)'!B303="М",1,0)</f>
        <v>0</v>
      </c>
      <c r="B303">
        <f>'Ответы на форму (1)'!C303</f>
        <v>37</v>
      </c>
      <c r="C303">
        <f>'Ответы на форму (1)'!D303</f>
        <v>4</v>
      </c>
      <c r="D303">
        <f>'Ответы на форму (1)'!E303</f>
        <v>8</v>
      </c>
      <c r="E303" t="str">
        <f>VLOOKUP('Ответы на форму (1)'!F303,УровниУспевания,2,FALSE)</f>
        <v>хорошо</v>
      </c>
      <c r="F303">
        <f>'Ответы на форму (1)'!G303</f>
        <v>9</v>
      </c>
      <c r="G303">
        <f>IF('Ответы на форму (1)'!H303="",0,1)</f>
        <v>0</v>
      </c>
      <c r="H303">
        <f>'Ответы на форму (1)'!I303</f>
        <v>9</v>
      </c>
      <c r="I303" t="str">
        <f>VLOOKUP('Ответы на форму (1)'!J303,УровниУспевания,2,FALSE)</f>
        <v>хорошо</v>
      </c>
      <c r="J303">
        <f>'Ответы на форму (1)'!K303</f>
        <v>8</v>
      </c>
      <c r="K303">
        <f>VLOOKUP('Ответы на форму (1)'!L303,УровниСогласия,2,FALSE)</f>
        <v>3</v>
      </c>
      <c r="L303">
        <f>VLOOKUP('Ответы на форму (1)'!M303,УровниСогласия,2,FALSE)</f>
        <v>3</v>
      </c>
      <c r="M303">
        <f>VLOOKUP('Ответы на форму (1)'!N303,УровниСогласия,2,FALSE)</f>
        <v>2</v>
      </c>
      <c r="N303">
        <f>VLOOKUP('Ответы на форму (1)'!O303,УровниСогласия,2,FALSE)</f>
        <v>1</v>
      </c>
      <c r="O303">
        <f>VLOOKUP('Ответы на форму (1)'!P303,УровниСогласия,2,FALSE)</f>
        <v>3</v>
      </c>
      <c r="P303">
        <f>VLOOKUP('Ответы на форму (1)'!Q303,УровниСогласия,2,FALSE)</f>
        <v>3</v>
      </c>
      <c r="Q303">
        <f>VLOOKUP('Ответы на форму (1)'!R303,УровниСогласия,2,FALSE)</f>
        <v>1</v>
      </c>
      <c r="R303">
        <f>'Ответы на форму (1)'!S303</f>
        <v>6</v>
      </c>
      <c r="S303">
        <f>VLOOKUP('Ответы на форму (1)'!T303,УровниСогласия,2,FALSE)</f>
        <v>1</v>
      </c>
      <c r="T303">
        <f>VLOOKUP('Ответы на форму (1)'!U303,УровниСогласия,2,FALSE)</f>
        <v>1</v>
      </c>
      <c r="U303">
        <f>VLOOKUP('Ответы на форму (1)'!V303,УровниСогласия,2,FALSE)</f>
        <v>2</v>
      </c>
      <c r="V303">
        <f>VLOOKUP('Ответы на форму (1)'!W303,УровниСогласия,2,FALSE)</f>
        <v>1</v>
      </c>
      <c r="W303">
        <f>VLOOKUP('Ответы на форму (1)'!X303,УровниСогласия,2,FALSE)</f>
        <v>3</v>
      </c>
      <c r="X303">
        <f>VLOOKUP('Ответы на форму (1)'!Y303,УровниСогласия,2,FALSE)</f>
        <v>3</v>
      </c>
      <c r="Y303">
        <f>VLOOKUP('Ответы на форму (1)'!Z303,УровниСогласия,2,FALSE)</f>
        <v>3</v>
      </c>
      <c r="Z303">
        <f>VLOOKUP('Ответы на форму (1)'!AA303,УровниСогласия,2,FALSE)</f>
        <v>3</v>
      </c>
      <c r="AA303">
        <f>VLOOKUP('Ответы на форму (1)'!AB303,УровниСогласия,2,FALSE)</f>
        <v>1</v>
      </c>
      <c r="AB303">
        <f>VLOOKUP('Ответы на форму (1)'!AC303,УровниСогласия,2,FALSE)</f>
        <v>1</v>
      </c>
      <c r="AC303">
        <f>VLOOKUP('Ответы на форму (1)'!AD303,УровниСогласия,2,FALSE)</f>
        <v>3</v>
      </c>
      <c r="AD303">
        <f>VLOOKUP('Ответы на форму (1)'!AE303,УровниКоличества,2,FALSE)</f>
        <v>1</v>
      </c>
      <c r="AE303">
        <f>VLOOKUP('Ответы на форму (1)'!AF303,УровниКоличества,2,FALSE)</f>
        <v>3</v>
      </c>
      <c r="AF303">
        <f>VLOOKUP('Ответы на форму (1)'!AG303,УровниКоличества,2,FALSE)</f>
        <v>1</v>
      </c>
      <c r="AG303">
        <f>VLOOKUP('Ответы на форму (1)'!AH303,УровниКоличества,2,FALSE)</f>
        <v>2</v>
      </c>
      <c r="AH303">
        <f>VLOOKUP('Ответы на форму (1)'!AI303,УровниКоличества,2,FALSE)</f>
        <v>3</v>
      </c>
      <c r="AI303">
        <f>VLOOKUP('Ответы на форму (1)'!AJ303,УровниНенависти,2,FALSE)</f>
        <v>0</v>
      </c>
      <c r="AJ303">
        <f>VLOOKUP('Ответы на форму (1)'!AK303,УровниНенависти,2,FALSE)</f>
        <v>0</v>
      </c>
      <c r="AK303">
        <f>VLOOKUP('Ответы на форму (1)'!AL303,УровниНенависти,2,FALSE)</f>
        <v>0</v>
      </c>
      <c r="AL303">
        <f>VLOOKUP('Ответы на форму (1)'!AM303,УровниНенависти,2,FALSE)</f>
        <v>0</v>
      </c>
      <c r="AM303">
        <f>VLOOKUP('Ответы на форму (1)'!AN303,УровниНенависти,2,FALSE)</f>
        <v>0</v>
      </c>
      <c r="AN303">
        <f>VLOOKUP('Ответы на форму (1)'!AO303,УровниНенависти,2,FALSE)</f>
        <v>0</v>
      </c>
      <c r="AO303">
        <f>VLOOKUP('Ответы на форму (1)'!AP303,УровниНенависти,2,FALSE)</f>
        <v>0</v>
      </c>
      <c r="AP303">
        <f>VLOOKUP('Ответы на форму (1)'!AQ303,УровниНенависти,2,FALSE)</f>
        <v>0</v>
      </c>
      <c r="AQ303">
        <f>VLOOKUP('Ответы на форму (1)'!AT303,УровниЧастоты,2,FALSE)</f>
        <v>1</v>
      </c>
      <c r="AR303">
        <f>VLOOKUP('Ответы на форму (1)'!AU303,УровниЧастоты,2,FALSE)</f>
        <v>3</v>
      </c>
      <c r="AS303">
        <f>VLOOKUP('Ответы на форму (1)'!AV303,УровниЧастоты,2,FALSE)</f>
        <v>3</v>
      </c>
      <c r="AT303">
        <f>VLOOKUP('Ответы на форму (1)'!AW303,УровниЧастоты,2,FALSE)</f>
        <v>3</v>
      </c>
      <c r="AU303">
        <f>VLOOKUP('Ответы на форму (1)'!AX303,УровниЧастоты,2,FALSE)</f>
        <v>3</v>
      </c>
      <c r="AV303">
        <f>VLOOKUP('Ответы на форму (1)'!AY303,УровниЧастоты,2,FALSE)</f>
        <v>2</v>
      </c>
      <c r="AW303">
        <f>VLOOKUP('Ответы на форму (1)'!AZ303,УровниЧастоты,2,FALSE)</f>
        <v>1</v>
      </c>
      <c r="AX303">
        <f>VLOOKUP('Ответы на форму (1)'!BA303,УровниЧастоты,2,FALSE)</f>
        <v>3</v>
      </c>
      <c r="AY303">
        <f>VLOOKUP('Ответы на форму (1)'!BB303,УровниЧастоты,2,FALSE)</f>
        <v>1</v>
      </c>
      <c r="AZ303">
        <f>VLOOKUP('Ответы на форму (1)'!BC303,УровниЧастоты,2,FALSE)</f>
        <v>3</v>
      </c>
      <c r="BA303">
        <f>VLOOKUP('Ответы на форму (1)'!BD303,УровниЧастоты,2,FALSE)</f>
        <v>3</v>
      </c>
      <c r="BB303">
        <f>VLOOKUP('Ответы на форму (1)'!BE303,УровниУспокоения,2,FALSE)</f>
        <v>5</v>
      </c>
      <c r="BC303">
        <f>VLOOKUP('Ответы на форму (1)'!BF303,УровниЧастоты2,2,FALSE)</f>
        <v>0</v>
      </c>
      <c r="BD303">
        <f>VLOOKUP('Ответы на форму (1)'!BG303,УровниЧастоты2,2,FALSE)</f>
        <v>2</v>
      </c>
      <c r="BE303">
        <f>VLOOKUP('Ответы на форму (1)'!BH303,УровниЧастоты2,2,FALSE)</f>
        <v>0</v>
      </c>
      <c r="BF303">
        <f>VLOOKUP('Ответы на форму (1)'!BI303,УровниЧастоты2,2,FALSE)</f>
        <v>1</v>
      </c>
      <c r="BG303">
        <f>VLOOKUP('Ответы на форму (1)'!BJ303,УровниЧастоты2,2,FALSE)</f>
        <v>0</v>
      </c>
      <c r="BH303">
        <f>VLOOKUP('Ответы на форму (1)'!BK303,УровниЧастоты2,2,FALSE)</f>
        <v>1</v>
      </c>
      <c r="BI303" t="str">
        <f t="shared" ref="BI303:BI353" si="15">IF(B303&gt;34,"X",IF(B303&gt;18,"Y","Z"))</f>
        <v>X</v>
      </c>
      <c r="BJ303" t="str">
        <f t="shared" ref="BJ303:BJ353" si="16">IF(D303&gt;=8,":-)",IF(D303&lt;=5,":-(",":-)"))</f>
        <v>:-)</v>
      </c>
      <c r="BK303" t="str">
        <f t="shared" ref="BK303:BK353" si="17">IF(R303&gt;=8,"%-[",IF(R303&lt;=4,":-)",":-\"))</f>
        <v>:-\</v>
      </c>
    </row>
    <row r="304" spans="1:63" x14ac:dyDescent="0.35">
      <c r="A304">
        <f>IF('Ответы на форму (1)'!B304="М",1,0)</f>
        <v>1</v>
      </c>
      <c r="B304">
        <f>'Ответы на форму (1)'!C304</f>
        <v>28</v>
      </c>
      <c r="C304">
        <f>'Ответы на форму (1)'!D304</f>
        <v>1</v>
      </c>
      <c r="D304">
        <f>'Ответы на форму (1)'!E304</f>
        <v>10</v>
      </c>
      <c r="E304" t="str">
        <f>VLOOKUP('Ответы на форму (1)'!F304,УровниУспевания,2,FALSE)</f>
        <v>хорошо</v>
      </c>
      <c r="F304">
        <f>'Ответы на форму (1)'!G304</f>
        <v>9</v>
      </c>
      <c r="G304">
        <f>IF('Ответы на форму (1)'!H304="",0,1)</f>
        <v>0</v>
      </c>
      <c r="H304">
        <f>'Ответы на форму (1)'!I304</f>
        <v>10</v>
      </c>
      <c r="I304" t="str">
        <f>VLOOKUP('Ответы на форму (1)'!J304,УровниУспевания,2,FALSE)</f>
        <v>хорошо</v>
      </c>
      <c r="J304">
        <f>'Ответы на форму (1)'!K304</f>
        <v>9</v>
      </c>
      <c r="K304">
        <f>VLOOKUP('Ответы на форму (1)'!L304,УровниСогласия,2,FALSE)</f>
        <v>3</v>
      </c>
      <c r="L304">
        <f>VLOOKUP('Ответы на форму (1)'!M304,УровниСогласия,2,FALSE)</f>
        <v>1</v>
      </c>
      <c r="M304">
        <f>VLOOKUP('Ответы на форму (1)'!N304,УровниСогласия,2,FALSE)</f>
        <v>1</v>
      </c>
      <c r="N304">
        <f>VLOOKUP('Ответы на форму (1)'!O304,УровниСогласия,2,FALSE)</f>
        <v>1</v>
      </c>
      <c r="O304">
        <f>VLOOKUP('Ответы на форму (1)'!P304,УровниСогласия,2,FALSE)</f>
        <v>1</v>
      </c>
      <c r="P304">
        <f>VLOOKUP('Ответы на форму (1)'!Q304,УровниСогласия,2,FALSE)</f>
        <v>1</v>
      </c>
      <c r="Q304">
        <f>VLOOKUP('Ответы на форму (1)'!R304,УровниСогласия,2,FALSE)</f>
        <v>3</v>
      </c>
      <c r="R304">
        <f>'Ответы на форму (1)'!S304</f>
        <v>8</v>
      </c>
      <c r="S304">
        <f>VLOOKUP('Ответы на форму (1)'!T304,УровниСогласия,2,FALSE)</f>
        <v>1</v>
      </c>
      <c r="T304">
        <f>VLOOKUP('Ответы на форму (1)'!U304,УровниСогласия,2,FALSE)</f>
        <v>3</v>
      </c>
      <c r="U304">
        <f>VLOOKUP('Ответы на форму (1)'!V304,УровниСогласия,2,FALSE)</f>
        <v>3</v>
      </c>
      <c r="V304">
        <f>VLOOKUP('Ответы на форму (1)'!W304,УровниСогласия,2,FALSE)</f>
        <v>1</v>
      </c>
      <c r="W304">
        <f>VLOOKUP('Ответы на форму (1)'!X304,УровниСогласия,2,FALSE)</f>
        <v>1</v>
      </c>
      <c r="X304">
        <f>VLOOKUP('Ответы на форму (1)'!Y304,УровниСогласия,2,FALSE)</f>
        <v>3</v>
      </c>
      <c r="Y304">
        <f>VLOOKUP('Ответы на форму (1)'!Z304,УровниСогласия,2,FALSE)</f>
        <v>1</v>
      </c>
      <c r="Z304">
        <f>VLOOKUP('Ответы на форму (1)'!AA304,УровниСогласия,2,FALSE)</f>
        <v>3</v>
      </c>
      <c r="AA304">
        <f>VLOOKUP('Ответы на форму (1)'!AB304,УровниСогласия,2,FALSE)</f>
        <v>3</v>
      </c>
      <c r="AB304">
        <f>VLOOKUP('Ответы на форму (1)'!AC304,УровниСогласия,2,FALSE)</f>
        <v>1</v>
      </c>
      <c r="AC304">
        <f>VLOOKUP('Ответы на форму (1)'!AD304,УровниСогласия,2,FALSE)</f>
        <v>3</v>
      </c>
      <c r="AD304">
        <f>VLOOKUP('Ответы на форму (1)'!AE304,УровниКоличества,2,FALSE)</f>
        <v>1</v>
      </c>
      <c r="AE304">
        <f>VLOOKUP('Ответы на форму (1)'!AF304,УровниКоличества,2,FALSE)</f>
        <v>3</v>
      </c>
      <c r="AF304">
        <f>VLOOKUP('Ответы на форму (1)'!AG304,УровниКоличества,2,FALSE)</f>
        <v>1</v>
      </c>
      <c r="AG304">
        <f>VLOOKUP('Ответы на форму (1)'!AH304,УровниКоличества,2,FALSE)</f>
        <v>3</v>
      </c>
      <c r="AH304">
        <f>VLOOKUP('Ответы на форму (1)'!AI304,УровниКоличества,2,FALSE)</f>
        <v>3</v>
      </c>
      <c r="AI304">
        <f>VLOOKUP('Ответы на форму (1)'!AJ304,УровниНенависти,2,FALSE)</f>
        <v>1</v>
      </c>
      <c r="AJ304">
        <f>VLOOKUP('Ответы на форму (1)'!AK304,УровниНенависти,2,FALSE)</f>
        <v>-1</v>
      </c>
      <c r="AK304">
        <f>VLOOKUP('Ответы на форму (1)'!AL304,УровниНенависти,2,FALSE)</f>
        <v>-1</v>
      </c>
      <c r="AL304">
        <f>VLOOKUP('Ответы на форму (1)'!AM304,УровниНенависти,2,FALSE)</f>
        <v>1</v>
      </c>
      <c r="AM304">
        <f>VLOOKUP('Ответы на форму (1)'!AN304,УровниНенависти,2,FALSE)</f>
        <v>-1</v>
      </c>
      <c r="AN304">
        <f>VLOOKUP('Ответы на форму (1)'!AO304,УровниНенависти,2,FALSE)</f>
        <v>-1</v>
      </c>
      <c r="AO304">
        <f>VLOOKUP('Ответы на форму (1)'!AP304,УровниНенависти,2,FALSE)</f>
        <v>-1</v>
      </c>
      <c r="AP304">
        <f>VLOOKUP('Ответы на форму (1)'!AQ304,УровниНенависти,2,FALSE)</f>
        <v>-1</v>
      </c>
      <c r="AQ304">
        <f>VLOOKUP('Ответы на форму (1)'!AT304,УровниЧастоты,2,FALSE)</f>
        <v>3</v>
      </c>
      <c r="AR304">
        <f>VLOOKUP('Ответы на форму (1)'!AU304,УровниЧастоты,2,FALSE)</f>
        <v>3</v>
      </c>
      <c r="AS304">
        <f>VLOOKUP('Ответы на форму (1)'!AV304,УровниЧастоты,2,FALSE)</f>
        <v>3</v>
      </c>
      <c r="AT304">
        <f>VLOOKUP('Ответы на форму (1)'!AW304,УровниЧастоты,2,FALSE)</f>
        <v>1</v>
      </c>
      <c r="AU304">
        <f>VLOOKUP('Ответы на форму (1)'!AX304,УровниЧастоты,2,FALSE)</f>
        <v>3</v>
      </c>
      <c r="AV304">
        <f>VLOOKUP('Ответы на форму (1)'!AY304,УровниЧастоты,2,FALSE)</f>
        <v>3</v>
      </c>
      <c r="AW304">
        <f>VLOOKUP('Ответы на форму (1)'!AZ304,УровниЧастоты,2,FALSE)</f>
        <v>0</v>
      </c>
      <c r="AX304">
        <f>VLOOKUP('Ответы на форму (1)'!BA304,УровниЧастоты,2,FALSE)</f>
        <v>1</v>
      </c>
      <c r="AY304">
        <f>VLOOKUP('Ответы на форму (1)'!BB304,УровниЧастоты,2,FALSE)</f>
        <v>1</v>
      </c>
      <c r="AZ304">
        <f>VLOOKUP('Ответы на форму (1)'!BC304,УровниЧастоты,2,FALSE)</f>
        <v>1</v>
      </c>
      <c r="BA304">
        <f>VLOOKUP('Ответы на форму (1)'!BD304,УровниЧастоты,2,FALSE)</f>
        <v>3</v>
      </c>
      <c r="BB304">
        <f>VLOOKUP('Ответы на форму (1)'!BE304,УровниУспокоения,2,FALSE)</f>
        <v>2</v>
      </c>
      <c r="BC304">
        <f>VLOOKUP('Ответы на форму (1)'!BF304,УровниЧастоты2,2,FALSE)</f>
        <v>0</v>
      </c>
      <c r="BD304">
        <f>VLOOKUP('Ответы на форму (1)'!BG304,УровниЧастоты2,2,FALSE)</f>
        <v>2</v>
      </c>
      <c r="BE304">
        <f>VLOOKUP('Ответы на форму (1)'!BH304,УровниЧастоты2,2,FALSE)</f>
        <v>1</v>
      </c>
      <c r="BF304">
        <f>VLOOKUP('Ответы на форму (1)'!BI304,УровниЧастоты2,2,FALSE)</f>
        <v>0</v>
      </c>
      <c r="BG304">
        <f>VLOOKUP('Ответы на форму (1)'!BJ304,УровниЧастоты2,2,FALSE)</f>
        <v>1</v>
      </c>
      <c r="BH304">
        <f>VLOOKUP('Ответы на форму (1)'!BK304,УровниЧастоты2,2,FALSE)</f>
        <v>1</v>
      </c>
      <c r="BI304" t="str">
        <f t="shared" si="15"/>
        <v>Y</v>
      </c>
      <c r="BJ304" t="str">
        <f t="shared" si="16"/>
        <v>:-)</v>
      </c>
      <c r="BK304" t="str">
        <f t="shared" si="17"/>
        <v>%-[</v>
      </c>
    </row>
    <row r="305" spans="1:63" x14ac:dyDescent="0.35">
      <c r="A305">
        <f>IF('Ответы на форму (1)'!B305="М",1,0)</f>
        <v>1</v>
      </c>
      <c r="B305">
        <f>'Ответы на форму (1)'!C305</f>
        <v>29</v>
      </c>
      <c r="C305">
        <f>'Ответы на форму (1)'!D305</f>
        <v>4</v>
      </c>
      <c r="D305">
        <f>'Ответы на форму (1)'!E305</f>
        <v>8</v>
      </c>
      <c r="E305" t="str">
        <f>VLOOKUP('Ответы на форму (1)'!F305,УровниУспевания,2,FALSE)</f>
        <v>хорошо</v>
      </c>
      <c r="F305">
        <f>'Ответы на форму (1)'!G305</f>
        <v>7</v>
      </c>
      <c r="G305">
        <f>IF('Ответы на форму (1)'!H305="",0,1)</f>
        <v>0</v>
      </c>
      <c r="H305">
        <f>'Ответы на форму (1)'!I305</f>
        <v>6</v>
      </c>
      <c r="I305" t="str">
        <f>VLOOKUP('Ответы на форму (1)'!J305,УровниУспевания,2,FALSE)</f>
        <v>средне</v>
      </c>
      <c r="J305">
        <f>'Ответы на форму (1)'!K305</f>
        <v>6</v>
      </c>
      <c r="K305">
        <f>VLOOKUP('Ответы на форму (1)'!L305,УровниСогласия,2,FALSE)</f>
        <v>2</v>
      </c>
      <c r="L305">
        <f>VLOOKUP('Ответы на форму (1)'!M305,УровниСогласия,2,FALSE)</f>
        <v>1</v>
      </c>
      <c r="M305">
        <f>VLOOKUP('Ответы на форму (1)'!N305,УровниСогласия,2,FALSE)</f>
        <v>3</v>
      </c>
      <c r="N305">
        <f>VLOOKUP('Ответы на форму (1)'!O305,УровниСогласия,2,FALSE)</f>
        <v>3</v>
      </c>
      <c r="O305">
        <f>VLOOKUP('Ответы на форму (1)'!P305,УровниСогласия,2,FALSE)</f>
        <v>2</v>
      </c>
      <c r="P305">
        <f>VLOOKUP('Ответы на форму (1)'!Q305,УровниСогласия,2,FALSE)</f>
        <v>3</v>
      </c>
      <c r="Q305">
        <f>VLOOKUP('Ответы на форму (1)'!R305,УровниСогласия,2,FALSE)</f>
        <v>3</v>
      </c>
      <c r="R305">
        <f>'Ответы на форму (1)'!S305</f>
        <v>6</v>
      </c>
      <c r="S305">
        <f>VLOOKUP('Ответы на форму (1)'!T305,УровниСогласия,2,FALSE)</f>
        <v>2</v>
      </c>
      <c r="T305">
        <f>VLOOKUP('Ответы на форму (1)'!U305,УровниСогласия,2,FALSE)</f>
        <v>3</v>
      </c>
      <c r="U305">
        <f>VLOOKUP('Ответы на форму (1)'!V305,УровниСогласия,2,FALSE)</f>
        <v>2</v>
      </c>
      <c r="V305">
        <f>VLOOKUP('Ответы на форму (1)'!W305,УровниСогласия,2,FALSE)</f>
        <v>2</v>
      </c>
      <c r="W305">
        <f>VLOOKUP('Ответы на форму (1)'!X305,УровниСогласия,2,FALSE)</f>
        <v>1</v>
      </c>
      <c r="X305">
        <f>VLOOKUP('Ответы на форму (1)'!Y305,УровниСогласия,2,FALSE)</f>
        <v>2</v>
      </c>
      <c r="Y305">
        <f>VLOOKUP('Ответы на форму (1)'!Z305,УровниСогласия,2,FALSE)</f>
        <v>3</v>
      </c>
      <c r="Z305">
        <f>VLOOKUP('Ответы на форму (1)'!AA305,УровниСогласия,2,FALSE)</f>
        <v>3</v>
      </c>
      <c r="AA305">
        <f>VLOOKUP('Ответы на форму (1)'!AB305,УровниСогласия,2,FALSE)</f>
        <v>2</v>
      </c>
      <c r="AB305">
        <f>VLOOKUP('Ответы на форму (1)'!AC305,УровниСогласия,2,FALSE)</f>
        <v>1</v>
      </c>
      <c r="AC305">
        <f>VLOOKUP('Ответы на форму (1)'!AD305,УровниСогласия,2,FALSE)</f>
        <v>2</v>
      </c>
      <c r="AD305">
        <f>VLOOKUP('Ответы на форму (1)'!AE305,УровниКоличества,2,FALSE)</f>
        <v>3</v>
      </c>
      <c r="AE305">
        <f>VLOOKUP('Ответы на форму (1)'!AF305,УровниКоличества,2,FALSE)</f>
        <v>3</v>
      </c>
      <c r="AF305">
        <f>VLOOKUP('Ответы на форму (1)'!AG305,УровниКоличества,2,FALSE)</f>
        <v>1</v>
      </c>
      <c r="AG305">
        <f>VLOOKUP('Ответы на форму (1)'!AH305,УровниКоличества,2,FALSE)</f>
        <v>1</v>
      </c>
      <c r="AH305">
        <f>VLOOKUP('Ответы на форму (1)'!AI305,УровниКоличества,2,FALSE)</f>
        <v>1</v>
      </c>
      <c r="AI305">
        <f>VLOOKUP('Ответы на форму (1)'!AJ305,УровниНенависти,2,FALSE)</f>
        <v>0</v>
      </c>
      <c r="AJ305">
        <f>VLOOKUP('Ответы на форму (1)'!AK305,УровниНенависти,2,FALSE)</f>
        <v>0</v>
      </c>
      <c r="AK305">
        <f>VLOOKUP('Ответы на форму (1)'!AL305,УровниНенависти,2,FALSE)</f>
        <v>0</v>
      </c>
      <c r="AL305">
        <f>VLOOKUP('Ответы на форму (1)'!AM305,УровниНенависти,2,FALSE)</f>
        <v>0</v>
      </c>
      <c r="AM305">
        <f>VLOOKUP('Ответы на форму (1)'!AN305,УровниНенависти,2,FALSE)</f>
        <v>0</v>
      </c>
      <c r="AN305">
        <f>VLOOKUP('Ответы на форму (1)'!AO305,УровниНенависти,2,FALSE)</f>
        <v>0</v>
      </c>
      <c r="AO305">
        <f>VLOOKUP('Ответы на форму (1)'!AP305,УровниНенависти,2,FALSE)</f>
        <v>-1</v>
      </c>
      <c r="AP305">
        <f>VLOOKUP('Ответы на форму (1)'!AQ305,УровниНенависти,2,FALSE)</f>
        <v>-1</v>
      </c>
      <c r="AQ305">
        <f>VLOOKUP('Ответы на форму (1)'!AT305,УровниЧастоты,2,FALSE)</f>
        <v>0</v>
      </c>
      <c r="AR305">
        <f>VLOOKUP('Ответы на форму (1)'!AU305,УровниЧастоты,2,FALSE)</f>
        <v>4</v>
      </c>
      <c r="AS305">
        <f>VLOOKUP('Ответы на форму (1)'!AV305,УровниЧастоты,2,FALSE)</f>
        <v>1</v>
      </c>
      <c r="AT305">
        <f>VLOOKUP('Ответы на форму (1)'!AW305,УровниЧастоты,2,FALSE)</f>
        <v>3</v>
      </c>
      <c r="AU305">
        <f>VLOOKUP('Ответы на форму (1)'!AX305,УровниЧастоты,2,FALSE)</f>
        <v>3</v>
      </c>
      <c r="AV305">
        <f>VLOOKUP('Ответы на форму (1)'!AY305,УровниЧастоты,2,FALSE)</f>
        <v>0</v>
      </c>
      <c r="AW305">
        <f>VLOOKUP('Ответы на форму (1)'!AZ305,УровниЧастоты,2,FALSE)</f>
        <v>0</v>
      </c>
      <c r="AX305">
        <f>VLOOKUP('Ответы на форму (1)'!BA305,УровниЧастоты,2,FALSE)</f>
        <v>1</v>
      </c>
      <c r="AY305">
        <f>VLOOKUP('Ответы на форму (1)'!BB305,УровниЧастоты,2,FALSE)</f>
        <v>1</v>
      </c>
      <c r="AZ305">
        <f>VLOOKUP('Ответы на форму (1)'!BC305,УровниЧастоты,2,FALSE)</f>
        <v>0</v>
      </c>
      <c r="BA305">
        <f>VLOOKUP('Ответы на форму (1)'!BD305,УровниЧастоты,2,FALSE)</f>
        <v>2</v>
      </c>
      <c r="BB305">
        <f>VLOOKUP('Ответы на форму (1)'!BE305,УровниУспокоения,2,FALSE)</f>
        <v>1</v>
      </c>
      <c r="BC305">
        <f>VLOOKUP('Ответы на форму (1)'!BF305,УровниЧастоты2,2,FALSE)</f>
        <v>0</v>
      </c>
      <c r="BD305">
        <f>VLOOKUP('Ответы на форму (1)'!BG305,УровниЧастоты2,2,FALSE)</f>
        <v>2</v>
      </c>
      <c r="BE305">
        <f>VLOOKUP('Ответы на форму (1)'!BH305,УровниЧастоты2,2,FALSE)</f>
        <v>2</v>
      </c>
      <c r="BF305">
        <f>VLOOKUP('Ответы на форму (1)'!BI305,УровниЧастоты2,2,FALSE)</f>
        <v>1</v>
      </c>
      <c r="BG305">
        <f>VLOOKUP('Ответы на форму (1)'!BJ305,УровниЧастоты2,2,FALSE)</f>
        <v>2</v>
      </c>
      <c r="BH305">
        <f>VLOOKUP('Ответы на форму (1)'!BK305,УровниЧастоты2,2,FALSE)</f>
        <v>2</v>
      </c>
      <c r="BI305" t="str">
        <f t="shared" si="15"/>
        <v>Y</v>
      </c>
      <c r="BJ305" t="str">
        <f t="shared" si="16"/>
        <v>:-)</v>
      </c>
      <c r="BK305" t="str">
        <f t="shared" si="17"/>
        <v>:-\</v>
      </c>
    </row>
    <row r="306" spans="1:63" x14ac:dyDescent="0.35">
      <c r="A306">
        <f>IF('Ответы на форму (1)'!B306="М",1,0)</f>
        <v>1</v>
      </c>
      <c r="B306">
        <f>'Ответы на форму (1)'!C306</f>
        <v>32</v>
      </c>
      <c r="C306">
        <f>'Ответы на форму (1)'!D306</f>
        <v>6</v>
      </c>
      <c r="D306">
        <f>'Ответы на форму (1)'!E306</f>
        <v>7</v>
      </c>
      <c r="E306" t="str">
        <f>VLOOKUP('Ответы на форму (1)'!F306,УровниУспевания,2,FALSE)</f>
        <v>хорошо</v>
      </c>
      <c r="F306">
        <f>'Ответы на форму (1)'!G306</f>
        <v>9</v>
      </c>
      <c r="G306">
        <f>IF('Ответы на форму (1)'!H306="",0,1)</f>
        <v>0</v>
      </c>
      <c r="H306">
        <f>'Ответы на форму (1)'!I306</f>
        <v>6</v>
      </c>
      <c r="I306" t="str">
        <f>VLOOKUP('Ответы на форму (1)'!J306,УровниУспевания,2,FALSE)</f>
        <v>хорошо</v>
      </c>
      <c r="J306">
        <f>'Ответы на форму (1)'!K306</f>
        <v>8</v>
      </c>
      <c r="K306">
        <f>VLOOKUP('Ответы на форму (1)'!L306,УровниСогласия,2,FALSE)</f>
        <v>1</v>
      </c>
      <c r="L306">
        <f>VLOOKUP('Ответы на форму (1)'!M306,УровниСогласия,2,FALSE)</f>
        <v>1</v>
      </c>
      <c r="M306">
        <f>VLOOKUP('Ответы на форму (1)'!N306,УровниСогласия,2,FALSE)</f>
        <v>2</v>
      </c>
      <c r="N306">
        <f>VLOOKUP('Ответы на форму (1)'!O306,УровниСогласия,2,FALSE)</f>
        <v>1</v>
      </c>
      <c r="O306">
        <f>VLOOKUP('Ответы на форму (1)'!P306,УровниСогласия,2,FALSE)</f>
        <v>1</v>
      </c>
      <c r="P306">
        <f>VLOOKUP('Ответы на форму (1)'!Q306,УровниСогласия,2,FALSE)</f>
        <v>2</v>
      </c>
      <c r="Q306">
        <f>VLOOKUP('Ответы на форму (1)'!R306,УровниСогласия,2,FALSE)</f>
        <v>3</v>
      </c>
      <c r="R306">
        <f>'Ответы на форму (1)'!S306</f>
        <v>4</v>
      </c>
      <c r="S306">
        <f>VLOOKUP('Ответы на форму (1)'!T306,УровниСогласия,2,FALSE)</f>
        <v>2</v>
      </c>
      <c r="T306">
        <f>VLOOKUP('Ответы на форму (1)'!U306,УровниСогласия,2,FALSE)</f>
        <v>3</v>
      </c>
      <c r="U306">
        <f>VLOOKUP('Ответы на форму (1)'!V306,УровниСогласия,2,FALSE)</f>
        <v>3</v>
      </c>
      <c r="V306">
        <f>VLOOKUP('Ответы на форму (1)'!W306,УровниСогласия,2,FALSE)</f>
        <v>1</v>
      </c>
      <c r="W306">
        <f>VLOOKUP('Ответы на форму (1)'!X306,УровниСогласия,2,FALSE)</f>
        <v>1</v>
      </c>
      <c r="X306">
        <f>VLOOKUP('Ответы на форму (1)'!Y306,УровниСогласия,2,FALSE)</f>
        <v>3</v>
      </c>
      <c r="Y306">
        <f>VLOOKUP('Ответы на форму (1)'!Z306,УровниСогласия,2,FALSE)</f>
        <v>1</v>
      </c>
      <c r="Z306">
        <f>VLOOKUP('Ответы на форму (1)'!AA306,УровниСогласия,2,FALSE)</f>
        <v>3</v>
      </c>
      <c r="AA306">
        <f>VLOOKUP('Ответы на форму (1)'!AB306,УровниСогласия,2,FALSE)</f>
        <v>3</v>
      </c>
      <c r="AB306">
        <f>VLOOKUP('Ответы на форму (1)'!AC306,УровниСогласия,2,FALSE)</f>
        <v>1</v>
      </c>
      <c r="AC306">
        <f>VLOOKUP('Ответы на форму (1)'!AD306,УровниСогласия,2,FALSE)</f>
        <v>2</v>
      </c>
      <c r="AD306">
        <f>VLOOKUP('Ответы на форму (1)'!AE306,УровниКоличества,2,FALSE)</f>
        <v>3</v>
      </c>
      <c r="AE306">
        <f>VLOOKUP('Ответы на форму (1)'!AF306,УровниКоличества,2,FALSE)</f>
        <v>2</v>
      </c>
      <c r="AF306">
        <f>VLOOKUP('Ответы на форму (1)'!AG306,УровниКоличества,2,FALSE)</f>
        <v>3</v>
      </c>
      <c r="AG306">
        <f>VLOOKUP('Ответы на форму (1)'!AH306,УровниКоличества,2,FALSE)</f>
        <v>1</v>
      </c>
      <c r="AH306">
        <f>VLOOKUP('Ответы на форму (1)'!AI306,УровниКоличества,2,FALSE)</f>
        <v>3</v>
      </c>
      <c r="AI306">
        <f>VLOOKUP('Ответы на форму (1)'!AJ306,УровниНенависти,2,FALSE)</f>
        <v>0</v>
      </c>
      <c r="AJ306">
        <f>VLOOKUP('Ответы на форму (1)'!AK306,УровниНенависти,2,FALSE)</f>
        <v>0</v>
      </c>
      <c r="AK306">
        <f>VLOOKUP('Ответы на форму (1)'!AL306,УровниНенависти,2,FALSE)</f>
        <v>0</v>
      </c>
      <c r="AL306">
        <f>VLOOKUP('Ответы на форму (1)'!AM306,УровниНенависти,2,FALSE)</f>
        <v>1</v>
      </c>
      <c r="AM306">
        <f>VLOOKUP('Ответы на форму (1)'!AN306,УровниНенависти,2,FALSE)</f>
        <v>0</v>
      </c>
      <c r="AN306">
        <f>VLOOKUP('Ответы на форму (1)'!AO306,УровниНенависти,2,FALSE)</f>
        <v>0</v>
      </c>
      <c r="AO306">
        <f>VLOOKUP('Ответы на форму (1)'!AP306,УровниНенависти,2,FALSE)</f>
        <v>0</v>
      </c>
      <c r="AP306">
        <f>VLOOKUP('Ответы на форму (1)'!AQ306,УровниНенависти,2,FALSE)</f>
        <v>0</v>
      </c>
      <c r="AQ306">
        <f>VLOOKUP('Ответы на форму (1)'!AT306,УровниЧастоты,2,FALSE)</f>
        <v>1</v>
      </c>
      <c r="AR306">
        <f>VLOOKUP('Ответы на форму (1)'!AU306,УровниЧастоты,2,FALSE)</f>
        <v>4</v>
      </c>
      <c r="AS306">
        <f>VLOOKUP('Ответы на форму (1)'!AV306,УровниЧастоты,2,FALSE)</f>
        <v>4</v>
      </c>
      <c r="AT306">
        <f>VLOOKUP('Ответы на форму (1)'!AW306,УровниЧастоты,2,FALSE)</f>
        <v>2</v>
      </c>
      <c r="AU306">
        <f>VLOOKUP('Ответы на форму (1)'!AX306,УровниЧастоты,2,FALSE)</f>
        <v>4</v>
      </c>
      <c r="AV306">
        <f>VLOOKUP('Ответы на форму (1)'!AY306,УровниЧастоты,2,FALSE)</f>
        <v>1</v>
      </c>
      <c r="AW306">
        <f>VLOOKUP('Ответы на форму (1)'!AZ306,УровниЧастоты,2,FALSE)</f>
        <v>0</v>
      </c>
      <c r="AX306">
        <f>VLOOKUP('Ответы на форму (1)'!BA306,УровниЧастоты,2,FALSE)</f>
        <v>0</v>
      </c>
      <c r="AY306">
        <f>VLOOKUP('Ответы на форму (1)'!BB306,УровниЧастоты,2,FALSE)</f>
        <v>1</v>
      </c>
      <c r="AZ306">
        <f>VLOOKUP('Ответы на форму (1)'!BC306,УровниЧастоты,2,FALSE)</f>
        <v>0</v>
      </c>
      <c r="BA306">
        <f>VLOOKUP('Ответы на форму (1)'!BD306,УровниЧастоты,2,FALSE)</f>
        <v>4</v>
      </c>
      <c r="BB306">
        <f>VLOOKUP('Ответы на форму (1)'!BE306,УровниУспокоения,2,FALSE)</f>
        <v>1</v>
      </c>
      <c r="BC306">
        <f>VLOOKUP('Ответы на форму (1)'!BF306,УровниЧастоты2,2,FALSE)</f>
        <v>2</v>
      </c>
      <c r="BD306">
        <f>VLOOKUP('Ответы на форму (1)'!BG306,УровниЧастоты2,2,FALSE)</f>
        <v>0</v>
      </c>
      <c r="BE306">
        <f>VLOOKUP('Ответы на форму (1)'!BH306,УровниЧастоты2,2,FALSE)</f>
        <v>1</v>
      </c>
      <c r="BF306">
        <f>VLOOKUP('Ответы на форму (1)'!BI306,УровниЧастоты2,2,FALSE)</f>
        <v>1</v>
      </c>
      <c r="BG306">
        <f>VLOOKUP('Ответы на форму (1)'!BJ306,УровниЧастоты2,2,FALSE)</f>
        <v>1</v>
      </c>
      <c r="BH306">
        <f>VLOOKUP('Ответы на форму (1)'!BK306,УровниЧастоты2,2,FALSE)</f>
        <v>1</v>
      </c>
      <c r="BI306" t="str">
        <f t="shared" si="15"/>
        <v>Y</v>
      </c>
      <c r="BJ306" t="str">
        <f t="shared" si="16"/>
        <v>:-)</v>
      </c>
      <c r="BK306" t="str">
        <f t="shared" si="17"/>
        <v>:-)</v>
      </c>
    </row>
    <row r="307" spans="1:63" x14ac:dyDescent="0.35">
      <c r="A307">
        <f>IF('Ответы на форму (1)'!B307="М",1,0)</f>
        <v>1</v>
      </c>
      <c r="B307">
        <f>'Ответы на форму (1)'!C307</f>
        <v>42</v>
      </c>
      <c r="C307">
        <f>'Ответы на форму (1)'!D307</f>
        <v>5</v>
      </c>
      <c r="D307">
        <f>'Ответы на форму (1)'!E307</f>
        <v>8</v>
      </c>
      <c r="E307" t="str">
        <f>VLOOKUP('Ответы на форму (1)'!F307,УровниУспевания,2,FALSE)</f>
        <v>средне</v>
      </c>
      <c r="F307">
        <f>'Ответы на форму (1)'!G307</f>
        <v>6</v>
      </c>
      <c r="G307">
        <f>IF('Ответы на форму (1)'!H307="",0,1)</f>
        <v>0</v>
      </c>
      <c r="H307">
        <f>'Ответы на форму (1)'!I307</f>
        <v>9</v>
      </c>
      <c r="I307" t="str">
        <f>VLOOKUP('Ответы на форму (1)'!J307,УровниУспевания,2,FALSE)</f>
        <v>хорошо</v>
      </c>
      <c r="J307">
        <f>'Ответы на форму (1)'!K307</f>
        <v>8</v>
      </c>
      <c r="K307">
        <f>VLOOKUP('Ответы на форму (1)'!L307,УровниСогласия,2,FALSE)</f>
        <v>2</v>
      </c>
      <c r="L307">
        <f>VLOOKUP('Ответы на форму (1)'!M307,УровниСогласия,2,FALSE)</f>
        <v>1</v>
      </c>
      <c r="M307">
        <f>VLOOKUP('Ответы на форму (1)'!N307,УровниСогласия,2,FALSE)</f>
        <v>3</v>
      </c>
      <c r="N307">
        <f>VLOOKUP('Ответы на форму (1)'!O307,УровниСогласия,2,FALSE)</f>
        <v>1</v>
      </c>
      <c r="O307">
        <f>VLOOKUP('Ответы на форму (1)'!P307,УровниСогласия,2,FALSE)</f>
        <v>1</v>
      </c>
      <c r="P307">
        <f>VLOOKUP('Ответы на форму (1)'!Q307,УровниСогласия,2,FALSE)</f>
        <v>1</v>
      </c>
      <c r="Q307">
        <f>VLOOKUP('Ответы на форму (1)'!R307,УровниСогласия,2,FALSE)</f>
        <v>3</v>
      </c>
      <c r="R307">
        <f>'Ответы на форму (1)'!S307</f>
        <v>6</v>
      </c>
      <c r="S307">
        <f>VLOOKUP('Ответы на форму (1)'!T307,УровниСогласия,2,FALSE)</f>
        <v>1</v>
      </c>
      <c r="T307">
        <f>VLOOKUP('Ответы на форму (1)'!U307,УровниСогласия,2,FALSE)</f>
        <v>1</v>
      </c>
      <c r="U307">
        <f>VLOOKUP('Ответы на форму (1)'!V307,УровниСогласия,2,FALSE)</f>
        <v>1</v>
      </c>
      <c r="V307">
        <f>VLOOKUP('Ответы на форму (1)'!W307,УровниСогласия,2,FALSE)</f>
        <v>2</v>
      </c>
      <c r="W307">
        <f>VLOOKUP('Ответы на форму (1)'!X307,УровниСогласия,2,FALSE)</f>
        <v>2</v>
      </c>
      <c r="X307">
        <f>VLOOKUP('Ответы на форму (1)'!Y307,УровниСогласия,2,FALSE)</f>
        <v>2</v>
      </c>
      <c r="Y307">
        <f>VLOOKUP('Ответы на форму (1)'!Z307,УровниСогласия,2,FALSE)</f>
        <v>3</v>
      </c>
      <c r="Z307">
        <f>VLOOKUP('Ответы на форму (1)'!AA307,УровниСогласия,2,FALSE)</f>
        <v>3</v>
      </c>
      <c r="AA307">
        <f>VLOOKUP('Ответы на форму (1)'!AB307,УровниСогласия,2,FALSE)</f>
        <v>3</v>
      </c>
      <c r="AB307">
        <f>VLOOKUP('Ответы на форму (1)'!AC307,УровниСогласия,2,FALSE)</f>
        <v>3</v>
      </c>
      <c r="AC307">
        <f>VLOOKUP('Ответы на форму (1)'!AD307,УровниСогласия,2,FALSE)</f>
        <v>3</v>
      </c>
      <c r="AD307">
        <f>VLOOKUP('Ответы на форму (1)'!AE307,УровниКоличества,2,FALSE)</f>
        <v>3</v>
      </c>
      <c r="AE307">
        <f>VLOOKUP('Ответы на форму (1)'!AF307,УровниКоличества,2,FALSE)</f>
        <v>3</v>
      </c>
      <c r="AF307">
        <f>VLOOKUP('Ответы на форму (1)'!AG307,УровниКоличества,2,FALSE)</f>
        <v>1</v>
      </c>
      <c r="AG307">
        <f>VLOOKUP('Ответы на форму (1)'!AH307,УровниКоличества,2,FALSE)</f>
        <v>1</v>
      </c>
      <c r="AH307">
        <f>VLOOKUP('Ответы на форму (1)'!AI307,УровниКоличества,2,FALSE)</f>
        <v>3</v>
      </c>
      <c r="AI307">
        <f>VLOOKUP('Ответы на форму (1)'!AJ307,УровниНенависти,2,FALSE)</f>
        <v>-1</v>
      </c>
      <c r="AJ307">
        <f>VLOOKUP('Ответы на форму (1)'!AK307,УровниНенависти,2,FALSE)</f>
        <v>-1</v>
      </c>
      <c r="AK307">
        <f>VLOOKUP('Ответы на форму (1)'!AL307,УровниНенависти,2,FALSE)</f>
        <v>-1</v>
      </c>
      <c r="AL307">
        <f>VLOOKUP('Ответы на форму (1)'!AM307,УровниНенависти,2,FALSE)</f>
        <v>0</v>
      </c>
      <c r="AM307">
        <f>VLOOKUP('Ответы на форму (1)'!AN307,УровниНенависти,2,FALSE)</f>
        <v>0</v>
      </c>
      <c r="AN307">
        <f>VLOOKUP('Ответы на форму (1)'!AO307,УровниНенависти,2,FALSE)</f>
        <v>-1</v>
      </c>
      <c r="AO307">
        <f>VLOOKUP('Ответы на форму (1)'!AP307,УровниНенависти,2,FALSE)</f>
        <v>0</v>
      </c>
      <c r="AP307">
        <f>VLOOKUP('Ответы на форму (1)'!AQ307,УровниНенависти,2,FALSE)</f>
        <v>0</v>
      </c>
      <c r="AQ307">
        <f>VLOOKUP('Ответы на форму (1)'!AT307,УровниЧастоты,2,FALSE)</f>
        <v>3</v>
      </c>
      <c r="AR307">
        <f>VLOOKUP('Ответы на форму (1)'!AU307,УровниЧастоты,2,FALSE)</f>
        <v>4</v>
      </c>
      <c r="AS307">
        <f>VLOOKUP('Ответы на форму (1)'!AV307,УровниЧастоты,2,FALSE)</f>
        <v>3</v>
      </c>
      <c r="AT307">
        <f>VLOOKUP('Ответы на форму (1)'!AW307,УровниЧастоты,2,FALSE)</f>
        <v>3</v>
      </c>
      <c r="AU307">
        <f>VLOOKUP('Ответы на форму (1)'!AX307,УровниЧастоты,2,FALSE)</f>
        <v>3</v>
      </c>
      <c r="AV307">
        <f>VLOOKUP('Ответы на форму (1)'!AY307,УровниЧастоты,2,FALSE)</f>
        <v>4</v>
      </c>
      <c r="AW307">
        <f>VLOOKUP('Ответы на форму (1)'!AZ307,УровниЧастоты,2,FALSE)</f>
        <v>0</v>
      </c>
      <c r="AX307">
        <f>VLOOKUP('Ответы на форму (1)'!BA307,УровниЧастоты,2,FALSE)</f>
        <v>3</v>
      </c>
      <c r="AY307">
        <f>VLOOKUP('Ответы на форму (1)'!BB307,УровниЧастоты,2,FALSE)</f>
        <v>2</v>
      </c>
      <c r="AZ307">
        <f>VLOOKUP('Ответы на форму (1)'!BC307,УровниЧастоты,2,FALSE)</f>
        <v>4</v>
      </c>
      <c r="BA307">
        <f>VLOOKUP('Ответы на форму (1)'!BD307,УровниЧастоты,2,FALSE)</f>
        <v>3</v>
      </c>
      <c r="BB307">
        <f>VLOOKUP('Ответы на форму (1)'!BE307,УровниУспокоения,2,FALSE)</f>
        <v>3</v>
      </c>
      <c r="BC307">
        <f>VLOOKUP('Ответы на форму (1)'!BF307,УровниЧастоты2,2,FALSE)</f>
        <v>1</v>
      </c>
      <c r="BD307">
        <f>VLOOKUP('Ответы на форму (1)'!BG307,УровниЧастоты2,2,FALSE)</f>
        <v>2</v>
      </c>
      <c r="BE307">
        <f>VLOOKUP('Ответы на форму (1)'!BH307,УровниЧастоты2,2,FALSE)</f>
        <v>1</v>
      </c>
      <c r="BF307">
        <f>VLOOKUP('Ответы на форму (1)'!BI307,УровниЧастоты2,2,FALSE)</f>
        <v>0</v>
      </c>
      <c r="BG307">
        <f>VLOOKUP('Ответы на форму (1)'!BJ307,УровниЧастоты2,2,FALSE)</f>
        <v>2</v>
      </c>
      <c r="BH307">
        <f>VLOOKUP('Ответы на форму (1)'!BK307,УровниЧастоты2,2,FALSE)</f>
        <v>2</v>
      </c>
      <c r="BI307" t="str">
        <f t="shared" si="15"/>
        <v>X</v>
      </c>
      <c r="BJ307" t="str">
        <f t="shared" si="16"/>
        <v>:-)</v>
      </c>
      <c r="BK307" t="str">
        <f t="shared" si="17"/>
        <v>:-\</v>
      </c>
    </row>
    <row r="308" spans="1:63" x14ac:dyDescent="0.35">
      <c r="A308">
        <f>IF('Ответы на форму (1)'!B308="М",1,0)</f>
        <v>1</v>
      </c>
      <c r="B308">
        <f>'Ответы на форму (1)'!C308</f>
        <v>36</v>
      </c>
      <c r="C308">
        <f>'Ответы на форму (1)'!D308</f>
        <v>6</v>
      </c>
      <c r="D308">
        <f>'Ответы на форму (1)'!E308</f>
        <v>3</v>
      </c>
      <c r="E308" t="str">
        <f>VLOOKUP('Ответы на форму (1)'!F308,УровниУспевания,2,FALSE)</f>
        <v>плохо</v>
      </c>
      <c r="F308">
        <f>'Ответы на форму (1)'!G308</f>
        <v>6</v>
      </c>
      <c r="G308">
        <f>IF('Ответы на форму (1)'!H308="",0,1)</f>
        <v>0</v>
      </c>
      <c r="H308">
        <f>'Ответы на форму (1)'!I308</f>
        <v>6</v>
      </c>
      <c r="I308" t="str">
        <f>VLOOKUP('Ответы на форму (1)'!J308,УровниУспевания,2,FALSE)</f>
        <v>средне</v>
      </c>
      <c r="J308">
        <f>'Ответы на форму (1)'!K308</f>
        <v>6</v>
      </c>
      <c r="K308">
        <f>VLOOKUP('Ответы на форму (1)'!L308,УровниСогласия,2,FALSE)</f>
        <v>1</v>
      </c>
      <c r="L308">
        <f>VLOOKUP('Ответы на форму (1)'!M308,УровниСогласия,2,FALSE)</f>
        <v>2</v>
      </c>
      <c r="M308">
        <f>VLOOKUP('Ответы на форму (1)'!N308,УровниСогласия,2,FALSE)</f>
        <v>3</v>
      </c>
      <c r="N308">
        <f>VLOOKUP('Ответы на форму (1)'!O308,УровниСогласия,2,FALSE)</f>
        <v>2</v>
      </c>
      <c r="O308">
        <f>VLOOKUP('Ответы на форму (1)'!P308,УровниСогласия,2,FALSE)</f>
        <v>3</v>
      </c>
      <c r="P308">
        <f>VLOOKUP('Ответы на форму (1)'!Q308,УровниСогласия,2,FALSE)</f>
        <v>3</v>
      </c>
      <c r="Q308">
        <f>VLOOKUP('Ответы на форму (1)'!R308,УровниСогласия,2,FALSE)</f>
        <v>3</v>
      </c>
      <c r="R308">
        <f>'Ответы на форму (1)'!S308</f>
        <v>2</v>
      </c>
      <c r="S308">
        <f>VLOOKUP('Ответы на форму (1)'!T308,УровниСогласия,2,FALSE)</f>
        <v>3</v>
      </c>
      <c r="T308">
        <f>VLOOKUP('Ответы на форму (1)'!U308,УровниСогласия,2,FALSE)</f>
        <v>1</v>
      </c>
      <c r="U308">
        <f>VLOOKUP('Ответы на форму (1)'!V308,УровниСогласия,2,FALSE)</f>
        <v>1</v>
      </c>
      <c r="V308">
        <f>VLOOKUP('Ответы на форму (1)'!W308,УровниСогласия,2,FALSE)</f>
        <v>1</v>
      </c>
      <c r="W308">
        <f>VLOOKUP('Ответы на форму (1)'!X308,УровниСогласия,2,FALSE)</f>
        <v>2</v>
      </c>
      <c r="X308">
        <f>VLOOKUP('Ответы на форму (1)'!Y308,УровниСогласия,2,FALSE)</f>
        <v>1</v>
      </c>
      <c r="Y308">
        <f>VLOOKUP('Ответы на форму (1)'!Z308,УровниСогласия,2,FALSE)</f>
        <v>2</v>
      </c>
      <c r="Z308">
        <f>VLOOKUP('Ответы на форму (1)'!AA308,УровниСогласия,2,FALSE)</f>
        <v>2</v>
      </c>
      <c r="AA308">
        <f>VLOOKUP('Ответы на форму (1)'!AB308,УровниСогласия,2,FALSE)</f>
        <v>1</v>
      </c>
      <c r="AB308">
        <f>VLOOKUP('Ответы на форму (1)'!AC308,УровниСогласия,2,FALSE)</f>
        <v>3</v>
      </c>
      <c r="AC308">
        <f>VLOOKUP('Ответы на форму (1)'!AD308,УровниСогласия,2,FALSE)</f>
        <v>1</v>
      </c>
      <c r="AD308">
        <f>VLOOKUP('Ответы на форму (1)'!AE308,УровниКоличества,2,FALSE)</f>
        <v>1</v>
      </c>
      <c r="AE308">
        <f>VLOOKUP('Ответы на форму (1)'!AF308,УровниКоличества,2,FALSE)</f>
        <v>1</v>
      </c>
      <c r="AF308">
        <f>VLOOKUP('Ответы на форму (1)'!AG308,УровниКоличества,2,FALSE)</f>
        <v>1</v>
      </c>
      <c r="AG308">
        <f>VLOOKUP('Ответы на форму (1)'!AH308,УровниКоличества,2,FALSE)</f>
        <v>1</v>
      </c>
      <c r="AH308">
        <f>VLOOKUP('Ответы на форму (1)'!AI308,УровниКоличества,2,FALSE)</f>
        <v>1</v>
      </c>
      <c r="AI308">
        <f>VLOOKUP('Ответы на форму (1)'!AJ308,УровниНенависти,2,FALSE)</f>
        <v>0</v>
      </c>
      <c r="AJ308">
        <f>VLOOKUP('Ответы на форму (1)'!AK308,УровниНенависти,2,FALSE)</f>
        <v>0</v>
      </c>
      <c r="AK308">
        <f>VLOOKUP('Ответы на форму (1)'!AL308,УровниНенависти,2,FALSE)</f>
        <v>0</v>
      </c>
      <c r="AL308">
        <f>VLOOKUP('Ответы на форму (1)'!AM308,УровниНенависти,2,FALSE)</f>
        <v>0</v>
      </c>
      <c r="AM308">
        <f>VLOOKUP('Ответы на форму (1)'!AN308,УровниНенависти,2,FALSE)</f>
        <v>0</v>
      </c>
      <c r="AN308">
        <f>VLOOKUP('Ответы на форму (1)'!AO308,УровниНенависти,2,FALSE)</f>
        <v>0</v>
      </c>
      <c r="AO308">
        <f>VLOOKUP('Ответы на форму (1)'!AP308,УровниНенависти,2,FALSE)</f>
        <v>0</v>
      </c>
      <c r="AP308">
        <f>VLOOKUP('Ответы на форму (1)'!AQ308,УровниНенависти,2,FALSE)</f>
        <v>0</v>
      </c>
      <c r="AQ308">
        <f>VLOOKUP('Ответы на форму (1)'!AT308,УровниЧастоты,2,FALSE)</f>
        <v>1</v>
      </c>
      <c r="AR308">
        <f>VLOOKUP('Ответы на форму (1)'!AU308,УровниЧастоты,2,FALSE)</f>
        <v>4</v>
      </c>
      <c r="AS308">
        <f>VLOOKUP('Ответы на форму (1)'!AV308,УровниЧастоты,2,FALSE)</f>
        <v>3</v>
      </c>
      <c r="AT308">
        <f>VLOOKUP('Ответы на форму (1)'!AW308,УровниЧастоты,2,FALSE)</f>
        <v>4</v>
      </c>
      <c r="AU308">
        <f>VLOOKUP('Ответы на форму (1)'!AX308,УровниЧастоты,2,FALSE)</f>
        <v>4</v>
      </c>
      <c r="AV308">
        <f>VLOOKUP('Ответы на форму (1)'!AY308,УровниЧастоты,2,FALSE)</f>
        <v>2</v>
      </c>
      <c r="AW308">
        <f>VLOOKUP('Ответы на форму (1)'!AZ308,УровниЧастоты,2,FALSE)</f>
        <v>0</v>
      </c>
      <c r="AX308">
        <f>VLOOKUP('Ответы на форму (1)'!BA308,УровниЧастоты,2,FALSE)</f>
        <v>1</v>
      </c>
      <c r="AY308">
        <f>VLOOKUP('Ответы на форму (1)'!BB308,УровниЧастоты,2,FALSE)</f>
        <v>1</v>
      </c>
      <c r="AZ308">
        <f>VLOOKUP('Ответы на форму (1)'!BC308,УровниЧастоты,2,FALSE)</f>
        <v>2</v>
      </c>
      <c r="BA308">
        <f>VLOOKUP('Ответы на форму (1)'!BD308,УровниЧастоты,2,FALSE)</f>
        <v>3</v>
      </c>
      <c r="BB308">
        <f>VLOOKUP('Ответы на форму (1)'!BE308,УровниУспокоения,2,FALSE)</f>
        <v>1</v>
      </c>
      <c r="BC308">
        <f>VLOOKUP('Ответы на форму (1)'!BF308,УровниЧастоты2,2,FALSE)</f>
        <v>0</v>
      </c>
      <c r="BD308">
        <f>VLOOKUP('Ответы на форму (1)'!BG308,УровниЧастоты2,2,FALSE)</f>
        <v>2</v>
      </c>
      <c r="BE308">
        <f>VLOOKUP('Ответы на форму (1)'!BH308,УровниЧастоты2,2,FALSE)</f>
        <v>0</v>
      </c>
      <c r="BF308">
        <f>VLOOKUP('Ответы на форму (1)'!BI308,УровниЧастоты2,2,FALSE)</f>
        <v>0</v>
      </c>
      <c r="BG308">
        <f>VLOOKUP('Ответы на форму (1)'!BJ308,УровниЧастоты2,2,FALSE)</f>
        <v>2</v>
      </c>
      <c r="BH308">
        <f>VLOOKUP('Ответы на форму (1)'!BK308,УровниЧастоты2,2,FALSE)</f>
        <v>2</v>
      </c>
      <c r="BI308" t="str">
        <f t="shared" si="15"/>
        <v>X</v>
      </c>
      <c r="BJ308" t="str">
        <f t="shared" si="16"/>
        <v>:-(</v>
      </c>
      <c r="BK308" t="str">
        <f t="shared" si="17"/>
        <v>:-)</v>
      </c>
    </row>
    <row r="309" spans="1:63" x14ac:dyDescent="0.35">
      <c r="A309">
        <f>IF('Ответы на форму (1)'!B309="М",1,0)</f>
        <v>1</v>
      </c>
      <c r="B309">
        <f>'Ответы на форму (1)'!C309</f>
        <v>30</v>
      </c>
      <c r="C309">
        <f>'Ответы на форму (1)'!D309</f>
        <v>3</v>
      </c>
      <c r="D309">
        <f>'Ответы на форму (1)'!E309</f>
        <v>3</v>
      </c>
      <c r="E309" t="str">
        <f>VLOOKUP('Ответы на форму (1)'!F309,УровниУспевания,2,FALSE)</f>
        <v>плохо</v>
      </c>
      <c r="F309">
        <f>'Ответы на форму (1)'!G309</f>
        <v>3</v>
      </c>
      <c r="G309">
        <f>IF('Ответы на форму (1)'!H309="",0,1)</f>
        <v>0</v>
      </c>
      <c r="H309">
        <f>'Ответы на форму (1)'!I309</f>
        <v>5</v>
      </c>
      <c r="I309" t="str">
        <f>VLOOKUP('Ответы на форму (1)'!J309,УровниУспевания,2,FALSE)</f>
        <v>плохо</v>
      </c>
      <c r="J309">
        <f>'Ответы на форму (1)'!K309</f>
        <v>3</v>
      </c>
      <c r="K309">
        <f>VLOOKUP('Ответы на форму (1)'!L309,УровниСогласия,2,FALSE)</f>
        <v>3</v>
      </c>
      <c r="L309">
        <f>VLOOKUP('Ответы на форму (1)'!M309,УровниСогласия,2,FALSE)</f>
        <v>3</v>
      </c>
      <c r="M309">
        <f>VLOOKUP('Ответы на форму (1)'!N309,УровниСогласия,2,FALSE)</f>
        <v>1</v>
      </c>
      <c r="N309">
        <f>VLOOKUP('Ответы на форму (1)'!O309,УровниСогласия,2,FALSE)</f>
        <v>3</v>
      </c>
      <c r="O309">
        <f>VLOOKUP('Ответы на форму (1)'!P309,УровниСогласия,2,FALSE)</f>
        <v>3</v>
      </c>
      <c r="P309">
        <f>VLOOKUP('Ответы на форму (1)'!Q309,УровниСогласия,2,FALSE)</f>
        <v>1</v>
      </c>
      <c r="Q309">
        <f>VLOOKUP('Ответы на форму (1)'!R309,УровниСогласия,2,FALSE)</f>
        <v>3</v>
      </c>
      <c r="R309">
        <f>'Ответы на форму (1)'!S309</f>
        <v>8</v>
      </c>
      <c r="S309">
        <f>VLOOKUP('Ответы на форму (1)'!T309,УровниСогласия,2,FALSE)</f>
        <v>3</v>
      </c>
      <c r="T309">
        <f>VLOOKUP('Ответы на форму (1)'!U309,УровниСогласия,2,FALSE)</f>
        <v>3</v>
      </c>
      <c r="U309">
        <f>VLOOKUP('Ответы на форму (1)'!V309,УровниСогласия,2,FALSE)</f>
        <v>3</v>
      </c>
      <c r="V309">
        <f>VLOOKUP('Ответы на форму (1)'!W309,УровниСогласия,2,FALSE)</f>
        <v>3</v>
      </c>
      <c r="W309">
        <f>VLOOKUP('Ответы на форму (1)'!X309,УровниСогласия,2,FALSE)</f>
        <v>1</v>
      </c>
      <c r="X309">
        <f>VLOOKUP('Ответы на форму (1)'!Y309,УровниСогласия,2,FALSE)</f>
        <v>1</v>
      </c>
      <c r="Y309">
        <f>VLOOKUP('Ответы на форму (1)'!Z309,УровниСогласия,2,FALSE)</f>
        <v>3</v>
      </c>
      <c r="Z309">
        <f>VLOOKUP('Ответы на форму (1)'!AA309,УровниСогласия,2,FALSE)</f>
        <v>3</v>
      </c>
      <c r="AA309">
        <f>VLOOKUP('Ответы на форму (1)'!AB309,УровниСогласия,2,FALSE)</f>
        <v>3</v>
      </c>
      <c r="AB309">
        <f>VLOOKUP('Ответы на форму (1)'!AC309,УровниСогласия,2,FALSE)</f>
        <v>1</v>
      </c>
      <c r="AC309">
        <f>VLOOKUP('Ответы на форму (1)'!AD309,УровниСогласия,2,FALSE)</f>
        <v>1</v>
      </c>
      <c r="AD309">
        <f>VLOOKUP('Ответы на форму (1)'!AE309,УровниКоличества,2,FALSE)</f>
        <v>2</v>
      </c>
      <c r="AE309">
        <f>VLOOKUP('Ответы на форму (1)'!AF309,УровниКоличества,2,FALSE)</f>
        <v>1</v>
      </c>
      <c r="AF309">
        <f>VLOOKUP('Ответы на форму (1)'!AG309,УровниКоличества,2,FALSE)</f>
        <v>2</v>
      </c>
      <c r="AG309">
        <f>VLOOKUP('Ответы на форму (1)'!AH309,УровниКоличества,2,FALSE)</f>
        <v>1</v>
      </c>
      <c r="AH309">
        <f>VLOOKUP('Ответы на форму (1)'!AI309,УровниКоличества,2,FALSE)</f>
        <v>2</v>
      </c>
      <c r="AI309">
        <f>VLOOKUP('Ответы на форму (1)'!AJ309,УровниНенависти,2,FALSE)</f>
        <v>0</v>
      </c>
      <c r="AJ309">
        <f>VLOOKUP('Ответы на форму (1)'!AK309,УровниНенависти,2,FALSE)</f>
        <v>0</v>
      </c>
      <c r="AK309">
        <f>VLOOKUP('Ответы на форму (1)'!AL309,УровниНенависти,2,FALSE)</f>
        <v>0</v>
      </c>
      <c r="AL309">
        <f>VLOOKUP('Ответы на форму (1)'!AM309,УровниНенависти,2,FALSE)</f>
        <v>0</v>
      </c>
      <c r="AM309">
        <f>VLOOKUP('Ответы на форму (1)'!AN309,УровниНенависти,2,FALSE)</f>
        <v>0</v>
      </c>
      <c r="AN309">
        <f>VLOOKUP('Ответы на форму (1)'!AO309,УровниНенависти,2,FALSE)</f>
        <v>0</v>
      </c>
      <c r="AO309">
        <f>VLOOKUP('Ответы на форму (1)'!AP309,УровниНенависти,2,FALSE)</f>
        <v>-1</v>
      </c>
      <c r="AP309">
        <f>VLOOKUP('Ответы на форму (1)'!AQ309,УровниНенависти,2,FALSE)</f>
        <v>-1</v>
      </c>
      <c r="AQ309">
        <f>VLOOKUP('Ответы на форму (1)'!AT309,УровниЧастоты,2,FALSE)</f>
        <v>1</v>
      </c>
      <c r="AR309">
        <f>VLOOKUP('Ответы на форму (1)'!AU309,УровниЧастоты,2,FALSE)</f>
        <v>3</v>
      </c>
      <c r="AS309">
        <f>VLOOKUP('Ответы на форму (1)'!AV309,УровниЧастоты,2,FALSE)</f>
        <v>3</v>
      </c>
      <c r="AT309">
        <f>VLOOKUP('Ответы на форму (1)'!AW309,УровниЧастоты,2,FALSE)</f>
        <v>4</v>
      </c>
      <c r="AU309">
        <f>VLOOKUP('Ответы на форму (1)'!AX309,УровниЧастоты,2,FALSE)</f>
        <v>2</v>
      </c>
      <c r="AV309">
        <f>VLOOKUP('Ответы на форму (1)'!AY309,УровниЧастоты,2,FALSE)</f>
        <v>4</v>
      </c>
      <c r="AW309">
        <f>VLOOKUP('Ответы на форму (1)'!AZ309,УровниЧастоты,2,FALSE)</f>
        <v>0</v>
      </c>
      <c r="AX309">
        <f>VLOOKUP('Ответы на форму (1)'!BA309,УровниЧастоты,2,FALSE)</f>
        <v>1</v>
      </c>
      <c r="AY309">
        <f>VLOOKUP('Ответы на форму (1)'!BB309,УровниЧастоты,2,FALSE)</f>
        <v>1</v>
      </c>
      <c r="AZ309">
        <f>VLOOKUP('Ответы на форму (1)'!BC309,УровниЧастоты,2,FALSE)</f>
        <v>3</v>
      </c>
      <c r="BA309">
        <f>VLOOKUP('Ответы на форму (1)'!BD309,УровниЧастоты,2,FALSE)</f>
        <v>3</v>
      </c>
      <c r="BB309">
        <f>VLOOKUP('Ответы на форму (1)'!BE309,УровниУспокоения,2,FALSE)</f>
        <v>4</v>
      </c>
      <c r="BC309">
        <f>VLOOKUP('Ответы на форму (1)'!BF309,УровниЧастоты2,2,FALSE)</f>
        <v>0</v>
      </c>
      <c r="BD309">
        <f>VLOOKUP('Ответы на форму (1)'!BG309,УровниЧастоты2,2,FALSE)</f>
        <v>2</v>
      </c>
      <c r="BE309">
        <f>VLOOKUP('Ответы на форму (1)'!BH309,УровниЧастоты2,2,FALSE)</f>
        <v>0</v>
      </c>
      <c r="BF309">
        <f>VLOOKUP('Ответы на форму (1)'!BI309,УровниЧастоты2,2,FALSE)</f>
        <v>1</v>
      </c>
      <c r="BG309">
        <f>VLOOKUP('Ответы на форму (1)'!BJ309,УровниЧастоты2,2,FALSE)</f>
        <v>2</v>
      </c>
      <c r="BH309">
        <f>VLOOKUP('Ответы на форму (1)'!BK309,УровниЧастоты2,2,FALSE)</f>
        <v>2</v>
      </c>
      <c r="BI309" t="str">
        <f t="shared" si="15"/>
        <v>Y</v>
      </c>
      <c r="BJ309" t="str">
        <f t="shared" si="16"/>
        <v>:-(</v>
      </c>
      <c r="BK309" t="str">
        <f t="shared" si="17"/>
        <v>%-[</v>
      </c>
    </row>
    <row r="310" spans="1:63" x14ac:dyDescent="0.35">
      <c r="A310">
        <f>IF('Ответы на форму (1)'!B310="М",1,0)</f>
        <v>1</v>
      </c>
      <c r="B310">
        <f>'Ответы на форму (1)'!C310</f>
        <v>30</v>
      </c>
      <c r="C310">
        <f>'Ответы на форму (1)'!D310</f>
        <v>8</v>
      </c>
      <c r="D310">
        <f>'Ответы на форму (1)'!E310</f>
        <v>8</v>
      </c>
      <c r="E310" t="str">
        <f>VLOOKUP('Ответы на форму (1)'!F310,УровниУспевания,2,FALSE)</f>
        <v>средне</v>
      </c>
      <c r="F310">
        <f>'Ответы на форму (1)'!G310</f>
        <v>5</v>
      </c>
      <c r="G310">
        <f>IF('Ответы на форму (1)'!H310="",0,1)</f>
        <v>0</v>
      </c>
      <c r="H310">
        <f>'Ответы на форму (1)'!I310</f>
        <v>6</v>
      </c>
      <c r="I310" t="str">
        <f>VLOOKUP('Ответы на форму (1)'!J310,УровниУспевания,2,FALSE)</f>
        <v>средне</v>
      </c>
      <c r="J310">
        <f>'Ответы на форму (1)'!K310</f>
        <v>7</v>
      </c>
      <c r="K310">
        <f>VLOOKUP('Ответы на форму (1)'!L310,УровниСогласия,2,FALSE)</f>
        <v>3</v>
      </c>
      <c r="L310">
        <f>VLOOKUP('Ответы на форму (1)'!M310,УровниСогласия,2,FALSE)</f>
        <v>3</v>
      </c>
      <c r="M310">
        <f>VLOOKUP('Ответы на форму (1)'!N310,УровниСогласия,2,FALSE)</f>
        <v>1</v>
      </c>
      <c r="N310">
        <f>VLOOKUP('Ответы на форму (1)'!O310,УровниСогласия,2,FALSE)</f>
        <v>3</v>
      </c>
      <c r="O310">
        <f>VLOOKUP('Ответы на форму (1)'!P310,УровниСогласия,2,FALSE)</f>
        <v>3</v>
      </c>
      <c r="P310">
        <f>VLOOKUP('Ответы на форму (1)'!Q310,УровниСогласия,2,FALSE)</f>
        <v>2</v>
      </c>
      <c r="Q310">
        <f>VLOOKUP('Ответы на форму (1)'!R310,УровниСогласия,2,FALSE)</f>
        <v>2</v>
      </c>
      <c r="R310">
        <f>'Ответы на форму (1)'!S310</f>
        <v>7</v>
      </c>
      <c r="S310">
        <f>VLOOKUP('Ответы на форму (1)'!T310,УровниСогласия,2,FALSE)</f>
        <v>2</v>
      </c>
      <c r="T310">
        <f>VLOOKUP('Ответы на форму (1)'!U310,УровниСогласия,2,FALSE)</f>
        <v>3</v>
      </c>
      <c r="U310">
        <f>VLOOKUP('Ответы на форму (1)'!V310,УровниСогласия,2,FALSE)</f>
        <v>3</v>
      </c>
      <c r="V310">
        <f>VLOOKUP('Ответы на форму (1)'!W310,УровниСогласия,2,FALSE)</f>
        <v>1</v>
      </c>
      <c r="W310">
        <f>VLOOKUP('Ответы на форму (1)'!X310,УровниСогласия,2,FALSE)</f>
        <v>3</v>
      </c>
      <c r="X310">
        <f>VLOOKUP('Ответы на форму (1)'!Y310,УровниСогласия,2,FALSE)</f>
        <v>3</v>
      </c>
      <c r="Y310">
        <f>VLOOKUP('Ответы на форму (1)'!Z310,УровниСогласия,2,FALSE)</f>
        <v>3</v>
      </c>
      <c r="Z310">
        <f>VLOOKUP('Ответы на форму (1)'!AA310,УровниСогласия,2,FALSE)</f>
        <v>3</v>
      </c>
      <c r="AA310">
        <f>VLOOKUP('Ответы на форму (1)'!AB310,УровниСогласия,2,FALSE)</f>
        <v>3</v>
      </c>
      <c r="AB310">
        <f>VLOOKUP('Ответы на форму (1)'!AC310,УровниСогласия,2,FALSE)</f>
        <v>1</v>
      </c>
      <c r="AC310">
        <f>VLOOKUP('Ответы на форму (1)'!AD310,УровниСогласия,2,FALSE)</f>
        <v>3</v>
      </c>
      <c r="AD310">
        <f>VLOOKUP('Ответы на форму (1)'!AE310,УровниКоличества,2,FALSE)</f>
        <v>3</v>
      </c>
      <c r="AE310">
        <f>VLOOKUP('Ответы на форму (1)'!AF310,УровниКоличества,2,FALSE)</f>
        <v>3</v>
      </c>
      <c r="AF310">
        <f>VLOOKUP('Ответы на форму (1)'!AG310,УровниКоличества,2,FALSE)</f>
        <v>3</v>
      </c>
      <c r="AG310">
        <f>VLOOKUP('Ответы на форму (1)'!AH310,УровниКоличества,2,FALSE)</f>
        <v>3</v>
      </c>
      <c r="AH310">
        <f>VLOOKUP('Ответы на форму (1)'!AI310,УровниКоличества,2,FALSE)</f>
        <v>3</v>
      </c>
      <c r="AI310">
        <f>VLOOKUP('Ответы на форму (1)'!AJ310,УровниНенависти,2,FALSE)</f>
        <v>0</v>
      </c>
      <c r="AJ310">
        <f>VLOOKUP('Ответы на форму (1)'!AK310,УровниНенависти,2,FALSE)</f>
        <v>0</v>
      </c>
      <c r="AK310">
        <f>VLOOKUP('Ответы на форму (1)'!AL310,УровниНенависти,2,FALSE)</f>
        <v>0</v>
      </c>
      <c r="AL310">
        <f>VLOOKUP('Ответы на форму (1)'!AM310,УровниНенависти,2,FALSE)</f>
        <v>0</v>
      </c>
      <c r="AM310">
        <f>VLOOKUP('Ответы на форму (1)'!AN310,УровниНенависти,2,FALSE)</f>
        <v>-1</v>
      </c>
      <c r="AN310">
        <f>VLOOKUP('Ответы на форму (1)'!AO310,УровниНенависти,2,FALSE)</f>
        <v>0</v>
      </c>
      <c r="AO310">
        <f>VLOOKUP('Ответы на форму (1)'!AP310,УровниНенависти,2,FALSE)</f>
        <v>-1</v>
      </c>
      <c r="AP310">
        <f>VLOOKUP('Ответы на форму (1)'!AQ310,УровниНенависти,2,FALSE)</f>
        <v>0</v>
      </c>
      <c r="AQ310">
        <f>VLOOKUP('Ответы на форму (1)'!AT310,УровниЧастоты,2,FALSE)</f>
        <v>4</v>
      </c>
      <c r="AR310">
        <f>VLOOKUP('Ответы на форму (1)'!AU310,УровниЧастоты,2,FALSE)</f>
        <v>4</v>
      </c>
      <c r="AS310">
        <f>VLOOKUP('Ответы на форму (1)'!AV310,УровниЧастоты,2,FALSE)</f>
        <v>4</v>
      </c>
      <c r="AT310">
        <f>VLOOKUP('Ответы на форму (1)'!AW310,УровниЧастоты,2,FALSE)</f>
        <v>4</v>
      </c>
      <c r="AU310">
        <f>VLOOKUP('Ответы на форму (1)'!AX310,УровниЧастоты,2,FALSE)</f>
        <v>4</v>
      </c>
      <c r="AV310">
        <f>VLOOKUP('Ответы на форму (1)'!AY310,УровниЧастоты,2,FALSE)</f>
        <v>4</v>
      </c>
      <c r="AW310">
        <f>VLOOKUP('Ответы на форму (1)'!AZ310,УровниЧастоты,2,FALSE)</f>
        <v>1</v>
      </c>
      <c r="AX310">
        <f>VLOOKUP('Ответы на форму (1)'!BA310,УровниЧастоты,2,FALSE)</f>
        <v>4</v>
      </c>
      <c r="AY310">
        <f>VLOOKUP('Ответы на форму (1)'!BB310,УровниЧастоты,2,FALSE)</f>
        <v>4</v>
      </c>
      <c r="AZ310">
        <f>VLOOKUP('Ответы на форму (1)'!BC310,УровниЧастоты,2,FALSE)</f>
        <v>4</v>
      </c>
      <c r="BA310">
        <f>VLOOKUP('Ответы на форму (1)'!BD310,УровниЧастоты,2,FALSE)</f>
        <v>4</v>
      </c>
      <c r="BB310">
        <f>VLOOKUP('Ответы на форму (1)'!BE310,УровниУспокоения,2,FALSE)</f>
        <v>3</v>
      </c>
      <c r="BC310">
        <f>VLOOKUP('Ответы на форму (1)'!BF310,УровниЧастоты2,2,FALSE)</f>
        <v>0</v>
      </c>
      <c r="BD310">
        <f>VLOOKUP('Ответы на форму (1)'!BG310,УровниЧастоты2,2,FALSE)</f>
        <v>0</v>
      </c>
      <c r="BE310">
        <f>VLOOKUP('Ответы на форму (1)'!BH310,УровниЧастоты2,2,FALSE)</f>
        <v>1</v>
      </c>
      <c r="BF310">
        <f>VLOOKUP('Ответы на форму (1)'!BI310,УровниЧастоты2,2,FALSE)</f>
        <v>2</v>
      </c>
      <c r="BG310">
        <f>VLOOKUP('Ответы на форму (1)'!BJ310,УровниЧастоты2,2,FALSE)</f>
        <v>1</v>
      </c>
      <c r="BH310">
        <f>VLOOKUP('Ответы на форму (1)'!BK310,УровниЧастоты2,2,FALSE)</f>
        <v>1</v>
      </c>
      <c r="BI310" t="str">
        <f t="shared" si="15"/>
        <v>Y</v>
      </c>
      <c r="BJ310" t="str">
        <f t="shared" si="16"/>
        <v>:-)</v>
      </c>
      <c r="BK310" t="str">
        <f t="shared" si="17"/>
        <v>:-\</v>
      </c>
    </row>
    <row r="311" spans="1:63" x14ac:dyDescent="0.35">
      <c r="A311">
        <f>IF('Ответы на форму (1)'!B311="М",1,0)</f>
        <v>0</v>
      </c>
      <c r="B311">
        <f>'Ответы на форму (1)'!C311</f>
        <v>43</v>
      </c>
      <c r="C311">
        <f>'Ответы на форму (1)'!D311</f>
        <v>3</v>
      </c>
      <c r="D311">
        <f>'Ответы на форму (1)'!E311</f>
        <v>10</v>
      </c>
      <c r="E311" t="str">
        <f>VLOOKUP('Ответы на форму (1)'!F311,УровниУспевания,2,FALSE)</f>
        <v>хорошо</v>
      </c>
      <c r="F311">
        <f>'Ответы на форму (1)'!G311</f>
        <v>8</v>
      </c>
      <c r="G311">
        <f>IF('Ответы на форму (1)'!H311="",0,1)</f>
        <v>0</v>
      </c>
      <c r="H311">
        <f>'Ответы на форму (1)'!I311</f>
        <v>8</v>
      </c>
      <c r="I311" t="str">
        <f>VLOOKUP('Ответы на форму (1)'!J311,УровниУспевания,2,FALSE)</f>
        <v>хорошо</v>
      </c>
      <c r="J311">
        <f>'Ответы на форму (1)'!K311</f>
        <v>8</v>
      </c>
      <c r="K311">
        <f>VLOOKUP('Ответы на форму (1)'!L311,УровниСогласия,2,FALSE)</f>
        <v>3</v>
      </c>
      <c r="L311">
        <f>VLOOKUP('Ответы на форму (1)'!M311,УровниСогласия,2,FALSE)</f>
        <v>3</v>
      </c>
      <c r="M311">
        <f>VLOOKUP('Ответы на форму (1)'!N311,УровниСогласия,2,FALSE)</f>
        <v>3</v>
      </c>
      <c r="N311">
        <f>VLOOKUP('Ответы на форму (1)'!O311,УровниСогласия,2,FALSE)</f>
        <v>3</v>
      </c>
      <c r="O311">
        <f>VLOOKUP('Ответы на форму (1)'!P311,УровниСогласия,2,FALSE)</f>
        <v>3</v>
      </c>
      <c r="P311">
        <f>VLOOKUP('Ответы на форму (1)'!Q311,УровниСогласия,2,FALSE)</f>
        <v>1</v>
      </c>
      <c r="Q311">
        <f>VLOOKUP('Ответы на форму (1)'!R311,УровниСогласия,2,FALSE)</f>
        <v>3</v>
      </c>
      <c r="R311">
        <f>'Ответы на форму (1)'!S311</f>
        <v>1</v>
      </c>
      <c r="S311">
        <f>VLOOKUP('Ответы на форму (1)'!T311,УровниСогласия,2,FALSE)</f>
        <v>1</v>
      </c>
      <c r="T311">
        <f>VLOOKUP('Ответы на форму (1)'!U311,УровниСогласия,2,FALSE)</f>
        <v>1</v>
      </c>
      <c r="U311">
        <f>VLOOKUP('Ответы на форму (1)'!V311,УровниСогласия,2,FALSE)</f>
        <v>1</v>
      </c>
      <c r="V311">
        <f>VLOOKUP('Ответы на форму (1)'!W311,УровниСогласия,2,FALSE)</f>
        <v>2</v>
      </c>
      <c r="W311">
        <f>VLOOKUP('Ответы на форму (1)'!X311,УровниСогласия,2,FALSE)</f>
        <v>1</v>
      </c>
      <c r="X311">
        <f>VLOOKUP('Ответы на форму (1)'!Y311,УровниСогласия,2,FALSE)</f>
        <v>3</v>
      </c>
      <c r="Y311">
        <f>VLOOKUP('Ответы на форму (1)'!Z311,УровниСогласия,2,FALSE)</f>
        <v>3</v>
      </c>
      <c r="Z311">
        <f>VLOOKUP('Ответы на форму (1)'!AA311,УровниСогласия,2,FALSE)</f>
        <v>3</v>
      </c>
      <c r="AA311">
        <f>VLOOKUP('Ответы на форму (1)'!AB311,УровниСогласия,2,FALSE)</f>
        <v>3</v>
      </c>
      <c r="AB311">
        <f>VLOOKUP('Ответы на форму (1)'!AC311,УровниСогласия,2,FALSE)</f>
        <v>1</v>
      </c>
      <c r="AC311">
        <f>VLOOKUP('Ответы на форму (1)'!AD311,УровниСогласия,2,FALSE)</f>
        <v>2</v>
      </c>
      <c r="AD311">
        <f>VLOOKUP('Ответы на форму (1)'!AE311,УровниКоличества,2,FALSE)</f>
        <v>3</v>
      </c>
      <c r="AE311">
        <f>VLOOKUP('Ответы на форму (1)'!AF311,УровниКоличества,2,FALSE)</f>
        <v>3</v>
      </c>
      <c r="AF311">
        <f>VLOOKUP('Ответы на форму (1)'!AG311,УровниКоличества,2,FALSE)</f>
        <v>1</v>
      </c>
      <c r="AG311">
        <f>VLOOKUP('Ответы на форму (1)'!AH311,УровниКоличества,2,FALSE)</f>
        <v>1</v>
      </c>
      <c r="AH311">
        <f>VLOOKUP('Ответы на форму (1)'!AI311,УровниКоличества,2,FALSE)</f>
        <v>1</v>
      </c>
      <c r="AI311">
        <f>VLOOKUP('Ответы на форму (1)'!AJ311,УровниНенависти,2,FALSE)</f>
        <v>0</v>
      </c>
      <c r="AJ311">
        <f>VLOOKUP('Ответы на форму (1)'!AK311,УровниНенависти,2,FALSE)</f>
        <v>0</v>
      </c>
      <c r="AK311">
        <f>VLOOKUP('Ответы на форму (1)'!AL311,УровниНенависти,2,FALSE)</f>
        <v>0</v>
      </c>
      <c r="AL311">
        <f>VLOOKUP('Ответы на форму (1)'!AM311,УровниНенависти,2,FALSE)</f>
        <v>0</v>
      </c>
      <c r="AM311">
        <f>VLOOKUP('Ответы на форму (1)'!AN311,УровниНенависти,2,FALSE)</f>
        <v>0</v>
      </c>
      <c r="AN311">
        <f>VLOOKUP('Ответы на форму (1)'!AO311,УровниНенависти,2,FALSE)</f>
        <v>0</v>
      </c>
      <c r="AO311">
        <f>VLOOKUP('Ответы на форму (1)'!AP311,УровниНенависти,2,FALSE)</f>
        <v>0</v>
      </c>
      <c r="AP311">
        <f>VLOOKUP('Ответы на форму (1)'!AQ311,УровниНенависти,2,FALSE)</f>
        <v>0</v>
      </c>
      <c r="AQ311">
        <f>VLOOKUP('Ответы на форму (1)'!AT311,УровниЧастоты,2,FALSE)</f>
        <v>2</v>
      </c>
      <c r="AR311">
        <f>VLOOKUP('Ответы на форму (1)'!AU311,УровниЧастоты,2,FALSE)</f>
        <v>3</v>
      </c>
      <c r="AS311">
        <f>VLOOKUP('Ответы на форму (1)'!AV311,УровниЧастоты,2,FALSE)</f>
        <v>3</v>
      </c>
      <c r="AT311">
        <f>VLOOKUP('Ответы на форму (1)'!AW311,УровниЧастоты,2,FALSE)</f>
        <v>3</v>
      </c>
      <c r="AU311">
        <f>VLOOKUP('Ответы на форму (1)'!AX311,УровниЧастоты,2,FALSE)</f>
        <v>3</v>
      </c>
      <c r="AV311">
        <f>VLOOKUP('Ответы на форму (1)'!AY311,УровниЧастоты,2,FALSE)</f>
        <v>0</v>
      </c>
      <c r="AW311">
        <f>VLOOKUP('Ответы на форму (1)'!AZ311,УровниЧастоты,2,FALSE)</f>
        <v>0</v>
      </c>
      <c r="AX311">
        <f>VLOOKUP('Ответы на форму (1)'!BA311,УровниЧастоты,2,FALSE)</f>
        <v>2</v>
      </c>
      <c r="AY311">
        <f>VLOOKUP('Ответы на форму (1)'!BB311,УровниЧастоты,2,FALSE)</f>
        <v>0</v>
      </c>
      <c r="AZ311">
        <f>VLOOKUP('Ответы на форму (1)'!BC311,УровниЧастоты,2,FALSE)</f>
        <v>2</v>
      </c>
      <c r="BA311">
        <f>VLOOKUP('Ответы на форму (1)'!BD311,УровниЧастоты,2,FALSE)</f>
        <v>3</v>
      </c>
      <c r="BB311">
        <f>VLOOKUP('Ответы на форму (1)'!BE311,УровниУспокоения,2,FALSE)</f>
        <v>2</v>
      </c>
      <c r="BC311">
        <f>VLOOKUP('Ответы на форму (1)'!BF311,УровниЧастоты2,2,FALSE)</f>
        <v>2</v>
      </c>
      <c r="BD311">
        <f>VLOOKUP('Ответы на форму (1)'!BG311,УровниЧастоты2,2,FALSE)</f>
        <v>2</v>
      </c>
      <c r="BE311">
        <f>VLOOKUP('Ответы на форму (1)'!BH311,УровниЧастоты2,2,FALSE)</f>
        <v>1</v>
      </c>
      <c r="BF311">
        <f>VLOOKUP('Ответы на форму (1)'!BI311,УровниЧастоты2,2,FALSE)</f>
        <v>1</v>
      </c>
      <c r="BG311">
        <f>VLOOKUP('Ответы на форму (1)'!BJ311,УровниЧастоты2,2,FALSE)</f>
        <v>0</v>
      </c>
      <c r="BH311">
        <f>VLOOKUP('Ответы на форму (1)'!BK311,УровниЧастоты2,2,FALSE)</f>
        <v>0</v>
      </c>
      <c r="BI311" t="str">
        <f t="shared" si="15"/>
        <v>X</v>
      </c>
      <c r="BJ311" t="str">
        <f t="shared" si="16"/>
        <v>:-)</v>
      </c>
      <c r="BK311" t="str">
        <f t="shared" si="17"/>
        <v>:-)</v>
      </c>
    </row>
    <row r="312" spans="1:63" x14ac:dyDescent="0.35">
      <c r="A312">
        <f>IF('Ответы на форму (1)'!B312="М",1,0)</f>
        <v>1</v>
      </c>
      <c r="B312">
        <f>'Ответы на форму (1)'!C312</f>
        <v>43</v>
      </c>
      <c r="C312">
        <f>'Ответы на форму (1)'!D312</f>
        <v>7</v>
      </c>
      <c r="D312">
        <f>'Ответы на форму (1)'!E312</f>
        <v>4</v>
      </c>
      <c r="E312" t="str">
        <f>VLOOKUP('Ответы на форму (1)'!F312,УровниУспевания,2,FALSE)</f>
        <v>хорошо</v>
      </c>
      <c r="F312">
        <f>'Ответы на форму (1)'!G312</f>
        <v>2</v>
      </c>
      <c r="G312">
        <f>IF('Ответы на форму (1)'!H312="",0,1)</f>
        <v>0</v>
      </c>
      <c r="H312">
        <f>'Ответы на форму (1)'!I312</f>
        <v>5</v>
      </c>
      <c r="I312" t="str">
        <f>VLOOKUP('Ответы на форму (1)'!J312,УровниУспевания,2,FALSE)</f>
        <v>хорошо</v>
      </c>
      <c r="J312">
        <f>'Ответы на форму (1)'!K312</f>
        <v>4</v>
      </c>
      <c r="K312">
        <f>VLOOKUP('Ответы на форму (1)'!L312,УровниСогласия,2,FALSE)</f>
        <v>3</v>
      </c>
      <c r="L312">
        <f>VLOOKUP('Ответы на форму (1)'!M312,УровниСогласия,2,FALSE)</f>
        <v>1</v>
      </c>
      <c r="M312">
        <f>VLOOKUP('Ответы на форму (1)'!N312,УровниСогласия,2,FALSE)</f>
        <v>2</v>
      </c>
      <c r="N312">
        <f>VLOOKUP('Ответы на форму (1)'!O312,УровниСогласия,2,FALSE)</f>
        <v>2</v>
      </c>
      <c r="O312">
        <f>VLOOKUP('Ответы на форму (1)'!P312,УровниСогласия,2,FALSE)</f>
        <v>3</v>
      </c>
      <c r="P312">
        <f>VLOOKUP('Ответы на форму (1)'!Q312,УровниСогласия,2,FALSE)</f>
        <v>1</v>
      </c>
      <c r="Q312">
        <f>VLOOKUP('Ответы на форму (1)'!R312,УровниСогласия,2,FALSE)</f>
        <v>3</v>
      </c>
      <c r="R312">
        <f>'Ответы на форму (1)'!S312</f>
        <v>9</v>
      </c>
      <c r="S312">
        <f>VLOOKUP('Ответы на форму (1)'!T312,УровниСогласия,2,FALSE)</f>
        <v>3</v>
      </c>
      <c r="T312">
        <f>VLOOKUP('Ответы на форму (1)'!U312,УровниСогласия,2,FALSE)</f>
        <v>2</v>
      </c>
      <c r="U312">
        <f>VLOOKUP('Ответы на форму (1)'!V312,УровниСогласия,2,FALSE)</f>
        <v>3</v>
      </c>
      <c r="V312">
        <f>VLOOKUP('Ответы на форму (1)'!W312,УровниСогласия,2,FALSE)</f>
        <v>2</v>
      </c>
      <c r="W312">
        <f>VLOOKUP('Ответы на форму (1)'!X312,УровниСогласия,2,FALSE)</f>
        <v>3</v>
      </c>
      <c r="X312">
        <f>VLOOKUP('Ответы на форму (1)'!Y312,УровниСогласия,2,FALSE)</f>
        <v>3</v>
      </c>
      <c r="Y312">
        <f>VLOOKUP('Ответы на форму (1)'!Z312,УровниСогласия,2,FALSE)</f>
        <v>3</v>
      </c>
      <c r="Z312">
        <f>VLOOKUP('Ответы на форму (1)'!AA312,УровниСогласия,2,FALSE)</f>
        <v>3</v>
      </c>
      <c r="AA312">
        <f>VLOOKUP('Ответы на форму (1)'!AB312,УровниСогласия,2,FALSE)</f>
        <v>3</v>
      </c>
      <c r="AB312">
        <f>VLOOKUP('Ответы на форму (1)'!AC312,УровниСогласия,2,FALSE)</f>
        <v>1</v>
      </c>
      <c r="AC312">
        <f>VLOOKUP('Ответы на форму (1)'!AD312,УровниСогласия,2,FALSE)</f>
        <v>3</v>
      </c>
      <c r="AD312">
        <f>VLOOKUP('Ответы на форму (1)'!AE312,УровниКоличества,2,FALSE)</f>
        <v>2</v>
      </c>
      <c r="AE312">
        <f>VLOOKUP('Ответы на форму (1)'!AF312,УровниКоличества,2,FALSE)</f>
        <v>2</v>
      </c>
      <c r="AF312">
        <f>VLOOKUP('Ответы на форму (1)'!AG312,УровниКоличества,2,FALSE)</f>
        <v>2</v>
      </c>
      <c r="AG312">
        <f>VLOOKUP('Ответы на форму (1)'!AH312,УровниКоличества,2,FALSE)</f>
        <v>2</v>
      </c>
      <c r="AH312">
        <f>VLOOKUP('Ответы на форму (1)'!AI312,УровниКоличества,2,FALSE)</f>
        <v>2</v>
      </c>
      <c r="AI312">
        <f>VLOOKUP('Ответы на форму (1)'!AJ312,УровниНенависти,2,FALSE)</f>
        <v>1</v>
      </c>
      <c r="AJ312">
        <f>VLOOKUP('Ответы на форму (1)'!AK312,УровниНенависти,2,FALSE)</f>
        <v>0</v>
      </c>
      <c r="AK312">
        <f>VLOOKUP('Ответы на форму (1)'!AL312,УровниНенависти,2,FALSE)</f>
        <v>0</v>
      </c>
      <c r="AL312">
        <f>VLOOKUP('Ответы на форму (1)'!AM312,УровниНенависти,2,FALSE)</f>
        <v>1</v>
      </c>
      <c r="AM312">
        <f>VLOOKUP('Ответы на форму (1)'!AN312,УровниНенависти,2,FALSE)</f>
        <v>0</v>
      </c>
      <c r="AN312">
        <f>VLOOKUP('Ответы на форму (1)'!AO312,УровниНенависти,2,FALSE)</f>
        <v>1</v>
      </c>
      <c r="AO312">
        <f>VLOOKUP('Ответы на форму (1)'!AP312,УровниНенависти,2,FALSE)</f>
        <v>-1</v>
      </c>
      <c r="AP312">
        <f>VLOOKUP('Ответы на форму (1)'!AQ312,УровниНенависти,2,FALSE)</f>
        <v>0</v>
      </c>
      <c r="AQ312">
        <f>VLOOKUP('Ответы на форму (1)'!AT312,УровниЧастоты,2,FALSE)</f>
        <v>3</v>
      </c>
      <c r="AR312">
        <f>VLOOKUP('Ответы на форму (1)'!AU312,УровниЧастоты,2,FALSE)</f>
        <v>3</v>
      </c>
      <c r="AS312">
        <f>VLOOKUP('Ответы на форму (1)'!AV312,УровниЧастоты,2,FALSE)</f>
        <v>3</v>
      </c>
      <c r="AT312">
        <f>VLOOKUP('Ответы на форму (1)'!AW312,УровниЧастоты,2,FALSE)</f>
        <v>3</v>
      </c>
      <c r="AU312">
        <f>VLOOKUP('Ответы на форму (1)'!AX312,УровниЧастоты,2,FALSE)</f>
        <v>4</v>
      </c>
      <c r="AV312">
        <f>VLOOKUP('Ответы на форму (1)'!AY312,УровниЧастоты,2,FALSE)</f>
        <v>2</v>
      </c>
      <c r="AW312">
        <f>VLOOKUP('Ответы на форму (1)'!AZ312,УровниЧастоты,2,FALSE)</f>
        <v>0</v>
      </c>
      <c r="AX312">
        <f>VLOOKUP('Ответы на форму (1)'!BA312,УровниЧастоты,2,FALSE)</f>
        <v>4</v>
      </c>
      <c r="AY312">
        <f>VLOOKUP('Ответы на форму (1)'!BB312,УровниЧастоты,2,FALSE)</f>
        <v>2</v>
      </c>
      <c r="AZ312">
        <f>VLOOKUP('Ответы на форму (1)'!BC312,УровниЧастоты,2,FALSE)</f>
        <v>4</v>
      </c>
      <c r="BA312">
        <f>VLOOKUP('Ответы на форму (1)'!BD312,УровниЧастоты,2,FALSE)</f>
        <v>4</v>
      </c>
      <c r="BB312">
        <f>VLOOKUP('Ответы на форму (1)'!BE312,УровниУспокоения,2,FALSE)</f>
        <v>5</v>
      </c>
      <c r="BC312">
        <f>VLOOKUP('Ответы на форму (1)'!BF312,УровниЧастоты2,2,FALSE)</f>
        <v>0</v>
      </c>
      <c r="BD312">
        <f>VLOOKUP('Ответы на форму (1)'!BG312,УровниЧастоты2,2,FALSE)</f>
        <v>2</v>
      </c>
      <c r="BE312">
        <f>VLOOKUP('Ответы на форму (1)'!BH312,УровниЧастоты2,2,FALSE)</f>
        <v>0</v>
      </c>
      <c r="BF312">
        <f>VLOOKUP('Ответы на форму (1)'!BI312,УровниЧастоты2,2,FALSE)</f>
        <v>1</v>
      </c>
      <c r="BG312">
        <f>VLOOKUP('Ответы на форму (1)'!BJ312,УровниЧастоты2,2,FALSE)</f>
        <v>0</v>
      </c>
      <c r="BH312">
        <f>VLOOKUP('Ответы на форму (1)'!BK312,УровниЧастоты2,2,FALSE)</f>
        <v>2</v>
      </c>
      <c r="BI312" t="str">
        <f t="shared" si="15"/>
        <v>X</v>
      </c>
      <c r="BJ312" t="str">
        <f t="shared" si="16"/>
        <v>:-(</v>
      </c>
      <c r="BK312" t="str">
        <f t="shared" si="17"/>
        <v>%-[</v>
      </c>
    </row>
    <row r="313" spans="1:63" x14ac:dyDescent="0.35">
      <c r="A313">
        <f>IF('Ответы на форму (1)'!B313="М",1,0)</f>
        <v>0</v>
      </c>
      <c r="B313">
        <f>'Ответы на форму (1)'!C313</f>
        <v>31</v>
      </c>
      <c r="C313">
        <f>'Ответы на форму (1)'!D313</f>
        <v>3</v>
      </c>
      <c r="D313">
        <f>'Ответы на форму (1)'!E313</f>
        <v>9</v>
      </c>
      <c r="E313" t="str">
        <f>VLOOKUP('Ответы на форму (1)'!F313,УровниУспевания,2,FALSE)</f>
        <v>средне</v>
      </c>
      <c r="F313">
        <f>'Ответы на форму (1)'!G313</f>
        <v>8</v>
      </c>
      <c r="G313">
        <f>IF('Ответы на форму (1)'!H313="",0,1)</f>
        <v>0</v>
      </c>
      <c r="H313">
        <f>'Ответы на форму (1)'!I313</f>
        <v>8</v>
      </c>
      <c r="I313" t="str">
        <f>VLOOKUP('Ответы на форму (1)'!J313,УровниУспевания,2,FALSE)</f>
        <v>средне</v>
      </c>
      <c r="J313">
        <f>'Ответы на форму (1)'!K313</f>
        <v>7</v>
      </c>
      <c r="K313">
        <f>VLOOKUP('Ответы на форму (1)'!L313,УровниСогласия,2,FALSE)</f>
        <v>3</v>
      </c>
      <c r="L313">
        <f>VLOOKUP('Ответы на форму (1)'!M313,УровниСогласия,2,FALSE)</f>
        <v>2</v>
      </c>
      <c r="M313">
        <f>VLOOKUP('Ответы на форму (1)'!N313,УровниСогласия,2,FALSE)</f>
        <v>1</v>
      </c>
      <c r="N313">
        <f>VLOOKUP('Ответы на форму (1)'!O313,УровниСогласия,2,FALSE)</f>
        <v>2</v>
      </c>
      <c r="O313">
        <f>VLOOKUP('Ответы на форму (1)'!P313,УровниСогласия,2,FALSE)</f>
        <v>1</v>
      </c>
      <c r="P313">
        <f>VLOOKUP('Ответы на форму (1)'!Q313,УровниСогласия,2,FALSE)</f>
        <v>3</v>
      </c>
      <c r="Q313">
        <f>VLOOKUP('Ответы на форму (1)'!R313,УровниСогласия,2,FALSE)</f>
        <v>3</v>
      </c>
      <c r="R313">
        <f>'Ответы на форму (1)'!S313</f>
        <v>7</v>
      </c>
      <c r="S313">
        <f>VLOOKUP('Ответы на форму (1)'!T313,УровниСогласия,2,FALSE)</f>
        <v>2</v>
      </c>
      <c r="T313">
        <f>VLOOKUP('Ответы на форму (1)'!U313,УровниСогласия,2,FALSE)</f>
        <v>3</v>
      </c>
      <c r="U313">
        <f>VLOOKUP('Ответы на форму (1)'!V313,УровниСогласия,2,FALSE)</f>
        <v>3</v>
      </c>
      <c r="V313">
        <f>VLOOKUP('Ответы на форму (1)'!W313,УровниСогласия,2,FALSE)</f>
        <v>1</v>
      </c>
      <c r="W313">
        <f>VLOOKUP('Ответы на форму (1)'!X313,УровниСогласия,2,FALSE)</f>
        <v>3</v>
      </c>
      <c r="X313">
        <f>VLOOKUP('Ответы на форму (1)'!Y313,УровниСогласия,2,FALSE)</f>
        <v>3</v>
      </c>
      <c r="Y313">
        <f>VLOOKUP('Ответы на форму (1)'!Z313,УровниСогласия,2,FALSE)</f>
        <v>2</v>
      </c>
      <c r="Z313">
        <f>VLOOKUP('Ответы на форму (1)'!AA313,УровниСогласия,2,FALSE)</f>
        <v>3</v>
      </c>
      <c r="AA313">
        <f>VLOOKUP('Ответы на форму (1)'!AB313,УровниСогласия,2,FALSE)</f>
        <v>3</v>
      </c>
      <c r="AB313">
        <f>VLOOKUP('Ответы на форму (1)'!AC313,УровниСогласия,2,FALSE)</f>
        <v>1</v>
      </c>
      <c r="AC313">
        <f>VLOOKUP('Ответы на форму (1)'!AD313,УровниСогласия,2,FALSE)</f>
        <v>3</v>
      </c>
      <c r="AD313">
        <f>VLOOKUP('Ответы на форму (1)'!AE313,УровниКоличества,2,FALSE)</f>
        <v>3</v>
      </c>
      <c r="AE313">
        <f>VLOOKUP('Ответы на форму (1)'!AF313,УровниКоличества,2,FALSE)</f>
        <v>3</v>
      </c>
      <c r="AF313">
        <f>VLOOKUP('Ответы на форму (1)'!AG313,УровниКоличества,2,FALSE)</f>
        <v>2</v>
      </c>
      <c r="AG313">
        <f>VLOOKUP('Ответы на форму (1)'!AH313,УровниКоличества,2,FALSE)</f>
        <v>3</v>
      </c>
      <c r="AH313">
        <f>VLOOKUP('Ответы на форму (1)'!AI313,УровниКоличества,2,FALSE)</f>
        <v>3</v>
      </c>
      <c r="AI313">
        <f>VLOOKUP('Ответы на форму (1)'!AJ313,УровниНенависти,2,FALSE)</f>
        <v>0</v>
      </c>
      <c r="AJ313">
        <f>VLOOKUP('Ответы на форму (1)'!AK313,УровниНенависти,2,FALSE)</f>
        <v>-1</v>
      </c>
      <c r="AK313">
        <f>VLOOKUP('Ответы на форму (1)'!AL313,УровниНенависти,2,FALSE)</f>
        <v>0</v>
      </c>
      <c r="AL313">
        <f>VLOOKUP('Ответы на форму (1)'!AM313,УровниНенависти,2,FALSE)</f>
        <v>0</v>
      </c>
      <c r="AM313">
        <f>VLOOKUP('Ответы на форму (1)'!AN313,УровниНенависти,2,FALSE)</f>
        <v>0</v>
      </c>
      <c r="AN313">
        <f>VLOOKUP('Ответы на форму (1)'!AO313,УровниНенависти,2,FALSE)</f>
        <v>0</v>
      </c>
      <c r="AO313">
        <f>VLOOKUP('Ответы на форму (1)'!AP313,УровниНенависти,2,FALSE)</f>
        <v>0</v>
      </c>
      <c r="AP313">
        <f>VLOOKUP('Ответы на форму (1)'!AQ313,УровниНенависти,2,FALSE)</f>
        <v>0</v>
      </c>
      <c r="AQ313">
        <f>VLOOKUP('Ответы на форму (1)'!AT313,УровниЧастоты,2,FALSE)</f>
        <v>4</v>
      </c>
      <c r="AR313">
        <f>VLOOKUP('Ответы на форму (1)'!AU313,УровниЧастоты,2,FALSE)</f>
        <v>4</v>
      </c>
      <c r="AS313">
        <f>VLOOKUP('Ответы на форму (1)'!AV313,УровниЧастоты,2,FALSE)</f>
        <v>4</v>
      </c>
      <c r="AT313">
        <f>VLOOKUP('Ответы на форму (1)'!AW313,УровниЧастоты,2,FALSE)</f>
        <v>4</v>
      </c>
      <c r="AU313">
        <f>VLOOKUP('Ответы на форму (1)'!AX313,УровниЧастоты,2,FALSE)</f>
        <v>3</v>
      </c>
      <c r="AV313">
        <f>VLOOKUP('Ответы на форму (1)'!AY313,УровниЧастоты,2,FALSE)</f>
        <v>1</v>
      </c>
      <c r="AW313">
        <f>VLOOKUP('Ответы на форму (1)'!AZ313,УровниЧастоты,2,FALSE)</f>
        <v>0</v>
      </c>
      <c r="AX313">
        <f>VLOOKUP('Ответы на форму (1)'!BA313,УровниЧастоты,2,FALSE)</f>
        <v>3</v>
      </c>
      <c r="AY313">
        <f>VLOOKUP('Ответы на форму (1)'!BB313,УровниЧастоты,2,FALSE)</f>
        <v>1</v>
      </c>
      <c r="AZ313">
        <f>VLOOKUP('Ответы на форму (1)'!BC313,УровниЧастоты,2,FALSE)</f>
        <v>1</v>
      </c>
      <c r="BA313">
        <f>VLOOKUP('Ответы на форму (1)'!BD313,УровниЧастоты,2,FALSE)</f>
        <v>3</v>
      </c>
      <c r="BB313">
        <f>VLOOKUP('Ответы на форму (1)'!BE313,УровниУспокоения,2,FALSE)</f>
        <v>3</v>
      </c>
      <c r="BC313">
        <f>VLOOKUP('Ответы на форму (1)'!BF313,УровниЧастоты2,2,FALSE)</f>
        <v>2</v>
      </c>
      <c r="BD313">
        <f>VLOOKUP('Ответы на форму (1)'!BG313,УровниЧастоты2,2,FALSE)</f>
        <v>2</v>
      </c>
      <c r="BE313">
        <f>VLOOKUP('Ответы на форму (1)'!BH313,УровниЧастоты2,2,FALSE)</f>
        <v>2</v>
      </c>
      <c r="BF313">
        <f>VLOOKUP('Ответы на форму (1)'!BI313,УровниЧастоты2,2,FALSE)</f>
        <v>0</v>
      </c>
      <c r="BG313">
        <f>VLOOKUP('Ответы на форму (1)'!BJ313,УровниЧастоты2,2,FALSE)</f>
        <v>0</v>
      </c>
      <c r="BH313">
        <f>VLOOKUP('Ответы на форму (1)'!BK313,УровниЧастоты2,2,FALSE)</f>
        <v>0</v>
      </c>
      <c r="BI313" t="str">
        <f t="shared" si="15"/>
        <v>Y</v>
      </c>
      <c r="BJ313" t="str">
        <f t="shared" si="16"/>
        <v>:-)</v>
      </c>
      <c r="BK313" t="str">
        <f t="shared" si="17"/>
        <v>:-\</v>
      </c>
    </row>
    <row r="314" spans="1:63" x14ac:dyDescent="0.35">
      <c r="A314">
        <f>IF('Ответы на форму (1)'!B314="М",1,0)</f>
        <v>1</v>
      </c>
      <c r="B314">
        <f>'Ответы на форму (1)'!C314</f>
        <v>36</v>
      </c>
      <c r="C314">
        <f>'Ответы на форму (1)'!D314</f>
        <v>6</v>
      </c>
      <c r="D314">
        <f>'Ответы на форму (1)'!E314</f>
        <v>8</v>
      </c>
      <c r="E314" t="str">
        <f>VLOOKUP('Ответы на форму (1)'!F314,УровниУспевания,2,FALSE)</f>
        <v>хорошо</v>
      </c>
      <c r="F314">
        <f>'Ответы на форму (1)'!G314</f>
        <v>8</v>
      </c>
      <c r="G314">
        <f>IF('Ответы на форму (1)'!H314="",0,1)</f>
        <v>0</v>
      </c>
      <c r="H314">
        <f>'Ответы на форму (1)'!I314</f>
        <v>8</v>
      </c>
      <c r="I314" t="str">
        <f>VLOOKUP('Ответы на форму (1)'!J314,УровниУспевания,2,FALSE)</f>
        <v>средне</v>
      </c>
      <c r="J314">
        <f>'Ответы на форму (1)'!K314</f>
        <v>8</v>
      </c>
      <c r="K314">
        <f>VLOOKUP('Ответы на форму (1)'!L314,УровниСогласия,2,FALSE)</f>
        <v>2</v>
      </c>
      <c r="L314">
        <f>VLOOKUP('Ответы на форму (1)'!M314,УровниСогласия,2,FALSE)</f>
        <v>1</v>
      </c>
      <c r="M314">
        <f>VLOOKUP('Ответы на форму (1)'!N314,УровниСогласия,2,FALSE)</f>
        <v>2</v>
      </c>
      <c r="N314">
        <f>VLOOKUP('Ответы на форму (1)'!O314,УровниСогласия,2,FALSE)</f>
        <v>1</v>
      </c>
      <c r="O314">
        <f>VLOOKUP('Ответы на форму (1)'!P314,УровниСогласия,2,FALSE)</f>
        <v>2</v>
      </c>
      <c r="P314">
        <f>VLOOKUP('Ответы на форму (1)'!Q314,УровниСогласия,2,FALSE)</f>
        <v>3</v>
      </c>
      <c r="Q314">
        <f>VLOOKUP('Ответы на форму (1)'!R314,УровниСогласия,2,FALSE)</f>
        <v>2</v>
      </c>
      <c r="R314">
        <f>'Ответы на форму (1)'!S314</f>
        <v>6</v>
      </c>
      <c r="S314">
        <f>VLOOKUP('Ответы на форму (1)'!T314,УровниСогласия,2,FALSE)</f>
        <v>1</v>
      </c>
      <c r="T314">
        <f>VLOOKUP('Ответы на форму (1)'!U314,УровниСогласия,2,FALSE)</f>
        <v>1</v>
      </c>
      <c r="U314">
        <f>VLOOKUP('Ответы на форму (1)'!V314,УровниСогласия,2,FALSE)</f>
        <v>1</v>
      </c>
      <c r="V314">
        <f>VLOOKUP('Ответы на форму (1)'!W314,УровниСогласия,2,FALSE)</f>
        <v>2</v>
      </c>
      <c r="W314">
        <f>VLOOKUP('Ответы на форму (1)'!X314,УровниСогласия,2,FALSE)</f>
        <v>1</v>
      </c>
      <c r="X314">
        <f>VLOOKUP('Ответы на форму (1)'!Y314,УровниСогласия,2,FALSE)</f>
        <v>2</v>
      </c>
      <c r="Y314">
        <f>VLOOKUP('Ответы на форму (1)'!Z314,УровниСогласия,2,FALSE)</f>
        <v>3</v>
      </c>
      <c r="Z314">
        <f>VLOOKUP('Ответы на форму (1)'!AA314,УровниСогласия,2,FALSE)</f>
        <v>3</v>
      </c>
      <c r="AA314">
        <f>VLOOKUP('Ответы на форму (1)'!AB314,УровниСогласия,2,FALSE)</f>
        <v>3</v>
      </c>
      <c r="AB314">
        <f>VLOOKUP('Ответы на форму (1)'!AC314,УровниСогласия,2,FALSE)</f>
        <v>1</v>
      </c>
      <c r="AC314">
        <f>VLOOKUP('Ответы на форму (1)'!AD314,УровниСогласия,2,FALSE)</f>
        <v>2</v>
      </c>
      <c r="AD314">
        <f>VLOOKUP('Ответы на форму (1)'!AE314,УровниКоличества,2,FALSE)</f>
        <v>2</v>
      </c>
      <c r="AE314">
        <f>VLOOKUP('Ответы на форму (1)'!AF314,УровниКоличества,2,FALSE)</f>
        <v>2</v>
      </c>
      <c r="AF314">
        <f>VLOOKUP('Ответы на форму (1)'!AG314,УровниКоличества,2,FALSE)</f>
        <v>1</v>
      </c>
      <c r="AG314">
        <f>VLOOKUP('Ответы на форму (1)'!AH314,УровниКоличества,2,FALSE)</f>
        <v>1</v>
      </c>
      <c r="AH314">
        <f>VLOOKUP('Ответы на форму (1)'!AI314,УровниКоличества,2,FALSE)</f>
        <v>3</v>
      </c>
      <c r="AI314">
        <f>VLOOKUP('Ответы на форму (1)'!AJ314,УровниНенависти,2,FALSE)</f>
        <v>1</v>
      </c>
      <c r="AJ314">
        <f>VLOOKUP('Ответы на форму (1)'!AK314,УровниНенависти,2,FALSE)</f>
        <v>0</v>
      </c>
      <c r="AK314">
        <f>VLOOKUP('Ответы на форму (1)'!AL314,УровниНенависти,2,FALSE)</f>
        <v>0</v>
      </c>
      <c r="AL314">
        <f>VLOOKUP('Ответы на форму (1)'!AM314,УровниНенависти,2,FALSE)</f>
        <v>1</v>
      </c>
      <c r="AM314">
        <f>VLOOKUP('Ответы на форму (1)'!AN314,УровниНенависти,2,FALSE)</f>
        <v>0</v>
      </c>
      <c r="AN314">
        <f>VLOOKUP('Ответы на форму (1)'!AO314,УровниНенависти,2,FALSE)</f>
        <v>0</v>
      </c>
      <c r="AO314">
        <f>VLOOKUP('Ответы на форму (1)'!AP314,УровниНенависти,2,FALSE)</f>
        <v>0</v>
      </c>
      <c r="AP314">
        <f>VLOOKUP('Ответы на форму (1)'!AQ314,УровниНенависти,2,FALSE)</f>
        <v>0</v>
      </c>
      <c r="AQ314">
        <f>VLOOKUP('Ответы на форму (1)'!AT314,УровниЧастоты,2,FALSE)</f>
        <v>2</v>
      </c>
      <c r="AR314">
        <f>VLOOKUP('Ответы на форму (1)'!AU314,УровниЧастоты,2,FALSE)</f>
        <v>3</v>
      </c>
      <c r="AS314">
        <f>VLOOKUP('Ответы на форму (1)'!AV314,УровниЧастоты,2,FALSE)</f>
        <v>2</v>
      </c>
      <c r="AT314">
        <f>VLOOKUP('Ответы на форму (1)'!AW314,УровниЧастоты,2,FALSE)</f>
        <v>1</v>
      </c>
      <c r="AU314">
        <f>VLOOKUP('Ответы на форму (1)'!AX314,УровниЧастоты,2,FALSE)</f>
        <v>4</v>
      </c>
      <c r="AV314">
        <f>VLOOKUP('Ответы на форму (1)'!AY314,УровниЧастоты,2,FALSE)</f>
        <v>4</v>
      </c>
      <c r="AW314">
        <f>VLOOKUP('Ответы на форму (1)'!AZ314,УровниЧастоты,2,FALSE)</f>
        <v>3</v>
      </c>
      <c r="AX314">
        <f>VLOOKUP('Ответы на форму (1)'!BA314,УровниЧастоты,2,FALSE)</f>
        <v>2</v>
      </c>
      <c r="AY314">
        <f>VLOOKUP('Ответы на форму (1)'!BB314,УровниЧастоты,2,FALSE)</f>
        <v>1</v>
      </c>
      <c r="AZ314">
        <f>VLOOKUP('Ответы на форму (1)'!BC314,УровниЧастоты,2,FALSE)</f>
        <v>2</v>
      </c>
      <c r="BA314">
        <f>VLOOKUP('Ответы на форму (1)'!BD314,УровниЧастоты,2,FALSE)</f>
        <v>3</v>
      </c>
      <c r="BB314">
        <f>VLOOKUP('Ответы на форму (1)'!BE314,УровниУспокоения,2,FALSE)</f>
        <v>4</v>
      </c>
      <c r="BC314">
        <f>VLOOKUP('Ответы на форму (1)'!BF314,УровниЧастоты2,2,FALSE)</f>
        <v>2</v>
      </c>
      <c r="BD314">
        <f>VLOOKUP('Ответы на форму (1)'!BG314,УровниЧастоты2,2,FALSE)</f>
        <v>2</v>
      </c>
      <c r="BE314">
        <f>VLOOKUP('Ответы на форму (1)'!BH314,УровниЧастоты2,2,FALSE)</f>
        <v>2</v>
      </c>
      <c r="BF314">
        <f>VLOOKUP('Ответы на форму (1)'!BI314,УровниЧастоты2,2,FALSE)</f>
        <v>0</v>
      </c>
      <c r="BG314">
        <f>VLOOKUP('Ответы на форму (1)'!BJ314,УровниЧастоты2,2,FALSE)</f>
        <v>0</v>
      </c>
      <c r="BH314">
        <f>VLOOKUP('Ответы на форму (1)'!BK314,УровниЧастоты2,2,FALSE)</f>
        <v>0</v>
      </c>
      <c r="BI314" t="str">
        <f t="shared" si="15"/>
        <v>X</v>
      </c>
      <c r="BJ314" t="str">
        <f t="shared" si="16"/>
        <v>:-)</v>
      </c>
      <c r="BK314" t="str">
        <f t="shared" si="17"/>
        <v>:-\</v>
      </c>
    </row>
    <row r="315" spans="1:63" x14ac:dyDescent="0.35">
      <c r="A315">
        <f>IF('Ответы на форму (1)'!B315="М",1,0)</f>
        <v>0</v>
      </c>
      <c r="B315">
        <f>'Ответы на форму (1)'!C315</f>
        <v>33</v>
      </c>
      <c r="C315">
        <f>'Ответы на форму (1)'!D315</f>
        <v>4</v>
      </c>
      <c r="D315">
        <f>'Ответы на форму (1)'!E315</f>
        <v>8</v>
      </c>
      <c r="E315" t="str">
        <f>VLOOKUP('Ответы на форму (1)'!F315,УровниУспевания,2,FALSE)</f>
        <v>средне</v>
      </c>
      <c r="F315">
        <f>'Ответы на форму (1)'!G315</f>
        <v>6</v>
      </c>
      <c r="G315">
        <f>IF('Ответы на форму (1)'!H315="",0,1)</f>
        <v>0</v>
      </c>
      <c r="H315">
        <f>'Ответы на форму (1)'!I315</f>
        <v>9</v>
      </c>
      <c r="I315" t="str">
        <f>VLOOKUP('Ответы на форму (1)'!J315,УровниУспевания,2,FALSE)</f>
        <v>хорошо</v>
      </c>
      <c r="J315">
        <f>'Ответы на форму (1)'!K315</f>
        <v>9</v>
      </c>
      <c r="K315">
        <f>VLOOKUP('Ответы на форму (1)'!L315,УровниСогласия,2,FALSE)</f>
        <v>2</v>
      </c>
      <c r="L315">
        <f>VLOOKUP('Ответы на форму (1)'!M315,УровниСогласия,2,FALSE)</f>
        <v>3</v>
      </c>
      <c r="M315">
        <f>VLOOKUP('Ответы на форму (1)'!N315,УровниСогласия,2,FALSE)</f>
        <v>3</v>
      </c>
      <c r="N315">
        <f>VLOOKUP('Ответы на форму (1)'!O315,УровниСогласия,2,FALSE)</f>
        <v>2</v>
      </c>
      <c r="O315">
        <f>VLOOKUP('Ответы на форму (1)'!P315,УровниСогласия,2,FALSE)</f>
        <v>1</v>
      </c>
      <c r="P315">
        <f>VLOOKUP('Ответы на форму (1)'!Q315,УровниСогласия,2,FALSE)</f>
        <v>2</v>
      </c>
      <c r="Q315">
        <f>VLOOKUP('Ответы на форму (1)'!R315,УровниСогласия,2,FALSE)</f>
        <v>2</v>
      </c>
      <c r="R315">
        <f>'Ответы на форму (1)'!S315</f>
        <v>2</v>
      </c>
      <c r="S315">
        <f>VLOOKUP('Ответы на форму (1)'!T315,УровниСогласия,2,FALSE)</f>
        <v>1</v>
      </c>
      <c r="T315">
        <f>VLOOKUP('Ответы на форму (1)'!U315,УровниСогласия,2,FALSE)</f>
        <v>1</v>
      </c>
      <c r="U315">
        <f>VLOOKUP('Ответы на форму (1)'!V315,УровниСогласия,2,FALSE)</f>
        <v>2</v>
      </c>
      <c r="V315">
        <f>VLOOKUP('Ответы на форму (1)'!W315,УровниСогласия,2,FALSE)</f>
        <v>2</v>
      </c>
      <c r="W315">
        <f>VLOOKUP('Ответы на форму (1)'!X315,УровниСогласия,2,FALSE)</f>
        <v>2</v>
      </c>
      <c r="X315">
        <f>VLOOKUP('Ответы на форму (1)'!Y315,УровниСогласия,2,FALSE)</f>
        <v>2</v>
      </c>
      <c r="Y315">
        <f>VLOOKUP('Ответы на форму (1)'!Z315,УровниСогласия,2,FALSE)</f>
        <v>2</v>
      </c>
      <c r="Z315">
        <f>VLOOKUP('Ответы на форму (1)'!AA315,УровниСогласия,2,FALSE)</f>
        <v>3</v>
      </c>
      <c r="AA315">
        <f>VLOOKUP('Ответы на форму (1)'!AB315,УровниСогласия,2,FALSE)</f>
        <v>3</v>
      </c>
      <c r="AB315">
        <f>VLOOKUP('Ответы на форму (1)'!AC315,УровниСогласия,2,FALSE)</f>
        <v>2</v>
      </c>
      <c r="AC315">
        <f>VLOOKUP('Ответы на форму (1)'!AD315,УровниСогласия,2,FALSE)</f>
        <v>3</v>
      </c>
      <c r="AD315">
        <f>VLOOKUP('Ответы на форму (1)'!AE315,УровниКоличества,2,FALSE)</f>
        <v>1</v>
      </c>
      <c r="AE315">
        <f>VLOOKUP('Ответы на форму (1)'!AF315,УровниКоличества,2,FALSE)</f>
        <v>1</v>
      </c>
      <c r="AF315">
        <f>VLOOKUP('Ответы на форму (1)'!AG315,УровниКоличества,2,FALSE)</f>
        <v>1</v>
      </c>
      <c r="AG315">
        <f>VLOOKUP('Ответы на форму (1)'!AH315,УровниКоличества,2,FALSE)</f>
        <v>1</v>
      </c>
      <c r="AH315">
        <f>VLOOKUP('Ответы на форму (1)'!AI315,УровниКоличества,2,FALSE)</f>
        <v>2</v>
      </c>
      <c r="AI315">
        <f>VLOOKUP('Ответы на форму (1)'!AJ315,УровниНенависти,2,FALSE)</f>
        <v>0</v>
      </c>
      <c r="AJ315">
        <f>VLOOKUP('Ответы на форму (1)'!AK315,УровниНенависти,2,FALSE)</f>
        <v>0</v>
      </c>
      <c r="AK315">
        <f>VLOOKUP('Ответы на форму (1)'!AL315,УровниНенависти,2,FALSE)</f>
        <v>0</v>
      </c>
      <c r="AL315">
        <f>VLOOKUP('Ответы на форму (1)'!AM315,УровниНенависти,2,FALSE)</f>
        <v>1</v>
      </c>
      <c r="AM315">
        <f>VLOOKUP('Ответы на форму (1)'!AN315,УровниНенависти,2,FALSE)</f>
        <v>0</v>
      </c>
      <c r="AN315">
        <f>VLOOKUP('Ответы на форму (1)'!AO315,УровниНенависти,2,FALSE)</f>
        <v>0</v>
      </c>
      <c r="AO315">
        <f>VLOOKUP('Ответы на форму (1)'!AP315,УровниНенависти,2,FALSE)</f>
        <v>0</v>
      </c>
      <c r="AP315">
        <f>VLOOKUP('Ответы на форму (1)'!AQ315,УровниНенависти,2,FALSE)</f>
        <v>0</v>
      </c>
      <c r="AQ315">
        <f>VLOOKUP('Ответы на форму (1)'!AT315,УровниЧастоты,2,FALSE)</f>
        <v>1</v>
      </c>
      <c r="AR315">
        <f>VLOOKUP('Ответы на форму (1)'!AU315,УровниЧастоты,2,FALSE)</f>
        <v>4</v>
      </c>
      <c r="AS315">
        <f>VLOOKUP('Ответы на форму (1)'!AV315,УровниЧастоты,2,FALSE)</f>
        <v>2</v>
      </c>
      <c r="AT315">
        <f>VLOOKUP('Ответы на форму (1)'!AW315,УровниЧастоты,2,FALSE)</f>
        <v>0</v>
      </c>
      <c r="AU315">
        <f>VLOOKUP('Ответы на форму (1)'!AX315,УровниЧастоты,2,FALSE)</f>
        <v>1</v>
      </c>
      <c r="AV315">
        <f>VLOOKUP('Ответы на форму (1)'!AY315,УровниЧастоты,2,FALSE)</f>
        <v>4</v>
      </c>
      <c r="AW315">
        <f>VLOOKUP('Ответы на форму (1)'!AZ315,УровниЧастоты,2,FALSE)</f>
        <v>3</v>
      </c>
      <c r="AX315">
        <f>VLOOKUP('Ответы на форму (1)'!BA315,УровниЧастоты,2,FALSE)</f>
        <v>4</v>
      </c>
      <c r="AY315">
        <f>VLOOKUP('Ответы на форму (1)'!BB315,УровниЧастоты,2,FALSE)</f>
        <v>2</v>
      </c>
      <c r="AZ315">
        <f>VLOOKUP('Ответы на форму (1)'!BC315,УровниЧастоты,2,FALSE)</f>
        <v>4</v>
      </c>
      <c r="BA315">
        <f>VLOOKUP('Ответы на форму (1)'!BD315,УровниЧастоты,2,FALSE)</f>
        <v>3</v>
      </c>
      <c r="BB315">
        <f>VLOOKUP('Ответы на форму (1)'!BE315,УровниУспокоения,2,FALSE)</f>
        <v>3</v>
      </c>
      <c r="BC315">
        <f>VLOOKUP('Ответы на форму (1)'!BF315,УровниЧастоты2,2,FALSE)</f>
        <v>1</v>
      </c>
      <c r="BD315">
        <f>VLOOKUP('Ответы на форму (1)'!BG315,УровниЧастоты2,2,FALSE)</f>
        <v>1</v>
      </c>
      <c r="BE315">
        <f>VLOOKUP('Ответы на форму (1)'!BH315,УровниЧастоты2,2,FALSE)</f>
        <v>2</v>
      </c>
      <c r="BF315">
        <f>VLOOKUP('Ответы на форму (1)'!BI315,УровниЧастоты2,2,FALSE)</f>
        <v>1</v>
      </c>
      <c r="BG315">
        <f>VLOOKUP('Ответы на форму (1)'!BJ315,УровниЧастоты2,2,FALSE)</f>
        <v>0</v>
      </c>
      <c r="BH315">
        <f>VLOOKUP('Ответы на форму (1)'!BK315,УровниЧастоты2,2,FALSE)</f>
        <v>1</v>
      </c>
      <c r="BI315" t="str">
        <f t="shared" si="15"/>
        <v>Y</v>
      </c>
      <c r="BJ315" t="str">
        <f t="shared" si="16"/>
        <v>:-)</v>
      </c>
      <c r="BK315" t="str">
        <f t="shared" si="17"/>
        <v>:-)</v>
      </c>
    </row>
    <row r="316" spans="1:63" x14ac:dyDescent="0.35">
      <c r="A316">
        <f>IF('Ответы на форму (1)'!B316="М",1,0)</f>
        <v>1</v>
      </c>
      <c r="B316">
        <f>'Ответы на форму (1)'!C316</f>
        <v>32</v>
      </c>
      <c r="C316">
        <f>'Ответы на форму (1)'!D316</f>
        <v>6</v>
      </c>
      <c r="D316">
        <f>'Ответы на форму (1)'!E316</f>
        <v>7</v>
      </c>
      <c r="E316" t="str">
        <f>VLOOKUP('Ответы на форму (1)'!F316,УровниУспевания,2,FALSE)</f>
        <v>хорошо</v>
      </c>
      <c r="F316">
        <f>'Ответы на форму (1)'!G316</f>
        <v>7</v>
      </c>
      <c r="G316">
        <f>IF('Ответы на форму (1)'!H316="",0,1)</f>
        <v>0</v>
      </c>
      <c r="H316">
        <f>'Ответы на форму (1)'!I316</f>
        <v>5</v>
      </c>
      <c r="I316" t="str">
        <f>VLOOKUP('Ответы на форму (1)'!J316,УровниУспевания,2,FALSE)</f>
        <v>средне</v>
      </c>
      <c r="J316">
        <f>'Ответы на форму (1)'!K316</f>
        <v>10</v>
      </c>
      <c r="K316">
        <f>VLOOKUP('Ответы на форму (1)'!L316,УровниСогласия,2,FALSE)</f>
        <v>2</v>
      </c>
      <c r="L316">
        <f>VLOOKUP('Ответы на форму (1)'!M316,УровниСогласия,2,FALSE)</f>
        <v>2</v>
      </c>
      <c r="M316">
        <f>VLOOKUP('Ответы на форму (1)'!N316,УровниСогласия,2,FALSE)</f>
        <v>2</v>
      </c>
      <c r="N316">
        <f>VLOOKUP('Ответы на форму (1)'!O316,УровниСогласия,2,FALSE)</f>
        <v>3</v>
      </c>
      <c r="O316">
        <f>VLOOKUP('Ответы на форму (1)'!P316,УровниСогласия,2,FALSE)</f>
        <v>3</v>
      </c>
      <c r="P316">
        <f>VLOOKUP('Ответы на форму (1)'!Q316,УровниСогласия,2,FALSE)</f>
        <v>3</v>
      </c>
      <c r="Q316">
        <f>VLOOKUP('Ответы на форму (1)'!R316,УровниСогласия,2,FALSE)</f>
        <v>3</v>
      </c>
      <c r="R316">
        <f>'Ответы на форму (1)'!S316</f>
        <v>6</v>
      </c>
      <c r="S316">
        <f>VLOOKUP('Ответы на форму (1)'!T316,УровниСогласия,2,FALSE)</f>
        <v>3</v>
      </c>
      <c r="T316">
        <f>VLOOKUP('Ответы на форму (1)'!U316,УровниСогласия,2,FALSE)</f>
        <v>2</v>
      </c>
      <c r="U316">
        <f>VLOOKUP('Ответы на форму (1)'!V316,УровниСогласия,2,FALSE)</f>
        <v>3</v>
      </c>
      <c r="V316">
        <f>VLOOKUP('Ответы на форму (1)'!W316,УровниСогласия,2,FALSE)</f>
        <v>3</v>
      </c>
      <c r="W316">
        <f>VLOOKUP('Ответы на форму (1)'!X316,УровниСогласия,2,FALSE)</f>
        <v>3</v>
      </c>
      <c r="X316">
        <f>VLOOKUP('Ответы на форму (1)'!Y316,УровниСогласия,2,FALSE)</f>
        <v>2</v>
      </c>
      <c r="Y316">
        <f>VLOOKUP('Ответы на форму (1)'!Z316,УровниСогласия,2,FALSE)</f>
        <v>2</v>
      </c>
      <c r="Z316">
        <f>VLOOKUP('Ответы на форму (1)'!AA316,УровниСогласия,2,FALSE)</f>
        <v>3</v>
      </c>
      <c r="AA316">
        <f>VLOOKUP('Ответы на форму (1)'!AB316,УровниСогласия,2,FALSE)</f>
        <v>3</v>
      </c>
      <c r="AB316">
        <f>VLOOKUP('Ответы на форму (1)'!AC316,УровниСогласия,2,FALSE)</f>
        <v>1</v>
      </c>
      <c r="AC316">
        <f>VLOOKUP('Ответы на форму (1)'!AD316,УровниСогласия,2,FALSE)</f>
        <v>1</v>
      </c>
      <c r="AD316">
        <f>VLOOKUP('Ответы на форму (1)'!AE316,УровниКоличества,2,FALSE)</f>
        <v>2</v>
      </c>
      <c r="AE316">
        <f>VLOOKUP('Ответы на форму (1)'!AF316,УровниКоличества,2,FALSE)</f>
        <v>3</v>
      </c>
      <c r="AF316">
        <f>VLOOKUP('Ответы на форму (1)'!AG316,УровниКоличества,2,FALSE)</f>
        <v>1</v>
      </c>
      <c r="AG316">
        <f>VLOOKUP('Ответы на форму (1)'!AH316,УровниКоличества,2,FALSE)</f>
        <v>1</v>
      </c>
      <c r="AH316">
        <f>VLOOKUP('Ответы на форму (1)'!AI316,УровниКоличества,2,FALSE)</f>
        <v>2</v>
      </c>
      <c r="AI316">
        <f>VLOOKUP('Ответы на форму (1)'!AJ316,УровниНенависти,2,FALSE)</f>
        <v>1</v>
      </c>
      <c r="AJ316">
        <f>VLOOKUP('Ответы на форму (1)'!AK316,УровниНенависти,2,FALSE)</f>
        <v>-1</v>
      </c>
      <c r="AK316">
        <f>VLOOKUP('Ответы на форму (1)'!AL316,УровниНенависти,2,FALSE)</f>
        <v>-1</v>
      </c>
      <c r="AL316">
        <f>VLOOKUP('Ответы на форму (1)'!AM316,УровниНенависти,2,FALSE)</f>
        <v>0</v>
      </c>
      <c r="AM316">
        <f>VLOOKUP('Ответы на форму (1)'!AN316,УровниНенависти,2,FALSE)</f>
        <v>-1</v>
      </c>
      <c r="AN316">
        <f>VLOOKUP('Ответы на форму (1)'!AO316,УровниНенависти,2,FALSE)</f>
        <v>0</v>
      </c>
      <c r="AO316">
        <f>VLOOKUP('Ответы на форму (1)'!AP316,УровниНенависти,2,FALSE)</f>
        <v>-1</v>
      </c>
      <c r="AP316">
        <f>VLOOKUP('Ответы на форму (1)'!AQ316,УровниНенависти,2,FALSE)</f>
        <v>-1</v>
      </c>
      <c r="AQ316">
        <f>VLOOKUP('Ответы на форму (1)'!AT316,УровниЧастоты,2,FALSE)</f>
        <v>1</v>
      </c>
      <c r="AR316">
        <f>VLOOKUP('Ответы на форму (1)'!AU316,УровниЧастоты,2,FALSE)</f>
        <v>4</v>
      </c>
      <c r="AS316">
        <f>VLOOKUP('Ответы на форму (1)'!AV316,УровниЧастоты,2,FALSE)</f>
        <v>3</v>
      </c>
      <c r="AT316">
        <f>VLOOKUP('Ответы на форму (1)'!AW316,УровниЧастоты,2,FALSE)</f>
        <v>4</v>
      </c>
      <c r="AU316">
        <f>VLOOKUP('Ответы на форму (1)'!AX316,УровниЧастоты,2,FALSE)</f>
        <v>3</v>
      </c>
      <c r="AV316">
        <f>VLOOKUP('Ответы на форму (1)'!AY316,УровниЧастоты,2,FALSE)</f>
        <v>2</v>
      </c>
      <c r="AW316">
        <f>VLOOKUP('Ответы на форму (1)'!AZ316,УровниЧастоты,2,FALSE)</f>
        <v>0</v>
      </c>
      <c r="AX316">
        <f>VLOOKUP('Ответы на форму (1)'!BA316,УровниЧастоты,2,FALSE)</f>
        <v>4</v>
      </c>
      <c r="AY316">
        <f>VLOOKUP('Ответы на форму (1)'!BB316,УровниЧастоты,2,FALSE)</f>
        <v>0</v>
      </c>
      <c r="AZ316">
        <f>VLOOKUP('Ответы на форму (1)'!BC316,УровниЧастоты,2,FALSE)</f>
        <v>0</v>
      </c>
      <c r="BA316">
        <f>VLOOKUP('Ответы на форму (1)'!BD316,УровниЧастоты,2,FALSE)</f>
        <v>4</v>
      </c>
      <c r="BB316">
        <f>VLOOKUP('Ответы на форму (1)'!BE316,УровниУспокоения,2,FALSE)</f>
        <v>4</v>
      </c>
      <c r="BC316">
        <f>VLOOKUP('Ответы на форму (1)'!BF316,УровниЧастоты2,2,FALSE)</f>
        <v>2</v>
      </c>
      <c r="BD316">
        <f>VLOOKUP('Ответы на форму (1)'!BG316,УровниЧастоты2,2,FALSE)</f>
        <v>2</v>
      </c>
      <c r="BE316">
        <f>VLOOKUP('Ответы на форму (1)'!BH316,УровниЧастоты2,2,FALSE)</f>
        <v>1</v>
      </c>
      <c r="BF316">
        <f>VLOOKUP('Ответы на форму (1)'!BI316,УровниЧастоты2,2,FALSE)</f>
        <v>0</v>
      </c>
      <c r="BG316">
        <f>VLOOKUP('Ответы на форму (1)'!BJ316,УровниЧастоты2,2,FALSE)</f>
        <v>1</v>
      </c>
      <c r="BH316">
        <f>VLOOKUP('Ответы на форму (1)'!BK316,УровниЧастоты2,2,FALSE)</f>
        <v>1</v>
      </c>
      <c r="BI316" t="str">
        <f t="shared" si="15"/>
        <v>Y</v>
      </c>
      <c r="BJ316" t="str">
        <f t="shared" si="16"/>
        <v>:-)</v>
      </c>
      <c r="BK316" t="str">
        <f t="shared" si="17"/>
        <v>:-\</v>
      </c>
    </row>
    <row r="317" spans="1:63" x14ac:dyDescent="0.35">
      <c r="A317">
        <f>IF('Ответы на форму (1)'!B317="М",1,0)</f>
        <v>1</v>
      </c>
      <c r="B317">
        <f>'Ответы на форму (1)'!C317</f>
        <v>32</v>
      </c>
      <c r="C317">
        <f>'Ответы на форму (1)'!D317</f>
        <v>10</v>
      </c>
      <c r="D317">
        <f>'Ответы на форму (1)'!E317</f>
        <v>5</v>
      </c>
      <c r="E317" t="str">
        <f>VLOOKUP('Ответы на форму (1)'!F317,УровниУспевания,2,FALSE)</f>
        <v>плохо</v>
      </c>
      <c r="F317">
        <f>'Ответы на форму (1)'!G317</f>
        <v>2</v>
      </c>
      <c r="G317">
        <f>IF('Ответы на форму (1)'!H317="",0,1)</f>
        <v>0</v>
      </c>
      <c r="H317">
        <f>'Ответы на форму (1)'!I317</f>
        <v>4</v>
      </c>
      <c r="I317" t="str">
        <f>VLOOKUP('Ответы на форму (1)'!J317,УровниУспевания,2,FALSE)</f>
        <v>средне</v>
      </c>
      <c r="J317">
        <f>'Ответы на форму (1)'!K317</f>
        <v>5</v>
      </c>
      <c r="K317">
        <f>VLOOKUP('Ответы на форму (1)'!L317,УровниСогласия,2,FALSE)</f>
        <v>2</v>
      </c>
      <c r="L317">
        <f>VLOOKUP('Ответы на форму (1)'!M317,УровниСогласия,2,FALSE)</f>
        <v>1</v>
      </c>
      <c r="M317">
        <f>VLOOKUP('Ответы на форму (1)'!N317,УровниСогласия,2,FALSE)</f>
        <v>3</v>
      </c>
      <c r="N317">
        <f>VLOOKUP('Ответы на форму (1)'!O317,УровниСогласия,2,FALSE)</f>
        <v>2</v>
      </c>
      <c r="O317">
        <f>VLOOKUP('Ответы на форму (1)'!P317,УровниСогласия,2,FALSE)</f>
        <v>3</v>
      </c>
      <c r="P317">
        <f>VLOOKUP('Ответы на форму (1)'!Q317,УровниСогласия,2,FALSE)</f>
        <v>3</v>
      </c>
      <c r="Q317">
        <f>VLOOKUP('Ответы на форму (1)'!R317,УровниСогласия,2,FALSE)</f>
        <v>3</v>
      </c>
      <c r="R317">
        <f>'Ответы на форму (1)'!S317</f>
        <v>10</v>
      </c>
      <c r="S317">
        <f>VLOOKUP('Ответы на форму (1)'!T317,УровниСогласия,2,FALSE)</f>
        <v>1</v>
      </c>
      <c r="T317">
        <f>VLOOKUP('Ответы на форму (1)'!U317,УровниСогласия,2,FALSE)</f>
        <v>1</v>
      </c>
      <c r="U317">
        <f>VLOOKUP('Ответы на форму (1)'!V317,УровниСогласия,2,FALSE)</f>
        <v>3</v>
      </c>
      <c r="V317">
        <f>VLOOKUP('Ответы на форму (1)'!W317,УровниСогласия,2,FALSE)</f>
        <v>2</v>
      </c>
      <c r="W317">
        <f>VLOOKUP('Ответы на форму (1)'!X317,УровниСогласия,2,FALSE)</f>
        <v>3</v>
      </c>
      <c r="X317">
        <f>VLOOKUP('Ответы на форму (1)'!Y317,УровниСогласия,2,FALSE)</f>
        <v>3</v>
      </c>
      <c r="Y317">
        <f>VLOOKUP('Ответы на форму (1)'!Z317,УровниСогласия,2,FALSE)</f>
        <v>2</v>
      </c>
      <c r="Z317">
        <f>VLOOKUP('Ответы на форму (1)'!AA317,УровниСогласия,2,FALSE)</f>
        <v>3</v>
      </c>
      <c r="AA317">
        <f>VLOOKUP('Ответы на форму (1)'!AB317,УровниСогласия,2,FALSE)</f>
        <v>3</v>
      </c>
      <c r="AB317">
        <f>VLOOKUP('Ответы на форму (1)'!AC317,УровниСогласия,2,FALSE)</f>
        <v>1</v>
      </c>
      <c r="AC317">
        <f>VLOOKUP('Ответы на форму (1)'!AD317,УровниСогласия,2,FALSE)</f>
        <v>3</v>
      </c>
      <c r="AD317">
        <f>VLOOKUP('Ответы на форму (1)'!AE317,УровниКоличества,2,FALSE)</f>
        <v>3</v>
      </c>
      <c r="AE317">
        <f>VLOOKUP('Ответы на форму (1)'!AF317,УровниКоличества,2,FALSE)</f>
        <v>3</v>
      </c>
      <c r="AF317">
        <f>VLOOKUP('Ответы на форму (1)'!AG317,УровниКоличества,2,FALSE)</f>
        <v>1</v>
      </c>
      <c r="AG317">
        <f>VLOOKUP('Ответы на форму (1)'!AH317,УровниКоличества,2,FALSE)</f>
        <v>1</v>
      </c>
      <c r="AH317">
        <f>VLOOKUP('Ответы на форму (1)'!AI317,УровниКоличества,2,FALSE)</f>
        <v>3</v>
      </c>
      <c r="AI317">
        <f>VLOOKUP('Ответы на форму (1)'!AJ317,УровниНенависти,2,FALSE)</f>
        <v>1</v>
      </c>
      <c r="AJ317">
        <f>VLOOKUP('Ответы на форму (1)'!AK317,УровниНенависти,2,FALSE)</f>
        <v>0</v>
      </c>
      <c r="AK317">
        <f>VLOOKUP('Ответы на форму (1)'!AL317,УровниНенависти,2,FALSE)</f>
        <v>-1</v>
      </c>
      <c r="AL317">
        <f>VLOOKUP('Ответы на форму (1)'!AM317,УровниНенависти,2,FALSE)</f>
        <v>1</v>
      </c>
      <c r="AM317">
        <f>VLOOKUP('Ответы на форму (1)'!AN317,УровниНенависти,2,FALSE)</f>
        <v>-1</v>
      </c>
      <c r="AN317">
        <f>VLOOKUP('Ответы на форму (1)'!AO317,УровниНенависти,2,FALSE)</f>
        <v>1</v>
      </c>
      <c r="AO317">
        <f>VLOOKUP('Ответы на форму (1)'!AP317,УровниНенависти,2,FALSE)</f>
        <v>-1</v>
      </c>
      <c r="AP317">
        <f>VLOOKUP('Ответы на форму (1)'!AQ317,УровниНенависти,2,FALSE)</f>
        <v>-1</v>
      </c>
      <c r="AQ317">
        <f>VLOOKUP('Ответы на форму (1)'!AT317,УровниЧастоты,2,FALSE)</f>
        <v>3</v>
      </c>
      <c r="AR317">
        <f>VLOOKUP('Ответы на форму (1)'!AU317,УровниЧастоты,2,FALSE)</f>
        <v>3</v>
      </c>
      <c r="AS317">
        <f>VLOOKUP('Ответы на форму (1)'!AV317,УровниЧастоты,2,FALSE)</f>
        <v>3</v>
      </c>
      <c r="AT317">
        <f>VLOOKUP('Ответы на форму (1)'!AW317,УровниЧастоты,2,FALSE)</f>
        <v>3</v>
      </c>
      <c r="AU317">
        <f>VLOOKUP('Ответы на форму (1)'!AX317,УровниЧастоты,2,FALSE)</f>
        <v>4</v>
      </c>
      <c r="AV317">
        <f>VLOOKUP('Ответы на форму (1)'!AY317,УровниЧастоты,2,FALSE)</f>
        <v>2</v>
      </c>
      <c r="AW317">
        <f>VLOOKUP('Ответы на форму (1)'!AZ317,УровниЧастоты,2,FALSE)</f>
        <v>2</v>
      </c>
      <c r="AX317">
        <f>VLOOKUP('Ответы на форму (1)'!BA317,УровниЧастоты,2,FALSE)</f>
        <v>3</v>
      </c>
      <c r="AY317">
        <f>VLOOKUP('Ответы на форму (1)'!BB317,УровниЧастоты,2,FALSE)</f>
        <v>3</v>
      </c>
      <c r="AZ317">
        <f>VLOOKUP('Ответы на форму (1)'!BC317,УровниЧастоты,2,FALSE)</f>
        <v>3</v>
      </c>
      <c r="BA317">
        <f>VLOOKUP('Ответы на форму (1)'!BD317,УровниЧастоты,2,FALSE)</f>
        <v>4</v>
      </c>
      <c r="BB317">
        <f>VLOOKUP('Ответы на форму (1)'!BE317,УровниУспокоения,2,FALSE)</f>
        <v>5</v>
      </c>
      <c r="BC317">
        <f>VLOOKUP('Ответы на форму (1)'!BF317,УровниЧастоты2,2,FALSE)</f>
        <v>0</v>
      </c>
      <c r="BD317">
        <f>VLOOKUP('Ответы на форму (1)'!BG317,УровниЧастоты2,2,FALSE)</f>
        <v>0</v>
      </c>
      <c r="BE317">
        <f>VLOOKUP('Ответы на форму (1)'!BH317,УровниЧастоты2,2,FALSE)</f>
        <v>1</v>
      </c>
      <c r="BF317">
        <f>VLOOKUP('Ответы на форму (1)'!BI317,УровниЧастоты2,2,FALSE)</f>
        <v>2</v>
      </c>
      <c r="BG317">
        <f>VLOOKUP('Ответы на форму (1)'!BJ317,УровниЧастоты2,2,FALSE)</f>
        <v>2</v>
      </c>
      <c r="BH317">
        <f>VLOOKUP('Ответы на форму (1)'!BK317,УровниЧастоты2,2,FALSE)</f>
        <v>2</v>
      </c>
      <c r="BI317" t="str">
        <f t="shared" si="15"/>
        <v>Y</v>
      </c>
      <c r="BJ317" t="str">
        <f t="shared" si="16"/>
        <v>:-(</v>
      </c>
      <c r="BK317" t="str">
        <f t="shared" si="17"/>
        <v>%-[</v>
      </c>
    </row>
    <row r="318" spans="1:63" x14ac:dyDescent="0.35">
      <c r="A318">
        <f>IF('Ответы на форму (1)'!B318="М",1,0)</f>
        <v>1</v>
      </c>
      <c r="B318">
        <f>'Ответы на форму (1)'!C318</f>
        <v>35</v>
      </c>
      <c r="C318">
        <f>'Ответы на форму (1)'!D318</f>
        <v>3</v>
      </c>
      <c r="D318">
        <f>'Ответы на форму (1)'!E318</f>
        <v>7</v>
      </c>
      <c r="E318" t="str">
        <f>VLOOKUP('Ответы на форму (1)'!F318,УровниУспевания,2,FALSE)</f>
        <v>средне</v>
      </c>
      <c r="F318">
        <f>'Ответы на форму (1)'!G318</f>
        <v>7</v>
      </c>
      <c r="G318">
        <f>IF('Ответы на форму (1)'!H318="",0,1)</f>
        <v>0</v>
      </c>
      <c r="H318">
        <f>'Ответы на форму (1)'!I318</f>
        <v>8</v>
      </c>
      <c r="I318" t="str">
        <f>VLOOKUP('Ответы на форму (1)'!J318,УровниУспевания,2,FALSE)</f>
        <v>хорошо</v>
      </c>
      <c r="J318">
        <f>'Ответы на форму (1)'!K318</f>
        <v>6</v>
      </c>
      <c r="K318">
        <f>VLOOKUP('Ответы на форму (1)'!L318,УровниСогласия,2,FALSE)</f>
        <v>1</v>
      </c>
      <c r="L318">
        <f>VLOOKUP('Ответы на форму (1)'!M318,УровниСогласия,2,FALSE)</f>
        <v>3</v>
      </c>
      <c r="M318">
        <f>VLOOKUP('Ответы на форму (1)'!N318,УровниСогласия,2,FALSE)</f>
        <v>2</v>
      </c>
      <c r="N318">
        <f>VLOOKUP('Ответы на форму (1)'!O318,УровниСогласия,2,FALSE)</f>
        <v>2</v>
      </c>
      <c r="O318">
        <f>VLOOKUP('Ответы на форму (1)'!P318,УровниСогласия,2,FALSE)</f>
        <v>2</v>
      </c>
      <c r="P318">
        <f>VLOOKUP('Ответы на форму (1)'!Q318,УровниСогласия,2,FALSE)</f>
        <v>2</v>
      </c>
      <c r="Q318">
        <f>VLOOKUP('Ответы на форму (1)'!R318,УровниСогласия,2,FALSE)</f>
        <v>2</v>
      </c>
      <c r="R318">
        <f>'Ответы на форму (1)'!S318</f>
        <v>7</v>
      </c>
      <c r="S318">
        <f>VLOOKUP('Ответы на форму (1)'!T318,УровниСогласия,2,FALSE)</f>
        <v>3</v>
      </c>
      <c r="T318">
        <f>VLOOKUP('Ответы на форму (1)'!U318,УровниСогласия,2,FALSE)</f>
        <v>3</v>
      </c>
      <c r="U318">
        <f>VLOOKUP('Ответы на форму (1)'!V318,УровниСогласия,2,FALSE)</f>
        <v>2</v>
      </c>
      <c r="V318">
        <f>VLOOKUP('Ответы на форму (1)'!W318,УровниСогласия,2,FALSE)</f>
        <v>1</v>
      </c>
      <c r="W318">
        <f>VLOOKUP('Ответы на форму (1)'!X318,УровниСогласия,2,FALSE)</f>
        <v>1</v>
      </c>
      <c r="X318">
        <f>VLOOKUP('Ответы на форму (1)'!Y318,УровниСогласия,2,FALSE)</f>
        <v>3</v>
      </c>
      <c r="Y318">
        <f>VLOOKUP('Ответы на форму (1)'!Z318,УровниСогласия,2,FALSE)</f>
        <v>3</v>
      </c>
      <c r="Z318">
        <f>VLOOKUP('Ответы на форму (1)'!AA318,УровниСогласия,2,FALSE)</f>
        <v>3</v>
      </c>
      <c r="AA318">
        <f>VLOOKUP('Ответы на форму (1)'!AB318,УровниСогласия,2,FALSE)</f>
        <v>3</v>
      </c>
      <c r="AB318">
        <f>VLOOKUP('Ответы на форму (1)'!AC318,УровниСогласия,2,FALSE)</f>
        <v>1</v>
      </c>
      <c r="AC318">
        <f>VLOOKUP('Ответы на форму (1)'!AD318,УровниСогласия,2,FALSE)</f>
        <v>3</v>
      </c>
      <c r="AD318">
        <f>VLOOKUP('Ответы на форму (1)'!AE318,УровниКоличества,2,FALSE)</f>
        <v>1</v>
      </c>
      <c r="AE318">
        <f>VLOOKUP('Ответы на форму (1)'!AF318,УровниКоличества,2,FALSE)</f>
        <v>3</v>
      </c>
      <c r="AF318">
        <f>VLOOKUP('Ответы на форму (1)'!AG318,УровниКоличества,2,FALSE)</f>
        <v>1</v>
      </c>
      <c r="AG318">
        <f>VLOOKUP('Ответы на форму (1)'!AH318,УровниКоличества,2,FALSE)</f>
        <v>1</v>
      </c>
      <c r="AH318">
        <f>VLOOKUP('Ответы на форму (1)'!AI318,УровниКоличества,2,FALSE)</f>
        <v>1</v>
      </c>
      <c r="AI318">
        <f>VLOOKUP('Ответы на форму (1)'!AJ318,УровниНенависти,2,FALSE)</f>
        <v>-1</v>
      </c>
      <c r="AJ318">
        <f>VLOOKUP('Ответы на форму (1)'!AK318,УровниНенависти,2,FALSE)</f>
        <v>0</v>
      </c>
      <c r="AK318">
        <f>VLOOKUP('Ответы на форму (1)'!AL318,УровниНенависти,2,FALSE)</f>
        <v>0</v>
      </c>
      <c r="AL318">
        <f>VLOOKUP('Ответы на форму (1)'!AM318,УровниНенависти,2,FALSE)</f>
        <v>0</v>
      </c>
      <c r="AM318">
        <f>VLOOKUP('Ответы на форму (1)'!AN318,УровниНенависти,2,FALSE)</f>
        <v>0</v>
      </c>
      <c r="AN318">
        <f>VLOOKUP('Ответы на форму (1)'!AO318,УровниНенависти,2,FALSE)</f>
        <v>0</v>
      </c>
      <c r="AO318">
        <f>VLOOKUP('Ответы на форму (1)'!AP318,УровниНенависти,2,FALSE)</f>
        <v>0</v>
      </c>
      <c r="AP318">
        <f>VLOOKUP('Ответы на форму (1)'!AQ318,УровниНенависти,2,FALSE)</f>
        <v>0</v>
      </c>
      <c r="AQ318">
        <f>VLOOKUP('Ответы на форму (1)'!AT318,УровниЧастоты,2,FALSE)</f>
        <v>3</v>
      </c>
      <c r="AR318">
        <f>VLOOKUP('Ответы на форму (1)'!AU318,УровниЧастоты,2,FALSE)</f>
        <v>4</v>
      </c>
      <c r="AS318">
        <f>VLOOKUP('Ответы на форму (1)'!AV318,УровниЧастоты,2,FALSE)</f>
        <v>3</v>
      </c>
      <c r="AT318">
        <f>VLOOKUP('Ответы на форму (1)'!AW318,УровниЧастоты,2,FALSE)</f>
        <v>4</v>
      </c>
      <c r="AU318">
        <f>VLOOKUP('Ответы на форму (1)'!AX318,УровниЧастоты,2,FALSE)</f>
        <v>3</v>
      </c>
      <c r="AV318">
        <f>VLOOKUP('Ответы на форму (1)'!AY318,УровниЧастоты,2,FALSE)</f>
        <v>4</v>
      </c>
      <c r="AW318">
        <f>VLOOKUP('Ответы на форму (1)'!AZ318,УровниЧастоты,2,FALSE)</f>
        <v>0</v>
      </c>
      <c r="AX318">
        <f>VLOOKUP('Ответы на форму (1)'!BA318,УровниЧастоты,2,FALSE)</f>
        <v>2</v>
      </c>
      <c r="AY318">
        <f>VLOOKUP('Ответы на форму (1)'!BB318,УровниЧастоты,2,FALSE)</f>
        <v>2</v>
      </c>
      <c r="AZ318">
        <f>VLOOKUP('Ответы на форму (1)'!BC318,УровниЧастоты,2,FALSE)</f>
        <v>1</v>
      </c>
      <c r="BA318">
        <f>VLOOKUP('Ответы на форму (1)'!BD318,УровниЧастоты,2,FALSE)</f>
        <v>4</v>
      </c>
      <c r="BB318">
        <f>VLOOKUP('Ответы на форму (1)'!BE318,УровниУспокоения,2,FALSE)</f>
        <v>5</v>
      </c>
      <c r="BC318">
        <f>VLOOKUP('Ответы на форму (1)'!BF318,УровниЧастоты2,2,FALSE)</f>
        <v>2</v>
      </c>
      <c r="BD318">
        <f>VLOOKUP('Ответы на форму (1)'!BG318,УровниЧастоты2,2,FALSE)</f>
        <v>2</v>
      </c>
      <c r="BE318">
        <f>VLOOKUP('Ответы на форму (1)'!BH318,УровниЧастоты2,2,FALSE)</f>
        <v>2</v>
      </c>
      <c r="BF318">
        <f>VLOOKUP('Ответы на форму (1)'!BI318,УровниЧастоты2,2,FALSE)</f>
        <v>0</v>
      </c>
      <c r="BG318">
        <f>VLOOKUP('Ответы на форму (1)'!BJ318,УровниЧастоты2,2,FALSE)</f>
        <v>0</v>
      </c>
      <c r="BH318">
        <f>VLOOKUP('Ответы на форму (1)'!BK318,УровниЧастоты2,2,FALSE)</f>
        <v>1</v>
      </c>
      <c r="BI318" t="str">
        <f t="shared" si="15"/>
        <v>X</v>
      </c>
      <c r="BJ318" t="str">
        <f t="shared" si="16"/>
        <v>:-)</v>
      </c>
      <c r="BK318" t="str">
        <f t="shared" si="17"/>
        <v>:-\</v>
      </c>
    </row>
    <row r="319" spans="1:63" x14ac:dyDescent="0.35">
      <c r="A319">
        <f>IF('Ответы на форму (1)'!B319="М",1,0)</f>
        <v>0</v>
      </c>
      <c r="B319">
        <f>'Ответы на форму (1)'!C319</f>
        <v>32</v>
      </c>
      <c r="C319">
        <f>'Ответы на форму (1)'!D319</f>
        <v>3</v>
      </c>
      <c r="D319">
        <f>'Ответы на форму (1)'!E319</f>
        <v>8</v>
      </c>
      <c r="E319" t="str">
        <f>VLOOKUP('Ответы на форму (1)'!F319,УровниУспевания,2,FALSE)</f>
        <v>плохо</v>
      </c>
      <c r="F319">
        <f>'Ответы на форму (1)'!G319</f>
        <v>4</v>
      </c>
      <c r="G319">
        <f>IF('Ответы на форму (1)'!H319="",0,1)</f>
        <v>0</v>
      </c>
      <c r="H319">
        <f>'Ответы на форму (1)'!I319</f>
        <v>6</v>
      </c>
      <c r="I319" t="str">
        <f>VLOOKUP('Ответы на форму (1)'!J319,УровниУспевания,2,FALSE)</f>
        <v>хорошо</v>
      </c>
      <c r="J319">
        <f>'Ответы на форму (1)'!K319</f>
        <v>8</v>
      </c>
      <c r="K319">
        <f>VLOOKUP('Ответы на форму (1)'!L319,УровниСогласия,2,FALSE)</f>
        <v>2</v>
      </c>
      <c r="L319">
        <f>VLOOKUP('Ответы на форму (1)'!M319,УровниСогласия,2,FALSE)</f>
        <v>1</v>
      </c>
      <c r="M319">
        <f>VLOOKUP('Ответы на форму (1)'!N319,УровниСогласия,2,FALSE)</f>
        <v>1</v>
      </c>
      <c r="N319">
        <f>VLOOKUP('Ответы на форму (1)'!O319,УровниСогласия,2,FALSE)</f>
        <v>1</v>
      </c>
      <c r="O319">
        <f>VLOOKUP('Ответы на форму (1)'!P319,УровниСогласия,2,FALSE)</f>
        <v>3</v>
      </c>
      <c r="P319">
        <f>VLOOKUP('Ответы на форму (1)'!Q319,УровниСогласия,2,FALSE)</f>
        <v>2</v>
      </c>
      <c r="Q319">
        <f>VLOOKUP('Ответы на форму (1)'!R319,УровниСогласия,2,FALSE)</f>
        <v>3</v>
      </c>
      <c r="R319">
        <f>'Ответы на форму (1)'!S319</f>
        <v>7</v>
      </c>
      <c r="S319">
        <f>VLOOKUP('Ответы на форму (1)'!T319,УровниСогласия,2,FALSE)</f>
        <v>3</v>
      </c>
      <c r="T319">
        <f>VLOOKUP('Ответы на форму (1)'!U319,УровниСогласия,2,FALSE)</f>
        <v>2</v>
      </c>
      <c r="U319">
        <f>VLOOKUP('Ответы на форму (1)'!V319,УровниСогласия,2,FALSE)</f>
        <v>3</v>
      </c>
      <c r="V319">
        <f>VLOOKUP('Ответы на форму (1)'!W319,УровниСогласия,2,FALSE)</f>
        <v>2</v>
      </c>
      <c r="W319">
        <f>VLOOKUP('Ответы на форму (1)'!X319,УровниСогласия,2,FALSE)</f>
        <v>1</v>
      </c>
      <c r="X319">
        <f>VLOOKUP('Ответы на форму (1)'!Y319,УровниСогласия,2,FALSE)</f>
        <v>1</v>
      </c>
      <c r="Y319">
        <f>VLOOKUP('Ответы на форму (1)'!Z319,УровниСогласия,2,FALSE)</f>
        <v>3</v>
      </c>
      <c r="Z319">
        <f>VLOOKUP('Ответы на форму (1)'!AA319,УровниСогласия,2,FALSE)</f>
        <v>3</v>
      </c>
      <c r="AA319">
        <f>VLOOKUP('Ответы на форму (1)'!AB319,УровниСогласия,2,FALSE)</f>
        <v>3</v>
      </c>
      <c r="AB319">
        <f>VLOOKUP('Ответы на форму (1)'!AC319,УровниСогласия,2,FALSE)</f>
        <v>2</v>
      </c>
      <c r="AC319">
        <f>VLOOKUP('Ответы на форму (1)'!AD319,УровниСогласия,2,FALSE)</f>
        <v>2</v>
      </c>
      <c r="AD319">
        <f>VLOOKUP('Ответы на форму (1)'!AE319,УровниКоличества,2,FALSE)</f>
        <v>3</v>
      </c>
      <c r="AE319">
        <f>VLOOKUP('Ответы на форму (1)'!AF319,УровниКоличества,2,FALSE)</f>
        <v>3</v>
      </c>
      <c r="AF319">
        <f>VLOOKUP('Ответы на форму (1)'!AG319,УровниКоличества,2,FALSE)</f>
        <v>2</v>
      </c>
      <c r="AG319">
        <f>VLOOKUP('Ответы на форму (1)'!AH319,УровниКоличества,2,FALSE)</f>
        <v>1</v>
      </c>
      <c r="AH319">
        <f>VLOOKUP('Ответы на форму (1)'!AI319,УровниКоличества,2,FALSE)</f>
        <v>1</v>
      </c>
      <c r="AI319">
        <f>VLOOKUP('Ответы на форму (1)'!AJ319,УровниНенависти,2,FALSE)</f>
        <v>0</v>
      </c>
      <c r="AJ319">
        <f>VLOOKUP('Ответы на форму (1)'!AK319,УровниНенависти,2,FALSE)</f>
        <v>0</v>
      </c>
      <c r="AK319">
        <f>VLOOKUP('Ответы на форму (1)'!AL319,УровниНенависти,2,FALSE)</f>
        <v>0</v>
      </c>
      <c r="AL319">
        <f>VLOOKUP('Ответы на форму (1)'!AM319,УровниНенависти,2,FALSE)</f>
        <v>1</v>
      </c>
      <c r="AM319">
        <f>VLOOKUP('Ответы на форму (1)'!AN319,УровниНенависти,2,FALSE)</f>
        <v>0</v>
      </c>
      <c r="AN319">
        <f>VLOOKUP('Ответы на форму (1)'!AO319,УровниНенависти,2,FALSE)</f>
        <v>1</v>
      </c>
      <c r="AO319">
        <f>VLOOKUP('Ответы на форму (1)'!AP319,УровниНенависти,2,FALSE)</f>
        <v>0</v>
      </c>
      <c r="AP319">
        <f>VLOOKUP('Ответы на форму (1)'!AQ319,УровниНенависти,2,FALSE)</f>
        <v>-1</v>
      </c>
      <c r="AQ319">
        <f>VLOOKUP('Ответы на форму (1)'!AT319,УровниЧастоты,2,FALSE)</f>
        <v>0</v>
      </c>
      <c r="AR319">
        <f>VLOOKUP('Ответы на форму (1)'!AU319,УровниЧастоты,2,FALSE)</f>
        <v>4</v>
      </c>
      <c r="AS319">
        <f>VLOOKUP('Ответы на форму (1)'!AV319,УровниЧастоты,2,FALSE)</f>
        <v>3</v>
      </c>
      <c r="AT319">
        <f>VLOOKUP('Ответы на форму (1)'!AW319,УровниЧастоты,2,FALSE)</f>
        <v>4</v>
      </c>
      <c r="AU319">
        <f>VLOOKUP('Ответы на форму (1)'!AX319,УровниЧастоты,2,FALSE)</f>
        <v>4</v>
      </c>
      <c r="AV319">
        <f>VLOOKUP('Ответы на форму (1)'!AY319,УровниЧастоты,2,FALSE)</f>
        <v>4</v>
      </c>
      <c r="AW319">
        <f>VLOOKUP('Ответы на форму (1)'!AZ319,УровниЧастоты,2,FALSE)</f>
        <v>0</v>
      </c>
      <c r="AX319">
        <f>VLOOKUP('Ответы на форму (1)'!BA319,УровниЧастоты,2,FALSE)</f>
        <v>3</v>
      </c>
      <c r="AY319">
        <f>VLOOKUP('Ответы на форму (1)'!BB319,УровниЧастоты,2,FALSE)</f>
        <v>3</v>
      </c>
      <c r="AZ319">
        <f>VLOOKUP('Ответы на форму (1)'!BC319,УровниЧастоты,2,FALSE)</f>
        <v>3</v>
      </c>
      <c r="BA319">
        <f>VLOOKUP('Ответы на форму (1)'!BD319,УровниЧастоты,2,FALSE)</f>
        <v>4</v>
      </c>
      <c r="BB319">
        <f>VLOOKUP('Ответы на форму (1)'!BE319,УровниУспокоения,2,FALSE)</f>
        <v>5</v>
      </c>
      <c r="BC319">
        <f>VLOOKUP('Ответы на форму (1)'!BF319,УровниЧастоты2,2,FALSE)</f>
        <v>0</v>
      </c>
      <c r="BD319">
        <f>VLOOKUP('Ответы на форму (1)'!BG319,УровниЧастоты2,2,FALSE)</f>
        <v>0</v>
      </c>
      <c r="BE319">
        <f>VLOOKUP('Ответы на форму (1)'!BH319,УровниЧастоты2,2,FALSE)</f>
        <v>1</v>
      </c>
      <c r="BF319">
        <f>VLOOKUP('Ответы на форму (1)'!BI319,УровниЧастоты2,2,FALSE)</f>
        <v>2</v>
      </c>
      <c r="BG319">
        <f>VLOOKUP('Ответы на форму (1)'!BJ319,УровниЧастоты2,2,FALSE)</f>
        <v>2</v>
      </c>
      <c r="BH319">
        <f>VLOOKUP('Ответы на форму (1)'!BK319,УровниЧастоты2,2,FALSE)</f>
        <v>2</v>
      </c>
      <c r="BI319" t="str">
        <f t="shared" si="15"/>
        <v>Y</v>
      </c>
      <c r="BJ319" t="str">
        <f t="shared" si="16"/>
        <v>:-)</v>
      </c>
      <c r="BK319" t="str">
        <f t="shared" si="17"/>
        <v>:-\</v>
      </c>
    </row>
    <row r="320" spans="1:63" x14ac:dyDescent="0.35">
      <c r="A320">
        <f>IF('Ответы на форму (1)'!B320="М",1,0)</f>
        <v>1</v>
      </c>
      <c r="B320">
        <f>'Ответы на форму (1)'!C320</f>
        <v>32</v>
      </c>
      <c r="C320">
        <f>'Ответы на форму (1)'!D320</f>
        <v>3</v>
      </c>
      <c r="D320">
        <f>'Ответы на форму (1)'!E320</f>
        <v>5</v>
      </c>
      <c r="E320" t="str">
        <f>VLOOKUP('Ответы на форму (1)'!F320,УровниУспевания,2,FALSE)</f>
        <v>средне</v>
      </c>
      <c r="F320">
        <f>'Ответы на форму (1)'!G320</f>
        <v>5</v>
      </c>
      <c r="G320">
        <f>IF('Ответы на форму (1)'!H320="",0,1)</f>
        <v>0</v>
      </c>
      <c r="H320">
        <f>'Ответы на форму (1)'!I320</f>
        <v>7</v>
      </c>
      <c r="I320" t="str">
        <f>VLOOKUP('Ответы на форму (1)'!J320,УровниУспевания,2,FALSE)</f>
        <v>средне</v>
      </c>
      <c r="J320">
        <f>'Ответы на форму (1)'!K320</f>
        <v>6</v>
      </c>
      <c r="K320">
        <f>VLOOKUP('Ответы на форму (1)'!L320,УровниСогласия,2,FALSE)</f>
        <v>1</v>
      </c>
      <c r="L320">
        <f>VLOOKUP('Ответы на форму (1)'!M320,УровниСогласия,2,FALSE)</f>
        <v>2</v>
      </c>
      <c r="M320">
        <f>VLOOKUP('Ответы на форму (1)'!N320,УровниСогласия,2,FALSE)</f>
        <v>2</v>
      </c>
      <c r="N320">
        <f>VLOOKUP('Ответы на форму (1)'!O320,УровниСогласия,2,FALSE)</f>
        <v>2</v>
      </c>
      <c r="O320">
        <f>VLOOKUP('Ответы на форму (1)'!P320,УровниСогласия,2,FALSE)</f>
        <v>2</v>
      </c>
      <c r="P320">
        <f>VLOOKUP('Ответы на форму (1)'!Q320,УровниСогласия,2,FALSE)</f>
        <v>1</v>
      </c>
      <c r="Q320">
        <f>VLOOKUP('Ответы на форму (1)'!R320,УровниСогласия,2,FALSE)</f>
        <v>3</v>
      </c>
      <c r="R320">
        <f>'Ответы на форму (1)'!S320</f>
        <v>5</v>
      </c>
      <c r="S320">
        <f>VLOOKUP('Ответы на форму (1)'!T320,УровниСогласия,2,FALSE)</f>
        <v>2</v>
      </c>
      <c r="T320">
        <f>VLOOKUP('Ответы на форму (1)'!U320,УровниСогласия,2,FALSE)</f>
        <v>3</v>
      </c>
      <c r="U320">
        <f>VLOOKUP('Ответы на форму (1)'!V320,УровниСогласия,2,FALSE)</f>
        <v>2</v>
      </c>
      <c r="V320">
        <f>VLOOKUP('Ответы на форму (1)'!W320,УровниСогласия,2,FALSE)</f>
        <v>1</v>
      </c>
      <c r="W320">
        <f>VLOOKUP('Ответы на форму (1)'!X320,УровниСогласия,2,FALSE)</f>
        <v>1</v>
      </c>
      <c r="X320">
        <f>VLOOKUP('Ответы на форму (1)'!Y320,УровниСогласия,2,FALSE)</f>
        <v>3</v>
      </c>
      <c r="Y320">
        <f>VLOOKUP('Ответы на форму (1)'!Z320,УровниСогласия,2,FALSE)</f>
        <v>1</v>
      </c>
      <c r="Z320">
        <f>VLOOKUP('Ответы на форму (1)'!AA320,УровниСогласия,2,FALSE)</f>
        <v>3</v>
      </c>
      <c r="AA320">
        <f>VLOOKUP('Ответы на форму (1)'!AB320,УровниСогласия,2,FALSE)</f>
        <v>3</v>
      </c>
      <c r="AB320">
        <f>VLOOKUP('Ответы на форму (1)'!AC320,УровниСогласия,2,FALSE)</f>
        <v>1</v>
      </c>
      <c r="AC320">
        <f>VLOOKUP('Ответы на форму (1)'!AD320,УровниСогласия,2,FALSE)</f>
        <v>3</v>
      </c>
      <c r="AD320">
        <f>VLOOKUP('Ответы на форму (1)'!AE320,УровниКоличества,2,FALSE)</f>
        <v>3</v>
      </c>
      <c r="AE320">
        <f>VLOOKUP('Ответы на форму (1)'!AF320,УровниКоличества,2,FALSE)</f>
        <v>2</v>
      </c>
      <c r="AF320">
        <f>VLOOKUP('Ответы на форму (1)'!AG320,УровниКоличества,2,FALSE)</f>
        <v>1</v>
      </c>
      <c r="AG320">
        <f>VLOOKUP('Ответы на форму (1)'!AH320,УровниКоличества,2,FALSE)</f>
        <v>1</v>
      </c>
      <c r="AH320">
        <f>VLOOKUP('Ответы на форму (1)'!AI320,УровниКоличества,2,FALSE)</f>
        <v>3</v>
      </c>
      <c r="AI320">
        <f>VLOOKUP('Ответы на форму (1)'!AJ320,УровниНенависти,2,FALSE)</f>
        <v>0</v>
      </c>
      <c r="AJ320">
        <f>VLOOKUP('Ответы на форму (1)'!AK320,УровниНенависти,2,FALSE)</f>
        <v>0</v>
      </c>
      <c r="AK320">
        <f>VLOOKUP('Ответы на форму (1)'!AL320,УровниНенависти,2,FALSE)</f>
        <v>0</v>
      </c>
      <c r="AL320">
        <f>VLOOKUP('Ответы на форму (1)'!AM320,УровниНенависти,2,FALSE)</f>
        <v>0</v>
      </c>
      <c r="AM320">
        <f>VLOOKUP('Ответы на форму (1)'!AN320,УровниНенависти,2,FALSE)</f>
        <v>0</v>
      </c>
      <c r="AN320">
        <f>VLOOKUP('Ответы на форму (1)'!AO320,УровниНенависти,2,FALSE)</f>
        <v>0</v>
      </c>
      <c r="AO320">
        <f>VLOOKUP('Ответы на форму (1)'!AP320,УровниНенависти,2,FALSE)</f>
        <v>0</v>
      </c>
      <c r="AP320">
        <f>VLOOKUP('Ответы на форму (1)'!AQ320,УровниНенависти,2,FALSE)</f>
        <v>-1</v>
      </c>
      <c r="AQ320">
        <f>VLOOKUP('Ответы на форму (1)'!AT320,УровниЧастоты,2,FALSE)</f>
        <v>1</v>
      </c>
      <c r="AR320">
        <f>VLOOKUP('Ответы на форму (1)'!AU320,УровниЧастоты,2,FALSE)</f>
        <v>3</v>
      </c>
      <c r="AS320">
        <f>VLOOKUP('Ответы на форму (1)'!AV320,УровниЧастоты,2,FALSE)</f>
        <v>4</v>
      </c>
      <c r="AT320">
        <f>VLOOKUP('Ответы на форму (1)'!AW320,УровниЧастоты,2,FALSE)</f>
        <v>1</v>
      </c>
      <c r="AU320">
        <f>VLOOKUP('Ответы на форму (1)'!AX320,УровниЧастоты,2,FALSE)</f>
        <v>3</v>
      </c>
      <c r="AV320">
        <f>VLOOKUP('Ответы на форму (1)'!AY320,УровниЧастоты,2,FALSE)</f>
        <v>2</v>
      </c>
      <c r="AW320">
        <f>VLOOKUP('Ответы на форму (1)'!AZ320,УровниЧастоты,2,FALSE)</f>
        <v>0</v>
      </c>
      <c r="AX320">
        <f>VLOOKUP('Ответы на форму (1)'!BA320,УровниЧастоты,2,FALSE)</f>
        <v>2</v>
      </c>
      <c r="AY320">
        <f>VLOOKUP('Ответы на форму (1)'!BB320,УровниЧастоты,2,FALSE)</f>
        <v>3</v>
      </c>
      <c r="AZ320">
        <f>VLOOKUP('Ответы на форму (1)'!BC320,УровниЧастоты,2,FALSE)</f>
        <v>3</v>
      </c>
      <c r="BA320">
        <f>VLOOKUP('Ответы на форму (1)'!BD320,УровниЧастоты,2,FALSE)</f>
        <v>4</v>
      </c>
      <c r="BB320">
        <f>VLOOKUP('Ответы на форму (1)'!BE320,УровниУспокоения,2,FALSE)</f>
        <v>3</v>
      </c>
      <c r="BC320">
        <f>VLOOKUP('Ответы на форму (1)'!BF320,УровниЧастоты2,2,FALSE)</f>
        <v>1</v>
      </c>
      <c r="BD320">
        <f>VLOOKUP('Ответы на форму (1)'!BG320,УровниЧастоты2,2,FALSE)</f>
        <v>0</v>
      </c>
      <c r="BE320">
        <f>VLOOKUP('Ответы на форму (1)'!BH320,УровниЧастоты2,2,FALSE)</f>
        <v>1</v>
      </c>
      <c r="BF320">
        <f>VLOOKUP('Ответы на форму (1)'!BI320,УровниЧастоты2,2,FALSE)</f>
        <v>2</v>
      </c>
      <c r="BG320">
        <f>VLOOKUP('Ответы на форму (1)'!BJ320,УровниЧастоты2,2,FALSE)</f>
        <v>1</v>
      </c>
      <c r="BH320">
        <f>VLOOKUP('Ответы на форму (1)'!BK320,УровниЧастоты2,2,FALSE)</f>
        <v>1</v>
      </c>
      <c r="BI320" t="str">
        <f t="shared" si="15"/>
        <v>Y</v>
      </c>
      <c r="BJ320" t="str">
        <f t="shared" si="16"/>
        <v>:-(</v>
      </c>
      <c r="BK320" t="str">
        <f t="shared" si="17"/>
        <v>:-\</v>
      </c>
    </row>
    <row r="321" spans="1:63" x14ac:dyDescent="0.35">
      <c r="A321">
        <f>IF('Ответы на форму (1)'!B321="М",1,0)</f>
        <v>0</v>
      </c>
      <c r="B321">
        <f>'Ответы на форму (1)'!C321</f>
        <v>36</v>
      </c>
      <c r="C321">
        <f>'Ответы на форму (1)'!D321</f>
        <v>3</v>
      </c>
      <c r="D321">
        <f>'Ответы на форму (1)'!E321</f>
        <v>8</v>
      </c>
      <c r="E321" t="str">
        <f>VLOOKUP('Ответы на форму (1)'!F321,УровниУспевания,2,FALSE)</f>
        <v>хорошо</v>
      </c>
      <c r="F321">
        <f>'Ответы на форму (1)'!G321</f>
        <v>9</v>
      </c>
      <c r="G321">
        <f>IF('Ответы на форму (1)'!H321="",0,1)</f>
        <v>0</v>
      </c>
      <c r="H321">
        <f>'Ответы на форму (1)'!I321</f>
        <v>8</v>
      </c>
      <c r="I321" t="str">
        <f>VLOOKUP('Ответы на форму (1)'!J321,УровниУспевания,2,FALSE)</f>
        <v>средне</v>
      </c>
      <c r="J321">
        <f>'Ответы на форму (1)'!K321</f>
        <v>8</v>
      </c>
      <c r="K321">
        <f>VLOOKUP('Ответы на форму (1)'!L321,УровниСогласия,2,FALSE)</f>
        <v>3</v>
      </c>
      <c r="L321">
        <f>VLOOKUP('Ответы на форму (1)'!M321,УровниСогласия,2,FALSE)</f>
        <v>3</v>
      </c>
      <c r="M321">
        <f>VLOOKUP('Ответы на форму (1)'!N321,УровниСогласия,2,FALSE)</f>
        <v>3</v>
      </c>
      <c r="N321">
        <f>VLOOKUP('Ответы на форму (1)'!O321,УровниСогласия,2,FALSE)</f>
        <v>2</v>
      </c>
      <c r="O321">
        <f>VLOOKUP('Ответы на форму (1)'!P321,УровниСогласия,2,FALSE)</f>
        <v>2</v>
      </c>
      <c r="P321">
        <f>VLOOKUP('Ответы на форму (1)'!Q321,УровниСогласия,2,FALSE)</f>
        <v>3</v>
      </c>
      <c r="Q321">
        <f>VLOOKUP('Ответы на форму (1)'!R321,УровниСогласия,2,FALSE)</f>
        <v>1</v>
      </c>
      <c r="R321">
        <f>'Ответы на форму (1)'!S321</f>
        <v>3</v>
      </c>
      <c r="S321">
        <f>VLOOKUP('Ответы на форму (1)'!T321,УровниСогласия,2,FALSE)</f>
        <v>2</v>
      </c>
      <c r="T321">
        <f>VLOOKUP('Ответы на форму (1)'!U321,УровниСогласия,2,FALSE)</f>
        <v>2</v>
      </c>
      <c r="U321">
        <f>VLOOKUP('Ответы на форму (1)'!V321,УровниСогласия,2,FALSE)</f>
        <v>1</v>
      </c>
      <c r="V321">
        <f>VLOOKUP('Ответы на форму (1)'!W321,УровниСогласия,2,FALSE)</f>
        <v>1</v>
      </c>
      <c r="W321">
        <f>VLOOKUP('Ответы на форму (1)'!X321,УровниСогласия,2,FALSE)</f>
        <v>1</v>
      </c>
      <c r="X321">
        <f>VLOOKUP('Ответы на форму (1)'!Y321,УровниСогласия,2,FALSE)</f>
        <v>2</v>
      </c>
      <c r="Y321">
        <f>VLOOKUP('Ответы на форму (1)'!Z321,УровниСогласия,2,FALSE)</f>
        <v>3</v>
      </c>
      <c r="Z321">
        <f>VLOOKUP('Ответы на форму (1)'!AA321,УровниСогласия,2,FALSE)</f>
        <v>3</v>
      </c>
      <c r="AA321">
        <f>VLOOKUP('Ответы на форму (1)'!AB321,УровниСогласия,2,FALSE)</f>
        <v>2</v>
      </c>
      <c r="AB321">
        <f>VLOOKUP('Ответы на форму (1)'!AC321,УровниСогласия,2,FALSE)</f>
        <v>1</v>
      </c>
      <c r="AC321">
        <f>VLOOKUP('Ответы на форму (1)'!AD321,УровниСогласия,2,FALSE)</f>
        <v>3</v>
      </c>
      <c r="AD321">
        <f>VLOOKUP('Ответы на форму (1)'!AE321,УровниКоличества,2,FALSE)</f>
        <v>2</v>
      </c>
      <c r="AE321">
        <f>VLOOKUP('Ответы на форму (1)'!AF321,УровниКоличества,2,FALSE)</f>
        <v>3</v>
      </c>
      <c r="AF321">
        <f>VLOOKUP('Ответы на форму (1)'!AG321,УровниКоличества,2,FALSE)</f>
        <v>2</v>
      </c>
      <c r="AG321">
        <f>VLOOKUP('Ответы на форму (1)'!AH321,УровниКоличества,2,FALSE)</f>
        <v>2</v>
      </c>
      <c r="AH321">
        <f>VLOOKUP('Ответы на форму (1)'!AI321,УровниКоличества,2,FALSE)</f>
        <v>1</v>
      </c>
      <c r="AI321">
        <f>VLOOKUP('Ответы на форму (1)'!AJ321,УровниНенависти,2,FALSE)</f>
        <v>0</v>
      </c>
      <c r="AJ321">
        <f>VLOOKUP('Ответы на форму (1)'!AK321,УровниНенависти,2,FALSE)</f>
        <v>0</v>
      </c>
      <c r="AK321">
        <f>VLOOKUP('Ответы на форму (1)'!AL321,УровниНенависти,2,FALSE)</f>
        <v>0</v>
      </c>
      <c r="AL321">
        <f>VLOOKUP('Ответы на форму (1)'!AM321,УровниНенависти,2,FALSE)</f>
        <v>0</v>
      </c>
      <c r="AM321">
        <f>VLOOKUP('Ответы на форму (1)'!AN321,УровниНенависти,2,FALSE)</f>
        <v>0</v>
      </c>
      <c r="AN321">
        <f>VLOOKUP('Ответы на форму (1)'!AO321,УровниНенависти,2,FALSE)</f>
        <v>0</v>
      </c>
      <c r="AO321">
        <f>VLOOKUP('Ответы на форму (1)'!AP321,УровниНенависти,2,FALSE)</f>
        <v>0</v>
      </c>
      <c r="AP321">
        <f>VLOOKUP('Ответы на форму (1)'!AQ321,УровниНенависти,2,FALSE)</f>
        <v>0</v>
      </c>
      <c r="AQ321">
        <f>VLOOKUP('Ответы на форму (1)'!AT321,УровниЧастоты,2,FALSE)</f>
        <v>3</v>
      </c>
      <c r="AR321">
        <f>VLOOKUP('Ответы на форму (1)'!AU321,УровниЧастоты,2,FALSE)</f>
        <v>4</v>
      </c>
      <c r="AS321">
        <f>VLOOKUP('Ответы на форму (1)'!AV321,УровниЧастоты,2,FALSE)</f>
        <v>4</v>
      </c>
      <c r="AT321">
        <f>VLOOKUP('Ответы на форму (1)'!AW321,УровниЧастоты,2,FALSE)</f>
        <v>4</v>
      </c>
      <c r="AU321">
        <f>VLOOKUP('Ответы на форму (1)'!AX321,УровниЧастоты,2,FALSE)</f>
        <v>4</v>
      </c>
      <c r="AV321">
        <f>VLOOKUP('Ответы на форму (1)'!AY321,УровниЧастоты,2,FALSE)</f>
        <v>2</v>
      </c>
      <c r="AW321">
        <f>VLOOKUP('Ответы на форму (1)'!AZ321,УровниЧастоты,2,FALSE)</f>
        <v>0</v>
      </c>
      <c r="AX321">
        <f>VLOOKUP('Ответы на форму (1)'!BA321,УровниЧастоты,2,FALSE)</f>
        <v>4</v>
      </c>
      <c r="AY321">
        <f>VLOOKUP('Ответы на форму (1)'!BB321,УровниЧастоты,2,FALSE)</f>
        <v>3</v>
      </c>
      <c r="AZ321">
        <f>VLOOKUP('Ответы на форму (1)'!BC321,УровниЧастоты,2,FALSE)</f>
        <v>3</v>
      </c>
      <c r="BA321">
        <f>VLOOKUP('Ответы на форму (1)'!BD321,УровниЧастоты,2,FALSE)</f>
        <v>4</v>
      </c>
      <c r="BB321">
        <f>VLOOKUP('Ответы на форму (1)'!BE321,УровниУспокоения,2,FALSE)</f>
        <v>6</v>
      </c>
      <c r="BC321">
        <f>VLOOKUP('Ответы на форму (1)'!BF321,УровниЧастоты2,2,FALSE)</f>
        <v>2</v>
      </c>
      <c r="BD321">
        <f>VLOOKUP('Ответы на форму (1)'!BG321,УровниЧастоты2,2,FALSE)</f>
        <v>2</v>
      </c>
      <c r="BE321">
        <f>VLOOKUP('Ответы на форму (1)'!BH321,УровниЧастоты2,2,FALSE)</f>
        <v>2</v>
      </c>
      <c r="BF321">
        <f>VLOOKUP('Ответы на форму (1)'!BI321,УровниЧастоты2,2,FALSE)</f>
        <v>1</v>
      </c>
      <c r="BG321">
        <f>VLOOKUP('Ответы на форму (1)'!BJ321,УровниЧастоты2,2,FALSE)</f>
        <v>0</v>
      </c>
      <c r="BH321">
        <f>VLOOKUP('Ответы на форму (1)'!BK321,УровниЧастоты2,2,FALSE)</f>
        <v>1</v>
      </c>
      <c r="BI321" t="str">
        <f t="shared" si="15"/>
        <v>X</v>
      </c>
      <c r="BJ321" t="str">
        <f t="shared" si="16"/>
        <v>:-)</v>
      </c>
      <c r="BK321" t="str">
        <f t="shared" si="17"/>
        <v>:-)</v>
      </c>
    </row>
    <row r="322" spans="1:63" x14ac:dyDescent="0.35">
      <c r="A322">
        <f>IF('Ответы на форму (1)'!B322="М",1,0)</f>
        <v>1</v>
      </c>
      <c r="B322">
        <f>'Ответы на форму (1)'!C322</f>
        <v>31</v>
      </c>
      <c r="C322">
        <f>'Ответы на форму (1)'!D322</f>
        <v>5</v>
      </c>
      <c r="D322">
        <f>'Ответы на форму (1)'!E322</f>
        <v>8</v>
      </c>
      <c r="E322" t="str">
        <f>VLOOKUP('Ответы на форму (1)'!F322,УровниУспевания,2,FALSE)</f>
        <v>средне</v>
      </c>
      <c r="F322">
        <f>'Ответы на форму (1)'!G322</f>
        <v>8</v>
      </c>
      <c r="G322">
        <f>IF('Ответы на форму (1)'!H322="",0,1)</f>
        <v>0</v>
      </c>
      <c r="H322">
        <f>'Ответы на форму (1)'!I322</f>
        <v>8</v>
      </c>
      <c r="I322" t="str">
        <f>VLOOKUP('Ответы на форму (1)'!J322,УровниУспевания,2,FALSE)</f>
        <v>средне</v>
      </c>
      <c r="J322">
        <f>'Ответы на форму (1)'!K322</f>
        <v>5</v>
      </c>
      <c r="K322">
        <f>VLOOKUP('Ответы на форму (1)'!L322,УровниСогласия,2,FALSE)</f>
        <v>3</v>
      </c>
      <c r="L322">
        <f>VLOOKUP('Ответы на форму (1)'!M322,УровниСогласия,2,FALSE)</f>
        <v>3</v>
      </c>
      <c r="M322">
        <f>VLOOKUP('Ответы на форму (1)'!N322,УровниСогласия,2,FALSE)</f>
        <v>2</v>
      </c>
      <c r="N322">
        <f>VLOOKUP('Ответы на форму (1)'!O322,УровниСогласия,2,FALSE)</f>
        <v>2</v>
      </c>
      <c r="O322">
        <f>VLOOKUP('Ответы на форму (1)'!P322,УровниСогласия,2,FALSE)</f>
        <v>3</v>
      </c>
      <c r="P322">
        <f>VLOOKUP('Ответы на форму (1)'!Q322,УровниСогласия,2,FALSE)</f>
        <v>1</v>
      </c>
      <c r="Q322">
        <f>VLOOKUP('Ответы на форму (1)'!R322,УровниСогласия,2,FALSE)</f>
        <v>3</v>
      </c>
      <c r="R322">
        <f>'Ответы на форму (1)'!S322</f>
        <v>6</v>
      </c>
      <c r="S322">
        <f>VLOOKUP('Ответы на форму (1)'!T322,УровниСогласия,2,FALSE)</f>
        <v>3</v>
      </c>
      <c r="T322">
        <f>VLOOKUP('Ответы на форму (1)'!U322,УровниСогласия,2,FALSE)</f>
        <v>3</v>
      </c>
      <c r="U322">
        <f>VLOOKUP('Ответы на форму (1)'!V322,УровниСогласия,2,FALSE)</f>
        <v>1</v>
      </c>
      <c r="V322">
        <f>VLOOKUP('Ответы на форму (1)'!W322,УровниСогласия,2,FALSE)</f>
        <v>1</v>
      </c>
      <c r="W322">
        <f>VLOOKUP('Ответы на форму (1)'!X322,УровниСогласия,2,FALSE)</f>
        <v>3</v>
      </c>
      <c r="X322">
        <f>VLOOKUP('Ответы на форму (1)'!Y322,УровниСогласия,2,FALSE)</f>
        <v>1</v>
      </c>
      <c r="Y322">
        <f>VLOOKUP('Ответы на форму (1)'!Z322,УровниСогласия,2,FALSE)</f>
        <v>3</v>
      </c>
      <c r="Z322">
        <f>VLOOKUP('Ответы на форму (1)'!AA322,УровниСогласия,2,FALSE)</f>
        <v>3</v>
      </c>
      <c r="AA322">
        <f>VLOOKUP('Ответы на форму (1)'!AB322,УровниСогласия,2,FALSE)</f>
        <v>3</v>
      </c>
      <c r="AB322">
        <f>VLOOKUP('Ответы на форму (1)'!AC322,УровниСогласия,2,FALSE)</f>
        <v>3</v>
      </c>
      <c r="AC322">
        <f>VLOOKUP('Ответы на форму (1)'!AD322,УровниСогласия,2,FALSE)</f>
        <v>2</v>
      </c>
      <c r="AD322">
        <f>VLOOKUP('Ответы на форму (1)'!AE322,УровниКоличества,2,FALSE)</f>
        <v>3</v>
      </c>
      <c r="AE322">
        <f>VLOOKUP('Ответы на форму (1)'!AF322,УровниКоличества,2,FALSE)</f>
        <v>3</v>
      </c>
      <c r="AF322">
        <f>VLOOKUP('Ответы на форму (1)'!AG322,УровниКоличества,2,FALSE)</f>
        <v>1</v>
      </c>
      <c r="AG322">
        <f>VLOOKUP('Ответы на форму (1)'!AH322,УровниКоличества,2,FALSE)</f>
        <v>1</v>
      </c>
      <c r="AH322">
        <f>VLOOKUP('Ответы на форму (1)'!AI322,УровниКоличества,2,FALSE)</f>
        <v>3</v>
      </c>
      <c r="AI322">
        <f>VLOOKUP('Ответы на форму (1)'!AJ322,УровниНенависти,2,FALSE)</f>
        <v>0</v>
      </c>
      <c r="AJ322">
        <f>VLOOKUP('Ответы на форму (1)'!AK322,УровниНенависти,2,FALSE)</f>
        <v>0</v>
      </c>
      <c r="AK322">
        <f>VLOOKUP('Ответы на форму (1)'!AL322,УровниНенависти,2,FALSE)</f>
        <v>0</v>
      </c>
      <c r="AL322">
        <f>VLOOKUP('Ответы на форму (1)'!AM322,УровниНенависти,2,FALSE)</f>
        <v>0</v>
      </c>
      <c r="AM322">
        <f>VLOOKUP('Ответы на форму (1)'!AN322,УровниНенависти,2,FALSE)</f>
        <v>0</v>
      </c>
      <c r="AN322">
        <f>VLOOKUP('Ответы на форму (1)'!AO322,УровниНенависти,2,FALSE)</f>
        <v>0</v>
      </c>
      <c r="AO322">
        <f>VLOOKUP('Ответы на форму (1)'!AP322,УровниНенависти,2,FALSE)</f>
        <v>-1</v>
      </c>
      <c r="AP322">
        <f>VLOOKUP('Ответы на форму (1)'!AQ322,УровниНенависти,2,FALSE)</f>
        <v>1</v>
      </c>
      <c r="AQ322">
        <f>VLOOKUP('Ответы на форму (1)'!AT322,УровниЧастоты,2,FALSE)</f>
        <v>1</v>
      </c>
      <c r="AR322">
        <f>VLOOKUP('Ответы на форму (1)'!AU322,УровниЧастоты,2,FALSE)</f>
        <v>4</v>
      </c>
      <c r="AS322">
        <f>VLOOKUP('Ответы на форму (1)'!AV322,УровниЧастоты,2,FALSE)</f>
        <v>2</v>
      </c>
      <c r="AT322">
        <f>VLOOKUP('Ответы на форму (1)'!AW322,УровниЧастоты,2,FALSE)</f>
        <v>1</v>
      </c>
      <c r="AU322">
        <f>VLOOKUP('Ответы на форму (1)'!AX322,УровниЧастоты,2,FALSE)</f>
        <v>4</v>
      </c>
      <c r="AV322">
        <f>VLOOKUP('Ответы на форму (1)'!AY322,УровниЧастоты,2,FALSE)</f>
        <v>3</v>
      </c>
      <c r="AW322">
        <f>VLOOKUP('Ответы на форму (1)'!AZ322,УровниЧастоты,2,FALSE)</f>
        <v>1</v>
      </c>
      <c r="AX322">
        <f>VLOOKUP('Ответы на форму (1)'!BA322,УровниЧастоты,2,FALSE)</f>
        <v>3</v>
      </c>
      <c r="AY322">
        <f>VLOOKUP('Ответы на форму (1)'!BB322,УровниЧастоты,2,FALSE)</f>
        <v>3</v>
      </c>
      <c r="AZ322">
        <f>VLOOKUP('Ответы на форму (1)'!BC322,УровниЧастоты,2,FALSE)</f>
        <v>2</v>
      </c>
      <c r="BA322">
        <f>VLOOKUP('Ответы на форму (1)'!BD322,УровниЧастоты,2,FALSE)</f>
        <v>2</v>
      </c>
      <c r="BB322">
        <f>VLOOKUP('Ответы на форму (1)'!BE322,УровниУспокоения,2,FALSE)</f>
        <v>1</v>
      </c>
      <c r="BC322">
        <f>VLOOKUP('Ответы на форму (1)'!BF322,УровниЧастоты2,2,FALSE)</f>
        <v>0</v>
      </c>
      <c r="BD322">
        <f>VLOOKUP('Ответы на форму (1)'!BG322,УровниЧастоты2,2,FALSE)</f>
        <v>1</v>
      </c>
      <c r="BE322">
        <f>VLOOKUP('Ответы на форму (1)'!BH322,УровниЧастоты2,2,FALSE)</f>
        <v>0</v>
      </c>
      <c r="BF322">
        <f>VLOOKUP('Ответы на форму (1)'!BI322,УровниЧастоты2,2,FALSE)</f>
        <v>2</v>
      </c>
      <c r="BG322">
        <f>VLOOKUP('Ответы на форму (1)'!BJ322,УровниЧастоты2,2,FALSE)</f>
        <v>0</v>
      </c>
      <c r="BH322">
        <f>VLOOKUP('Ответы на форму (1)'!BK322,УровниЧастоты2,2,FALSE)</f>
        <v>0</v>
      </c>
      <c r="BI322" t="str">
        <f t="shared" si="15"/>
        <v>Y</v>
      </c>
      <c r="BJ322" t="str">
        <f t="shared" si="16"/>
        <v>:-)</v>
      </c>
      <c r="BK322" t="str">
        <f t="shared" si="17"/>
        <v>:-\</v>
      </c>
    </row>
    <row r="323" spans="1:63" x14ac:dyDescent="0.35">
      <c r="A323">
        <f>IF('Ответы на форму (1)'!B323="М",1,0)</f>
        <v>1</v>
      </c>
      <c r="B323">
        <f>'Ответы на форму (1)'!C323</f>
        <v>37</v>
      </c>
      <c r="C323">
        <f>'Ответы на форму (1)'!D323</f>
        <v>10</v>
      </c>
      <c r="D323">
        <f>'Ответы на форму (1)'!E323</f>
        <v>8</v>
      </c>
      <c r="E323" t="str">
        <f>VLOOKUP('Ответы на форму (1)'!F323,УровниУспевания,2,FALSE)</f>
        <v>средне</v>
      </c>
      <c r="F323">
        <f>'Ответы на форму (1)'!G323</f>
        <v>7</v>
      </c>
      <c r="G323">
        <f>IF('Ответы на форму (1)'!H323="",0,1)</f>
        <v>0</v>
      </c>
      <c r="H323">
        <f>'Ответы на форму (1)'!I323</f>
        <v>7</v>
      </c>
      <c r="I323" t="str">
        <f>VLOOKUP('Ответы на форму (1)'!J323,УровниУспевания,2,FALSE)</f>
        <v>средне</v>
      </c>
      <c r="J323">
        <f>'Ответы на форму (1)'!K323</f>
        <v>7</v>
      </c>
      <c r="K323">
        <f>VLOOKUP('Ответы на форму (1)'!L323,УровниСогласия,2,FALSE)</f>
        <v>2</v>
      </c>
      <c r="L323">
        <f>VLOOKUP('Ответы на форму (1)'!M323,УровниСогласия,2,FALSE)</f>
        <v>1</v>
      </c>
      <c r="M323">
        <f>VLOOKUP('Ответы на форму (1)'!N323,УровниСогласия,2,FALSE)</f>
        <v>2</v>
      </c>
      <c r="N323">
        <f>VLOOKUP('Ответы на форму (1)'!O323,УровниСогласия,2,FALSE)</f>
        <v>3</v>
      </c>
      <c r="O323">
        <f>VLOOKUP('Ответы на форму (1)'!P323,УровниСогласия,2,FALSE)</f>
        <v>3</v>
      </c>
      <c r="P323">
        <f>VLOOKUP('Ответы на форму (1)'!Q323,УровниСогласия,2,FALSE)</f>
        <v>3</v>
      </c>
      <c r="Q323">
        <f>VLOOKUP('Ответы на форму (1)'!R323,УровниСогласия,2,FALSE)</f>
        <v>3</v>
      </c>
      <c r="R323">
        <f>'Ответы на форму (1)'!S323</f>
        <v>8</v>
      </c>
      <c r="S323">
        <f>VLOOKUP('Ответы на форму (1)'!T323,УровниСогласия,2,FALSE)</f>
        <v>1</v>
      </c>
      <c r="T323">
        <f>VLOOKUP('Ответы на форму (1)'!U323,УровниСогласия,2,FALSE)</f>
        <v>3</v>
      </c>
      <c r="U323">
        <f>VLOOKUP('Ответы на форму (1)'!V323,УровниСогласия,2,FALSE)</f>
        <v>1</v>
      </c>
      <c r="V323">
        <f>VLOOKUP('Ответы на форму (1)'!W323,УровниСогласия,2,FALSE)</f>
        <v>1</v>
      </c>
      <c r="W323">
        <f>VLOOKUP('Ответы на форму (1)'!X323,УровниСогласия,2,FALSE)</f>
        <v>1</v>
      </c>
      <c r="X323">
        <f>VLOOKUP('Ответы на форму (1)'!Y323,УровниСогласия,2,FALSE)</f>
        <v>3</v>
      </c>
      <c r="Y323">
        <f>VLOOKUP('Ответы на форму (1)'!Z323,УровниСогласия,2,FALSE)</f>
        <v>1</v>
      </c>
      <c r="Z323">
        <f>VLOOKUP('Ответы на форму (1)'!AA323,УровниСогласия,2,FALSE)</f>
        <v>3</v>
      </c>
      <c r="AA323">
        <f>VLOOKUP('Ответы на форму (1)'!AB323,УровниСогласия,2,FALSE)</f>
        <v>3</v>
      </c>
      <c r="AB323">
        <f>VLOOKUP('Ответы на форму (1)'!AC323,УровниСогласия,2,FALSE)</f>
        <v>1</v>
      </c>
      <c r="AC323">
        <f>VLOOKUP('Ответы на форму (1)'!AD323,УровниСогласия,2,FALSE)</f>
        <v>3</v>
      </c>
      <c r="AD323">
        <f>VLOOKUP('Ответы на форму (1)'!AE323,УровниКоличества,2,FALSE)</f>
        <v>2</v>
      </c>
      <c r="AE323">
        <f>VLOOKUP('Ответы на форму (1)'!AF323,УровниКоличества,2,FALSE)</f>
        <v>3</v>
      </c>
      <c r="AF323">
        <f>VLOOKUP('Ответы на форму (1)'!AG323,УровниКоличества,2,FALSE)</f>
        <v>1</v>
      </c>
      <c r="AG323">
        <f>VLOOKUP('Ответы на форму (1)'!AH323,УровниКоличества,2,FALSE)</f>
        <v>2</v>
      </c>
      <c r="AH323">
        <f>VLOOKUP('Ответы на форму (1)'!AI323,УровниКоличества,2,FALSE)</f>
        <v>1</v>
      </c>
      <c r="AI323">
        <f>VLOOKUP('Ответы на форму (1)'!AJ323,УровниНенависти,2,FALSE)</f>
        <v>1</v>
      </c>
      <c r="AJ323">
        <f>VLOOKUP('Ответы на форму (1)'!AK323,УровниНенависти,2,FALSE)</f>
        <v>0</v>
      </c>
      <c r="AK323">
        <f>VLOOKUP('Ответы на форму (1)'!AL323,УровниНенависти,2,FALSE)</f>
        <v>0</v>
      </c>
      <c r="AL323">
        <f>VLOOKUP('Ответы на форму (1)'!AM323,УровниНенависти,2,FALSE)</f>
        <v>1</v>
      </c>
      <c r="AM323">
        <f>VLOOKUP('Ответы на форму (1)'!AN323,УровниНенависти,2,FALSE)</f>
        <v>0</v>
      </c>
      <c r="AN323">
        <f>VLOOKUP('Ответы на форму (1)'!AO323,УровниНенависти,2,FALSE)</f>
        <v>1</v>
      </c>
      <c r="AO323">
        <f>VLOOKUP('Ответы на форму (1)'!AP323,УровниНенависти,2,FALSE)</f>
        <v>0</v>
      </c>
      <c r="AP323">
        <f>VLOOKUP('Ответы на форму (1)'!AQ323,УровниНенависти,2,FALSE)</f>
        <v>0</v>
      </c>
      <c r="AQ323">
        <f>VLOOKUP('Ответы на форму (1)'!AT323,УровниЧастоты,2,FALSE)</f>
        <v>4</v>
      </c>
      <c r="AR323">
        <f>VLOOKUP('Ответы на форму (1)'!AU323,УровниЧастоты,2,FALSE)</f>
        <v>3</v>
      </c>
      <c r="AS323">
        <f>VLOOKUP('Ответы на форму (1)'!AV323,УровниЧастоты,2,FALSE)</f>
        <v>2</v>
      </c>
      <c r="AT323">
        <f>VLOOKUP('Ответы на форму (1)'!AW323,УровниЧастоты,2,FALSE)</f>
        <v>2</v>
      </c>
      <c r="AU323">
        <f>VLOOKUP('Ответы на форму (1)'!AX323,УровниЧастоты,2,FALSE)</f>
        <v>3</v>
      </c>
      <c r="AV323">
        <f>VLOOKUP('Ответы на форму (1)'!AY323,УровниЧастоты,2,FALSE)</f>
        <v>3</v>
      </c>
      <c r="AW323">
        <f>VLOOKUP('Ответы на форму (1)'!AZ323,УровниЧастоты,2,FALSE)</f>
        <v>1</v>
      </c>
      <c r="AX323">
        <f>VLOOKUP('Ответы на форму (1)'!BA323,УровниЧастоты,2,FALSE)</f>
        <v>3</v>
      </c>
      <c r="AY323">
        <f>VLOOKUP('Ответы на форму (1)'!BB323,УровниЧастоты,2,FALSE)</f>
        <v>1</v>
      </c>
      <c r="AZ323">
        <f>VLOOKUP('Ответы на форму (1)'!BC323,УровниЧастоты,2,FALSE)</f>
        <v>4</v>
      </c>
      <c r="BA323">
        <f>VLOOKUP('Ответы на форму (1)'!BD323,УровниЧастоты,2,FALSE)</f>
        <v>3</v>
      </c>
      <c r="BB323">
        <f>VLOOKUP('Ответы на форму (1)'!BE323,УровниУспокоения,2,FALSE)</f>
        <v>5</v>
      </c>
      <c r="BC323">
        <f>VLOOKUP('Ответы на форму (1)'!BF323,УровниЧастоты2,2,FALSE)</f>
        <v>1</v>
      </c>
      <c r="BD323">
        <f>VLOOKUP('Ответы на форму (1)'!BG323,УровниЧастоты2,2,FALSE)</f>
        <v>2</v>
      </c>
      <c r="BE323">
        <f>VLOOKUP('Ответы на форму (1)'!BH323,УровниЧастоты2,2,FALSE)</f>
        <v>2</v>
      </c>
      <c r="BF323">
        <f>VLOOKUP('Ответы на форму (1)'!BI323,УровниЧастоты2,2,FALSE)</f>
        <v>1</v>
      </c>
      <c r="BG323">
        <f>VLOOKUP('Ответы на форму (1)'!BJ323,УровниЧастоты2,2,FALSE)</f>
        <v>0</v>
      </c>
      <c r="BH323">
        <f>VLOOKUP('Ответы на форму (1)'!BK323,УровниЧастоты2,2,FALSE)</f>
        <v>0</v>
      </c>
      <c r="BI323" t="str">
        <f t="shared" si="15"/>
        <v>X</v>
      </c>
      <c r="BJ323" t="str">
        <f t="shared" si="16"/>
        <v>:-)</v>
      </c>
      <c r="BK323" t="str">
        <f t="shared" si="17"/>
        <v>%-[</v>
      </c>
    </row>
    <row r="324" spans="1:63" x14ac:dyDescent="0.35">
      <c r="A324">
        <f>IF('Ответы на форму (1)'!B324="М",1,0)</f>
        <v>1</v>
      </c>
      <c r="B324">
        <f>'Ответы на форму (1)'!C324</f>
        <v>33</v>
      </c>
      <c r="C324">
        <f>'Ответы на форму (1)'!D324</f>
        <v>9</v>
      </c>
      <c r="D324">
        <f>'Ответы на форму (1)'!E324</f>
        <v>8</v>
      </c>
      <c r="E324" t="str">
        <f>VLOOKUP('Ответы на форму (1)'!F324,УровниУспевания,2,FALSE)</f>
        <v>средне</v>
      </c>
      <c r="F324">
        <f>'Ответы на форму (1)'!G324</f>
        <v>4</v>
      </c>
      <c r="G324">
        <f>IF('Ответы на форму (1)'!H324="",0,1)</f>
        <v>0</v>
      </c>
      <c r="H324">
        <f>'Ответы на форму (1)'!I324</f>
        <v>9</v>
      </c>
      <c r="I324" t="str">
        <f>VLOOKUP('Ответы на форму (1)'!J324,УровниУспевания,2,FALSE)</f>
        <v>хорошо</v>
      </c>
      <c r="J324">
        <f>'Ответы на форму (1)'!K324</f>
        <v>7</v>
      </c>
      <c r="K324">
        <f>VLOOKUP('Ответы на форму (1)'!L324,УровниСогласия,2,FALSE)</f>
        <v>1</v>
      </c>
      <c r="L324">
        <f>VLOOKUP('Ответы на форму (1)'!M324,УровниСогласия,2,FALSE)</f>
        <v>2</v>
      </c>
      <c r="M324">
        <f>VLOOKUP('Ответы на форму (1)'!N324,УровниСогласия,2,FALSE)</f>
        <v>1</v>
      </c>
      <c r="N324">
        <f>VLOOKUP('Ответы на форму (1)'!O324,УровниСогласия,2,FALSE)</f>
        <v>1</v>
      </c>
      <c r="O324">
        <f>VLOOKUP('Ответы на форму (1)'!P324,УровниСогласия,2,FALSE)</f>
        <v>1</v>
      </c>
      <c r="P324">
        <f>VLOOKUP('Ответы на форму (1)'!Q324,УровниСогласия,2,FALSE)</f>
        <v>3</v>
      </c>
      <c r="Q324">
        <f>VLOOKUP('Ответы на форму (1)'!R324,УровниСогласия,2,FALSE)</f>
        <v>3</v>
      </c>
      <c r="R324">
        <f>'Ответы на форму (1)'!S324</f>
        <v>7</v>
      </c>
      <c r="S324">
        <f>VLOOKUP('Ответы на форму (1)'!T324,УровниСогласия,2,FALSE)</f>
        <v>2</v>
      </c>
      <c r="T324">
        <f>VLOOKUP('Ответы на форму (1)'!U324,УровниСогласия,2,FALSE)</f>
        <v>3</v>
      </c>
      <c r="U324">
        <f>VLOOKUP('Ответы на форму (1)'!V324,УровниСогласия,2,FALSE)</f>
        <v>1</v>
      </c>
      <c r="V324">
        <f>VLOOKUP('Ответы на форму (1)'!W324,УровниСогласия,2,FALSE)</f>
        <v>1</v>
      </c>
      <c r="W324">
        <f>VLOOKUP('Ответы на форму (1)'!X324,УровниСогласия,2,FALSE)</f>
        <v>1</v>
      </c>
      <c r="X324">
        <f>VLOOKUP('Ответы на форму (1)'!Y324,УровниСогласия,2,FALSE)</f>
        <v>3</v>
      </c>
      <c r="Y324">
        <f>VLOOKUP('Ответы на форму (1)'!Z324,УровниСогласия,2,FALSE)</f>
        <v>3</v>
      </c>
      <c r="Z324">
        <f>VLOOKUP('Ответы на форму (1)'!AA324,УровниСогласия,2,FALSE)</f>
        <v>3</v>
      </c>
      <c r="AA324">
        <f>VLOOKUP('Ответы на форму (1)'!AB324,УровниСогласия,2,FALSE)</f>
        <v>3</v>
      </c>
      <c r="AB324">
        <f>VLOOKUP('Ответы на форму (1)'!AC324,УровниСогласия,2,FALSE)</f>
        <v>1</v>
      </c>
      <c r="AC324">
        <f>VLOOKUP('Ответы на форму (1)'!AD324,УровниСогласия,2,FALSE)</f>
        <v>1</v>
      </c>
      <c r="AD324">
        <f>VLOOKUP('Ответы на форму (1)'!AE324,УровниКоличества,2,FALSE)</f>
        <v>3</v>
      </c>
      <c r="AE324">
        <f>VLOOKUP('Ответы на форму (1)'!AF324,УровниКоличества,2,FALSE)</f>
        <v>3</v>
      </c>
      <c r="AF324">
        <f>VLOOKUP('Ответы на форму (1)'!AG324,УровниКоличества,2,FALSE)</f>
        <v>1</v>
      </c>
      <c r="AG324">
        <f>VLOOKUP('Ответы на форму (1)'!AH324,УровниКоличества,2,FALSE)</f>
        <v>1</v>
      </c>
      <c r="AH324">
        <f>VLOOKUP('Ответы на форму (1)'!AI324,УровниКоличества,2,FALSE)</f>
        <v>3</v>
      </c>
      <c r="AI324">
        <f>VLOOKUP('Ответы на форму (1)'!AJ324,УровниНенависти,2,FALSE)</f>
        <v>0</v>
      </c>
      <c r="AJ324">
        <f>VLOOKUP('Ответы на форму (1)'!AK324,УровниНенависти,2,FALSE)</f>
        <v>0</v>
      </c>
      <c r="AK324">
        <f>VLOOKUP('Ответы на форму (1)'!AL324,УровниНенависти,2,FALSE)</f>
        <v>0</v>
      </c>
      <c r="AL324">
        <f>VLOOKUP('Ответы на форму (1)'!AM324,УровниНенависти,2,FALSE)</f>
        <v>1</v>
      </c>
      <c r="AM324">
        <f>VLOOKUP('Ответы на форму (1)'!AN324,УровниНенависти,2,FALSE)</f>
        <v>0</v>
      </c>
      <c r="AN324">
        <f>VLOOKUP('Ответы на форму (1)'!AO324,УровниНенависти,2,FALSE)</f>
        <v>0</v>
      </c>
      <c r="AO324">
        <f>VLOOKUP('Ответы на форму (1)'!AP324,УровниНенависти,2,FALSE)</f>
        <v>0</v>
      </c>
      <c r="AP324">
        <f>VLOOKUP('Ответы на форму (1)'!AQ324,УровниНенависти,2,FALSE)</f>
        <v>0</v>
      </c>
      <c r="AQ324">
        <f>VLOOKUP('Ответы на форму (1)'!AT324,УровниЧастоты,2,FALSE)</f>
        <v>1</v>
      </c>
      <c r="AR324">
        <f>VLOOKUP('Ответы на форму (1)'!AU324,УровниЧастоты,2,FALSE)</f>
        <v>3</v>
      </c>
      <c r="AS324">
        <f>VLOOKUP('Ответы на форму (1)'!AV324,УровниЧастоты,2,FALSE)</f>
        <v>2</v>
      </c>
      <c r="AT324">
        <f>VLOOKUP('Ответы на форму (1)'!AW324,УровниЧастоты,2,FALSE)</f>
        <v>1</v>
      </c>
      <c r="AU324">
        <f>VLOOKUP('Ответы на форму (1)'!AX324,УровниЧастоты,2,FALSE)</f>
        <v>4</v>
      </c>
      <c r="AV324">
        <f>VLOOKUP('Ответы на форму (1)'!AY324,УровниЧастоты,2,FALSE)</f>
        <v>4</v>
      </c>
      <c r="AW324">
        <f>VLOOKUP('Ответы на форму (1)'!AZ324,УровниЧастоты,2,FALSE)</f>
        <v>4</v>
      </c>
      <c r="AX324">
        <f>VLOOKUP('Ответы на форму (1)'!BA324,УровниЧастоты,2,FALSE)</f>
        <v>1</v>
      </c>
      <c r="AY324">
        <f>VLOOKUP('Ответы на форму (1)'!BB324,УровниЧастоты,2,FALSE)</f>
        <v>3</v>
      </c>
      <c r="AZ324">
        <f>VLOOKUP('Ответы на форму (1)'!BC324,УровниЧастоты,2,FALSE)</f>
        <v>0</v>
      </c>
      <c r="BA324">
        <f>VLOOKUP('Ответы на форму (1)'!BD324,УровниЧастоты,2,FALSE)</f>
        <v>4</v>
      </c>
      <c r="BB324">
        <f>VLOOKUP('Ответы на форму (1)'!BE324,УровниУспокоения,2,FALSE)</f>
        <v>5</v>
      </c>
      <c r="BC324">
        <f>VLOOKUP('Ответы на форму (1)'!BF324,УровниЧастоты2,2,FALSE)</f>
        <v>1</v>
      </c>
      <c r="BD324">
        <f>VLOOKUP('Ответы на форму (1)'!BG324,УровниЧастоты2,2,FALSE)</f>
        <v>0</v>
      </c>
      <c r="BE324">
        <f>VLOOKUP('Ответы на форму (1)'!BH324,УровниЧастоты2,2,FALSE)</f>
        <v>2</v>
      </c>
      <c r="BF324">
        <f>VLOOKUP('Ответы на форму (1)'!BI324,УровниЧастоты2,2,FALSE)</f>
        <v>2</v>
      </c>
      <c r="BG324">
        <f>VLOOKUP('Ответы на форму (1)'!BJ324,УровниЧастоты2,2,FALSE)</f>
        <v>1</v>
      </c>
      <c r="BH324">
        <f>VLOOKUP('Ответы на форму (1)'!BK324,УровниЧастоты2,2,FALSE)</f>
        <v>2</v>
      </c>
      <c r="BI324" t="str">
        <f t="shared" si="15"/>
        <v>Y</v>
      </c>
      <c r="BJ324" t="str">
        <f t="shared" si="16"/>
        <v>:-)</v>
      </c>
      <c r="BK324" t="str">
        <f t="shared" si="17"/>
        <v>:-\</v>
      </c>
    </row>
    <row r="325" spans="1:63" x14ac:dyDescent="0.35">
      <c r="A325">
        <f>IF('Ответы на форму (1)'!B325="М",1,0)</f>
        <v>1</v>
      </c>
      <c r="B325">
        <f>'Ответы на форму (1)'!C325</f>
        <v>32</v>
      </c>
      <c r="C325">
        <f>'Ответы на форму (1)'!D325</f>
        <v>5</v>
      </c>
      <c r="D325">
        <f>'Ответы на форму (1)'!E325</f>
        <v>7</v>
      </c>
      <c r="E325" t="str">
        <f>VLOOKUP('Ответы на форму (1)'!F325,УровниУспевания,2,FALSE)</f>
        <v>средне</v>
      </c>
      <c r="F325">
        <f>'Ответы на форму (1)'!G325</f>
        <v>6</v>
      </c>
      <c r="G325">
        <f>IF('Ответы на форму (1)'!H325="",0,1)</f>
        <v>0</v>
      </c>
      <c r="H325">
        <f>'Ответы на форму (1)'!I325</f>
        <v>7</v>
      </c>
      <c r="I325" t="str">
        <f>VLOOKUP('Ответы на форму (1)'!J325,УровниУспевания,2,FALSE)</f>
        <v>хорошо</v>
      </c>
      <c r="J325">
        <f>'Ответы на форму (1)'!K325</f>
        <v>7</v>
      </c>
      <c r="K325">
        <f>VLOOKUP('Ответы на форму (1)'!L325,УровниСогласия,2,FALSE)</f>
        <v>1</v>
      </c>
      <c r="L325">
        <f>VLOOKUP('Ответы на форму (1)'!M325,УровниСогласия,2,FALSE)</f>
        <v>3</v>
      </c>
      <c r="M325">
        <f>VLOOKUP('Ответы на форму (1)'!N325,УровниСогласия,2,FALSE)</f>
        <v>2</v>
      </c>
      <c r="N325">
        <f>VLOOKUP('Ответы на форму (1)'!O325,УровниСогласия,2,FALSE)</f>
        <v>1</v>
      </c>
      <c r="O325">
        <f>VLOOKUP('Ответы на форму (1)'!P325,УровниСогласия,2,FALSE)</f>
        <v>2</v>
      </c>
      <c r="P325">
        <f>VLOOKUP('Ответы на форму (1)'!Q325,УровниСогласия,2,FALSE)</f>
        <v>3</v>
      </c>
      <c r="Q325">
        <f>VLOOKUP('Ответы на форму (1)'!R325,УровниСогласия,2,FALSE)</f>
        <v>1</v>
      </c>
      <c r="R325">
        <f>'Ответы на форму (1)'!S325</f>
        <v>3</v>
      </c>
      <c r="S325">
        <f>VLOOKUP('Ответы на форму (1)'!T325,УровниСогласия,2,FALSE)</f>
        <v>1</v>
      </c>
      <c r="T325">
        <f>VLOOKUP('Ответы на форму (1)'!U325,УровниСогласия,2,FALSE)</f>
        <v>1</v>
      </c>
      <c r="U325">
        <f>VLOOKUP('Ответы на форму (1)'!V325,УровниСогласия,2,FALSE)</f>
        <v>3</v>
      </c>
      <c r="V325">
        <f>VLOOKUP('Ответы на форму (1)'!W325,УровниСогласия,2,FALSE)</f>
        <v>2</v>
      </c>
      <c r="W325">
        <f>VLOOKUP('Ответы на форму (1)'!X325,УровниСогласия,2,FALSE)</f>
        <v>1</v>
      </c>
      <c r="X325">
        <f>VLOOKUP('Ответы на форму (1)'!Y325,УровниСогласия,2,FALSE)</f>
        <v>3</v>
      </c>
      <c r="Y325">
        <f>VLOOKUP('Ответы на форму (1)'!Z325,УровниСогласия,2,FALSE)</f>
        <v>1</v>
      </c>
      <c r="Z325">
        <f>VLOOKUP('Ответы на форму (1)'!AA325,УровниСогласия,2,FALSE)</f>
        <v>3</v>
      </c>
      <c r="AA325">
        <f>VLOOKUP('Ответы на форму (1)'!AB325,УровниСогласия,2,FALSE)</f>
        <v>3</v>
      </c>
      <c r="AB325">
        <f>VLOOKUP('Ответы на форму (1)'!AC325,УровниСогласия,2,FALSE)</f>
        <v>1</v>
      </c>
      <c r="AC325">
        <f>VLOOKUP('Ответы на форму (1)'!AD325,УровниСогласия,2,FALSE)</f>
        <v>3</v>
      </c>
      <c r="AD325">
        <f>VLOOKUP('Ответы на форму (1)'!AE325,УровниКоличества,2,FALSE)</f>
        <v>3</v>
      </c>
      <c r="AE325">
        <f>VLOOKUP('Ответы на форму (1)'!AF325,УровниКоличества,2,FALSE)</f>
        <v>2</v>
      </c>
      <c r="AF325">
        <f>VLOOKUP('Ответы на форму (1)'!AG325,УровниКоличества,2,FALSE)</f>
        <v>1</v>
      </c>
      <c r="AG325">
        <f>VLOOKUP('Ответы на форму (1)'!AH325,УровниКоличества,2,FALSE)</f>
        <v>1</v>
      </c>
      <c r="AH325">
        <f>VLOOKUP('Ответы на форму (1)'!AI325,УровниКоличества,2,FALSE)</f>
        <v>2</v>
      </c>
      <c r="AI325">
        <f>VLOOKUP('Ответы на форму (1)'!AJ325,УровниНенависти,2,FALSE)</f>
        <v>1</v>
      </c>
      <c r="AJ325">
        <f>VLOOKUP('Ответы на форму (1)'!AK325,УровниНенависти,2,FALSE)</f>
        <v>0</v>
      </c>
      <c r="AK325">
        <f>VLOOKUP('Ответы на форму (1)'!AL325,УровниНенависти,2,FALSE)</f>
        <v>0</v>
      </c>
      <c r="AL325">
        <f>VLOOKUP('Ответы на форму (1)'!AM325,УровниНенависти,2,FALSE)</f>
        <v>1</v>
      </c>
      <c r="AM325">
        <f>VLOOKUP('Ответы на форму (1)'!AN325,УровниНенависти,2,FALSE)</f>
        <v>0</v>
      </c>
      <c r="AN325">
        <f>VLOOKUP('Ответы на форму (1)'!AO325,УровниНенависти,2,FALSE)</f>
        <v>0</v>
      </c>
      <c r="AO325">
        <f>VLOOKUP('Ответы на форму (1)'!AP325,УровниНенависти,2,FALSE)</f>
        <v>0</v>
      </c>
      <c r="AP325">
        <f>VLOOKUP('Ответы на форму (1)'!AQ325,УровниНенависти,2,FALSE)</f>
        <v>0</v>
      </c>
      <c r="AQ325">
        <f>VLOOKUP('Ответы на форму (1)'!AT325,УровниЧастоты,2,FALSE)</f>
        <v>3</v>
      </c>
      <c r="AR325">
        <f>VLOOKUP('Ответы на форму (1)'!AU325,УровниЧастоты,2,FALSE)</f>
        <v>2</v>
      </c>
      <c r="AS325">
        <f>VLOOKUP('Ответы на форму (1)'!AV325,УровниЧастоты,2,FALSE)</f>
        <v>1</v>
      </c>
      <c r="AT325">
        <f>VLOOKUP('Ответы на форму (1)'!AW325,УровниЧастоты,2,FALSE)</f>
        <v>1</v>
      </c>
      <c r="AU325">
        <f>VLOOKUP('Ответы на форму (1)'!AX325,УровниЧастоты,2,FALSE)</f>
        <v>2</v>
      </c>
      <c r="AV325">
        <f>VLOOKUP('Ответы на форму (1)'!AY325,УровниЧастоты,2,FALSE)</f>
        <v>3</v>
      </c>
      <c r="AW325">
        <f>VLOOKUP('Ответы на форму (1)'!AZ325,УровниЧастоты,2,FALSE)</f>
        <v>0</v>
      </c>
      <c r="AX325">
        <f>VLOOKUP('Ответы на форму (1)'!BA325,УровниЧастоты,2,FALSE)</f>
        <v>3</v>
      </c>
      <c r="AY325">
        <f>VLOOKUP('Ответы на форму (1)'!BB325,УровниЧастоты,2,FALSE)</f>
        <v>1</v>
      </c>
      <c r="AZ325">
        <f>VLOOKUP('Ответы на форму (1)'!BC325,УровниЧастоты,2,FALSE)</f>
        <v>1</v>
      </c>
      <c r="BA325">
        <f>VLOOKUP('Ответы на форму (1)'!BD325,УровниЧастоты,2,FALSE)</f>
        <v>3</v>
      </c>
      <c r="BB325">
        <f>VLOOKUP('Ответы на форму (1)'!BE325,УровниУспокоения,2,FALSE)</f>
        <v>3</v>
      </c>
      <c r="BC325">
        <f>VLOOKUP('Ответы на форму (1)'!BF325,УровниЧастоты2,2,FALSE)</f>
        <v>2</v>
      </c>
      <c r="BD325">
        <f>VLOOKUP('Ответы на форму (1)'!BG325,УровниЧастоты2,2,FALSE)</f>
        <v>2</v>
      </c>
      <c r="BE325">
        <f>VLOOKUP('Ответы на форму (1)'!BH325,УровниЧастоты2,2,FALSE)</f>
        <v>1</v>
      </c>
      <c r="BF325">
        <f>VLOOKUP('Ответы на форму (1)'!BI325,УровниЧастоты2,2,FALSE)</f>
        <v>1</v>
      </c>
      <c r="BG325">
        <f>VLOOKUP('Ответы на форму (1)'!BJ325,УровниЧастоты2,2,FALSE)</f>
        <v>1</v>
      </c>
      <c r="BH325">
        <f>VLOOKUP('Ответы на форму (1)'!BK325,УровниЧастоты2,2,FALSE)</f>
        <v>1</v>
      </c>
      <c r="BI325" t="str">
        <f t="shared" si="15"/>
        <v>Y</v>
      </c>
      <c r="BJ325" t="str">
        <f t="shared" si="16"/>
        <v>:-)</v>
      </c>
      <c r="BK325" t="str">
        <f t="shared" si="17"/>
        <v>:-)</v>
      </c>
    </row>
    <row r="326" spans="1:63" x14ac:dyDescent="0.35">
      <c r="A326">
        <f>IF('Ответы на форму (1)'!B326="М",1,0)</f>
        <v>1</v>
      </c>
      <c r="B326">
        <f>'Ответы на форму (1)'!C326</f>
        <v>30</v>
      </c>
      <c r="C326">
        <f>'Ответы на форму (1)'!D326</f>
        <v>4</v>
      </c>
      <c r="D326">
        <f>'Ответы на форму (1)'!E326</f>
        <v>6</v>
      </c>
      <c r="E326" t="str">
        <f>VLOOKUP('Ответы на форму (1)'!F326,УровниУспевания,2,FALSE)</f>
        <v>средне</v>
      </c>
      <c r="F326">
        <f>'Ответы на форму (1)'!G326</f>
        <v>4</v>
      </c>
      <c r="G326">
        <f>IF('Ответы на форму (1)'!H326="",0,1)</f>
        <v>0</v>
      </c>
      <c r="H326">
        <f>'Ответы на форму (1)'!I326</f>
        <v>6</v>
      </c>
      <c r="I326" t="str">
        <f>VLOOKUP('Ответы на форму (1)'!J326,УровниУспевания,2,FALSE)</f>
        <v>плохо</v>
      </c>
      <c r="J326">
        <f>'Ответы на форму (1)'!K326</f>
        <v>3</v>
      </c>
      <c r="K326">
        <f>VLOOKUP('Ответы на форму (1)'!L326,УровниСогласия,2,FALSE)</f>
        <v>1</v>
      </c>
      <c r="L326">
        <f>VLOOKUP('Ответы на форму (1)'!M326,УровниСогласия,2,FALSE)</f>
        <v>1</v>
      </c>
      <c r="M326">
        <f>VLOOKUP('Ответы на форму (1)'!N326,УровниСогласия,2,FALSE)</f>
        <v>2</v>
      </c>
      <c r="N326">
        <f>VLOOKUP('Ответы на форму (1)'!O326,УровниСогласия,2,FALSE)</f>
        <v>1</v>
      </c>
      <c r="O326">
        <f>VLOOKUP('Ответы на форму (1)'!P326,УровниСогласия,2,FALSE)</f>
        <v>1</v>
      </c>
      <c r="P326">
        <f>VLOOKUP('Ответы на форму (1)'!Q326,УровниСогласия,2,FALSE)</f>
        <v>2</v>
      </c>
      <c r="Q326">
        <f>VLOOKUP('Ответы на форму (1)'!R326,УровниСогласия,2,FALSE)</f>
        <v>2</v>
      </c>
      <c r="R326">
        <f>'Ответы на форму (1)'!S326</f>
        <v>4</v>
      </c>
      <c r="S326">
        <f>VLOOKUP('Ответы на форму (1)'!T326,УровниСогласия,2,FALSE)</f>
        <v>3</v>
      </c>
      <c r="T326">
        <f>VLOOKUP('Ответы на форму (1)'!U326,УровниСогласия,2,FALSE)</f>
        <v>3</v>
      </c>
      <c r="U326">
        <f>VLOOKUP('Ответы на форму (1)'!V326,УровниСогласия,2,FALSE)</f>
        <v>2</v>
      </c>
      <c r="V326">
        <f>VLOOKUP('Ответы на форму (1)'!W326,УровниСогласия,2,FALSE)</f>
        <v>1</v>
      </c>
      <c r="W326">
        <f>VLOOKUP('Ответы на форму (1)'!X326,УровниСогласия,2,FALSE)</f>
        <v>3</v>
      </c>
      <c r="X326">
        <f>VLOOKUP('Ответы на форму (1)'!Y326,УровниСогласия,2,FALSE)</f>
        <v>1</v>
      </c>
      <c r="Y326">
        <f>VLOOKUP('Ответы на форму (1)'!Z326,УровниСогласия,2,FALSE)</f>
        <v>2</v>
      </c>
      <c r="Z326">
        <f>VLOOKUP('Ответы на форму (1)'!AA326,УровниСогласия,2,FALSE)</f>
        <v>3</v>
      </c>
      <c r="AA326">
        <f>VLOOKUP('Ответы на форму (1)'!AB326,УровниСогласия,2,FALSE)</f>
        <v>3</v>
      </c>
      <c r="AB326">
        <f>VLOOKUP('Ответы на форму (1)'!AC326,УровниСогласия,2,FALSE)</f>
        <v>3</v>
      </c>
      <c r="AC326">
        <f>VLOOKUP('Ответы на форму (1)'!AD326,УровниСогласия,2,FALSE)</f>
        <v>1</v>
      </c>
      <c r="AD326">
        <f>VLOOKUP('Ответы на форму (1)'!AE326,УровниКоличества,2,FALSE)</f>
        <v>3</v>
      </c>
      <c r="AE326">
        <f>VLOOKUP('Ответы на форму (1)'!AF326,УровниКоличества,2,FALSE)</f>
        <v>1</v>
      </c>
      <c r="AF326">
        <f>VLOOKUP('Ответы на форму (1)'!AG326,УровниКоличества,2,FALSE)</f>
        <v>1</v>
      </c>
      <c r="AG326">
        <f>VLOOKUP('Ответы на форму (1)'!AH326,УровниКоличества,2,FALSE)</f>
        <v>1</v>
      </c>
      <c r="AH326">
        <f>VLOOKUP('Ответы на форму (1)'!AI326,УровниКоличества,2,FALSE)</f>
        <v>3</v>
      </c>
      <c r="AI326">
        <f>VLOOKUP('Ответы на форму (1)'!AJ326,УровниНенависти,2,FALSE)</f>
        <v>0</v>
      </c>
      <c r="AJ326">
        <f>VLOOKUP('Ответы на форму (1)'!AK326,УровниНенависти,2,FALSE)</f>
        <v>0</v>
      </c>
      <c r="AK326">
        <f>VLOOKUP('Ответы на форму (1)'!AL326,УровниНенависти,2,FALSE)</f>
        <v>0</v>
      </c>
      <c r="AL326">
        <f>VLOOKUP('Ответы на форму (1)'!AM326,УровниНенависти,2,FALSE)</f>
        <v>0</v>
      </c>
      <c r="AM326">
        <f>VLOOKUP('Ответы на форму (1)'!AN326,УровниНенависти,2,FALSE)</f>
        <v>0</v>
      </c>
      <c r="AN326">
        <f>VLOOKUP('Ответы на форму (1)'!AO326,УровниНенависти,2,FALSE)</f>
        <v>0</v>
      </c>
      <c r="AO326">
        <f>VLOOKUP('Ответы на форму (1)'!AP326,УровниНенависти,2,FALSE)</f>
        <v>-1</v>
      </c>
      <c r="AP326">
        <f>VLOOKUP('Ответы на форму (1)'!AQ326,УровниНенависти,2,FALSE)</f>
        <v>0</v>
      </c>
      <c r="AQ326">
        <f>VLOOKUP('Ответы на форму (1)'!AT326,УровниЧастоты,2,FALSE)</f>
        <v>1</v>
      </c>
      <c r="AR326">
        <f>VLOOKUP('Ответы на форму (1)'!AU326,УровниЧастоты,2,FALSE)</f>
        <v>3</v>
      </c>
      <c r="AS326">
        <f>VLOOKUP('Ответы на форму (1)'!AV326,УровниЧастоты,2,FALSE)</f>
        <v>2</v>
      </c>
      <c r="AT326">
        <f>VLOOKUP('Ответы на форму (1)'!AW326,УровниЧастоты,2,FALSE)</f>
        <v>2</v>
      </c>
      <c r="AU326">
        <f>VLOOKUP('Ответы на форму (1)'!AX326,УровниЧастоты,2,FALSE)</f>
        <v>3</v>
      </c>
      <c r="AV326">
        <f>VLOOKUP('Ответы на форму (1)'!AY326,УровниЧастоты,2,FALSE)</f>
        <v>4</v>
      </c>
      <c r="AW326">
        <f>VLOOKUP('Ответы на форму (1)'!AZ326,УровниЧастоты,2,FALSE)</f>
        <v>1</v>
      </c>
      <c r="AX326">
        <f>VLOOKUP('Ответы на форму (1)'!BA326,УровниЧастоты,2,FALSE)</f>
        <v>3</v>
      </c>
      <c r="AY326">
        <f>VLOOKUP('Ответы на форму (1)'!BB326,УровниЧастоты,2,FALSE)</f>
        <v>2</v>
      </c>
      <c r="AZ326">
        <f>VLOOKUP('Ответы на форму (1)'!BC326,УровниЧастоты,2,FALSE)</f>
        <v>0</v>
      </c>
      <c r="BA326">
        <f>VLOOKUP('Ответы на форму (1)'!BD326,УровниЧастоты,2,FALSE)</f>
        <v>3</v>
      </c>
      <c r="BB326">
        <f>VLOOKUP('Ответы на форму (1)'!BE326,УровниУспокоения,2,FALSE)</f>
        <v>3</v>
      </c>
      <c r="BC326">
        <f>VLOOKUP('Ответы на форму (1)'!BF326,УровниЧастоты2,2,FALSE)</f>
        <v>1</v>
      </c>
      <c r="BD326">
        <f>VLOOKUP('Ответы на форму (1)'!BG326,УровниЧастоты2,2,FALSE)</f>
        <v>2</v>
      </c>
      <c r="BE326">
        <f>VLOOKUP('Ответы на форму (1)'!BH326,УровниЧастоты2,2,FALSE)</f>
        <v>0</v>
      </c>
      <c r="BF326">
        <f>VLOOKUP('Ответы на форму (1)'!BI326,УровниЧастоты2,2,FALSE)</f>
        <v>0</v>
      </c>
      <c r="BG326">
        <f>VLOOKUP('Ответы на форму (1)'!BJ326,УровниЧастоты2,2,FALSE)</f>
        <v>1</v>
      </c>
      <c r="BH326">
        <f>VLOOKUP('Ответы на форму (1)'!BK326,УровниЧастоты2,2,FALSE)</f>
        <v>1</v>
      </c>
      <c r="BI326" t="str">
        <f t="shared" si="15"/>
        <v>Y</v>
      </c>
      <c r="BJ326" t="str">
        <f t="shared" si="16"/>
        <v>:-)</v>
      </c>
      <c r="BK326" t="str">
        <f t="shared" si="17"/>
        <v>:-)</v>
      </c>
    </row>
    <row r="327" spans="1:63" x14ac:dyDescent="0.35">
      <c r="A327">
        <f>IF('Ответы на форму (1)'!B327="М",1,0)</f>
        <v>1</v>
      </c>
      <c r="B327">
        <f>'Ответы на форму (1)'!C327</f>
        <v>32</v>
      </c>
      <c r="C327">
        <f>'Ответы на форму (1)'!D327</f>
        <v>7</v>
      </c>
      <c r="D327">
        <f>'Ответы на форму (1)'!E327</f>
        <v>7</v>
      </c>
      <c r="E327" t="str">
        <f>VLOOKUP('Ответы на форму (1)'!F327,УровниУспевания,2,FALSE)</f>
        <v>плохо</v>
      </c>
      <c r="F327">
        <f>'Ответы на форму (1)'!G327</f>
        <v>5</v>
      </c>
      <c r="G327">
        <f>IF('Ответы на форму (1)'!H327="",0,1)</f>
        <v>0</v>
      </c>
      <c r="H327">
        <f>'Ответы на форму (1)'!I327</f>
        <v>8</v>
      </c>
      <c r="I327" t="str">
        <f>VLOOKUP('Ответы на форму (1)'!J327,УровниУспевания,2,FALSE)</f>
        <v>хорошо</v>
      </c>
      <c r="J327">
        <f>'Ответы на форму (1)'!K327</f>
        <v>7</v>
      </c>
      <c r="K327">
        <f>VLOOKUP('Ответы на форму (1)'!L327,УровниСогласия,2,FALSE)</f>
        <v>2</v>
      </c>
      <c r="L327">
        <f>VLOOKUP('Ответы на форму (1)'!M327,УровниСогласия,2,FALSE)</f>
        <v>2</v>
      </c>
      <c r="M327">
        <f>VLOOKUP('Ответы на форму (1)'!N327,УровниСогласия,2,FALSE)</f>
        <v>3</v>
      </c>
      <c r="N327">
        <f>VLOOKUP('Ответы на форму (1)'!O327,УровниСогласия,2,FALSE)</f>
        <v>3</v>
      </c>
      <c r="O327">
        <f>VLOOKUP('Ответы на форму (1)'!P327,УровниСогласия,2,FALSE)</f>
        <v>2</v>
      </c>
      <c r="P327">
        <f>VLOOKUP('Ответы на форму (1)'!Q327,УровниСогласия,2,FALSE)</f>
        <v>2</v>
      </c>
      <c r="Q327">
        <f>VLOOKUP('Ответы на форму (1)'!R327,УровниСогласия,2,FALSE)</f>
        <v>3</v>
      </c>
      <c r="R327">
        <f>'Ответы на форму (1)'!S327</f>
        <v>7</v>
      </c>
      <c r="S327">
        <f>VLOOKUP('Ответы на форму (1)'!T327,УровниСогласия,2,FALSE)</f>
        <v>3</v>
      </c>
      <c r="T327">
        <f>VLOOKUP('Ответы на форму (1)'!U327,УровниСогласия,2,FALSE)</f>
        <v>3</v>
      </c>
      <c r="U327">
        <f>VLOOKUP('Ответы на форму (1)'!V327,УровниСогласия,2,FALSE)</f>
        <v>3</v>
      </c>
      <c r="V327">
        <f>VLOOKUP('Ответы на форму (1)'!W327,УровниСогласия,2,FALSE)</f>
        <v>1</v>
      </c>
      <c r="W327">
        <f>VLOOKUP('Ответы на форму (1)'!X327,УровниСогласия,2,FALSE)</f>
        <v>3</v>
      </c>
      <c r="X327">
        <f>VLOOKUP('Ответы на форму (1)'!Y327,УровниСогласия,2,FALSE)</f>
        <v>3</v>
      </c>
      <c r="Y327">
        <f>VLOOKUP('Ответы на форму (1)'!Z327,УровниСогласия,2,FALSE)</f>
        <v>2</v>
      </c>
      <c r="Z327">
        <f>VLOOKUP('Ответы на форму (1)'!AA327,УровниСогласия,2,FALSE)</f>
        <v>3</v>
      </c>
      <c r="AA327">
        <f>VLOOKUP('Ответы на форму (1)'!AB327,УровниСогласия,2,FALSE)</f>
        <v>3</v>
      </c>
      <c r="AB327">
        <f>VLOOKUP('Ответы на форму (1)'!AC327,УровниСогласия,2,FALSE)</f>
        <v>3</v>
      </c>
      <c r="AC327">
        <f>VLOOKUP('Ответы на форму (1)'!AD327,УровниСогласия,2,FALSE)</f>
        <v>3</v>
      </c>
      <c r="AD327">
        <f>VLOOKUP('Ответы на форму (1)'!AE327,УровниКоличества,2,FALSE)</f>
        <v>3</v>
      </c>
      <c r="AE327">
        <f>VLOOKUP('Ответы на форму (1)'!AF327,УровниКоличества,2,FALSE)</f>
        <v>3</v>
      </c>
      <c r="AF327">
        <f>VLOOKUP('Ответы на форму (1)'!AG327,УровниКоличества,2,FALSE)</f>
        <v>1</v>
      </c>
      <c r="AG327">
        <f>VLOOKUP('Ответы на форму (1)'!AH327,УровниКоличества,2,FALSE)</f>
        <v>3</v>
      </c>
      <c r="AH327">
        <f>VLOOKUP('Ответы на форму (1)'!AI327,УровниКоличества,2,FALSE)</f>
        <v>1</v>
      </c>
      <c r="AI327">
        <f>VLOOKUP('Ответы на форму (1)'!AJ327,УровниНенависти,2,FALSE)</f>
        <v>0</v>
      </c>
      <c r="AJ327">
        <f>VLOOKUP('Ответы на форму (1)'!AK327,УровниНенависти,2,FALSE)</f>
        <v>0</v>
      </c>
      <c r="AK327">
        <f>VLOOKUP('Ответы на форму (1)'!AL327,УровниНенависти,2,FALSE)</f>
        <v>0</v>
      </c>
      <c r="AL327">
        <f>VLOOKUP('Ответы на форму (1)'!AM327,УровниНенависти,2,FALSE)</f>
        <v>0</v>
      </c>
      <c r="AM327">
        <f>VLOOKUP('Ответы на форму (1)'!AN327,УровниНенависти,2,FALSE)</f>
        <v>0</v>
      </c>
      <c r="AN327">
        <f>VLOOKUP('Ответы на форму (1)'!AO327,УровниНенависти,2,FALSE)</f>
        <v>0</v>
      </c>
      <c r="AO327">
        <f>VLOOKUP('Ответы на форму (1)'!AP327,УровниНенависти,2,FALSE)</f>
        <v>0</v>
      </c>
      <c r="AP327">
        <f>VLOOKUP('Ответы на форму (1)'!AQ327,УровниНенависти,2,FALSE)</f>
        <v>-1</v>
      </c>
      <c r="AQ327">
        <f>VLOOKUP('Ответы на форму (1)'!AT327,УровниЧастоты,2,FALSE)</f>
        <v>4</v>
      </c>
      <c r="AR327">
        <f>VLOOKUP('Ответы на форму (1)'!AU327,УровниЧастоты,2,FALSE)</f>
        <v>4</v>
      </c>
      <c r="AS327">
        <f>VLOOKUP('Ответы на форму (1)'!AV327,УровниЧастоты,2,FALSE)</f>
        <v>1</v>
      </c>
      <c r="AT327">
        <f>VLOOKUP('Ответы на форму (1)'!AW327,УровниЧастоты,2,FALSE)</f>
        <v>2</v>
      </c>
      <c r="AU327">
        <f>VLOOKUP('Ответы на форму (1)'!AX327,УровниЧастоты,2,FALSE)</f>
        <v>4</v>
      </c>
      <c r="AV327">
        <f>VLOOKUP('Ответы на форму (1)'!AY327,УровниЧастоты,2,FALSE)</f>
        <v>1</v>
      </c>
      <c r="AW327">
        <f>VLOOKUP('Ответы на форму (1)'!AZ327,УровниЧастоты,2,FALSE)</f>
        <v>0</v>
      </c>
      <c r="AX327">
        <f>VLOOKUP('Ответы на форму (1)'!BA327,УровниЧастоты,2,FALSE)</f>
        <v>1</v>
      </c>
      <c r="AY327">
        <f>VLOOKUP('Ответы на форму (1)'!BB327,УровниЧастоты,2,FALSE)</f>
        <v>1</v>
      </c>
      <c r="AZ327">
        <f>VLOOKUP('Ответы на форму (1)'!BC327,УровниЧастоты,2,FALSE)</f>
        <v>1</v>
      </c>
      <c r="BA327">
        <f>VLOOKUP('Ответы на форму (1)'!BD327,УровниЧастоты,2,FALSE)</f>
        <v>3</v>
      </c>
      <c r="BB327">
        <f>VLOOKUP('Ответы на форму (1)'!BE327,УровниУспокоения,2,FALSE)</f>
        <v>6</v>
      </c>
      <c r="BC327">
        <f>VLOOKUP('Ответы на форму (1)'!BF327,УровниЧастоты2,2,FALSE)</f>
        <v>0</v>
      </c>
      <c r="BD327">
        <f>VLOOKUP('Ответы на форму (1)'!BG327,УровниЧастоты2,2,FALSE)</f>
        <v>2</v>
      </c>
      <c r="BE327">
        <f>VLOOKUP('Ответы на форму (1)'!BH327,УровниЧастоты2,2,FALSE)</f>
        <v>1</v>
      </c>
      <c r="BF327">
        <f>VLOOKUP('Ответы на форму (1)'!BI327,УровниЧастоты2,2,FALSE)</f>
        <v>1</v>
      </c>
      <c r="BG327">
        <f>VLOOKUP('Ответы на форму (1)'!BJ327,УровниЧастоты2,2,FALSE)</f>
        <v>0</v>
      </c>
      <c r="BH327">
        <f>VLOOKUP('Ответы на форму (1)'!BK327,УровниЧастоты2,2,FALSE)</f>
        <v>2</v>
      </c>
      <c r="BI327" t="str">
        <f t="shared" si="15"/>
        <v>Y</v>
      </c>
      <c r="BJ327" t="str">
        <f t="shared" si="16"/>
        <v>:-)</v>
      </c>
      <c r="BK327" t="str">
        <f t="shared" si="17"/>
        <v>:-\</v>
      </c>
    </row>
    <row r="328" spans="1:63" x14ac:dyDescent="0.35">
      <c r="A328">
        <f>IF('Ответы на форму (1)'!B328="М",1,0)</f>
        <v>0</v>
      </c>
      <c r="B328">
        <f>'Ответы на форму (1)'!C328</f>
        <v>40</v>
      </c>
      <c r="C328">
        <f>'Ответы на форму (1)'!D328</f>
        <v>1</v>
      </c>
      <c r="D328">
        <f>'Ответы на форму (1)'!E328</f>
        <v>8</v>
      </c>
      <c r="E328" t="str">
        <f>VLOOKUP('Ответы на форму (1)'!F328,УровниУспевания,2,FALSE)</f>
        <v>хорошо</v>
      </c>
      <c r="F328">
        <f>'Ответы на форму (1)'!G328</f>
        <v>7</v>
      </c>
      <c r="G328">
        <f>IF('Ответы на форму (1)'!H328="",0,1)</f>
        <v>0</v>
      </c>
      <c r="H328">
        <f>'Ответы на форму (1)'!I328</f>
        <v>9</v>
      </c>
      <c r="I328" t="str">
        <f>VLOOKUP('Ответы на форму (1)'!J328,УровниУспевания,2,FALSE)</f>
        <v>хорошо</v>
      </c>
      <c r="J328">
        <f>'Ответы на форму (1)'!K328</f>
        <v>10</v>
      </c>
      <c r="K328">
        <f>VLOOKUP('Ответы на форму (1)'!L328,УровниСогласия,2,FALSE)</f>
        <v>1</v>
      </c>
      <c r="L328">
        <f>VLOOKUP('Ответы на форму (1)'!M328,УровниСогласия,2,FALSE)</f>
        <v>1</v>
      </c>
      <c r="M328">
        <f>VLOOKUP('Ответы на форму (1)'!N328,УровниСогласия,2,FALSE)</f>
        <v>1</v>
      </c>
      <c r="N328">
        <f>VLOOKUP('Ответы на форму (1)'!O328,УровниСогласия,2,FALSE)</f>
        <v>1</v>
      </c>
      <c r="O328">
        <f>VLOOKUP('Ответы на форму (1)'!P328,УровниСогласия,2,FALSE)</f>
        <v>1</v>
      </c>
      <c r="P328">
        <f>VLOOKUP('Ответы на форму (1)'!Q328,УровниСогласия,2,FALSE)</f>
        <v>2</v>
      </c>
      <c r="Q328">
        <f>VLOOKUP('Ответы на форму (1)'!R328,УровниСогласия,2,FALSE)</f>
        <v>1</v>
      </c>
      <c r="R328">
        <f>'Ответы на форму (1)'!S328</f>
        <v>0</v>
      </c>
      <c r="S328">
        <f>VLOOKUP('Ответы на форму (1)'!T328,УровниСогласия,2,FALSE)</f>
        <v>1</v>
      </c>
      <c r="T328">
        <f>VLOOKUP('Ответы на форму (1)'!U328,УровниСогласия,2,FALSE)</f>
        <v>1</v>
      </c>
      <c r="U328">
        <f>VLOOKUP('Ответы на форму (1)'!V328,УровниСогласия,2,FALSE)</f>
        <v>1</v>
      </c>
      <c r="V328">
        <f>VLOOKUP('Ответы на форму (1)'!W328,УровниСогласия,2,FALSE)</f>
        <v>1</v>
      </c>
      <c r="W328">
        <f>VLOOKUP('Ответы на форму (1)'!X328,УровниСогласия,2,FALSE)</f>
        <v>1</v>
      </c>
      <c r="X328">
        <f>VLOOKUP('Ответы на форму (1)'!Y328,УровниСогласия,2,FALSE)</f>
        <v>3</v>
      </c>
      <c r="Y328">
        <f>VLOOKUP('Ответы на форму (1)'!Z328,УровниСогласия,2,FALSE)</f>
        <v>1</v>
      </c>
      <c r="Z328">
        <f>VLOOKUP('Ответы на форму (1)'!AA328,УровниСогласия,2,FALSE)</f>
        <v>3</v>
      </c>
      <c r="AA328">
        <f>VLOOKUP('Ответы на форму (1)'!AB328,УровниСогласия,2,FALSE)</f>
        <v>3</v>
      </c>
      <c r="AB328">
        <f>VLOOKUP('Ответы на форму (1)'!AC328,УровниСогласия,2,FALSE)</f>
        <v>1</v>
      </c>
      <c r="AC328">
        <f>VLOOKUP('Ответы на форму (1)'!AD328,УровниСогласия,2,FALSE)</f>
        <v>3</v>
      </c>
      <c r="AD328">
        <f>VLOOKUP('Ответы на форму (1)'!AE328,УровниКоличества,2,FALSE)</f>
        <v>2</v>
      </c>
      <c r="AE328">
        <f>VLOOKUP('Ответы на форму (1)'!AF328,УровниКоличества,2,FALSE)</f>
        <v>3</v>
      </c>
      <c r="AF328">
        <f>VLOOKUP('Ответы на форму (1)'!AG328,УровниКоличества,2,FALSE)</f>
        <v>1</v>
      </c>
      <c r="AG328">
        <f>VLOOKUP('Ответы на форму (1)'!AH328,УровниКоличества,2,FALSE)</f>
        <v>1</v>
      </c>
      <c r="AH328">
        <f>VLOOKUP('Ответы на форму (1)'!AI328,УровниКоличества,2,FALSE)</f>
        <v>3</v>
      </c>
      <c r="AI328">
        <f>VLOOKUP('Ответы на форму (1)'!AJ328,УровниНенависти,2,FALSE)</f>
        <v>0</v>
      </c>
      <c r="AJ328">
        <f>VLOOKUP('Ответы на форму (1)'!AK328,УровниНенависти,2,FALSE)</f>
        <v>0</v>
      </c>
      <c r="AK328">
        <f>VLOOKUP('Ответы на форму (1)'!AL328,УровниНенависти,2,FALSE)</f>
        <v>0</v>
      </c>
      <c r="AL328">
        <f>VLOOKUP('Ответы на форму (1)'!AM328,УровниНенависти,2,FALSE)</f>
        <v>0</v>
      </c>
      <c r="AM328">
        <f>VLOOKUP('Ответы на форму (1)'!AN328,УровниНенависти,2,FALSE)</f>
        <v>0</v>
      </c>
      <c r="AN328">
        <f>VLOOKUP('Ответы на форму (1)'!AO328,УровниНенависти,2,FALSE)</f>
        <v>0</v>
      </c>
      <c r="AO328">
        <f>VLOOKUP('Ответы на форму (1)'!AP328,УровниНенависти,2,FALSE)</f>
        <v>0</v>
      </c>
      <c r="AP328">
        <f>VLOOKUP('Ответы на форму (1)'!AQ328,УровниНенависти,2,FALSE)</f>
        <v>0</v>
      </c>
      <c r="AQ328">
        <f>VLOOKUP('Ответы на форму (1)'!AT328,УровниЧастоты,2,FALSE)</f>
        <v>0</v>
      </c>
      <c r="AR328">
        <f>VLOOKUP('Ответы на форму (1)'!AU328,УровниЧастоты,2,FALSE)</f>
        <v>4</v>
      </c>
      <c r="AS328">
        <f>VLOOKUP('Ответы на форму (1)'!AV328,УровниЧастоты,2,FALSE)</f>
        <v>4</v>
      </c>
      <c r="AT328">
        <f>VLOOKUP('Ответы на форму (1)'!AW328,УровниЧастоты,2,FALSE)</f>
        <v>3</v>
      </c>
      <c r="AU328">
        <f>VLOOKUP('Ответы на форму (1)'!AX328,УровниЧастоты,2,FALSE)</f>
        <v>3</v>
      </c>
      <c r="AV328">
        <f>VLOOKUP('Ответы на форму (1)'!AY328,УровниЧастоты,2,FALSE)</f>
        <v>2</v>
      </c>
      <c r="AW328">
        <f>VLOOKUP('Ответы на форму (1)'!AZ328,УровниЧастоты,2,FALSE)</f>
        <v>4</v>
      </c>
      <c r="AX328">
        <f>VLOOKUP('Ответы на форму (1)'!BA328,УровниЧастоты,2,FALSE)</f>
        <v>3</v>
      </c>
      <c r="AY328">
        <f>VLOOKUP('Ответы на форму (1)'!BB328,УровниЧастоты,2,FALSE)</f>
        <v>2</v>
      </c>
      <c r="AZ328">
        <f>VLOOKUP('Ответы на форму (1)'!BC328,УровниЧастоты,2,FALSE)</f>
        <v>1</v>
      </c>
      <c r="BA328">
        <f>VLOOKUP('Ответы на форму (1)'!BD328,УровниЧастоты,2,FALSE)</f>
        <v>4</v>
      </c>
      <c r="BB328">
        <f>VLOOKUP('Ответы на форму (1)'!BE328,УровниУспокоения,2,FALSE)</f>
        <v>4</v>
      </c>
      <c r="BC328">
        <f>VLOOKUP('Ответы на форму (1)'!BF328,УровниЧастоты2,2,FALSE)</f>
        <v>2</v>
      </c>
      <c r="BD328">
        <f>VLOOKUP('Ответы на форму (1)'!BG328,УровниЧастоты2,2,FALSE)</f>
        <v>2</v>
      </c>
      <c r="BE328">
        <f>VLOOKUP('Ответы на форму (1)'!BH328,УровниЧастоты2,2,FALSE)</f>
        <v>2</v>
      </c>
      <c r="BF328">
        <f>VLOOKUP('Ответы на форму (1)'!BI328,УровниЧастоты2,2,FALSE)</f>
        <v>0</v>
      </c>
      <c r="BG328">
        <f>VLOOKUP('Ответы на форму (1)'!BJ328,УровниЧастоты2,2,FALSE)</f>
        <v>0</v>
      </c>
      <c r="BH328">
        <f>VLOOKUP('Ответы на форму (1)'!BK328,УровниЧастоты2,2,FALSE)</f>
        <v>1</v>
      </c>
      <c r="BI328" t="str">
        <f t="shared" si="15"/>
        <v>X</v>
      </c>
      <c r="BJ328" t="str">
        <f t="shared" si="16"/>
        <v>:-)</v>
      </c>
      <c r="BK328" t="str">
        <f t="shared" si="17"/>
        <v>:-)</v>
      </c>
    </row>
    <row r="329" spans="1:63" x14ac:dyDescent="0.35">
      <c r="A329">
        <f>IF('Ответы на форму (1)'!B329="М",1,0)</f>
        <v>0</v>
      </c>
      <c r="B329">
        <f>'Ответы на форму (1)'!C329</f>
        <v>23</v>
      </c>
      <c r="C329">
        <f>'Ответы на форму (1)'!D329</f>
        <v>3</v>
      </c>
      <c r="D329">
        <f>'Ответы на форму (1)'!E329</f>
        <v>6</v>
      </c>
      <c r="E329" t="str">
        <f>VLOOKUP('Ответы на форму (1)'!F329,УровниУспевания,2,FALSE)</f>
        <v>плохо</v>
      </c>
      <c r="F329">
        <f>'Ответы на форму (1)'!G329</f>
        <v>2</v>
      </c>
      <c r="G329">
        <f>IF('Ответы на форму (1)'!H329="",0,1)</f>
        <v>0</v>
      </c>
      <c r="H329">
        <f>'Ответы на форму (1)'!I329</f>
        <v>8</v>
      </c>
      <c r="I329" t="str">
        <f>VLOOKUP('Ответы на форму (1)'!J329,УровниУспевания,2,FALSE)</f>
        <v>средне</v>
      </c>
      <c r="J329">
        <f>'Ответы на форму (1)'!K329</f>
        <v>9</v>
      </c>
      <c r="K329">
        <f>VLOOKUP('Ответы на форму (1)'!L329,УровниСогласия,2,FALSE)</f>
        <v>1</v>
      </c>
      <c r="L329">
        <f>VLOOKUP('Ответы на форму (1)'!M329,УровниСогласия,2,FALSE)</f>
        <v>3</v>
      </c>
      <c r="M329">
        <f>VLOOKUP('Ответы на форму (1)'!N329,УровниСогласия,2,FALSE)</f>
        <v>1</v>
      </c>
      <c r="N329">
        <f>VLOOKUP('Ответы на форму (1)'!O329,УровниСогласия,2,FALSE)</f>
        <v>2</v>
      </c>
      <c r="O329">
        <f>VLOOKUP('Ответы на форму (1)'!P329,УровниСогласия,2,FALSE)</f>
        <v>3</v>
      </c>
      <c r="P329">
        <f>VLOOKUP('Ответы на форму (1)'!Q329,УровниСогласия,2,FALSE)</f>
        <v>3</v>
      </c>
      <c r="Q329">
        <f>VLOOKUP('Ответы на форму (1)'!R329,УровниСогласия,2,FALSE)</f>
        <v>1</v>
      </c>
      <c r="R329">
        <f>'Ответы на форму (1)'!S329</f>
        <v>8</v>
      </c>
      <c r="S329">
        <f>VLOOKUP('Ответы на форму (1)'!T329,УровниСогласия,2,FALSE)</f>
        <v>1</v>
      </c>
      <c r="T329">
        <f>VLOOKUP('Ответы на форму (1)'!U329,УровниСогласия,2,FALSE)</f>
        <v>2</v>
      </c>
      <c r="U329">
        <f>VLOOKUP('Ответы на форму (1)'!V329,УровниСогласия,2,FALSE)</f>
        <v>3</v>
      </c>
      <c r="V329">
        <f>VLOOKUP('Ответы на форму (1)'!W329,УровниСогласия,2,FALSE)</f>
        <v>1</v>
      </c>
      <c r="W329">
        <f>VLOOKUP('Ответы на форму (1)'!X329,УровниСогласия,2,FALSE)</f>
        <v>3</v>
      </c>
      <c r="X329">
        <f>VLOOKUP('Ответы на форму (1)'!Y329,УровниСогласия,2,FALSE)</f>
        <v>2</v>
      </c>
      <c r="Y329">
        <f>VLOOKUP('Ответы на форму (1)'!Z329,УровниСогласия,2,FALSE)</f>
        <v>3</v>
      </c>
      <c r="Z329">
        <f>VLOOKUP('Ответы на форму (1)'!AA329,УровниСогласия,2,FALSE)</f>
        <v>3</v>
      </c>
      <c r="AA329">
        <f>VLOOKUP('Ответы на форму (1)'!AB329,УровниСогласия,2,FALSE)</f>
        <v>3</v>
      </c>
      <c r="AB329">
        <f>VLOOKUP('Ответы на форму (1)'!AC329,УровниСогласия,2,FALSE)</f>
        <v>3</v>
      </c>
      <c r="AC329">
        <f>VLOOKUP('Ответы на форму (1)'!AD329,УровниСогласия,2,FALSE)</f>
        <v>3</v>
      </c>
      <c r="AD329">
        <f>VLOOKUP('Ответы на форму (1)'!AE329,УровниКоличества,2,FALSE)</f>
        <v>3</v>
      </c>
      <c r="AE329">
        <f>VLOOKUP('Ответы на форму (1)'!AF329,УровниКоличества,2,FALSE)</f>
        <v>1</v>
      </c>
      <c r="AF329">
        <f>VLOOKUP('Ответы на форму (1)'!AG329,УровниКоличества,2,FALSE)</f>
        <v>1</v>
      </c>
      <c r="AG329">
        <f>VLOOKUP('Ответы на форму (1)'!AH329,УровниКоличества,2,FALSE)</f>
        <v>1</v>
      </c>
      <c r="AH329">
        <f>VLOOKUP('Ответы на форму (1)'!AI329,УровниКоличества,2,FALSE)</f>
        <v>1</v>
      </c>
      <c r="AI329">
        <f>VLOOKUP('Ответы на форму (1)'!AJ329,УровниНенависти,2,FALSE)</f>
        <v>0</v>
      </c>
      <c r="AJ329">
        <f>VLOOKUP('Ответы на форму (1)'!AK329,УровниНенависти,2,FALSE)</f>
        <v>1</v>
      </c>
      <c r="AK329">
        <f>VLOOKUP('Ответы на форму (1)'!AL329,УровниНенависти,2,FALSE)</f>
        <v>1</v>
      </c>
      <c r="AL329">
        <f>VLOOKUP('Ответы на форму (1)'!AM329,УровниНенависти,2,FALSE)</f>
        <v>1</v>
      </c>
      <c r="AM329">
        <f>VLOOKUP('Ответы на форму (1)'!AN329,УровниНенависти,2,FALSE)</f>
        <v>1</v>
      </c>
      <c r="AN329">
        <f>VLOOKUP('Ответы на форму (1)'!AO329,УровниНенависти,2,FALSE)</f>
        <v>1</v>
      </c>
      <c r="AO329">
        <f>VLOOKUP('Ответы на форму (1)'!AP329,УровниНенависти,2,FALSE)</f>
        <v>1</v>
      </c>
      <c r="AP329">
        <f>VLOOKUP('Ответы на форму (1)'!AQ329,УровниНенависти,2,FALSE)</f>
        <v>1</v>
      </c>
      <c r="AQ329">
        <f>VLOOKUP('Ответы на форму (1)'!AT329,УровниЧастоты,2,FALSE)</f>
        <v>4</v>
      </c>
      <c r="AR329">
        <f>VLOOKUP('Ответы на форму (1)'!AU329,УровниЧастоты,2,FALSE)</f>
        <v>4</v>
      </c>
      <c r="AS329">
        <f>VLOOKUP('Ответы на форму (1)'!AV329,УровниЧастоты,2,FALSE)</f>
        <v>3</v>
      </c>
      <c r="AT329">
        <f>VLOOKUP('Ответы на форму (1)'!AW329,УровниЧастоты,2,FALSE)</f>
        <v>4</v>
      </c>
      <c r="AU329">
        <f>VLOOKUP('Ответы на форму (1)'!AX329,УровниЧастоты,2,FALSE)</f>
        <v>2</v>
      </c>
      <c r="AV329">
        <f>VLOOKUP('Ответы на форму (1)'!AY329,УровниЧастоты,2,FALSE)</f>
        <v>2</v>
      </c>
      <c r="AW329">
        <f>VLOOKUP('Ответы на форму (1)'!AZ329,УровниЧастоты,2,FALSE)</f>
        <v>2</v>
      </c>
      <c r="AX329">
        <f>VLOOKUP('Ответы на форму (1)'!BA329,УровниЧастоты,2,FALSE)</f>
        <v>3</v>
      </c>
      <c r="AY329">
        <f>VLOOKUP('Ответы на форму (1)'!BB329,УровниЧастоты,2,FALSE)</f>
        <v>3</v>
      </c>
      <c r="AZ329">
        <f>VLOOKUP('Ответы на форму (1)'!BC329,УровниЧастоты,2,FALSE)</f>
        <v>3</v>
      </c>
      <c r="BA329">
        <f>VLOOKUP('Ответы на форму (1)'!BD329,УровниЧастоты,2,FALSE)</f>
        <v>0</v>
      </c>
      <c r="BB329">
        <f>VLOOKUP('Ответы на форму (1)'!BE329,УровниУспокоения,2,FALSE)</f>
        <v>6</v>
      </c>
      <c r="BC329">
        <f>VLOOKUP('Ответы на форму (1)'!BF329,УровниЧастоты2,2,FALSE)</f>
        <v>0</v>
      </c>
      <c r="BD329">
        <f>VLOOKUP('Ответы на форму (1)'!BG329,УровниЧастоты2,2,FALSE)</f>
        <v>0</v>
      </c>
      <c r="BE329">
        <f>VLOOKUP('Ответы на форму (1)'!BH329,УровниЧастоты2,2,FALSE)</f>
        <v>0</v>
      </c>
      <c r="BF329">
        <f>VLOOKUP('Ответы на форму (1)'!BI329,УровниЧастоты2,2,FALSE)</f>
        <v>2</v>
      </c>
      <c r="BG329">
        <f>VLOOKUP('Ответы на форму (1)'!BJ329,УровниЧастоты2,2,FALSE)</f>
        <v>2</v>
      </c>
      <c r="BH329">
        <f>VLOOKUP('Ответы на форму (1)'!BK329,УровниЧастоты2,2,FALSE)</f>
        <v>1</v>
      </c>
      <c r="BI329" t="str">
        <f t="shared" si="15"/>
        <v>Y</v>
      </c>
      <c r="BJ329" t="str">
        <f t="shared" si="16"/>
        <v>:-)</v>
      </c>
      <c r="BK329" t="str">
        <f t="shared" si="17"/>
        <v>%-[</v>
      </c>
    </row>
    <row r="330" spans="1:63" x14ac:dyDescent="0.35">
      <c r="A330">
        <f>IF('Ответы на форму (1)'!B330="М",1,0)</f>
        <v>1</v>
      </c>
      <c r="B330">
        <f>'Ответы на форму (1)'!C330</f>
        <v>32</v>
      </c>
      <c r="C330">
        <f>'Ответы на форму (1)'!D330</f>
        <v>5</v>
      </c>
      <c r="D330">
        <f>'Ответы на форму (1)'!E330</f>
        <v>6</v>
      </c>
      <c r="E330" t="str">
        <f>VLOOKUP('Ответы на форму (1)'!F330,УровниУспевания,2,FALSE)</f>
        <v>хорошо</v>
      </c>
      <c r="F330">
        <f>'Ответы на форму (1)'!G330</f>
        <v>8</v>
      </c>
      <c r="G330">
        <f>IF('Ответы на форму (1)'!H330="",0,1)</f>
        <v>0</v>
      </c>
      <c r="H330">
        <f>'Ответы на форму (1)'!I330</f>
        <v>5</v>
      </c>
      <c r="I330" t="str">
        <f>VLOOKUP('Ответы на форму (1)'!J330,УровниУспевания,2,FALSE)</f>
        <v>хорошо</v>
      </c>
      <c r="J330">
        <f>'Ответы на форму (1)'!K330</f>
        <v>8</v>
      </c>
      <c r="K330">
        <f>VLOOKUP('Ответы на форму (1)'!L330,УровниСогласия,2,FALSE)</f>
        <v>3</v>
      </c>
      <c r="L330">
        <f>VLOOKUP('Ответы на форму (1)'!M330,УровниСогласия,2,FALSE)</f>
        <v>3</v>
      </c>
      <c r="M330">
        <f>VLOOKUP('Ответы на форму (1)'!N330,УровниСогласия,2,FALSE)</f>
        <v>3</v>
      </c>
      <c r="N330">
        <f>VLOOKUP('Ответы на форму (1)'!O330,УровниСогласия,2,FALSE)</f>
        <v>2</v>
      </c>
      <c r="O330">
        <f>VLOOKUP('Ответы на форму (1)'!P330,УровниСогласия,2,FALSE)</f>
        <v>3</v>
      </c>
      <c r="P330">
        <f>VLOOKUP('Ответы на форму (1)'!Q330,УровниСогласия,2,FALSE)</f>
        <v>3</v>
      </c>
      <c r="Q330">
        <f>VLOOKUP('Ответы на форму (1)'!R330,УровниСогласия,2,FALSE)</f>
        <v>1</v>
      </c>
      <c r="R330">
        <f>'Ответы на форму (1)'!S330</f>
        <v>3</v>
      </c>
      <c r="S330">
        <f>VLOOKUP('Ответы на форму (1)'!T330,УровниСогласия,2,FALSE)</f>
        <v>3</v>
      </c>
      <c r="T330">
        <f>VLOOKUP('Ответы на форму (1)'!U330,УровниСогласия,2,FALSE)</f>
        <v>2</v>
      </c>
      <c r="U330">
        <f>VLOOKUP('Ответы на форму (1)'!V330,УровниСогласия,2,FALSE)</f>
        <v>1</v>
      </c>
      <c r="V330">
        <f>VLOOKUP('Ответы на форму (1)'!W330,УровниСогласия,2,FALSE)</f>
        <v>2</v>
      </c>
      <c r="W330">
        <f>VLOOKUP('Ответы на форму (1)'!X330,УровниСогласия,2,FALSE)</f>
        <v>1</v>
      </c>
      <c r="X330">
        <f>VLOOKUP('Ответы на форму (1)'!Y330,УровниСогласия,2,FALSE)</f>
        <v>3</v>
      </c>
      <c r="Y330">
        <f>VLOOKUP('Ответы на форму (1)'!Z330,УровниСогласия,2,FALSE)</f>
        <v>1</v>
      </c>
      <c r="Z330">
        <f>VLOOKUP('Ответы на форму (1)'!AA330,УровниСогласия,2,FALSE)</f>
        <v>3</v>
      </c>
      <c r="AA330">
        <f>VLOOKUP('Ответы на форму (1)'!AB330,УровниСогласия,2,FALSE)</f>
        <v>3</v>
      </c>
      <c r="AB330">
        <f>VLOOKUP('Ответы на форму (1)'!AC330,УровниСогласия,2,FALSE)</f>
        <v>1</v>
      </c>
      <c r="AC330">
        <f>VLOOKUP('Ответы на форму (1)'!AD330,УровниСогласия,2,FALSE)</f>
        <v>3</v>
      </c>
      <c r="AD330">
        <f>VLOOKUP('Ответы на форму (1)'!AE330,УровниКоличества,2,FALSE)</f>
        <v>2</v>
      </c>
      <c r="AE330">
        <f>VLOOKUP('Ответы на форму (1)'!AF330,УровниКоличества,2,FALSE)</f>
        <v>3</v>
      </c>
      <c r="AF330">
        <f>VLOOKUP('Ответы на форму (1)'!AG330,УровниКоличества,2,FALSE)</f>
        <v>1</v>
      </c>
      <c r="AG330">
        <f>VLOOKUP('Ответы на форму (1)'!AH330,УровниКоличества,2,FALSE)</f>
        <v>2</v>
      </c>
      <c r="AH330">
        <f>VLOOKUP('Ответы на форму (1)'!AI330,УровниКоличества,2,FALSE)</f>
        <v>1</v>
      </c>
      <c r="AI330">
        <f>VLOOKUP('Ответы на форму (1)'!AJ330,УровниНенависти,2,FALSE)</f>
        <v>1</v>
      </c>
      <c r="AJ330">
        <f>VLOOKUP('Ответы на форму (1)'!AK330,УровниНенависти,2,FALSE)</f>
        <v>1</v>
      </c>
      <c r="AK330">
        <f>VLOOKUP('Ответы на форму (1)'!AL330,УровниНенависти,2,FALSE)</f>
        <v>0</v>
      </c>
      <c r="AL330">
        <f>VLOOKUP('Ответы на форму (1)'!AM330,УровниНенависти,2,FALSE)</f>
        <v>1</v>
      </c>
      <c r="AM330">
        <f>VLOOKUP('Ответы на форму (1)'!AN330,УровниНенависти,2,FALSE)</f>
        <v>0</v>
      </c>
      <c r="AN330">
        <f>VLOOKUP('Ответы на форму (1)'!AO330,УровниНенависти,2,FALSE)</f>
        <v>1</v>
      </c>
      <c r="AO330">
        <f>VLOOKUP('Ответы на форму (1)'!AP330,УровниНенависти,2,FALSE)</f>
        <v>0</v>
      </c>
      <c r="AP330">
        <f>VLOOKUP('Ответы на форму (1)'!AQ330,УровниНенависти,2,FALSE)</f>
        <v>1</v>
      </c>
      <c r="AQ330">
        <f>VLOOKUP('Ответы на форму (1)'!AT330,УровниЧастоты,2,FALSE)</f>
        <v>4</v>
      </c>
      <c r="AR330">
        <f>VLOOKUP('Ответы на форму (1)'!AU330,УровниЧастоты,2,FALSE)</f>
        <v>4</v>
      </c>
      <c r="AS330">
        <f>VLOOKUP('Ответы на форму (1)'!AV330,УровниЧастоты,2,FALSE)</f>
        <v>2</v>
      </c>
      <c r="AT330">
        <f>VLOOKUP('Ответы на форму (1)'!AW330,УровниЧастоты,2,FALSE)</f>
        <v>3</v>
      </c>
      <c r="AU330">
        <f>VLOOKUP('Ответы на форму (1)'!AX330,УровниЧастоты,2,FALSE)</f>
        <v>3</v>
      </c>
      <c r="AV330">
        <f>VLOOKUP('Ответы на форму (1)'!AY330,УровниЧастоты,2,FALSE)</f>
        <v>3</v>
      </c>
      <c r="AW330">
        <f>VLOOKUP('Ответы на форму (1)'!AZ330,УровниЧастоты,2,FALSE)</f>
        <v>1</v>
      </c>
      <c r="AX330">
        <f>VLOOKUP('Ответы на форму (1)'!BA330,УровниЧастоты,2,FALSE)</f>
        <v>4</v>
      </c>
      <c r="AY330">
        <f>VLOOKUP('Ответы на форму (1)'!BB330,УровниЧастоты,2,FALSE)</f>
        <v>2</v>
      </c>
      <c r="AZ330">
        <f>VLOOKUP('Ответы на форму (1)'!BC330,УровниЧастоты,2,FALSE)</f>
        <v>4</v>
      </c>
      <c r="BA330">
        <f>VLOOKUP('Ответы на форму (1)'!BD330,УровниЧастоты,2,FALSE)</f>
        <v>4</v>
      </c>
      <c r="BB330">
        <f>VLOOKUP('Ответы на форму (1)'!BE330,УровниУспокоения,2,FALSE)</f>
        <v>3</v>
      </c>
      <c r="BC330">
        <f>VLOOKUP('Ответы на форму (1)'!BF330,УровниЧастоты2,2,FALSE)</f>
        <v>2</v>
      </c>
      <c r="BD330">
        <f>VLOOKUP('Ответы на форму (1)'!BG330,УровниЧастоты2,2,FALSE)</f>
        <v>1</v>
      </c>
      <c r="BE330">
        <f>VLOOKUP('Ответы на форму (1)'!BH330,УровниЧастоты2,2,FALSE)</f>
        <v>1</v>
      </c>
      <c r="BF330">
        <f>VLOOKUP('Ответы на форму (1)'!BI330,УровниЧастоты2,2,FALSE)</f>
        <v>1</v>
      </c>
      <c r="BG330">
        <f>VLOOKUP('Ответы на форму (1)'!BJ330,УровниЧастоты2,2,FALSE)</f>
        <v>0</v>
      </c>
      <c r="BH330">
        <f>VLOOKUP('Ответы на форму (1)'!BK330,УровниЧастоты2,2,FALSE)</f>
        <v>0</v>
      </c>
      <c r="BI330" t="str">
        <f t="shared" si="15"/>
        <v>Y</v>
      </c>
      <c r="BJ330" t="str">
        <f t="shared" si="16"/>
        <v>:-)</v>
      </c>
      <c r="BK330" t="str">
        <f t="shared" si="17"/>
        <v>:-)</v>
      </c>
    </row>
    <row r="331" spans="1:63" x14ac:dyDescent="0.35">
      <c r="A331">
        <f>IF('Ответы на форму (1)'!B331="М",1,0)</f>
        <v>1</v>
      </c>
      <c r="B331">
        <f>'Ответы на форму (1)'!C331</f>
        <v>33</v>
      </c>
      <c r="C331">
        <f>'Ответы на форму (1)'!D331</f>
        <v>6</v>
      </c>
      <c r="D331">
        <f>'Ответы на форму (1)'!E331</f>
        <v>8</v>
      </c>
      <c r="E331" t="str">
        <f>VLOOKUP('Ответы на форму (1)'!F331,УровниУспевания,2,FALSE)</f>
        <v>средне</v>
      </c>
      <c r="F331">
        <f>'Ответы на форму (1)'!G331</f>
        <v>6</v>
      </c>
      <c r="G331">
        <f>IF('Ответы на форму (1)'!H331="",0,1)</f>
        <v>0</v>
      </c>
      <c r="H331">
        <f>'Ответы на форму (1)'!I331</f>
        <v>8</v>
      </c>
      <c r="I331" t="str">
        <f>VLOOKUP('Ответы на форму (1)'!J331,УровниУспевания,2,FALSE)</f>
        <v>хорошо</v>
      </c>
      <c r="J331">
        <f>'Ответы на форму (1)'!K331</f>
        <v>8</v>
      </c>
      <c r="K331">
        <f>VLOOKUP('Ответы на форму (1)'!L331,УровниСогласия,2,FALSE)</f>
        <v>3</v>
      </c>
      <c r="L331">
        <f>VLOOKUP('Ответы на форму (1)'!M331,УровниСогласия,2,FALSE)</f>
        <v>3</v>
      </c>
      <c r="M331">
        <f>VLOOKUP('Ответы на форму (1)'!N331,УровниСогласия,2,FALSE)</f>
        <v>3</v>
      </c>
      <c r="N331">
        <f>VLOOKUP('Ответы на форму (1)'!O331,УровниСогласия,2,FALSE)</f>
        <v>3</v>
      </c>
      <c r="O331">
        <f>VLOOKUP('Ответы на форму (1)'!P331,УровниСогласия,2,FALSE)</f>
        <v>2</v>
      </c>
      <c r="P331">
        <f>VLOOKUP('Ответы на форму (1)'!Q331,УровниСогласия,2,FALSE)</f>
        <v>3</v>
      </c>
      <c r="Q331">
        <f>VLOOKUP('Ответы на форму (1)'!R331,УровниСогласия,2,FALSE)</f>
        <v>2</v>
      </c>
      <c r="R331">
        <f>'Ответы на форму (1)'!S331</f>
        <v>9</v>
      </c>
      <c r="S331">
        <f>VLOOKUP('Ответы на форму (1)'!T331,УровниСогласия,2,FALSE)</f>
        <v>1</v>
      </c>
      <c r="T331">
        <f>VLOOKUP('Ответы на форму (1)'!U331,УровниСогласия,2,FALSE)</f>
        <v>3</v>
      </c>
      <c r="U331">
        <f>VLOOKUP('Ответы на форму (1)'!V331,УровниСогласия,2,FALSE)</f>
        <v>3</v>
      </c>
      <c r="V331">
        <f>VLOOKUP('Ответы на форму (1)'!W331,УровниСогласия,2,FALSE)</f>
        <v>1</v>
      </c>
      <c r="W331">
        <f>VLOOKUP('Ответы на форму (1)'!X331,УровниСогласия,2,FALSE)</f>
        <v>3</v>
      </c>
      <c r="X331">
        <f>VLOOKUP('Ответы на форму (1)'!Y331,УровниСогласия,2,FALSE)</f>
        <v>3</v>
      </c>
      <c r="Y331">
        <f>VLOOKUP('Ответы на форму (1)'!Z331,УровниСогласия,2,FALSE)</f>
        <v>3</v>
      </c>
      <c r="Z331">
        <f>VLOOKUP('Ответы на форму (1)'!AA331,УровниСогласия,2,FALSE)</f>
        <v>3</v>
      </c>
      <c r="AA331">
        <f>VLOOKUP('Ответы на форму (1)'!AB331,УровниСогласия,2,FALSE)</f>
        <v>3</v>
      </c>
      <c r="AB331">
        <f>VLOOKUP('Ответы на форму (1)'!AC331,УровниСогласия,2,FALSE)</f>
        <v>2</v>
      </c>
      <c r="AC331">
        <f>VLOOKUP('Ответы на форму (1)'!AD331,УровниСогласия,2,FALSE)</f>
        <v>3</v>
      </c>
      <c r="AD331">
        <f>VLOOKUP('Ответы на форму (1)'!AE331,УровниКоличества,2,FALSE)</f>
        <v>3</v>
      </c>
      <c r="AE331">
        <f>VLOOKUP('Ответы на форму (1)'!AF331,УровниКоличества,2,FALSE)</f>
        <v>2</v>
      </c>
      <c r="AF331">
        <f>VLOOKUP('Ответы на форму (1)'!AG331,УровниКоличества,2,FALSE)</f>
        <v>1</v>
      </c>
      <c r="AG331">
        <f>VLOOKUP('Ответы на форму (1)'!AH331,УровниКоличества,2,FALSE)</f>
        <v>1</v>
      </c>
      <c r="AH331">
        <f>VLOOKUP('Ответы на форму (1)'!AI331,УровниКоличества,2,FALSE)</f>
        <v>2</v>
      </c>
      <c r="AI331">
        <f>VLOOKUP('Ответы на форму (1)'!AJ331,УровниНенависти,2,FALSE)</f>
        <v>0</v>
      </c>
      <c r="AJ331">
        <f>VLOOKUP('Ответы на форму (1)'!AK331,УровниНенависти,2,FALSE)</f>
        <v>0</v>
      </c>
      <c r="AK331">
        <f>VLOOKUP('Ответы на форму (1)'!AL331,УровниНенависти,2,FALSE)</f>
        <v>-1</v>
      </c>
      <c r="AL331">
        <f>VLOOKUP('Ответы на форму (1)'!AM331,УровниНенависти,2,FALSE)</f>
        <v>-1</v>
      </c>
      <c r="AM331">
        <f>VLOOKUP('Ответы на форму (1)'!AN331,УровниНенависти,2,FALSE)</f>
        <v>-1</v>
      </c>
      <c r="AN331">
        <f>VLOOKUP('Ответы на форму (1)'!AO331,УровниНенависти,2,FALSE)</f>
        <v>0</v>
      </c>
      <c r="AO331">
        <f>VLOOKUP('Ответы на форму (1)'!AP331,УровниНенависти,2,FALSE)</f>
        <v>-1</v>
      </c>
      <c r="AP331">
        <f>VLOOKUP('Ответы на форму (1)'!AQ331,УровниНенависти,2,FALSE)</f>
        <v>-1</v>
      </c>
      <c r="AQ331">
        <f>VLOOKUP('Ответы на форму (1)'!AT331,УровниЧастоты,2,FALSE)</f>
        <v>3</v>
      </c>
      <c r="AR331">
        <f>VLOOKUP('Ответы на форму (1)'!AU331,УровниЧастоты,2,FALSE)</f>
        <v>3</v>
      </c>
      <c r="AS331">
        <f>VLOOKUP('Ответы на форму (1)'!AV331,УровниЧастоты,2,FALSE)</f>
        <v>3</v>
      </c>
      <c r="AT331">
        <f>VLOOKUP('Ответы на форму (1)'!AW331,УровниЧастоты,2,FALSE)</f>
        <v>3</v>
      </c>
      <c r="AU331">
        <f>VLOOKUP('Ответы на форму (1)'!AX331,УровниЧастоты,2,FALSE)</f>
        <v>4</v>
      </c>
      <c r="AV331">
        <f>VLOOKUP('Ответы на форму (1)'!AY331,УровниЧастоты,2,FALSE)</f>
        <v>1</v>
      </c>
      <c r="AW331">
        <f>VLOOKUP('Ответы на форму (1)'!AZ331,УровниЧастоты,2,FALSE)</f>
        <v>0</v>
      </c>
      <c r="AX331">
        <f>VLOOKUP('Ответы на форму (1)'!BA331,УровниЧастоты,2,FALSE)</f>
        <v>1</v>
      </c>
      <c r="AY331">
        <f>VLOOKUP('Ответы на форму (1)'!BB331,УровниЧастоты,2,FALSE)</f>
        <v>1</v>
      </c>
      <c r="AZ331">
        <f>VLOOKUP('Ответы на форму (1)'!BC331,УровниЧастоты,2,FALSE)</f>
        <v>1</v>
      </c>
      <c r="BA331">
        <f>VLOOKUP('Ответы на форму (1)'!BD331,УровниЧастоты,2,FALSE)</f>
        <v>4</v>
      </c>
      <c r="BB331">
        <f>VLOOKUP('Ответы на форму (1)'!BE331,УровниУспокоения,2,FALSE)</f>
        <v>5</v>
      </c>
      <c r="BC331">
        <f>VLOOKUP('Ответы на форму (1)'!BF331,УровниЧастоты2,2,FALSE)</f>
        <v>0</v>
      </c>
      <c r="BD331">
        <f>VLOOKUP('Ответы на форму (1)'!BG331,УровниЧастоты2,2,FALSE)</f>
        <v>0</v>
      </c>
      <c r="BE331">
        <f>VLOOKUP('Ответы на форму (1)'!BH331,УровниЧастоты2,2,FALSE)</f>
        <v>0</v>
      </c>
      <c r="BF331">
        <f>VLOOKUP('Ответы на форму (1)'!BI331,УровниЧастоты2,2,FALSE)</f>
        <v>1</v>
      </c>
      <c r="BG331">
        <f>VLOOKUP('Ответы на форму (1)'!BJ331,УровниЧастоты2,2,FALSE)</f>
        <v>0</v>
      </c>
      <c r="BH331">
        <f>VLOOKUP('Ответы на форму (1)'!BK331,УровниЧастоты2,2,FALSE)</f>
        <v>1</v>
      </c>
      <c r="BI331" t="str">
        <f t="shared" si="15"/>
        <v>Y</v>
      </c>
      <c r="BJ331" t="str">
        <f t="shared" si="16"/>
        <v>:-)</v>
      </c>
      <c r="BK331" t="str">
        <f t="shared" si="17"/>
        <v>%-[</v>
      </c>
    </row>
    <row r="332" spans="1:63" x14ac:dyDescent="0.35">
      <c r="A332">
        <f>IF('Ответы на форму (1)'!B332="М",1,0)</f>
        <v>0</v>
      </c>
      <c r="B332">
        <f>'Ответы на форму (1)'!C332</f>
        <v>46</v>
      </c>
      <c r="C332">
        <f>'Ответы на форму (1)'!D332</f>
        <v>15</v>
      </c>
      <c r="D332">
        <f>'Ответы на форму (1)'!E332</f>
        <v>7</v>
      </c>
      <c r="E332" t="str">
        <f>VLOOKUP('Ответы на форму (1)'!F332,УровниУспевания,2,FALSE)</f>
        <v>средне</v>
      </c>
      <c r="F332">
        <f>'Ответы на форму (1)'!G332</f>
        <v>5</v>
      </c>
      <c r="G332">
        <f>IF('Ответы на форму (1)'!H332="",0,1)</f>
        <v>0</v>
      </c>
      <c r="H332">
        <f>'Ответы на форму (1)'!I332</f>
        <v>8</v>
      </c>
      <c r="I332" t="str">
        <f>VLOOKUP('Ответы на форму (1)'!J332,УровниУспевания,2,FALSE)</f>
        <v>средне</v>
      </c>
      <c r="J332">
        <f>'Ответы на форму (1)'!K332</f>
        <v>6</v>
      </c>
      <c r="K332">
        <f>VLOOKUP('Ответы на форму (1)'!L332,УровниСогласия,2,FALSE)</f>
        <v>3</v>
      </c>
      <c r="L332">
        <f>VLOOKUP('Ответы на форму (1)'!M332,УровниСогласия,2,FALSE)</f>
        <v>3</v>
      </c>
      <c r="M332">
        <f>VLOOKUP('Ответы на форму (1)'!N332,УровниСогласия,2,FALSE)</f>
        <v>2</v>
      </c>
      <c r="N332">
        <f>VLOOKUP('Ответы на форму (1)'!O332,УровниСогласия,2,FALSE)</f>
        <v>3</v>
      </c>
      <c r="O332">
        <f>VLOOKUP('Ответы на форму (1)'!P332,УровниСогласия,2,FALSE)</f>
        <v>3</v>
      </c>
      <c r="P332">
        <f>VLOOKUP('Ответы на форму (1)'!Q332,УровниСогласия,2,FALSE)</f>
        <v>3</v>
      </c>
      <c r="Q332">
        <f>VLOOKUP('Ответы на форму (1)'!R332,УровниСогласия,2,FALSE)</f>
        <v>3</v>
      </c>
      <c r="R332">
        <f>'Ответы на форму (1)'!S332</f>
        <v>9</v>
      </c>
      <c r="S332">
        <f>VLOOKUP('Ответы на форму (1)'!T332,УровниСогласия,2,FALSE)</f>
        <v>3</v>
      </c>
      <c r="T332">
        <f>VLOOKUP('Ответы на форму (1)'!U332,УровниСогласия,2,FALSE)</f>
        <v>3</v>
      </c>
      <c r="U332">
        <f>VLOOKUP('Ответы на форму (1)'!V332,УровниСогласия,2,FALSE)</f>
        <v>3</v>
      </c>
      <c r="V332">
        <f>VLOOKUP('Ответы на форму (1)'!W332,УровниСогласия,2,FALSE)</f>
        <v>2</v>
      </c>
      <c r="W332">
        <f>VLOOKUP('Ответы на форму (1)'!X332,УровниСогласия,2,FALSE)</f>
        <v>3</v>
      </c>
      <c r="X332">
        <f>VLOOKUP('Ответы на форму (1)'!Y332,УровниСогласия,2,FALSE)</f>
        <v>3</v>
      </c>
      <c r="Y332">
        <f>VLOOKUP('Ответы на форму (1)'!Z332,УровниСогласия,2,FALSE)</f>
        <v>3</v>
      </c>
      <c r="Z332">
        <f>VLOOKUP('Ответы на форму (1)'!AA332,УровниСогласия,2,FALSE)</f>
        <v>3</v>
      </c>
      <c r="AA332">
        <f>VLOOKUP('Ответы на форму (1)'!AB332,УровниСогласия,2,FALSE)</f>
        <v>3</v>
      </c>
      <c r="AB332">
        <f>VLOOKUP('Ответы на форму (1)'!AC332,УровниСогласия,2,FALSE)</f>
        <v>3</v>
      </c>
      <c r="AC332">
        <f>VLOOKUP('Ответы на форму (1)'!AD332,УровниСогласия,2,FALSE)</f>
        <v>3</v>
      </c>
      <c r="AD332">
        <f>VLOOKUP('Ответы на форму (1)'!AE332,УровниКоличества,2,FALSE)</f>
        <v>3</v>
      </c>
      <c r="AE332">
        <f>VLOOKUP('Ответы на форму (1)'!AF332,УровниКоличества,2,FALSE)</f>
        <v>3</v>
      </c>
      <c r="AF332">
        <f>VLOOKUP('Ответы на форму (1)'!AG332,УровниКоличества,2,FALSE)</f>
        <v>3</v>
      </c>
      <c r="AG332">
        <f>VLOOKUP('Ответы на форму (1)'!AH332,УровниКоличества,2,FALSE)</f>
        <v>1</v>
      </c>
      <c r="AH332">
        <f>VLOOKUP('Ответы на форму (1)'!AI332,УровниКоличества,2,FALSE)</f>
        <v>3</v>
      </c>
      <c r="AI332">
        <f>VLOOKUP('Ответы на форму (1)'!AJ332,УровниНенависти,2,FALSE)</f>
        <v>1</v>
      </c>
      <c r="AJ332">
        <f>VLOOKUP('Ответы на форму (1)'!AK332,УровниНенависти,2,FALSE)</f>
        <v>1</v>
      </c>
      <c r="AK332">
        <f>VLOOKUP('Ответы на форму (1)'!AL332,УровниНенависти,2,FALSE)</f>
        <v>1</v>
      </c>
      <c r="AL332">
        <f>VLOOKUP('Ответы на форму (1)'!AM332,УровниНенависти,2,FALSE)</f>
        <v>1</v>
      </c>
      <c r="AM332">
        <f>VLOOKUP('Ответы на форму (1)'!AN332,УровниНенависти,2,FALSE)</f>
        <v>-1</v>
      </c>
      <c r="AN332">
        <f>VLOOKUP('Ответы на форму (1)'!AO332,УровниНенависти,2,FALSE)</f>
        <v>1</v>
      </c>
      <c r="AO332">
        <f>VLOOKUP('Ответы на форму (1)'!AP332,УровниНенависти,2,FALSE)</f>
        <v>-1</v>
      </c>
      <c r="AP332">
        <f>VLOOKUP('Ответы на форму (1)'!AQ332,УровниНенависти,2,FALSE)</f>
        <v>1</v>
      </c>
      <c r="AQ332">
        <f>VLOOKUP('Ответы на форму (1)'!AT332,УровниЧастоты,2,FALSE)</f>
        <v>2</v>
      </c>
      <c r="AR332">
        <f>VLOOKUP('Ответы на форму (1)'!AU332,УровниЧастоты,2,FALSE)</f>
        <v>4</v>
      </c>
      <c r="AS332">
        <f>VLOOKUP('Ответы на форму (1)'!AV332,УровниЧастоты,2,FALSE)</f>
        <v>4</v>
      </c>
      <c r="AT332">
        <f>VLOOKUP('Ответы на форму (1)'!AW332,УровниЧастоты,2,FALSE)</f>
        <v>4</v>
      </c>
      <c r="AU332">
        <f>VLOOKUP('Ответы на форму (1)'!AX332,УровниЧастоты,2,FALSE)</f>
        <v>4</v>
      </c>
      <c r="AV332">
        <f>VLOOKUP('Ответы на форму (1)'!AY332,УровниЧастоты,2,FALSE)</f>
        <v>2</v>
      </c>
      <c r="AW332">
        <f>VLOOKUP('Ответы на форму (1)'!AZ332,УровниЧастоты,2,FALSE)</f>
        <v>0</v>
      </c>
      <c r="AX332">
        <f>VLOOKUP('Ответы на форму (1)'!BA332,УровниЧастоты,2,FALSE)</f>
        <v>4</v>
      </c>
      <c r="AY332">
        <f>VLOOKUP('Ответы на форму (1)'!BB332,УровниЧастоты,2,FALSE)</f>
        <v>3</v>
      </c>
      <c r="AZ332">
        <f>VLOOKUP('Ответы на форму (1)'!BC332,УровниЧастоты,2,FALSE)</f>
        <v>2</v>
      </c>
      <c r="BA332">
        <f>VLOOKUP('Ответы на форму (1)'!BD332,УровниЧастоты,2,FALSE)</f>
        <v>4</v>
      </c>
      <c r="BB332">
        <f>VLOOKUP('Ответы на форму (1)'!BE332,УровниУспокоения,2,FALSE)</f>
        <v>5</v>
      </c>
      <c r="BC332">
        <f>VLOOKUP('Ответы на форму (1)'!BF332,УровниЧастоты2,2,FALSE)</f>
        <v>0</v>
      </c>
      <c r="BD332">
        <f>VLOOKUP('Ответы на форму (1)'!BG332,УровниЧастоты2,2,FALSE)</f>
        <v>0</v>
      </c>
      <c r="BE332">
        <f>VLOOKUP('Ответы на форму (1)'!BH332,УровниЧастоты2,2,FALSE)</f>
        <v>1</v>
      </c>
      <c r="BF332">
        <f>VLOOKUP('Ответы на форму (1)'!BI332,УровниЧастоты2,2,FALSE)</f>
        <v>1</v>
      </c>
      <c r="BG332">
        <f>VLOOKUP('Ответы на форму (1)'!BJ332,УровниЧастоты2,2,FALSE)</f>
        <v>0</v>
      </c>
      <c r="BH332">
        <f>VLOOKUP('Ответы на форму (1)'!BK332,УровниЧастоты2,2,FALSE)</f>
        <v>2</v>
      </c>
      <c r="BI332" t="str">
        <f t="shared" si="15"/>
        <v>X</v>
      </c>
      <c r="BJ332" t="str">
        <f t="shared" si="16"/>
        <v>:-)</v>
      </c>
      <c r="BK332" t="str">
        <f t="shared" si="17"/>
        <v>%-[</v>
      </c>
    </row>
    <row r="333" spans="1:63" x14ac:dyDescent="0.35">
      <c r="A333">
        <f>IF('Ответы на форму (1)'!B333="М",1,0)</f>
        <v>1</v>
      </c>
      <c r="B333">
        <f>'Ответы на форму (1)'!C333</f>
        <v>26</v>
      </c>
      <c r="C333">
        <f>'Ответы на форму (1)'!D333</f>
        <v>1</v>
      </c>
      <c r="D333">
        <f>'Ответы на форму (1)'!E333</f>
        <v>8</v>
      </c>
      <c r="E333" t="str">
        <f>VLOOKUP('Ответы на форму (1)'!F333,УровниУспевания,2,FALSE)</f>
        <v>средне</v>
      </c>
      <c r="F333">
        <f>'Ответы на форму (1)'!G333</f>
        <v>9</v>
      </c>
      <c r="G333">
        <f>IF('Ответы на форму (1)'!H333="",0,1)</f>
        <v>0</v>
      </c>
      <c r="H333">
        <f>'Ответы на форму (1)'!I333</f>
        <v>9</v>
      </c>
      <c r="I333" t="str">
        <f>VLOOKUP('Ответы на форму (1)'!J333,УровниУспевания,2,FALSE)</f>
        <v>хорошо</v>
      </c>
      <c r="J333">
        <f>'Ответы на форму (1)'!K333</f>
        <v>9</v>
      </c>
      <c r="K333">
        <f>VLOOKUP('Ответы на форму (1)'!L333,УровниСогласия,2,FALSE)</f>
        <v>1</v>
      </c>
      <c r="L333">
        <f>VLOOKUP('Ответы на форму (1)'!M333,УровниСогласия,2,FALSE)</f>
        <v>1</v>
      </c>
      <c r="M333">
        <f>VLOOKUP('Ответы на форму (1)'!N333,УровниСогласия,2,FALSE)</f>
        <v>3</v>
      </c>
      <c r="N333">
        <f>VLOOKUP('Ответы на форму (1)'!O333,УровниСогласия,2,FALSE)</f>
        <v>1</v>
      </c>
      <c r="O333">
        <f>VLOOKUP('Ответы на форму (1)'!P333,УровниСогласия,2,FALSE)</f>
        <v>1</v>
      </c>
      <c r="P333">
        <f>VLOOKUP('Ответы на форму (1)'!Q333,УровниСогласия,2,FALSE)</f>
        <v>2</v>
      </c>
      <c r="Q333">
        <f>VLOOKUP('Ответы на форму (1)'!R333,УровниСогласия,2,FALSE)</f>
        <v>3</v>
      </c>
      <c r="R333">
        <f>'Ответы на форму (1)'!S333</f>
        <v>1</v>
      </c>
      <c r="S333">
        <f>VLOOKUP('Ответы на форму (1)'!T333,УровниСогласия,2,FALSE)</f>
        <v>1</v>
      </c>
      <c r="T333">
        <f>VLOOKUP('Ответы на форму (1)'!U333,УровниСогласия,2,FALSE)</f>
        <v>2</v>
      </c>
      <c r="U333">
        <f>VLOOKUP('Ответы на форму (1)'!V333,УровниСогласия,2,FALSE)</f>
        <v>2</v>
      </c>
      <c r="V333">
        <f>VLOOKUP('Ответы на форму (1)'!W333,УровниСогласия,2,FALSE)</f>
        <v>2</v>
      </c>
      <c r="W333">
        <f>VLOOKUP('Ответы на форму (1)'!X333,УровниСогласия,2,FALSE)</f>
        <v>1</v>
      </c>
      <c r="X333">
        <f>VLOOKUP('Ответы на форму (1)'!Y333,УровниСогласия,2,FALSE)</f>
        <v>1</v>
      </c>
      <c r="Y333">
        <f>VLOOKUP('Ответы на форму (1)'!Z333,УровниСогласия,2,FALSE)</f>
        <v>3</v>
      </c>
      <c r="Z333">
        <f>VLOOKUP('Ответы на форму (1)'!AA333,УровниСогласия,2,FALSE)</f>
        <v>3</v>
      </c>
      <c r="AA333">
        <f>VLOOKUP('Ответы на форму (1)'!AB333,УровниСогласия,2,FALSE)</f>
        <v>3</v>
      </c>
      <c r="AB333">
        <f>VLOOKUP('Ответы на форму (1)'!AC333,УровниСогласия,2,FALSE)</f>
        <v>1</v>
      </c>
      <c r="AC333">
        <f>VLOOKUP('Ответы на форму (1)'!AD333,УровниСогласия,2,FALSE)</f>
        <v>1</v>
      </c>
      <c r="AD333">
        <f>VLOOKUP('Ответы на форму (1)'!AE333,УровниКоличества,2,FALSE)</f>
        <v>2</v>
      </c>
      <c r="AE333">
        <f>VLOOKUP('Ответы на форму (1)'!AF333,УровниКоличества,2,FALSE)</f>
        <v>1</v>
      </c>
      <c r="AF333">
        <f>VLOOKUP('Ответы на форму (1)'!AG333,УровниКоличества,2,FALSE)</f>
        <v>1</v>
      </c>
      <c r="AG333">
        <f>VLOOKUP('Ответы на форму (1)'!AH333,УровниКоличества,2,FALSE)</f>
        <v>1</v>
      </c>
      <c r="AH333">
        <f>VLOOKUP('Ответы на форму (1)'!AI333,УровниКоличества,2,FALSE)</f>
        <v>1</v>
      </c>
      <c r="AI333">
        <f>VLOOKUP('Ответы на форму (1)'!AJ333,УровниНенависти,2,FALSE)</f>
        <v>0</v>
      </c>
      <c r="AJ333">
        <f>VLOOKUP('Ответы на форму (1)'!AK333,УровниНенависти,2,FALSE)</f>
        <v>0</v>
      </c>
      <c r="AK333">
        <f>VLOOKUP('Ответы на форму (1)'!AL333,УровниНенависти,2,FALSE)</f>
        <v>0</v>
      </c>
      <c r="AL333">
        <f>VLOOKUP('Ответы на форму (1)'!AM333,УровниНенависти,2,FALSE)</f>
        <v>1</v>
      </c>
      <c r="AM333">
        <f>VLOOKUP('Ответы на форму (1)'!AN333,УровниНенависти,2,FALSE)</f>
        <v>1</v>
      </c>
      <c r="AN333">
        <f>VLOOKUP('Ответы на форму (1)'!AO333,УровниНенависти,2,FALSE)</f>
        <v>0</v>
      </c>
      <c r="AO333">
        <f>VLOOKUP('Ответы на форму (1)'!AP333,УровниНенависти,2,FALSE)</f>
        <v>0</v>
      </c>
      <c r="AP333">
        <f>VLOOKUP('Ответы на форму (1)'!AQ333,УровниНенависти,2,FALSE)</f>
        <v>0</v>
      </c>
      <c r="AQ333">
        <f>VLOOKUP('Ответы на форму (1)'!AT333,УровниЧастоты,2,FALSE)</f>
        <v>1</v>
      </c>
      <c r="AR333">
        <f>VLOOKUP('Ответы на форму (1)'!AU333,УровниЧастоты,2,FALSE)</f>
        <v>2</v>
      </c>
      <c r="AS333">
        <f>VLOOKUP('Ответы на форму (1)'!AV333,УровниЧастоты,2,FALSE)</f>
        <v>0</v>
      </c>
      <c r="AT333">
        <f>VLOOKUP('Ответы на форму (1)'!AW333,УровниЧастоты,2,FALSE)</f>
        <v>0</v>
      </c>
      <c r="AU333">
        <f>VLOOKUP('Ответы на форму (1)'!AX333,УровниЧастоты,2,FALSE)</f>
        <v>1</v>
      </c>
      <c r="AV333">
        <f>VLOOKUP('Ответы на форму (1)'!AY333,УровниЧастоты,2,FALSE)</f>
        <v>0</v>
      </c>
      <c r="AW333">
        <f>VLOOKUP('Ответы на форму (1)'!AZ333,УровниЧастоты,2,FALSE)</f>
        <v>0</v>
      </c>
      <c r="AX333">
        <f>VLOOKUP('Ответы на форму (1)'!BA333,УровниЧастоты,2,FALSE)</f>
        <v>1</v>
      </c>
      <c r="AY333">
        <f>VLOOKUP('Ответы на форму (1)'!BB333,УровниЧастоты,2,FALSE)</f>
        <v>0</v>
      </c>
      <c r="AZ333">
        <f>VLOOKUP('Ответы на форму (1)'!BC333,УровниЧастоты,2,FALSE)</f>
        <v>0</v>
      </c>
      <c r="BA333">
        <f>VLOOKUP('Ответы на форму (1)'!BD333,УровниЧастоты,2,FALSE)</f>
        <v>1</v>
      </c>
      <c r="BB333">
        <f>VLOOKUP('Ответы на форму (1)'!BE333,УровниУспокоения,2,FALSE)</f>
        <v>3</v>
      </c>
      <c r="BC333">
        <f>VLOOKUP('Ответы на форму (1)'!BF333,УровниЧастоты2,2,FALSE)</f>
        <v>2</v>
      </c>
      <c r="BD333">
        <f>VLOOKUP('Ответы на форму (1)'!BG333,УровниЧастоты2,2,FALSE)</f>
        <v>0</v>
      </c>
      <c r="BE333">
        <f>VLOOKUP('Ответы на форму (1)'!BH333,УровниЧастоты2,2,FALSE)</f>
        <v>2</v>
      </c>
      <c r="BF333">
        <f>VLOOKUP('Ответы на форму (1)'!BI333,УровниЧастоты2,2,FALSE)</f>
        <v>0</v>
      </c>
      <c r="BG333">
        <f>VLOOKUP('Ответы на форму (1)'!BJ333,УровниЧастоты2,2,FALSE)</f>
        <v>0</v>
      </c>
      <c r="BH333">
        <f>VLOOKUP('Ответы на форму (1)'!BK333,УровниЧастоты2,2,FALSE)</f>
        <v>0</v>
      </c>
      <c r="BI333" t="str">
        <f t="shared" si="15"/>
        <v>Y</v>
      </c>
      <c r="BJ333" t="str">
        <f t="shared" si="16"/>
        <v>:-)</v>
      </c>
      <c r="BK333" t="str">
        <f t="shared" si="17"/>
        <v>:-)</v>
      </c>
    </row>
    <row r="334" spans="1:63" x14ac:dyDescent="0.35">
      <c r="A334">
        <f>IF('Ответы на форму (1)'!B334="М",1,0)</f>
        <v>1</v>
      </c>
      <c r="B334">
        <f>'Ответы на форму (1)'!C334</f>
        <v>36</v>
      </c>
      <c r="C334">
        <f>'Ответы на форму (1)'!D334</f>
        <v>5</v>
      </c>
      <c r="D334">
        <f>'Ответы на форму (1)'!E334</f>
        <v>8</v>
      </c>
      <c r="E334" t="str">
        <f>VLOOKUP('Ответы на форму (1)'!F334,УровниУспевания,2,FALSE)</f>
        <v>хорошо</v>
      </c>
      <c r="F334">
        <f>'Ответы на форму (1)'!G334</f>
        <v>8</v>
      </c>
      <c r="G334">
        <f>IF('Ответы на форму (1)'!H334="",0,1)</f>
        <v>0</v>
      </c>
      <c r="H334">
        <f>'Ответы на форму (1)'!I334</f>
        <v>7</v>
      </c>
      <c r="I334" t="str">
        <f>VLOOKUP('Ответы на форму (1)'!J334,УровниУспевания,2,FALSE)</f>
        <v>хорошо</v>
      </c>
      <c r="J334">
        <f>'Ответы на форму (1)'!K334</f>
        <v>10</v>
      </c>
      <c r="K334">
        <f>VLOOKUP('Ответы на форму (1)'!L334,УровниСогласия,2,FALSE)</f>
        <v>3</v>
      </c>
      <c r="L334">
        <f>VLOOKUP('Ответы на форму (1)'!M334,УровниСогласия,2,FALSE)</f>
        <v>2</v>
      </c>
      <c r="M334">
        <f>VLOOKUP('Ответы на форму (1)'!N334,УровниСогласия,2,FALSE)</f>
        <v>2</v>
      </c>
      <c r="N334">
        <f>VLOOKUP('Ответы на форму (1)'!O334,УровниСогласия,2,FALSE)</f>
        <v>1</v>
      </c>
      <c r="O334">
        <f>VLOOKUP('Ответы на форму (1)'!P334,УровниСогласия,2,FALSE)</f>
        <v>1</v>
      </c>
      <c r="P334">
        <f>VLOOKUP('Ответы на форму (1)'!Q334,УровниСогласия,2,FALSE)</f>
        <v>1</v>
      </c>
      <c r="Q334">
        <f>VLOOKUP('Ответы на форму (1)'!R334,УровниСогласия,2,FALSE)</f>
        <v>3</v>
      </c>
      <c r="R334">
        <f>'Ответы на форму (1)'!S334</f>
        <v>2</v>
      </c>
      <c r="S334">
        <f>VLOOKUP('Ответы на форму (1)'!T334,УровниСогласия,2,FALSE)</f>
        <v>1</v>
      </c>
      <c r="T334">
        <f>VLOOKUP('Ответы на форму (1)'!U334,УровниСогласия,2,FALSE)</f>
        <v>1</v>
      </c>
      <c r="U334">
        <f>VLOOKUP('Ответы на форму (1)'!V334,УровниСогласия,2,FALSE)</f>
        <v>1</v>
      </c>
      <c r="V334">
        <f>VLOOKUP('Ответы на форму (1)'!W334,УровниСогласия,2,FALSE)</f>
        <v>1</v>
      </c>
      <c r="W334">
        <f>VLOOKUP('Ответы на форму (1)'!X334,УровниСогласия,2,FALSE)</f>
        <v>1</v>
      </c>
      <c r="X334">
        <f>VLOOKUP('Ответы на форму (1)'!Y334,УровниСогласия,2,FALSE)</f>
        <v>1</v>
      </c>
      <c r="Y334">
        <f>VLOOKUP('Ответы на форму (1)'!Z334,УровниСогласия,2,FALSE)</f>
        <v>3</v>
      </c>
      <c r="Z334">
        <f>VLOOKUP('Ответы на форму (1)'!AA334,УровниСогласия,2,FALSE)</f>
        <v>3</v>
      </c>
      <c r="AA334">
        <f>VLOOKUP('Ответы на форму (1)'!AB334,УровниСогласия,2,FALSE)</f>
        <v>2</v>
      </c>
      <c r="AB334">
        <f>VLOOKUP('Ответы на форму (1)'!AC334,УровниСогласия,2,FALSE)</f>
        <v>1</v>
      </c>
      <c r="AC334">
        <f>VLOOKUP('Ответы на форму (1)'!AD334,УровниСогласия,2,FALSE)</f>
        <v>3</v>
      </c>
      <c r="AD334">
        <f>VLOOKUP('Ответы на форму (1)'!AE334,УровниКоличества,2,FALSE)</f>
        <v>2</v>
      </c>
      <c r="AE334">
        <f>VLOOKUP('Ответы на форму (1)'!AF334,УровниКоличества,2,FALSE)</f>
        <v>3</v>
      </c>
      <c r="AF334">
        <f>VLOOKUP('Ответы на форму (1)'!AG334,УровниКоличества,2,FALSE)</f>
        <v>1</v>
      </c>
      <c r="AG334">
        <f>VLOOKUP('Ответы на форму (1)'!AH334,УровниКоличества,2,FALSE)</f>
        <v>3</v>
      </c>
      <c r="AH334">
        <f>VLOOKUP('Ответы на форму (1)'!AI334,УровниКоличества,2,FALSE)</f>
        <v>2</v>
      </c>
      <c r="AI334">
        <f>VLOOKUP('Ответы на форму (1)'!AJ334,УровниНенависти,2,FALSE)</f>
        <v>0</v>
      </c>
      <c r="AJ334">
        <f>VLOOKUP('Ответы на форму (1)'!AK334,УровниНенависти,2,FALSE)</f>
        <v>-1</v>
      </c>
      <c r="AK334">
        <f>VLOOKUP('Ответы на форму (1)'!AL334,УровниНенависти,2,FALSE)</f>
        <v>0</v>
      </c>
      <c r="AL334">
        <f>VLOOKUP('Ответы на форму (1)'!AM334,УровниНенависти,2,FALSE)</f>
        <v>1</v>
      </c>
      <c r="AM334">
        <f>VLOOKUP('Ответы на форму (1)'!AN334,УровниНенависти,2,FALSE)</f>
        <v>0</v>
      </c>
      <c r="AN334">
        <f>VLOOKUP('Ответы на форму (1)'!AO334,УровниНенависти,2,FALSE)</f>
        <v>0</v>
      </c>
      <c r="AO334">
        <f>VLOOKUP('Ответы на форму (1)'!AP334,УровниНенависти,2,FALSE)</f>
        <v>0</v>
      </c>
      <c r="AP334">
        <f>VLOOKUP('Ответы на форму (1)'!AQ334,УровниНенависти,2,FALSE)</f>
        <v>-1</v>
      </c>
      <c r="AQ334">
        <f>VLOOKUP('Ответы на форму (1)'!AT334,УровниЧастоты,2,FALSE)</f>
        <v>3</v>
      </c>
      <c r="AR334">
        <f>VLOOKUP('Ответы на форму (1)'!AU334,УровниЧастоты,2,FALSE)</f>
        <v>4</v>
      </c>
      <c r="AS334">
        <f>VLOOKUP('Ответы на форму (1)'!AV334,УровниЧастоты,2,FALSE)</f>
        <v>3</v>
      </c>
      <c r="AT334">
        <f>VLOOKUP('Ответы на форму (1)'!AW334,УровниЧастоты,2,FALSE)</f>
        <v>2</v>
      </c>
      <c r="AU334">
        <f>VLOOKUP('Ответы на форму (1)'!AX334,УровниЧастоты,2,FALSE)</f>
        <v>3</v>
      </c>
      <c r="AV334">
        <f>VLOOKUP('Ответы на форму (1)'!AY334,УровниЧастоты,2,FALSE)</f>
        <v>3</v>
      </c>
      <c r="AW334">
        <f>VLOOKUP('Ответы на форму (1)'!AZ334,УровниЧастоты,2,FALSE)</f>
        <v>2</v>
      </c>
      <c r="AX334">
        <f>VLOOKUP('Ответы на форму (1)'!BA334,УровниЧастоты,2,FALSE)</f>
        <v>3</v>
      </c>
      <c r="AY334">
        <f>VLOOKUP('Ответы на форму (1)'!BB334,УровниЧастоты,2,FALSE)</f>
        <v>2</v>
      </c>
      <c r="AZ334">
        <f>VLOOKUP('Ответы на форму (1)'!BC334,УровниЧастоты,2,FALSE)</f>
        <v>3</v>
      </c>
      <c r="BA334">
        <f>VLOOKUP('Ответы на форму (1)'!BD334,УровниЧастоты,2,FALSE)</f>
        <v>3</v>
      </c>
      <c r="BB334">
        <f>VLOOKUP('Ответы на форму (1)'!BE334,УровниУспокоения,2,FALSE)</f>
        <v>3</v>
      </c>
      <c r="BC334">
        <f>VLOOKUP('Ответы на форму (1)'!BF334,УровниЧастоты2,2,FALSE)</f>
        <v>2</v>
      </c>
      <c r="BD334">
        <f>VLOOKUP('Ответы на форму (1)'!BG334,УровниЧастоты2,2,FALSE)</f>
        <v>2</v>
      </c>
      <c r="BE334">
        <f>VLOOKUP('Ответы на форму (1)'!BH334,УровниЧастоты2,2,FALSE)</f>
        <v>2</v>
      </c>
      <c r="BF334">
        <f>VLOOKUP('Ответы на форму (1)'!BI334,УровниЧастоты2,2,FALSE)</f>
        <v>0</v>
      </c>
      <c r="BG334">
        <f>VLOOKUP('Ответы на форму (1)'!BJ334,УровниЧастоты2,2,FALSE)</f>
        <v>0</v>
      </c>
      <c r="BH334">
        <f>VLOOKUP('Ответы на форму (1)'!BK334,УровниЧастоты2,2,FALSE)</f>
        <v>0</v>
      </c>
      <c r="BI334" t="str">
        <f t="shared" si="15"/>
        <v>X</v>
      </c>
      <c r="BJ334" t="str">
        <f t="shared" si="16"/>
        <v>:-)</v>
      </c>
      <c r="BK334" t="str">
        <f t="shared" si="17"/>
        <v>:-)</v>
      </c>
    </row>
    <row r="335" spans="1:63" x14ac:dyDescent="0.35">
      <c r="A335">
        <f>IF('Ответы на форму (1)'!B335="М",1,0)</f>
        <v>1</v>
      </c>
      <c r="B335">
        <f>'Ответы на форму (1)'!C335</f>
        <v>28</v>
      </c>
      <c r="C335">
        <f>'Ответы на форму (1)'!D335</f>
        <v>4</v>
      </c>
      <c r="D335">
        <f>'Ответы на форму (1)'!E335</f>
        <v>7</v>
      </c>
      <c r="E335" t="str">
        <f>VLOOKUP('Ответы на форму (1)'!F335,УровниУспевания,2,FALSE)</f>
        <v>средне</v>
      </c>
      <c r="F335">
        <f>'Ответы на форму (1)'!G335</f>
        <v>4</v>
      </c>
      <c r="G335">
        <f>IF('Ответы на форму (1)'!H335="",0,1)</f>
        <v>0</v>
      </c>
      <c r="H335">
        <f>'Ответы на форму (1)'!I335</f>
        <v>8</v>
      </c>
      <c r="I335" t="str">
        <f>VLOOKUP('Ответы на форму (1)'!J335,УровниУспевания,2,FALSE)</f>
        <v>средне</v>
      </c>
      <c r="J335">
        <f>'Ответы на форму (1)'!K335</f>
        <v>7</v>
      </c>
      <c r="K335">
        <f>VLOOKUP('Ответы на форму (1)'!L335,УровниСогласия,2,FALSE)</f>
        <v>3</v>
      </c>
      <c r="L335">
        <f>VLOOKUP('Ответы на форму (1)'!M335,УровниСогласия,2,FALSE)</f>
        <v>1</v>
      </c>
      <c r="M335">
        <f>VLOOKUP('Ответы на форму (1)'!N335,УровниСогласия,2,FALSE)</f>
        <v>3</v>
      </c>
      <c r="N335">
        <f>VLOOKUP('Ответы на форму (1)'!O335,УровниСогласия,2,FALSE)</f>
        <v>1</v>
      </c>
      <c r="O335">
        <f>VLOOKUP('Ответы на форму (1)'!P335,УровниСогласия,2,FALSE)</f>
        <v>3</v>
      </c>
      <c r="P335">
        <f>VLOOKUP('Ответы на форму (1)'!Q335,УровниСогласия,2,FALSE)</f>
        <v>3</v>
      </c>
      <c r="Q335">
        <f>VLOOKUP('Ответы на форму (1)'!R335,УровниСогласия,2,FALSE)</f>
        <v>2</v>
      </c>
      <c r="R335">
        <f>'Ответы на форму (1)'!S335</f>
        <v>3</v>
      </c>
      <c r="S335">
        <f>VLOOKUP('Ответы на форму (1)'!T335,УровниСогласия,2,FALSE)</f>
        <v>3</v>
      </c>
      <c r="T335">
        <f>VLOOKUP('Ответы на форму (1)'!U335,УровниСогласия,2,FALSE)</f>
        <v>3</v>
      </c>
      <c r="U335">
        <f>VLOOKUP('Ответы на форму (1)'!V335,УровниСогласия,2,FALSE)</f>
        <v>2</v>
      </c>
      <c r="V335">
        <f>VLOOKUP('Ответы на форму (1)'!W335,УровниСогласия,2,FALSE)</f>
        <v>1</v>
      </c>
      <c r="W335">
        <f>VLOOKUP('Ответы на форму (1)'!X335,УровниСогласия,2,FALSE)</f>
        <v>1</v>
      </c>
      <c r="X335">
        <f>VLOOKUP('Ответы на форму (1)'!Y335,УровниСогласия,2,FALSE)</f>
        <v>1</v>
      </c>
      <c r="Y335">
        <f>VLOOKUP('Ответы на форму (1)'!Z335,УровниСогласия,2,FALSE)</f>
        <v>1</v>
      </c>
      <c r="Z335">
        <f>VLOOKUP('Ответы на форму (1)'!AA335,УровниСогласия,2,FALSE)</f>
        <v>3</v>
      </c>
      <c r="AA335">
        <f>VLOOKUP('Ответы на форму (1)'!AB335,УровниСогласия,2,FALSE)</f>
        <v>3</v>
      </c>
      <c r="AB335">
        <f>VLOOKUP('Ответы на форму (1)'!AC335,УровниСогласия,2,FALSE)</f>
        <v>1</v>
      </c>
      <c r="AC335">
        <f>VLOOKUP('Ответы на форму (1)'!AD335,УровниСогласия,2,FALSE)</f>
        <v>1</v>
      </c>
      <c r="AD335">
        <f>VLOOKUP('Ответы на форму (1)'!AE335,УровниКоличества,2,FALSE)</f>
        <v>3</v>
      </c>
      <c r="AE335">
        <f>VLOOKUP('Ответы на форму (1)'!AF335,УровниКоличества,2,FALSE)</f>
        <v>2</v>
      </c>
      <c r="AF335">
        <f>VLOOKUP('Ответы на форму (1)'!AG335,УровниКоличества,2,FALSE)</f>
        <v>2</v>
      </c>
      <c r="AG335">
        <f>VLOOKUP('Ответы на форму (1)'!AH335,УровниКоличества,2,FALSE)</f>
        <v>1</v>
      </c>
      <c r="AH335">
        <f>VLOOKUP('Ответы на форму (1)'!AI335,УровниКоличества,2,FALSE)</f>
        <v>3</v>
      </c>
      <c r="AI335">
        <f>VLOOKUP('Ответы на форму (1)'!AJ335,УровниНенависти,2,FALSE)</f>
        <v>0</v>
      </c>
      <c r="AJ335">
        <f>VLOOKUP('Ответы на форму (1)'!AK335,УровниНенависти,2,FALSE)</f>
        <v>0</v>
      </c>
      <c r="AK335">
        <f>VLOOKUP('Ответы на форму (1)'!AL335,УровниНенависти,2,FALSE)</f>
        <v>0</v>
      </c>
      <c r="AL335">
        <f>VLOOKUP('Ответы на форму (1)'!AM335,УровниНенависти,2,FALSE)</f>
        <v>-1</v>
      </c>
      <c r="AM335">
        <f>VLOOKUP('Ответы на форму (1)'!AN335,УровниНенависти,2,FALSE)</f>
        <v>-1</v>
      </c>
      <c r="AN335">
        <f>VLOOKUP('Ответы на форму (1)'!AO335,УровниНенависти,2,FALSE)</f>
        <v>1</v>
      </c>
      <c r="AO335">
        <f>VLOOKUP('Ответы на форму (1)'!AP335,УровниНенависти,2,FALSE)</f>
        <v>0</v>
      </c>
      <c r="AP335">
        <f>VLOOKUP('Ответы на форму (1)'!AQ335,УровниНенависти,2,FALSE)</f>
        <v>0</v>
      </c>
      <c r="AQ335">
        <f>VLOOKUP('Ответы на форму (1)'!AT335,УровниЧастоты,2,FALSE)</f>
        <v>1</v>
      </c>
      <c r="AR335">
        <f>VLOOKUP('Ответы на форму (1)'!AU335,УровниЧастоты,2,FALSE)</f>
        <v>3</v>
      </c>
      <c r="AS335">
        <f>VLOOKUP('Ответы на форму (1)'!AV335,УровниЧастоты,2,FALSE)</f>
        <v>3</v>
      </c>
      <c r="AT335">
        <f>VLOOKUP('Ответы на форму (1)'!AW335,УровниЧастоты,2,FALSE)</f>
        <v>3</v>
      </c>
      <c r="AU335">
        <f>VLOOKUP('Ответы на форму (1)'!AX335,УровниЧастоты,2,FALSE)</f>
        <v>3</v>
      </c>
      <c r="AV335">
        <f>VLOOKUP('Ответы на форму (1)'!AY335,УровниЧастоты,2,FALSE)</f>
        <v>2</v>
      </c>
      <c r="AW335">
        <f>VLOOKUP('Ответы на форму (1)'!AZ335,УровниЧастоты,2,FALSE)</f>
        <v>2</v>
      </c>
      <c r="AX335">
        <f>VLOOKUP('Ответы на форму (1)'!BA335,УровниЧастоты,2,FALSE)</f>
        <v>3</v>
      </c>
      <c r="AY335">
        <f>VLOOKUP('Ответы на форму (1)'!BB335,УровниЧастоты,2,FALSE)</f>
        <v>3</v>
      </c>
      <c r="AZ335">
        <f>VLOOKUP('Ответы на форму (1)'!BC335,УровниЧастоты,2,FALSE)</f>
        <v>3</v>
      </c>
      <c r="BA335">
        <f>VLOOKUP('Ответы на форму (1)'!BD335,УровниЧастоты,2,FALSE)</f>
        <v>4</v>
      </c>
      <c r="BB335">
        <f>VLOOKUP('Ответы на форму (1)'!BE335,УровниУспокоения,2,FALSE)</f>
        <v>5</v>
      </c>
      <c r="BC335">
        <f>VLOOKUP('Ответы на форму (1)'!BF335,УровниЧастоты2,2,FALSE)</f>
        <v>0</v>
      </c>
      <c r="BD335">
        <f>VLOOKUP('Ответы на форму (1)'!BG335,УровниЧастоты2,2,FALSE)</f>
        <v>0</v>
      </c>
      <c r="BE335">
        <f>VLOOKUP('Ответы на форму (1)'!BH335,УровниЧастоты2,2,FALSE)</f>
        <v>1</v>
      </c>
      <c r="BF335">
        <f>VLOOKUP('Ответы на форму (1)'!BI335,УровниЧастоты2,2,FALSE)</f>
        <v>0</v>
      </c>
      <c r="BG335">
        <f>VLOOKUP('Ответы на форму (1)'!BJ335,УровниЧастоты2,2,FALSE)</f>
        <v>0</v>
      </c>
      <c r="BH335">
        <f>VLOOKUP('Ответы на форму (1)'!BK335,УровниЧастоты2,2,FALSE)</f>
        <v>2</v>
      </c>
      <c r="BI335" t="str">
        <f t="shared" si="15"/>
        <v>Y</v>
      </c>
      <c r="BJ335" t="str">
        <f t="shared" si="16"/>
        <v>:-)</v>
      </c>
      <c r="BK335" t="str">
        <f t="shared" si="17"/>
        <v>:-)</v>
      </c>
    </row>
    <row r="336" spans="1:63" x14ac:dyDescent="0.35">
      <c r="A336">
        <f>IF('Ответы на форму (1)'!B336="М",1,0)</f>
        <v>0</v>
      </c>
      <c r="B336">
        <f>'Ответы на форму (1)'!C336</f>
        <v>36</v>
      </c>
      <c r="C336">
        <f>'Ответы на форму (1)'!D336</f>
        <v>1</v>
      </c>
      <c r="D336">
        <f>'Ответы на форму (1)'!E336</f>
        <v>7</v>
      </c>
      <c r="E336" t="str">
        <f>VLOOKUP('Ответы на форму (1)'!F336,УровниУспевания,2,FALSE)</f>
        <v>плохо</v>
      </c>
      <c r="F336">
        <f>'Ответы на форму (1)'!G336</f>
        <v>5</v>
      </c>
      <c r="G336">
        <f>IF('Ответы на форму (1)'!H336="",0,1)</f>
        <v>0</v>
      </c>
      <c r="H336">
        <f>'Ответы на форму (1)'!I336</f>
        <v>6</v>
      </c>
      <c r="I336" t="str">
        <f>VLOOKUP('Ответы на форму (1)'!J336,УровниУспевания,2,FALSE)</f>
        <v>хорошо</v>
      </c>
      <c r="J336">
        <f>'Ответы на форму (1)'!K336</f>
        <v>8</v>
      </c>
      <c r="K336">
        <f>VLOOKUP('Ответы на форму (1)'!L336,УровниСогласия,2,FALSE)</f>
        <v>3</v>
      </c>
      <c r="L336">
        <f>VLOOKUP('Ответы на форму (1)'!M336,УровниСогласия,2,FALSE)</f>
        <v>3</v>
      </c>
      <c r="M336">
        <f>VLOOKUP('Ответы на форму (1)'!N336,УровниСогласия,2,FALSE)</f>
        <v>3</v>
      </c>
      <c r="N336">
        <f>VLOOKUP('Ответы на форму (1)'!O336,УровниСогласия,2,FALSE)</f>
        <v>1</v>
      </c>
      <c r="O336">
        <f>VLOOKUP('Ответы на форму (1)'!P336,УровниСогласия,2,FALSE)</f>
        <v>1</v>
      </c>
      <c r="P336">
        <f>VLOOKUP('Ответы на форму (1)'!Q336,УровниСогласия,2,FALSE)</f>
        <v>3</v>
      </c>
      <c r="Q336">
        <f>VLOOKUP('Ответы на форму (1)'!R336,УровниСогласия,2,FALSE)</f>
        <v>1</v>
      </c>
      <c r="R336">
        <f>'Ответы на форму (1)'!S336</f>
        <v>9</v>
      </c>
      <c r="S336">
        <f>VLOOKUP('Ответы на форму (1)'!T336,УровниСогласия,2,FALSE)</f>
        <v>2</v>
      </c>
      <c r="T336">
        <f>VLOOKUP('Ответы на форму (1)'!U336,УровниСогласия,2,FALSE)</f>
        <v>2</v>
      </c>
      <c r="U336">
        <f>VLOOKUP('Ответы на форму (1)'!V336,УровниСогласия,2,FALSE)</f>
        <v>1</v>
      </c>
      <c r="V336">
        <f>VLOOKUP('Ответы на форму (1)'!W336,УровниСогласия,2,FALSE)</f>
        <v>2</v>
      </c>
      <c r="W336">
        <f>VLOOKUP('Ответы на форму (1)'!X336,УровниСогласия,2,FALSE)</f>
        <v>1</v>
      </c>
      <c r="X336">
        <f>VLOOKUP('Ответы на форму (1)'!Y336,УровниСогласия,2,FALSE)</f>
        <v>3</v>
      </c>
      <c r="Y336">
        <f>VLOOKUP('Ответы на форму (1)'!Z336,УровниСогласия,2,FALSE)</f>
        <v>3</v>
      </c>
      <c r="Z336">
        <f>VLOOKUP('Ответы на форму (1)'!AA336,УровниСогласия,2,FALSE)</f>
        <v>3</v>
      </c>
      <c r="AA336">
        <f>VLOOKUP('Ответы на форму (1)'!AB336,УровниСогласия,2,FALSE)</f>
        <v>3</v>
      </c>
      <c r="AB336">
        <f>VLOOKUP('Ответы на форму (1)'!AC336,УровниСогласия,2,FALSE)</f>
        <v>1</v>
      </c>
      <c r="AC336">
        <f>VLOOKUP('Ответы на форму (1)'!AD336,УровниСогласия,2,FALSE)</f>
        <v>3</v>
      </c>
      <c r="AD336">
        <f>VLOOKUP('Ответы на форму (1)'!AE336,УровниКоличества,2,FALSE)</f>
        <v>2</v>
      </c>
      <c r="AE336">
        <f>VLOOKUP('Ответы на форму (1)'!AF336,УровниКоличества,2,FALSE)</f>
        <v>3</v>
      </c>
      <c r="AF336">
        <f>VLOOKUP('Ответы на форму (1)'!AG336,УровниКоличества,2,FALSE)</f>
        <v>1</v>
      </c>
      <c r="AG336">
        <f>VLOOKUP('Ответы на форму (1)'!AH336,УровниКоличества,2,FALSE)</f>
        <v>3</v>
      </c>
      <c r="AH336">
        <f>VLOOKUP('Ответы на форму (1)'!AI336,УровниКоличества,2,FALSE)</f>
        <v>3</v>
      </c>
      <c r="AI336">
        <f>VLOOKUP('Ответы на форму (1)'!AJ336,УровниНенависти,2,FALSE)</f>
        <v>0</v>
      </c>
      <c r="AJ336">
        <f>VLOOKUP('Ответы на форму (1)'!AK336,УровниНенависти,2,FALSE)</f>
        <v>0</v>
      </c>
      <c r="AK336">
        <f>VLOOKUP('Ответы на форму (1)'!AL336,УровниНенависти,2,FALSE)</f>
        <v>0</v>
      </c>
      <c r="AL336">
        <f>VLOOKUP('Ответы на форму (1)'!AM336,УровниНенависти,2,FALSE)</f>
        <v>0</v>
      </c>
      <c r="AM336">
        <f>VLOOKUP('Ответы на форму (1)'!AN336,УровниНенависти,2,FALSE)</f>
        <v>0</v>
      </c>
      <c r="AN336">
        <f>VLOOKUP('Ответы на форму (1)'!AO336,УровниНенависти,2,FALSE)</f>
        <v>0</v>
      </c>
      <c r="AO336">
        <f>VLOOKUP('Ответы на форму (1)'!AP336,УровниНенависти,2,FALSE)</f>
        <v>0</v>
      </c>
      <c r="AP336">
        <f>VLOOKUP('Ответы на форму (1)'!AQ336,УровниНенависти,2,FALSE)</f>
        <v>0</v>
      </c>
      <c r="AQ336">
        <f>VLOOKUP('Ответы на форму (1)'!AT336,УровниЧастоты,2,FALSE)</f>
        <v>0</v>
      </c>
      <c r="AR336">
        <f>VLOOKUP('Ответы на форму (1)'!AU336,УровниЧастоты,2,FALSE)</f>
        <v>2</v>
      </c>
      <c r="AS336">
        <f>VLOOKUP('Ответы на форму (1)'!AV336,УровниЧастоты,2,FALSE)</f>
        <v>4</v>
      </c>
      <c r="AT336">
        <f>VLOOKUP('Ответы на форму (1)'!AW336,УровниЧастоты,2,FALSE)</f>
        <v>1</v>
      </c>
      <c r="AU336">
        <f>VLOOKUP('Ответы на форму (1)'!AX336,УровниЧастоты,2,FALSE)</f>
        <v>4</v>
      </c>
      <c r="AV336">
        <f>VLOOKUP('Ответы на форму (1)'!AY336,УровниЧастоты,2,FALSE)</f>
        <v>3</v>
      </c>
      <c r="AW336">
        <f>VLOOKUP('Ответы на форму (1)'!AZ336,УровниЧастоты,2,FALSE)</f>
        <v>1</v>
      </c>
      <c r="AX336">
        <f>VLOOKUP('Ответы на форму (1)'!BA336,УровниЧастоты,2,FALSE)</f>
        <v>1</v>
      </c>
      <c r="AY336">
        <f>VLOOKUP('Ответы на форму (1)'!BB336,УровниЧастоты,2,FALSE)</f>
        <v>2</v>
      </c>
      <c r="AZ336">
        <f>VLOOKUP('Ответы на форму (1)'!BC336,УровниЧастоты,2,FALSE)</f>
        <v>3</v>
      </c>
      <c r="BA336">
        <f>VLOOKUP('Ответы на форму (1)'!BD336,УровниЧастоты,2,FALSE)</f>
        <v>3</v>
      </c>
      <c r="BB336">
        <f>VLOOKUP('Ответы на форму (1)'!BE336,УровниУспокоения,2,FALSE)</f>
        <v>6</v>
      </c>
      <c r="BC336">
        <f>VLOOKUP('Ответы на форму (1)'!BF336,УровниЧастоты2,2,FALSE)</f>
        <v>0</v>
      </c>
      <c r="BD336">
        <f>VLOOKUP('Ответы на форму (1)'!BG336,УровниЧастоты2,2,FALSE)</f>
        <v>1</v>
      </c>
      <c r="BE336">
        <f>VLOOKUP('Ответы на форму (1)'!BH336,УровниЧастоты2,2,FALSE)</f>
        <v>0</v>
      </c>
      <c r="BF336">
        <f>VLOOKUP('Ответы на форму (1)'!BI336,УровниЧастоты2,2,FALSE)</f>
        <v>1</v>
      </c>
      <c r="BG336">
        <f>VLOOKUP('Ответы на форму (1)'!BJ336,УровниЧастоты2,2,FALSE)</f>
        <v>1</v>
      </c>
      <c r="BH336">
        <f>VLOOKUP('Ответы на форму (1)'!BK336,УровниЧастоты2,2,FALSE)</f>
        <v>1</v>
      </c>
      <c r="BI336" t="str">
        <f t="shared" si="15"/>
        <v>X</v>
      </c>
      <c r="BJ336" t="str">
        <f t="shared" si="16"/>
        <v>:-)</v>
      </c>
      <c r="BK336" t="str">
        <f t="shared" si="17"/>
        <v>%-[</v>
      </c>
    </row>
    <row r="337" spans="1:63" x14ac:dyDescent="0.35">
      <c r="A337">
        <f>IF('Ответы на форму (1)'!B337="М",1,0)</f>
        <v>1</v>
      </c>
      <c r="B337">
        <f>'Ответы на форму (1)'!C337</f>
        <v>54</v>
      </c>
      <c r="C337">
        <f>'Ответы на форму (1)'!D337</f>
        <v>15</v>
      </c>
      <c r="D337">
        <f>'Ответы на форму (1)'!E337</f>
        <v>2</v>
      </c>
      <c r="E337" t="str">
        <f>VLOOKUP('Ответы на форму (1)'!F337,УровниУспевания,2,FALSE)</f>
        <v>средне</v>
      </c>
      <c r="F337">
        <f>'Ответы на форму (1)'!G337</f>
        <v>7</v>
      </c>
      <c r="G337">
        <f>IF('Ответы на форму (1)'!H337="",0,1)</f>
        <v>0</v>
      </c>
      <c r="H337">
        <f>'Ответы на форму (1)'!I337</f>
        <v>3</v>
      </c>
      <c r="I337" t="str">
        <f>VLOOKUP('Ответы на форму (1)'!J337,УровниУспевания,2,FALSE)</f>
        <v>хорошо</v>
      </c>
      <c r="J337">
        <f>'Ответы на форму (1)'!K337</f>
        <v>9</v>
      </c>
      <c r="K337">
        <f>VLOOKUP('Ответы на форму (1)'!L337,УровниСогласия,2,FALSE)</f>
        <v>3</v>
      </c>
      <c r="L337">
        <f>VLOOKUP('Ответы на форму (1)'!M337,УровниСогласия,2,FALSE)</f>
        <v>3</v>
      </c>
      <c r="M337">
        <f>VLOOKUP('Ответы на форму (1)'!N337,УровниСогласия,2,FALSE)</f>
        <v>3</v>
      </c>
      <c r="N337">
        <f>VLOOKUP('Ответы на форму (1)'!O337,УровниСогласия,2,FALSE)</f>
        <v>1</v>
      </c>
      <c r="O337">
        <f>VLOOKUP('Ответы на форму (1)'!P337,УровниСогласия,2,FALSE)</f>
        <v>1</v>
      </c>
      <c r="P337">
        <f>VLOOKUP('Ответы на форму (1)'!Q337,УровниСогласия,2,FALSE)</f>
        <v>2</v>
      </c>
      <c r="Q337">
        <f>VLOOKUP('Ответы на форму (1)'!R337,УровниСогласия,2,FALSE)</f>
        <v>2</v>
      </c>
      <c r="R337">
        <f>'Ответы на форму (1)'!S337</f>
        <v>5</v>
      </c>
      <c r="S337">
        <f>VLOOKUP('Ответы на форму (1)'!T337,УровниСогласия,2,FALSE)</f>
        <v>1</v>
      </c>
      <c r="T337">
        <f>VLOOKUP('Ответы на форму (1)'!U337,УровниСогласия,2,FALSE)</f>
        <v>2</v>
      </c>
      <c r="U337">
        <f>VLOOKUP('Ответы на форму (1)'!V337,УровниСогласия,2,FALSE)</f>
        <v>1</v>
      </c>
      <c r="V337">
        <f>VLOOKUP('Ответы на форму (1)'!W337,УровниСогласия,2,FALSE)</f>
        <v>1</v>
      </c>
      <c r="W337">
        <f>VLOOKUP('Ответы на форму (1)'!X337,УровниСогласия,2,FALSE)</f>
        <v>1</v>
      </c>
      <c r="X337">
        <f>VLOOKUP('Ответы на форму (1)'!Y337,УровниСогласия,2,FALSE)</f>
        <v>2</v>
      </c>
      <c r="Y337">
        <f>VLOOKUP('Ответы на форму (1)'!Z337,УровниСогласия,2,FALSE)</f>
        <v>3</v>
      </c>
      <c r="Z337">
        <f>VLOOKUP('Ответы на форму (1)'!AA337,УровниСогласия,2,FALSE)</f>
        <v>2</v>
      </c>
      <c r="AA337">
        <f>VLOOKUP('Ответы на форму (1)'!AB337,УровниСогласия,2,FALSE)</f>
        <v>2</v>
      </c>
      <c r="AB337">
        <f>VLOOKUP('Ответы на форму (1)'!AC337,УровниСогласия,2,FALSE)</f>
        <v>1</v>
      </c>
      <c r="AC337">
        <f>VLOOKUP('Ответы на форму (1)'!AD337,УровниСогласия,2,FALSE)</f>
        <v>1</v>
      </c>
      <c r="AD337">
        <f>VLOOKUP('Ответы на форму (1)'!AE337,УровниКоличества,2,FALSE)</f>
        <v>1</v>
      </c>
      <c r="AE337">
        <f>VLOOKUP('Ответы на форму (1)'!AF337,УровниКоличества,2,FALSE)</f>
        <v>3</v>
      </c>
      <c r="AF337">
        <f>VLOOKUP('Ответы на форму (1)'!AG337,УровниКоличества,2,FALSE)</f>
        <v>1</v>
      </c>
      <c r="AG337">
        <f>VLOOKUP('Ответы на форму (1)'!AH337,УровниКоличества,2,FALSE)</f>
        <v>3</v>
      </c>
      <c r="AH337">
        <f>VLOOKUP('Ответы на форму (1)'!AI337,УровниКоличества,2,FALSE)</f>
        <v>3</v>
      </c>
      <c r="AI337">
        <f>VLOOKUP('Ответы на форму (1)'!AJ337,УровниНенависти,2,FALSE)</f>
        <v>0</v>
      </c>
      <c r="AJ337">
        <f>VLOOKUP('Ответы на форму (1)'!AK337,УровниНенависти,2,FALSE)</f>
        <v>0</v>
      </c>
      <c r="AK337">
        <f>VLOOKUP('Ответы на форму (1)'!AL337,УровниНенависти,2,FALSE)</f>
        <v>0</v>
      </c>
      <c r="AL337">
        <f>VLOOKUP('Ответы на форму (1)'!AM337,УровниНенависти,2,FALSE)</f>
        <v>-1</v>
      </c>
      <c r="AM337">
        <f>VLOOKUP('Ответы на форму (1)'!AN337,УровниНенависти,2,FALSE)</f>
        <v>0</v>
      </c>
      <c r="AN337">
        <f>VLOOKUP('Ответы на форму (1)'!AO337,УровниНенависти,2,FALSE)</f>
        <v>-1</v>
      </c>
      <c r="AO337">
        <f>VLOOKUP('Ответы на форму (1)'!AP337,УровниНенависти,2,FALSE)</f>
        <v>0</v>
      </c>
      <c r="AP337">
        <f>VLOOKUP('Ответы на форму (1)'!AQ337,УровниНенависти,2,FALSE)</f>
        <v>-1</v>
      </c>
      <c r="AQ337">
        <f>VLOOKUP('Ответы на форму (1)'!AT337,УровниЧастоты,2,FALSE)</f>
        <v>0</v>
      </c>
      <c r="AR337">
        <f>VLOOKUP('Ответы на форму (1)'!AU337,УровниЧастоты,2,FALSE)</f>
        <v>0</v>
      </c>
      <c r="AS337">
        <f>VLOOKUP('Ответы на форму (1)'!AV337,УровниЧастоты,2,FALSE)</f>
        <v>3</v>
      </c>
      <c r="AT337">
        <f>VLOOKUP('Ответы на форму (1)'!AW337,УровниЧастоты,2,FALSE)</f>
        <v>0</v>
      </c>
      <c r="AU337">
        <f>VLOOKUP('Ответы на форму (1)'!AX337,УровниЧастоты,2,FALSE)</f>
        <v>1</v>
      </c>
      <c r="AV337">
        <f>VLOOKUP('Ответы на форму (1)'!AY337,УровниЧастоты,2,FALSE)</f>
        <v>0</v>
      </c>
      <c r="AW337">
        <f>VLOOKUP('Ответы на форму (1)'!AZ337,УровниЧастоты,2,FALSE)</f>
        <v>2</v>
      </c>
      <c r="AX337">
        <f>VLOOKUP('Ответы на форму (1)'!BA337,УровниЧастоты,2,FALSE)</f>
        <v>3</v>
      </c>
      <c r="AY337">
        <f>VLOOKUP('Ответы на форму (1)'!BB337,УровниЧастоты,2,FALSE)</f>
        <v>0</v>
      </c>
      <c r="AZ337">
        <f>VLOOKUP('Ответы на форму (1)'!BC337,УровниЧастоты,2,FALSE)</f>
        <v>0</v>
      </c>
      <c r="BA337">
        <f>VLOOKUP('Ответы на форму (1)'!BD337,УровниЧастоты,2,FALSE)</f>
        <v>4</v>
      </c>
      <c r="BB337">
        <f>VLOOKUP('Ответы на форму (1)'!BE337,УровниУспокоения,2,FALSE)</f>
        <v>3</v>
      </c>
      <c r="BC337">
        <f>VLOOKUP('Ответы на форму (1)'!BF337,УровниЧастоты2,2,FALSE)</f>
        <v>0</v>
      </c>
      <c r="BD337">
        <f>VLOOKUP('Ответы на форму (1)'!BG337,УровниЧастоты2,2,FALSE)</f>
        <v>2</v>
      </c>
      <c r="BE337">
        <f>VLOOKUP('Ответы на форму (1)'!BH337,УровниЧастоты2,2,FALSE)</f>
        <v>1</v>
      </c>
      <c r="BF337">
        <f>VLOOKUP('Ответы на форму (1)'!BI337,УровниЧастоты2,2,FALSE)</f>
        <v>0</v>
      </c>
      <c r="BG337">
        <f>VLOOKUP('Ответы на форму (1)'!BJ337,УровниЧастоты2,2,FALSE)</f>
        <v>0</v>
      </c>
      <c r="BH337">
        <f>VLOOKUP('Ответы на форму (1)'!BK337,УровниЧастоты2,2,FALSE)</f>
        <v>0</v>
      </c>
      <c r="BI337" t="str">
        <f t="shared" si="15"/>
        <v>X</v>
      </c>
      <c r="BJ337" t="str">
        <f t="shared" si="16"/>
        <v>:-(</v>
      </c>
      <c r="BK337" t="str">
        <f t="shared" si="17"/>
        <v>:-\</v>
      </c>
    </row>
    <row r="338" spans="1:63" x14ac:dyDescent="0.35">
      <c r="A338">
        <f>IF('Ответы на форму (1)'!B338="М",1,0)</f>
        <v>0</v>
      </c>
      <c r="B338">
        <f>'Ответы на форму (1)'!C338</f>
        <v>34</v>
      </c>
      <c r="C338">
        <f>'Ответы на форму (1)'!D338</f>
        <v>4</v>
      </c>
      <c r="D338">
        <f>'Ответы на форму (1)'!E338</f>
        <v>8</v>
      </c>
      <c r="E338" t="str">
        <f>VLOOKUP('Ответы на форму (1)'!F338,УровниУспевания,2,FALSE)</f>
        <v>хорошо</v>
      </c>
      <c r="F338">
        <f>'Ответы на форму (1)'!G338</f>
        <v>9</v>
      </c>
      <c r="G338">
        <f>IF('Ответы на форму (1)'!H338="",0,1)</f>
        <v>0</v>
      </c>
      <c r="H338">
        <f>'Ответы на форму (1)'!I338</f>
        <v>9</v>
      </c>
      <c r="I338" t="str">
        <f>VLOOKUP('Ответы на форму (1)'!J338,УровниУспевания,2,FALSE)</f>
        <v>хорошо</v>
      </c>
      <c r="J338">
        <f>'Ответы на форму (1)'!K338</f>
        <v>10</v>
      </c>
      <c r="K338">
        <f>VLOOKUP('Ответы на форму (1)'!L338,УровниСогласия,2,FALSE)</f>
        <v>3</v>
      </c>
      <c r="L338">
        <f>VLOOKUP('Ответы на форму (1)'!M338,УровниСогласия,2,FALSE)</f>
        <v>3</v>
      </c>
      <c r="M338">
        <f>VLOOKUP('Ответы на форму (1)'!N338,УровниСогласия,2,FALSE)</f>
        <v>3</v>
      </c>
      <c r="N338">
        <f>VLOOKUP('Ответы на форму (1)'!O338,УровниСогласия,2,FALSE)</f>
        <v>1</v>
      </c>
      <c r="O338">
        <f>VLOOKUP('Ответы на форму (1)'!P338,УровниСогласия,2,FALSE)</f>
        <v>3</v>
      </c>
      <c r="P338">
        <f>VLOOKUP('Ответы на форму (1)'!Q338,УровниСогласия,2,FALSE)</f>
        <v>3</v>
      </c>
      <c r="Q338">
        <f>VLOOKUP('Ответы на форму (1)'!R338,УровниСогласия,2,FALSE)</f>
        <v>2</v>
      </c>
      <c r="R338">
        <f>'Ответы на форму (1)'!S338</f>
        <v>4</v>
      </c>
      <c r="S338">
        <f>VLOOKUP('Ответы на форму (1)'!T338,УровниСогласия,2,FALSE)</f>
        <v>1</v>
      </c>
      <c r="T338">
        <f>VLOOKUP('Ответы на форму (1)'!U338,УровниСогласия,2,FALSE)</f>
        <v>1</v>
      </c>
      <c r="U338">
        <f>VLOOKUP('Ответы на форму (1)'!V338,УровниСогласия,2,FALSE)</f>
        <v>1</v>
      </c>
      <c r="V338">
        <f>VLOOKUP('Ответы на форму (1)'!W338,УровниСогласия,2,FALSE)</f>
        <v>1</v>
      </c>
      <c r="W338">
        <f>VLOOKUP('Ответы на форму (1)'!X338,УровниСогласия,2,FALSE)</f>
        <v>1</v>
      </c>
      <c r="X338">
        <f>VLOOKUP('Ответы на форму (1)'!Y338,УровниСогласия,2,FALSE)</f>
        <v>3</v>
      </c>
      <c r="Y338">
        <f>VLOOKUP('Ответы на форму (1)'!Z338,УровниСогласия,2,FALSE)</f>
        <v>3</v>
      </c>
      <c r="Z338">
        <f>VLOOKUP('Ответы на форму (1)'!AA338,УровниСогласия,2,FALSE)</f>
        <v>3</v>
      </c>
      <c r="AA338">
        <f>VLOOKUP('Ответы на форму (1)'!AB338,УровниСогласия,2,FALSE)</f>
        <v>2</v>
      </c>
      <c r="AB338">
        <f>VLOOKUP('Ответы на форму (1)'!AC338,УровниСогласия,2,FALSE)</f>
        <v>1</v>
      </c>
      <c r="AC338">
        <f>VLOOKUP('Ответы на форму (1)'!AD338,УровниСогласия,2,FALSE)</f>
        <v>3</v>
      </c>
      <c r="AD338">
        <f>VLOOKUP('Ответы на форму (1)'!AE338,УровниКоличества,2,FALSE)</f>
        <v>2</v>
      </c>
      <c r="AE338">
        <f>VLOOKUP('Ответы на форму (1)'!AF338,УровниКоличества,2,FALSE)</f>
        <v>2</v>
      </c>
      <c r="AF338">
        <f>VLOOKUP('Ответы на форму (1)'!AG338,УровниКоличества,2,FALSE)</f>
        <v>1</v>
      </c>
      <c r="AG338">
        <f>VLOOKUP('Ответы на форму (1)'!AH338,УровниКоличества,2,FALSE)</f>
        <v>3</v>
      </c>
      <c r="AH338">
        <f>VLOOKUP('Ответы на форму (1)'!AI338,УровниКоличества,2,FALSE)</f>
        <v>1</v>
      </c>
      <c r="AI338">
        <f>VLOOKUP('Ответы на форму (1)'!AJ338,УровниНенависти,2,FALSE)</f>
        <v>0</v>
      </c>
      <c r="AJ338">
        <f>VLOOKUP('Ответы на форму (1)'!AK338,УровниНенависти,2,FALSE)</f>
        <v>0</v>
      </c>
      <c r="AK338">
        <f>VLOOKUP('Ответы на форму (1)'!AL338,УровниНенависти,2,FALSE)</f>
        <v>0</v>
      </c>
      <c r="AL338">
        <f>VLOOKUP('Ответы на форму (1)'!AM338,УровниНенависти,2,FALSE)</f>
        <v>0</v>
      </c>
      <c r="AM338">
        <f>VLOOKUP('Ответы на форму (1)'!AN338,УровниНенависти,2,FALSE)</f>
        <v>0</v>
      </c>
      <c r="AN338">
        <f>VLOOKUP('Ответы на форму (1)'!AO338,УровниНенависти,2,FALSE)</f>
        <v>0</v>
      </c>
      <c r="AO338">
        <f>VLOOKUP('Ответы на форму (1)'!AP338,УровниНенависти,2,FALSE)</f>
        <v>0</v>
      </c>
      <c r="AP338">
        <f>VLOOKUP('Ответы на форму (1)'!AQ338,УровниНенависти,2,FALSE)</f>
        <v>0</v>
      </c>
      <c r="AQ338">
        <f>VLOOKUP('Ответы на форму (1)'!AT338,УровниЧастоты,2,FALSE)</f>
        <v>0</v>
      </c>
      <c r="AR338">
        <f>VLOOKUP('Ответы на форму (1)'!AU338,УровниЧастоты,2,FALSE)</f>
        <v>4</v>
      </c>
      <c r="AS338">
        <f>VLOOKUP('Ответы на форму (1)'!AV338,УровниЧастоты,2,FALSE)</f>
        <v>1</v>
      </c>
      <c r="AT338">
        <f>VLOOKUP('Ответы на форму (1)'!AW338,УровниЧастоты,2,FALSE)</f>
        <v>4</v>
      </c>
      <c r="AU338">
        <f>VLOOKUP('Ответы на форму (1)'!AX338,УровниЧастоты,2,FALSE)</f>
        <v>4</v>
      </c>
      <c r="AV338">
        <f>VLOOKUP('Ответы на форму (1)'!AY338,УровниЧастоты,2,FALSE)</f>
        <v>1</v>
      </c>
      <c r="AW338">
        <f>VLOOKUP('Ответы на форму (1)'!AZ338,УровниЧастоты,2,FALSE)</f>
        <v>1</v>
      </c>
      <c r="AX338">
        <f>VLOOKUP('Ответы на форму (1)'!BA338,УровниЧастоты,2,FALSE)</f>
        <v>2</v>
      </c>
      <c r="AY338">
        <f>VLOOKUP('Ответы на форму (1)'!BB338,УровниЧастоты,2,FALSE)</f>
        <v>1</v>
      </c>
      <c r="AZ338">
        <f>VLOOKUP('Ответы на форму (1)'!BC338,УровниЧастоты,2,FALSE)</f>
        <v>2</v>
      </c>
      <c r="BA338">
        <f>VLOOKUP('Ответы на форму (1)'!BD338,УровниЧастоты,2,FALSE)</f>
        <v>1</v>
      </c>
      <c r="BB338">
        <f>VLOOKUP('Ответы на форму (1)'!BE338,УровниУспокоения,2,FALSE)</f>
        <v>3</v>
      </c>
      <c r="BC338">
        <f>VLOOKUP('Ответы на форму (1)'!BF338,УровниЧастоты2,2,FALSE)</f>
        <v>0</v>
      </c>
      <c r="BD338">
        <f>VLOOKUP('Ответы на форму (1)'!BG338,УровниЧастоты2,2,FALSE)</f>
        <v>2</v>
      </c>
      <c r="BE338">
        <f>VLOOKUP('Ответы на форму (1)'!BH338,УровниЧастоты2,2,FALSE)</f>
        <v>1</v>
      </c>
      <c r="BF338">
        <f>VLOOKUP('Ответы на форму (1)'!BI338,УровниЧастоты2,2,FALSE)</f>
        <v>0</v>
      </c>
      <c r="BG338">
        <f>VLOOKUP('Ответы на форму (1)'!BJ338,УровниЧастоты2,2,FALSE)</f>
        <v>2</v>
      </c>
      <c r="BH338">
        <f>VLOOKUP('Ответы на форму (1)'!BK338,УровниЧастоты2,2,FALSE)</f>
        <v>1</v>
      </c>
      <c r="BI338" t="str">
        <f t="shared" si="15"/>
        <v>Y</v>
      </c>
      <c r="BJ338" t="str">
        <f t="shared" si="16"/>
        <v>:-)</v>
      </c>
      <c r="BK338" t="str">
        <f t="shared" si="17"/>
        <v>:-)</v>
      </c>
    </row>
    <row r="339" spans="1:63" x14ac:dyDescent="0.35">
      <c r="A339">
        <f>IF('Ответы на форму (1)'!B339="М",1,0)</f>
        <v>0</v>
      </c>
      <c r="B339">
        <f>'Ответы на форму (1)'!C339</f>
        <v>35</v>
      </c>
      <c r="C339">
        <f>'Ответы на форму (1)'!D339</f>
        <v>7</v>
      </c>
      <c r="D339">
        <f>'Ответы на форму (1)'!E339</f>
        <v>7</v>
      </c>
      <c r="E339" t="str">
        <f>VLOOKUP('Ответы на форму (1)'!F339,УровниУспевания,2,FALSE)</f>
        <v>средне</v>
      </c>
      <c r="F339">
        <f>'Ответы на форму (1)'!G339</f>
        <v>4</v>
      </c>
      <c r="G339">
        <f>IF('Ответы на форму (1)'!H339="",0,1)</f>
        <v>0</v>
      </c>
      <c r="H339">
        <f>'Ответы на форму (1)'!I339</f>
        <v>3</v>
      </c>
      <c r="I339" t="str">
        <f>VLOOKUP('Ответы на форму (1)'!J339,УровниУспевания,2,FALSE)</f>
        <v>плохо</v>
      </c>
      <c r="J339">
        <f>'Ответы на форму (1)'!K339</f>
        <v>4</v>
      </c>
      <c r="K339">
        <f>VLOOKUP('Ответы на форму (1)'!L339,УровниСогласия,2,FALSE)</f>
        <v>2</v>
      </c>
      <c r="L339">
        <f>VLOOKUP('Ответы на форму (1)'!M339,УровниСогласия,2,FALSE)</f>
        <v>3</v>
      </c>
      <c r="M339">
        <f>VLOOKUP('Ответы на форму (1)'!N339,УровниСогласия,2,FALSE)</f>
        <v>1</v>
      </c>
      <c r="N339">
        <f>VLOOKUP('Ответы на форму (1)'!O339,УровниСогласия,2,FALSE)</f>
        <v>2</v>
      </c>
      <c r="O339">
        <f>VLOOKUP('Ответы на форму (1)'!P339,УровниСогласия,2,FALSE)</f>
        <v>1</v>
      </c>
      <c r="P339">
        <f>VLOOKUP('Ответы на форму (1)'!Q339,УровниСогласия,2,FALSE)</f>
        <v>1</v>
      </c>
      <c r="Q339">
        <f>VLOOKUP('Ответы на форму (1)'!R339,УровниСогласия,2,FALSE)</f>
        <v>3</v>
      </c>
      <c r="R339">
        <f>'Ответы на форму (1)'!S339</f>
        <v>8</v>
      </c>
      <c r="S339">
        <f>VLOOKUP('Ответы на форму (1)'!T339,УровниСогласия,2,FALSE)</f>
        <v>3</v>
      </c>
      <c r="T339">
        <f>VLOOKUP('Ответы на форму (1)'!U339,УровниСогласия,2,FALSE)</f>
        <v>3</v>
      </c>
      <c r="U339">
        <f>VLOOKUP('Ответы на форму (1)'!V339,УровниСогласия,2,FALSE)</f>
        <v>3</v>
      </c>
      <c r="V339">
        <f>VLOOKUP('Ответы на форму (1)'!W339,УровниСогласия,2,FALSE)</f>
        <v>1</v>
      </c>
      <c r="W339">
        <f>VLOOKUP('Ответы на форму (1)'!X339,УровниСогласия,2,FALSE)</f>
        <v>3</v>
      </c>
      <c r="X339">
        <f>VLOOKUP('Ответы на форму (1)'!Y339,УровниСогласия,2,FALSE)</f>
        <v>3</v>
      </c>
      <c r="Y339">
        <f>VLOOKUP('Ответы на форму (1)'!Z339,УровниСогласия,2,FALSE)</f>
        <v>2</v>
      </c>
      <c r="Z339">
        <f>VLOOKUP('Ответы на форму (1)'!AA339,УровниСогласия,2,FALSE)</f>
        <v>3</v>
      </c>
      <c r="AA339">
        <f>VLOOKUP('Ответы на форму (1)'!AB339,УровниСогласия,2,FALSE)</f>
        <v>3</v>
      </c>
      <c r="AB339">
        <f>VLOOKUP('Ответы на форму (1)'!AC339,УровниСогласия,2,FALSE)</f>
        <v>3</v>
      </c>
      <c r="AC339">
        <f>VLOOKUP('Ответы на форму (1)'!AD339,УровниСогласия,2,FALSE)</f>
        <v>1</v>
      </c>
      <c r="AD339">
        <f>VLOOKUP('Ответы на форму (1)'!AE339,УровниКоличества,2,FALSE)</f>
        <v>3</v>
      </c>
      <c r="AE339">
        <f>VLOOKUP('Ответы на форму (1)'!AF339,УровниКоличества,2,FALSE)</f>
        <v>1</v>
      </c>
      <c r="AF339">
        <f>VLOOKUP('Ответы на форму (1)'!AG339,УровниКоличества,2,FALSE)</f>
        <v>1</v>
      </c>
      <c r="AG339">
        <f>VLOOKUP('Ответы на форму (1)'!AH339,УровниКоличества,2,FALSE)</f>
        <v>2</v>
      </c>
      <c r="AH339">
        <f>VLOOKUP('Ответы на форму (1)'!AI339,УровниКоличества,2,FALSE)</f>
        <v>3</v>
      </c>
      <c r="AI339">
        <f>VLOOKUP('Ответы на форму (1)'!AJ339,УровниНенависти,2,FALSE)</f>
        <v>0</v>
      </c>
      <c r="AJ339">
        <f>VLOOKUP('Ответы на форму (1)'!AK339,УровниНенависти,2,FALSE)</f>
        <v>0</v>
      </c>
      <c r="AK339">
        <f>VLOOKUP('Ответы на форму (1)'!AL339,УровниНенависти,2,FALSE)</f>
        <v>-1</v>
      </c>
      <c r="AL339">
        <f>VLOOKUP('Ответы на форму (1)'!AM339,УровниНенависти,2,FALSE)</f>
        <v>-1</v>
      </c>
      <c r="AM339">
        <f>VLOOKUP('Ответы на форму (1)'!AN339,УровниНенависти,2,FALSE)</f>
        <v>0</v>
      </c>
      <c r="AN339">
        <f>VLOOKUP('Ответы на форму (1)'!AO339,УровниНенависти,2,FALSE)</f>
        <v>0</v>
      </c>
      <c r="AO339">
        <f>VLOOKUP('Ответы на форму (1)'!AP339,УровниНенависти,2,FALSE)</f>
        <v>-1</v>
      </c>
      <c r="AP339">
        <f>VLOOKUP('Ответы на форму (1)'!AQ339,УровниНенависти,2,FALSE)</f>
        <v>-1</v>
      </c>
      <c r="AQ339">
        <f>VLOOKUP('Ответы на форму (1)'!AT339,УровниЧастоты,2,FALSE)</f>
        <v>2</v>
      </c>
      <c r="AR339">
        <f>VLOOKUP('Ответы на форму (1)'!AU339,УровниЧастоты,2,FALSE)</f>
        <v>3</v>
      </c>
      <c r="AS339">
        <f>VLOOKUP('Ответы на форму (1)'!AV339,УровниЧастоты,2,FALSE)</f>
        <v>2</v>
      </c>
      <c r="AT339">
        <f>VLOOKUP('Ответы на форму (1)'!AW339,УровниЧастоты,2,FALSE)</f>
        <v>3</v>
      </c>
      <c r="AU339">
        <f>VLOOKUP('Ответы на форму (1)'!AX339,УровниЧастоты,2,FALSE)</f>
        <v>3</v>
      </c>
      <c r="AV339">
        <f>VLOOKUP('Ответы на форму (1)'!AY339,УровниЧастоты,2,FALSE)</f>
        <v>3</v>
      </c>
      <c r="AW339">
        <f>VLOOKUP('Ответы на форму (1)'!AZ339,УровниЧастоты,2,FALSE)</f>
        <v>2</v>
      </c>
      <c r="AX339">
        <f>VLOOKUP('Ответы на форму (1)'!BA339,УровниЧастоты,2,FALSE)</f>
        <v>2</v>
      </c>
      <c r="AY339">
        <f>VLOOKUP('Ответы на форму (1)'!BB339,УровниЧастоты,2,FALSE)</f>
        <v>1</v>
      </c>
      <c r="AZ339">
        <f>VLOOKUP('Ответы на форму (1)'!BC339,УровниЧастоты,2,FALSE)</f>
        <v>4</v>
      </c>
      <c r="BA339">
        <f>VLOOKUP('Ответы на форму (1)'!BD339,УровниЧастоты,2,FALSE)</f>
        <v>3</v>
      </c>
      <c r="BB339">
        <f>VLOOKUP('Ответы на форму (1)'!BE339,УровниУспокоения,2,FALSE)</f>
        <v>4</v>
      </c>
      <c r="BC339">
        <f>VLOOKUP('Ответы на форму (1)'!BF339,УровниЧастоты2,2,FALSE)</f>
        <v>1</v>
      </c>
      <c r="BD339">
        <f>VLOOKUP('Ответы на форму (1)'!BG339,УровниЧастоты2,2,FALSE)</f>
        <v>2</v>
      </c>
      <c r="BE339">
        <f>VLOOKUP('Ответы на форму (1)'!BH339,УровниЧастоты2,2,FALSE)</f>
        <v>1</v>
      </c>
      <c r="BF339">
        <f>VLOOKUP('Ответы на форму (1)'!BI339,УровниЧастоты2,2,FALSE)</f>
        <v>0</v>
      </c>
      <c r="BG339">
        <f>VLOOKUP('Ответы на форму (1)'!BJ339,УровниЧастоты2,2,FALSE)</f>
        <v>0</v>
      </c>
      <c r="BH339">
        <f>VLOOKUP('Ответы на форму (1)'!BK339,УровниЧастоты2,2,FALSE)</f>
        <v>1</v>
      </c>
      <c r="BI339" t="str">
        <f t="shared" si="15"/>
        <v>X</v>
      </c>
      <c r="BJ339" t="str">
        <f t="shared" si="16"/>
        <v>:-)</v>
      </c>
      <c r="BK339" t="str">
        <f t="shared" si="17"/>
        <v>%-[</v>
      </c>
    </row>
    <row r="340" spans="1:63" x14ac:dyDescent="0.35">
      <c r="A340">
        <f>IF('Ответы на форму (1)'!B340="М",1,0)</f>
        <v>1</v>
      </c>
      <c r="B340">
        <f>'Ответы на форму (1)'!C340</f>
        <v>34</v>
      </c>
      <c r="C340">
        <f>'Ответы на форму (1)'!D340</f>
        <v>4</v>
      </c>
      <c r="D340">
        <f>'Ответы на форму (1)'!E340</f>
        <v>8</v>
      </c>
      <c r="E340" t="str">
        <f>VLOOKUP('Ответы на форму (1)'!F340,УровниУспевания,2,FALSE)</f>
        <v>хорошо</v>
      </c>
      <c r="F340">
        <f>'Ответы на форму (1)'!G340</f>
        <v>7</v>
      </c>
      <c r="G340">
        <f>IF('Ответы на форму (1)'!H340="",0,1)</f>
        <v>0</v>
      </c>
      <c r="H340">
        <f>'Ответы на форму (1)'!I340</f>
        <v>8</v>
      </c>
      <c r="I340" t="str">
        <f>VLOOKUP('Ответы на форму (1)'!J340,УровниУспевания,2,FALSE)</f>
        <v>средне</v>
      </c>
      <c r="J340">
        <f>'Ответы на форму (1)'!K340</f>
        <v>6</v>
      </c>
      <c r="K340">
        <f>VLOOKUP('Ответы на форму (1)'!L340,УровниСогласия,2,FALSE)</f>
        <v>1</v>
      </c>
      <c r="L340">
        <f>VLOOKUP('Ответы на форму (1)'!M340,УровниСогласия,2,FALSE)</f>
        <v>1</v>
      </c>
      <c r="M340">
        <f>VLOOKUP('Ответы на форму (1)'!N340,УровниСогласия,2,FALSE)</f>
        <v>1</v>
      </c>
      <c r="N340">
        <f>VLOOKUP('Ответы на форму (1)'!O340,УровниСогласия,2,FALSE)</f>
        <v>1</v>
      </c>
      <c r="O340">
        <f>VLOOKUP('Ответы на форму (1)'!P340,УровниСогласия,2,FALSE)</f>
        <v>1</v>
      </c>
      <c r="P340">
        <f>VLOOKUP('Ответы на форму (1)'!Q340,УровниСогласия,2,FALSE)</f>
        <v>2</v>
      </c>
      <c r="Q340">
        <f>VLOOKUP('Ответы на форму (1)'!R340,УровниСогласия,2,FALSE)</f>
        <v>2</v>
      </c>
      <c r="R340">
        <f>'Ответы на форму (1)'!S340</f>
        <v>2</v>
      </c>
      <c r="S340">
        <f>VLOOKUP('Ответы на форму (1)'!T340,УровниСогласия,2,FALSE)</f>
        <v>1</v>
      </c>
      <c r="T340">
        <f>VLOOKUP('Ответы на форму (1)'!U340,УровниСогласия,2,FALSE)</f>
        <v>1</v>
      </c>
      <c r="U340">
        <f>VLOOKUP('Ответы на форму (1)'!V340,УровниСогласия,2,FALSE)</f>
        <v>2</v>
      </c>
      <c r="V340">
        <f>VLOOKUP('Ответы на форму (1)'!W340,УровниСогласия,2,FALSE)</f>
        <v>2</v>
      </c>
      <c r="W340">
        <f>VLOOKUP('Ответы на форму (1)'!X340,УровниСогласия,2,FALSE)</f>
        <v>1</v>
      </c>
      <c r="X340">
        <f>VLOOKUP('Ответы на форму (1)'!Y340,УровниСогласия,2,FALSE)</f>
        <v>3</v>
      </c>
      <c r="Y340">
        <f>VLOOKUP('Ответы на форму (1)'!Z340,УровниСогласия,2,FALSE)</f>
        <v>1</v>
      </c>
      <c r="Z340">
        <f>VLOOKUP('Ответы на форму (1)'!AA340,УровниСогласия,2,FALSE)</f>
        <v>3</v>
      </c>
      <c r="AA340">
        <f>VLOOKUP('Ответы на форму (1)'!AB340,УровниСогласия,2,FALSE)</f>
        <v>3</v>
      </c>
      <c r="AB340">
        <f>VLOOKUP('Ответы на форму (1)'!AC340,УровниСогласия,2,FALSE)</f>
        <v>1</v>
      </c>
      <c r="AC340">
        <f>VLOOKUP('Ответы на форму (1)'!AD340,УровниСогласия,2,FALSE)</f>
        <v>2</v>
      </c>
      <c r="AD340">
        <f>VLOOKUP('Ответы на форму (1)'!AE340,УровниКоличества,2,FALSE)</f>
        <v>2</v>
      </c>
      <c r="AE340">
        <f>VLOOKUP('Ответы на форму (1)'!AF340,УровниКоличества,2,FALSE)</f>
        <v>3</v>
      </c>
      <c r="AF340">
        <f>VLOOKUP('Ответы на форму (1)'!AG340,УровниКоличества,2,FALSE)</f>
        <v>1</v>
      </c>
      <c r="AG340">
        <f>VLOOKUP('Ответы на форму (1)'!AH340,УровниКоличества,2,FALSE)</f>
        <v>1</v>
      </c>
      <c r="AH340">
        <f>VLOOKUP('Ответы на форму (1)'!AI340,УровниКоличества,2,FALSE)</f>
        <v>2</v>
      </c>
      <c r="AI340">
        <f>VLOOKUP('Ответы на форму (1)'!AJ340,УровниНенависти,2,FALSE)</f>
        <v>1</v>
      </c>
      <c r="AJ340">
        <f>VLOOKUP('Ответы на форму (1)'!AK340,УровниНенависти,2,FALSE)</f>
        <v>0</v>
      </c>
      <c r="AK340">
        <f>VLOOKUP('Ответы на форму (1)'!AL340,УровниНенависти,2,FALSE)</f>
        <v>0</v>
      </c>
      <c r="AL340">
        <f>VLOOKUP('Ответы на форму (1)'!AM340,УровниНенависти,2,FALSE)</f>
        <v>0</v>
      </c>
      <c r="AM340">
        <f>VLOOKUP('Ответы на форму (1)'!AN340,УровниНенависти,2,FALSE)</f>
        <v>0</v>
      </c>
      <c r="AN340">
        <f>VLOOKUP('Ответы на форму (1)'!AO340,УровниНенависти,2,FALSE)</f>
        <v>1</v>
      </c>
      <c r="AO340">
        <f>VLOOKUP('Ответы на форму (1)'!AP340,УровниНенависти,2,FALSE)</f>
        <v>1</v>
      </c>
      <c r="AP340">
        <f>VLOOKUP('Ответы на форму (1)'!AQ340,УровниНенависти,2,FALSE)</f>
        <v>1</v>
      </c>
      <c r="AQ340">
        <f>VLOOKUP('Ответы на форму (1)'!AT340,УровниЧастоты,2,FALSE)</f>
        <v>2</v>
      </c>
      <c r="AR340">
        <f>VLOOKUP('Ответы на форму (1)'!AU340,УровниЧастоты,2,FALSE)</f>
        <v>3</v>
      </c>
      <c r="AS340">
        <f>VLOOKUP('Ответы на форму (1)'!AV340,УровниЧастоты,2,FALSE)</f>
        <v>3</v>
      </c>
      <c r="AT340">
        <f>VLOOKUP('Ответы на форму (1)'!AW340,УровниЧастоты,2,FALSE)</f>
        <v>2</v>
      </c>
      <c r="AU340">
        <f>VLOOKUP('Ответы на форму (1)'!AX340,УровниЧастоты,2,FALSE)</f>
        <v>3</v>
      </c>
      <c r="AV340">
        <f>VLOOKUP('Ответы на форму (1)'!AY340,УровниЧастоты,2,FALSE)</f>
        <v>4</v>
      </c>
      <c r="AW340">
        <f>VLOOKUP('Ответы на форму (1)'!AZ340,УровниЧастоты,2,FALSE)</f>
        <v>0</v>
      </c>
      <c r="AX340">
        <f>VLOOKUP('Ответы на форму (1)'!BA340,УровниЧастоты,2,FALSE)</f>
        <v>1</v>
      </c>
      <c r="AY340">
        <f>VLOOKUP('Ответы на форму (1)'!BB340,УровниЧастоты,2,FALSE)</f>
        <v>1</v>
      </c>
      <c r="AZ340">
        <f>VLOOKUP('Ответы на форму (1)'!BC340,УровниЧастоты,2,FALSE)</f>
        <v>2</v>
      </c>
      <c r="BA340">
        <f>VLOOKUP('Ответы на форму (1)'!BD340,УровниЧастоты,2,FALSE)</f>
        <v>2</v>
      </c>
      <c r="BB340">
        <f>VLOOKUP('Ответы на форму (1)'!BE340,УровниУспокоения,2,FALSE)</f>
        <v>2</v>
      </c>
      <c r="BC340">
        <f>VLOOKUP('Ответы на форму (1)'!BF340,УровниЧастоты2,2,FALSE)</f>
        <v>1</v>
      </c>
      <c r="BD340">
        <f>VLOOKUP('Ответы на форму (1)'!BG340,УровниЧастоты2,2,FALSE)</f>
        <v>2</v>
      </c>
      <c r="BE340">
        <f>VLOOKUP('Ответы на форму (1)'!BH340,УровниЧастоты2,2,FALSE)</f>
        <v>2</v>
      </c>
      <c r="BF340">
        <f>VLOOKUP('Ответы на форму (1)'!BI340,УровниЧастоты2,2,FALSE)</f>
        <v>0</v>
      </c>
      <c r="BG340">
        <f>VLOOKUP('Ответы на форму (1)'!BJ340,УровниЧастоты2,2,FALSE)</f>
        <v>0</v>
      </c>
      <c r="BH340">
        <f>VLOOKUP('Ответы на форму (1)'!BK340,УровниЧастоты2,2,FALSE)</f>
        <v>1</v>
      </c>
      <c r="BI340" t="str">
        <f t="shared" si="15"/>
        <v>Y</v>
      </c>
      <c r="BJ340" t="str">
        <f t="shared" si="16"/>
        <v>:-)</v>
      </c>
      <c r="BK340" t="str">
        <f t="shared" si="17"/>
        <v>:-)</v>
      </c>
    </row>
    <row r="341" spans="1:63" x14ac:dyDescent="0.35">
      <c r="A341">
        <f>IF('Ответы на форму (1)'!B341="М",1,0)</f>
        <v>1</v>
      </c>
      <c r="B341">
        <f>'Ответы на форму (1)'!C341</f>
        <v>33</v>
      </c>
      <c r="C341">
        <f>'Ответы на форму (1)'!D341</f>
        <v>2</v>
      </c>
      <c r="D341">
        <f>'Ответы на форму (1)'!E341</f>
        <v>7</v>
      </c>
      <c r="E341" t="str">
        <f>VLOOKUP('Ответы на форму (1)'!F341,УровниУспевания,2,FALSE)</f>
        <v>средне</v>
      </c>
      <c r="F341">
        <f>'Ответы на форму (1)'!G341</f>
        <v>6</v>
      </c>
      <c r="G341">
        <f>IF('Ответы на форму (1)'!H341="",0,1)</f>
        <v>0</v>
      </c>
      <c r="H341">
        <f>'Ответы на форму (1)'!I341</f>
        <v>6</v>
      </c>
      <c r="I341" t="str">
        <f>VLOOKUP('Ответы на форму (1)'!J341,УровниУспевания,2,FALSE)</f>
        <v>хорошо</v>
      </c>
      <c r="J341">
        <f>'Ответы на форму (1)'!K341</f>
        <v>8</v>
      </c>
      <c r="K341">
        <f>VLOOKUP('Ответы на форму (1)'!L341,УровниСогласия,2,FALSE)</f>
        <v>1</v>
      </c>
      <c r="L341">
        <f>VLOOKUP('Ответы на форму (1)'!M341,УровниСогласия,2,FALSE)</f>
        <v>1</v>
      </c>
      <c r="M341">
        <f>VLOOKUP('Ответы на форму (1)'!N341,УровниСогласия,2,FALSE)</f>
        <v>1</v>
      </c>
      <c r="N341">
        <f>VLOOKUP('Ответы на форму (1)'!O341,УровниСогласия,2,FALSE)</f>
        <v>1</v>
      </c>
      <c r="O341">
        <f>VLOOKUP('Ответы на форму (1)'!P341,УровниСогласия,2,FALSE)</f>
        <v>1</v>
      </c>
      <c r="P341">
        <f>VLOOKUP('Ответы на форму (1)'!Q341,УровниСогласия,2,FALSE)</f>
        <v>3</v>
      </c>
      <c r="Q341">
        <f>VLOOKUP('Ответы на форму (1)'!R341,УровниСогласия,2,FALSE)</f>
        <v>1</v>
      </c>
      <c r="R341">
        <f>'Ответы на форму (1)'!S341</f>
        <v>7</v>
      </c>
      <c r="S341">
        <f>VLOOKUP('Ответы на форму (1)'!T341,УровниСогласия,2,FALSE)</f>
        <v>3</v>
      </c>
      <c r="T341">
        <f>VLOOKUP('Ответы на форму (1)'!U341,УровниСогласия,2,FALSE)</f>
        <v>1</v>
      </c>
      <c r="U341">
        <f>VLOOKUP('Ответы на форму (1)'!V341,УровниСогласия,2,FALSE)</f>
        <v>1</v>
      </c>
      <c r="V341">
        <f>VLOOKUP('Ответы на форму (1)'!W341,УровниСогласия,2,FALSE)</f>
        <v>3</v>
      </c>
      <c r="W341">
        <f>VLOOKUP('Ответы на форму (1)'!X341,УровниСогласия,2,FALSE)</f>
        <v>3</v>
      </c>
      <c r="X341">
        <f>VLOOKUP('Ответы на форму (1)'!Y341,УровниСогласия,2,FALSE)</f>
        <v>2</v>
      </c>
      <c r="Y341">
        <f>VLOOKUP('Ответы на форму (1)'!Z341,УровниСогласия,2,FALSE)</f>
        <v>1</v>
      </c>
      <c r="Z341">
        <f>VLOOKUP('Ответы на форму (1)'!AA341,УровниСогласия,2,FALSE)</f>
        <v>3</v>
      </c>
      <c r="AA341">
        <f>VLOOKUP('Ответы на форму (1)'!AB341,УровниСогласия,2,FALSE)</f>
        <v>3</v>
      </c>
      <c r="AB341">
        <f>VLOOKUP('Ответы на форму (1)'!AC341,УровниСогласия,2,FALSE)</f>
        <v>1</v>
      </c>
      <c r="AC341">
        <f>VLOOKUP('Ответы на форму (1)'!AD341,УровниСогласия,2,FALSE)</f>
        <v>3</v>
      </c>
      <c r="AD341">
        <f>VLOOKUP('Ответы на форму (1)'!AE341,УровниКоличества,2,FALSE)</f>
        <v>2</v>
      </c>
      <c r="AE341">
        <f>VLOOKUP('Ответы на форму (1)'!AF341,УровниКоличества,2,FALSE)</f>
        <v>3</v>
      </c>
      <c r="AF341">
        <f>VLOOKUP('Ответы на форму (1)'!AG341,УровниКоличества,2,FALSE)</f>
        <v>1</v>
      </c>
      <c r="AG341">
        <f>VLOOKUP('Ответы на форму (1)'!AH341,УровниКоличества,2,FALSE)</f>
        <v>2</v>
      </c>
      <c r="AH341">
        <f>VLOOKUP('Ответы на форму (1)'!AI341,УровниКоличества,2,FALSE)</f>
        <v>3</v>
      </c>
      <c r="AI341">
        <f>VLOOKUP('Ответы на форму (1)'!AJ341,УровниНенависти,2,FALSE)</f>
        <v>0</v>
      </c>
      <c r="AJ341">
        <f>VLOOKUP('Ответы на форму (1)'!AK341,УровниНенависти,2,FALSE)</f>
        <v>0</v>
      </c>
      <c r="AK341">
        <f>VLOOKUP('Ответы на форму (1)'!AL341,УровниНенависти,2,FALSE)</f>
        <v>0</v>
      </c>
      <c r="AL341">
        <f>VLOOKUP('Ответы на форму (1)'!AM341,УровниНенависти,2,FALSE)</f>
        <v>0</v>
      </c>
      <c r="AM341">
        <f>VLOOKUP('Ответы на форму (1)'!AN341,УровниНенависти,2,FALSE)</f>
        <v>0</v>
      </c>
      <c r="AN341">
        <f>VLOOKUP('Ответы на форму (1)'!AO341,УровниНенависти,2,FALSE)</f>
        <v>-1</v>
      </c>
      <c r="AO341">
        <f>VLOOKUP('Ответы на форму (1)'!AP341,УровниНенависти,2,FALSE)</f>
        <v>0</v>
      </c>
      <c r="AP341">
        <f>VLOOKUP('Ответы на форму (1)'!AQ341,УровниНенависти,2,FALSE)</f>
        <v>-1</v>
      </c>
      <c r="AQ341">
        <f>VLOOKUP('Ответы на форму (1)'!AT341,УровниЧастоты,2,FALSE)</f>
        <v>3</v>
      </c>
      <c r="AR341">
        <f>VLOOKUP('Ответы на форму (1)'!AU341,УровниЧастоты,2,FALSE)</f>
        <v>3</v>
      </c>
      <c r="AS341">
        <f>VLOOKUP('Ответы на форму (1)'!AV341,УровниЧастоты,2,FALSE)</f>
        <v>2</v>
      </c>
      <c r="AT341">
        <f>VLOOKUP('Ответы на форму (1)'!AW341,УровниЧастоты,2,FALSE)</f>
        <v>3</v>
      </c>
      <c r="AU341">
        <f>VLOOKUP('Ответы на форму (1)'!AX341,УровниЧастоты,2,FALSE)</f>
        <v>3</v>
      </c>
      <c r="AV341">
        <f>VLOOKUP('Ответы на форму (1)'!AY341,УровниЧастоты,2,FALSE)</f>
        <v>4</v>
      </c>
      <c r="AW341">
        <f>VLOOKUP('Ответы на форму (1)'!AZ341,УровниЧастоты,2,FALSE)</f>
        <v>4</v>
      </c>
      <c r="AX341">
        <f>VLOOKUP('Ответы на форму (1)'!BA341,УровниЧастоты,2,FALSE)</f>
        <v>4</v>
      </c>
      <c r="AY341">
        <f>VLOOKUP('Ответы на форму (1)'!BB341,УровниЧастоты,2,FALSE)</f>
        <v>1</v>
      </c>
      <c r="AZ341">
        <f>VLOOKUP('Ответы на форму (1)'!BC341,УровниЧастоты,2,FALSE)</f>
        <v>4</v>
      </c>
      <c r="BA341">
        <f>VLOOKUP('Ответы на форму (1)'!BD341,УровниЧастоты,2,FALSE)</f>
        <v>4</v>
      </c>
      <c r="BB341">
        <f>VLOOKUP('Ответы на форму (1)'!BE341,УровниУспокоения,2,FALSE)</f>
        <v>2</v>
      </c>
      <c r="BC341">
        <f>VLOOKUP('Ответы на форму (1)'!BF341,УровниЧастоты2,2,FALSE)</f>
        <v>1</v>
      </c>
      <c r="BD341">
        <f>VLOOKUP('Ответы на форму (1)'!BG341,УровниЧастоты2,2,FALSE)</f>
        <v>2</v>
      </c>
      <c r="BE341">
        <f>VLOOKUP('Ответы на форму (1)'!BH341,УровниЧастоты2,2,FALSE)</f>
        <v>1</v>
      </c>
      <c r="BF341">
        <f>VLOOKUP('Ответы на форму (1)'!BI341,УровниЧастоты2,2,FALSE)</f>
        <v>1</v>
      </c>
      <c r="BG341">
        <f>VLOOKUP('Ответы на форму (1)'!BJ341,УровниЧастоты2,2,FALSE)</f>
        <v>1</v>
      </c>
      <c r="BH341">
        <f>VLOOKUP('Ответы на форму (1)'!BK341,УровниЧастоты2,2,FALSE)</f>
        <v>1</v>
      </c>
      <c r="BI341" t="str">
        <f t="shared" si="15"/>
        <v>Y</v>
      </c>
      <c r="BJ341" t="str">
        <f t="shared" si="16"/>
        <v>:-)</v>
      </c>
      <c r="BK341" t="str">
        <f t="shared" si="17"/>
        <v>:-\</v>
      </c>
    </row>
    <row r="342" spans="1:63" x14ac:dyDescent="0.35">
      <c r="A342">
        <f>IF('Ответы на форму (1)'!B342="М",1,0)</f>
        <v>1</v>
      </c>
      <c r="B342">
        <f>'Ответы на форму (1)'!C342</f>
        <v>35</v>
      </c>
      <c r="C342">
        <f>'Ответы на форму (1)'!D342</f>
        <v>5</v>
      </c>
      <c r="D342">
        <f>'Ответы на форму (1)'!E342</f>
        <v>6</v>
      </c>
      <c r="E342" t="str">
        <f>VLOOKUP('Ответы на форму (1)'!F342,УровниУспевания,2,FALSE)</f>
        <v>плохо</v>
      </c>
      <c r="F342">
        <f>'Ответы на форму (1)'!G342</f>
        <v>5</v>
      </c>
      <c r="G342">
        <f>IF('Ответы на форму (1)'!H342="",0,1)</f>
        <v>0</v>
      </c>
      <c r="H342">
        <f>'Ответы на форму (1)'!I342</f>
        <v>7</v>
      </c>
      <c r="I342" t="str">
        <f>VLOOKUP('Ответы на форму (1)'!J342,УровниУспевания,2,FALSE)</f>
        <v>средне</v>
      </c>
      <c r="J342">
        <f>'Ответы на форму (1)'!K342</f>
        <v>6</v>
      </c>
      <c r="K342">
        <f>VLOOKUP('Ответы на форму (1)'!L342,УровниСогласия,2,FALSE)</f>
        <v>2</v>
      </c>
      <c r="L342">
        <f>VLOOKUP('Ответы на форму (1)'!M342,УровниСогласия,2,FALSE)</f>
        <v>1</v>
      </c>
      <c r="M342">
        <f>VLOOKUP('Ответы на форму (1)'!N342,УровниСогласия,2,FALSE)</f>
        <v>1</v>
      </c>
      <c r="N342">
        <f>VLOOKUP('Ответы на форму (1)'!O342,УровниСогласия,2,FALSE)</f>
        <v>3</v>
      </c>
      <c r="O342">
        <f>VLOOKUP('Ответы на форму (1)'!P342,УровниСогласия,2,FALSE)</f>
        <v>2</v>
      </c>
      <c r="P342">
        <f>VLOOKUP('Ответы на форму (1)'!Q342,УровниСогласия,2,FALSE)</f>
        <v>2</v>
      </c>
      <c r="Q342">
        <f>VLOOKUP('Ответы на форму (1)'!R342,УровниСогласия,2,FALSE)</f>
        <v>2</v>
      </c>
      <c r="R342">
        <f>'Ответы на форму (1)'!S342</f>
        <v>8</v>
      </c>
      <c r="S342">
        <f>VLOOKUP('Ответы на форму (1)'!T342,УровниСогласия,2,FALSE)</f>
        <v>3</v>
      </c>
      <c r="T342">
        <f>VLOOKUP('Ответы на форму (1)'!U342,УровниСогласия,2,FALSE)</f>
        <v>3</v>
      </c>
      <c r="U342">
        <f>VLOOKUP('Ответы на форму (1)'!V342,УровниСогласия,2,FALSE)</f>
        <v>3</v>
      </c>
      <c r="V342">
        <f>VLOOKUP('Ответы на форму (1)'!W342,УровниСогласия,2,FALSE)</f>
        <v>2</v>
      </c>
      <c r="W342">
        <f>VLOOKUP('Ответы на форму (1)'!X342,УровниСогласия,2,FALSE)</f>
        <v>3</v>
      </c>
      <c r="X342">
        <f>VLOOKUP('Ответы на форму (1)'!Y342,УровниСогласия,2,FALSE)</f>
        <v>1</v>
      </c>
      <c r="Y342">
        <f>VLOOKUP('Ответы на форму (1)'!Z342,УровниСогласия,2,FALSE)</f>
        <v>1</v>
      </c>
      <c r="Z342">
        <f>VLOOKUP('Ответы на форму (1)'!AA342,УровниСогласия,2,FALSE)</f>
        <v>3</v>
      </c>
      <c r="AA342">
        <f>VLOOKUP('Ответы на форму (1)'!AB342,УровниСогласия,2,FALSE)</f>
        <v>3</v>
      </c>
      <c r="AB342">
        <f>VLOOKUP('Ответы на форму (1)'!AC342,УровниСогласия,2,FALSE)</f>
        <v>1</v>
      </c>
      <c r="AC342">
        <f>VLOOKUP('Ответы на форму (1)'!AD342,УровниСогласия,2,FALSE)</f>
        <v>3</v>
      </c>
      <c r="AD342">
        <f>VLOOKUP('Ответы на форму (1)'!AE342,УровниКоличества,2,FALSE)</f>
        <v>2</v>
      </c>
      <c r="AE342">
        <f>VLOOKUP('Ответы на форму (1)'!AF342,УровниКоличества,2,FALSE)</f>
        <v>3</v>
      </c>
      <c r="AF342">
        <f>VLOOKUP('Ответы на форму (1)'!AG342,УровниКоличества,2,FALSE)</f>
        <v>1</v>
      </c>
      <c r="AG342">
        <f>VLOOKUP('Ответы на форму (1)'!AH342,УровниКоличества,2,FALSE)</f>
        <v>1</v>
      </c>
      <c r="AH342">
        <f>VLOOKUP('Ответы на форму (1)'!AI342,УровниКоличества,2,FALSE)</f>
        <v>2</v>
      </c>
      <c r="AI342">
        <f>VLOOKUP('Ответы на форму (1)'!AJ342,УровниНенависти,2,FALSE)</f>
        <v>0</v>
      </c>
      <c r="AJ342">
        <f>VLOOKUP('Ответы на форму (1)'!AK342,УровниНенависти,2,FALSE)</f>
        <v>0</v>
      </c>
      <c r="AK342">
        <f>VLOOKUP('Ответы на форму (1)'!AL342,УровниНенависти,2,FALSE)</f>
        <v>0</v>
      </c>
      <c r="AL342">
        <f>VLOOKUP('Ответы на форму (1)'!AM342,УровниНенависти,2,FALSE)</f>
        <v>0</v>
      </c>
      <c r="AM342">
        <f>VLOOKUP('Ответы на форму (1)'!AN342,УровниНенависти,2,FALSE)</f>
        <v>0</v>
      </c>
      <c r="AN342">
        <f>VLOOKUP('Ответы на форму (1)'!AO342,УровниНенависти,2,FALSE)</f>
        <v>0</v>
      </c>
      <c r="AO342">
        <f>VLOOKUP('Ответы на форму (1)'!AP342,УровниНенависти,2,FALSE)</f>
        <v>0</v>
      </c>
      <c r="AP342">
        <f>VLOOKUP('Ответы на форму (1)'!AQ342,УровниНенависти,2,FALSE)</f>
        <v>0</v>
      </c>
      <c r="AQ342">
        <f>VLOOKUP('Ответы на форму (1)'!AT342,УровниЧастоты,2,FALSE)</f>
        <v>4</v>
      </c>
      <c r="AR342">
        <f>VLOOKUP('Ответы на форму (1)'!AU342,УровниЧастоты,2,FALSE)</f>
        <v>4</v>
      </c>
      <c r="AS342">
        <f>VLOOKUP('Ответы на форму (1)'!AV342,УровниЧастоты,2,FALSE)</f>
        <v>3</v>
      </c>
      <c r="AT342">
        <f>VLOOKUP('Ответы на форму (1)'!AW342,УровниЧастоты,2,FALSE)</f>
        <v>2</v>
      </c>
      <c r="AU342">
        <f>VLOOKUP('Ответы на форму (1)'!AX342,УровниЧастоты,2,FALSE)</f>
        <v>3</v>
      </c>
      <c r="AV342">
        <f>VLOOKUP('Ответы на форму (1)'!AY342,УровниЧастоты,2,FALSE)</f>
        <v>3</v>
      </c>
      <c r="AW342">
        <f>VLOOKUP('Ответы на форму (1)'!AZ342,УровниЧастоты,2,FALSE)</f>
        <v>0</v>
      </c>
      <c r="AX342">
        <f>VLOOKUP('Ответы на форму (1)'!BA342,УровниЧастоты,2,FALSE)</f>
        <v>2</v>
      </c>
      <c r="AY342">
        <f>VLOOKUP('Ответы на форму (1)'!BB342,УровниЧастоты,2,FALSE)</f>
        <v>3</v>
      </c>
      <c r="AZ342">
        <f>VLOOKUP('Ответы на форму (1)'!BC342,УровниЧастоты,2,FALSE)</f>
        <v>0</v>
      </c>
      <c r="BA342">
        <f>VLOOKUP('Ответы на форму (1)'!BD342,УровниЧастоты,2,FALSE)</f>
        <v>4</v>
      </c>
      <c r="BB342">
        <f>VLOOKUP('Ответы на форму (1)'!BE342,УровниУспокоения,2,FALSE)</f>
        <v>4</v>
      </c>
      <c r="BC342">
        <f>VLOOKUP('Ответы на форму (1)'!BF342,УровниЧастоты2,2,FALSE)</f>
        <v>0</v>
      </c>
      <c r="BD342">
        <f>VLOOKUP('Ответы на форму (1)'!BG342,УровниЧастоты2,2,FALSE)</f>
        <v>2</v>
      </c>
      <c r="BE342">
        <f>VLOOKUP('Ответы на форму (1)'!BH342,УровниЧастоты2,2,FALSE)</f>
        <v>0</v>
      </c>
      <c r="BF342">
        <f>VLOOKUP('Ответы на форму (1)'!BI342,УровниЧастоты2,2,FALSE)</f>
        <v>0</v>
      </c>
      <c r="BG342">
        <f>VLOOKUP('Ответы на форму (1)'!BJ342,УровниЧастоты2,2,FALSE)</f>
        <v>1</v>
      </c>
      <c r="BH342">
        <f>VLOOKUP('Ответы на форму (1)'!BK342,УровниЧастоты2,2,FALSE)</f>
        <v>2</v>
      </c>
      <c r="BI342" t="str">
        <f t="shared" si="15"/>
        <v>X</v>
      </c>
      <c r="BJ342" t="str">
        <f t="shared" si="16"/>
        <v>:-)</v>
      </c>
      <c r="BK342" t="str">
        <f t="shared" si="17"/>
        <v>%-[</v>
      </c>
    </row>
    <row r="343" spans="1:63" x14ac:dyDescent="0.35">
      <c r="A343">
        <f>IF('Ответы на форму (1)'!B343="М",1,0)</f>
        <v>0</v>
      </c>
      <c r="B343">
        <f>'Ответы на форму (1)'!C343</f>
        <v>38</v>
      </c>
      <c r="C343">
        <f>'Ответы на форму (1)'!D343</f>
        <v>4</v>
      </c>
      <c r="D343">
        <f>'Ответы на форму (1)'!E343</f>
        <v>8</v>
      </c>
      <c r="E343" t="str">
        <f>VLOOKUP('Ответы на форму (1)'!F343,УровниУспевания,2,FALSE)</f>
        <v>хорошо</v>
      </c>
      <c r="F343">
        <f>'Ответы на форму (1)'!G343</f>
        <v>7</v>
      </c>
      <c r="G343">
        <f>IF('Ответы на форму (1)'!H343="",0,1)</f>
        <v>0</v>
      </c>
      <c r="H343">
        <f>'Ответы на форму (1)'!I343</f>
        <v>7</v>
      </c>
      <c r="I343" t="str">
        <f>VLOOKUP('Ответы на форму (1)'!J343,УровниУспевания,2,FALSE)</f>
        <v>средне</v>
      </c>
      <c r="J343">
        <f>'Ответы на форму (1)'!K343</f>
        <v>6</v>
      </c>
      <c r="K343">
        <f>VLOOKUP('Ответы на форму (1)'!L343,УровниСогласия,2,FALSE)</f>
        <v>2</v>
      </c>
      <c r="L343">
        <f>VLOOKUP('Ответы на форму (1)'!M343,УровниСогласия,2,FALSE)</f>
        <v>1</v>
      </c>
      <c r="M343">
        <f>VLOOKUP('Ответы на форму (1)'!N343,УровниСогласия,2,FALSE)</f>
        <v>2</v>
      </c>
      <c r="N343">
        <f>VLOOKUP('Ответы на форму (1)'!O343,УровниСогласия,2,FALSE)</f>
        <v>2</v>
      </c>
      <c r="O343">
        <f>VLOOKUP('Ответы на форму (1)'!P343,УровниСогласия,2,FALSE)</f>
        <v>3</v>
      </c>
      <c r="P343">
        <f>VLOOKUP('Ответы на форму (1)'!Q343,УровниСогласия,2,FALSE)</f>
        <v>2</v>
      </c>
      <c r="Q343">
        <f>VLOOKUP('Ответы на форму (1)'!R343,УровниСогласия,2,FALSE)</f>
        <v>2</v>
      </c>
      <c r="R343">
        <f>'Ответы на форму (1)'!S343</f>
        <v>8</v>
      </c>
      <c r="S343">
        <f>VLOOKUP('Ответы на форму (1)'!T343,УровниСогласия,2,FALSE)</f>
        <v>2</v>
      </c>
      <c r="T343">
        <f>VLOOKUP('Ответы на форму (1)'!U343,УровниСогласия,2,FALSE)</f>
        <v>2</v>
      </c>
      <c r="U343">
        <f>VLOOKUP('Ответы на форму (1)'!V343,УровниСогласия,2,FALSE)</f>
        <v>2</v>
      </c>
      <c r="V343">
        <f>VLOOKUP('Ответы на форму (1)'!W343,УровниСогласия,2,FALSE)</f>
        <v>3</v>
      </c>
      <c r="W343">
        <f>VLOOKUP('Ответы на форму (1)'!X343,УровниСогласия,2,FALSE)</f>
        <v>1</v>
      </c>
      <c r="X343">
        <f>VLOOKUP('Ответы на форму (1)'!Y343,УровниСогласия,2,FALSE)</f>
        <v>1</v>
      </c>
      <c r="Y343">
        <f>VLOOKUP('Ответы на форму (1)'!Z343,УровниСогласия,2,FALSE)</f>
        <v>3</v>
      </c>
      <c r="Z343">
        <f>VLOOKUP('Ответы на форму (1)'!AA343,УровниСогласия,2,FALSE)</f>
        <v>3</v>
      </c>
      <c r="AA343">
        <f>VLOOKUP('Ответы на форму (1)'!AB343,УровниСогласия,2,FALSE)</f>
        <v>3</v>
      </c>
      <c r="AB343">
        <f>VLOOKUP('Ответы на форму (1)'!AC343,УровниСогласия,2,FALSE)</f>
        <v>1</v>
      </c>
      <c r="AC343">
        <f>VLOOKUP('Ответы на форму (1)'!AD343,УровниСогласия,2,FALSE)</f>
        <v>1</v>
      </c>
      <c r="AD343">
        <f>VLOOKUP('Ответы на форму (1)'!AE343,УровниКоличества,2,FALSE)</f>
        <v>3</v>
      </c>
      <c r="AE343">
        <f>VLOOKUP('Ответы на форму (1)'!AF343,УровниКоличества,2,FALSE)</f>
        <v>3</v>
      </c>
      <c r="AF343">
        <f>VLOOKUP('Ответы на форму (1)'!AG343,УровниКоличества,2,FALSE)</f>
        <v>1</v>
      </c>
      <c r="AG343">
        <f>VLOOKUP('Ответы на форму (1)'!AH343,УровниКоличества,2,FALSE)</f>
        <v>2</v>
      </c>
      <c r="AH343">
        <f>VLOOKUP('Ответы на форму (1)'!AI343,УровниКоличества,2,FALSE)</f>
        <v>3</v>
      </c>
      <c r="AI343">
        <f>VLOOKUP('Ответы на форму (1)'!AJ343,УровниНенависти,2,FALSE)</f>
        <v>0</v>
      </c>
      <c r="AJ343">
        <f>VLOOKUP('Ответы на форму (1)'!AK343,УровниНенависти,2,FALSE)</f>
        <v>0</v>
      </c>
      <c r="AK343">
        <f>VLOOKUP('Ответы на форму (1)'!AL343,УровниНенависти,2,FALSE)</f>
        <v>0</v>
      </c>
      <c r="AL343">
        <f>VLOOKUP('Ответы на форму (1)'!AM343,УровниНенависти,2,FALSE)</f>
        <v>0</v>
      </c>
      <c r="AM343">
        <f>VLOOKUP('Ответы на форму (1)'!AN343,УровниНенависти,2,FALSE)</f>
        <v>0</v>
      </c>
      <c r="AN343">
        <f>VLOOKUP('Ответы на форму (1)'!AO343,УровниНенависти,2,FALSE)</f>
        <v>0</v>
      </c>
      <c r="AO343">
        <f>VLOOKUP('Ответы на форму (1)'!AP343,УровниНенависти,2,FALSE)</f>
        <v>0</v>
      </c>
      <c r="AP343">
        <f>VLOOKUP('Ответы на форму (1)'!AQ343,УровниНенависти,2,FALSE)</f>
        <v>0</v>
      </c>
      <c r="AQ343">
        <f>VLOOKUP('Ответы на форму (1)'!AT343,УровниЧастоты,2,FALSE)</f>
        <v>1</v>
      </c>
      <c r="AR343">
        <f>VLOOKUP('Ответы на форму (1)'!AU343,УровниЧастоты,2,FALSE)</f>
        <v>3</v>
      </c>
      <c r="AS343">
        <f>VLOOKUP('Ответы на форму (1)'!AV343,УровниЧастоты,2,FALSE)</f>
        <v>3</v>
      </c>
      <c r="AT343">
        <f>VLOOKUP('Ответы на форму (1)'!AW343,УровниЧастоты,2,FALSE)</f>
        <v>2</v>
      </c>
      <c r="AU343">
        <f>VLOOKUP('Ответы на форму (1)'!AX343,УровниЧастоты,2,FALSE)</f>
        <v>3</v>
      </c>
      <c r="AV343">
        <f>VLOOKUP('Ответы на форму (1)'!AY343,УровниЧастоты,2,FALSE)</f>
        <v>2</v>
      </c>
      <c r="AW343">
        <f>VLOOKUP('Ответы на форму (1)'!AZ343,УровниЧастоты,2,FALSE)</f>
        <v>0</v>
      </c>
      <c r="AX343">
        <f>VLOOKUP('Ответы на форму (1)'!BA343,УровниЧастоты,2,FALSE)</f>
        <v>2</v>
      </c>
      <c r="AY343">
        <f>VLOOKUP('Ответы на форму (1)'!BB343,УровниЧастоты,2,FALSE)</f>
        <v>1</v>
      </c>
      <c r="AZ343">
        <f>VLOOKUP('Ответы на форму (1)'!BC343,УровниЧастоты,2,FALSE)</f>
        <v>2</v>
      </c>
      <c r="BA343">
        <f>VLOOKUP('Ответы на форму (1)'!BD343,УровниЧастоты,2,FALSE)</f>
        <v>2</v>
      </c>
      <c r="BB343">
        <f>VLOOKUP('Ответы на форму (1)'!BE343,УровниУспокоения,2,FALSE)</f>
        <v>3</v>
      </c>
      <c r="BC343">
        <f>VLOOKUP('Ответы на форму (1)'!BF343,УровниЧастоты2,2,FALSE)</f>
        <v>0</v>
      </c>
      <c r="BD343">
        <f>VLOOKUP('Ответы на форму (1)'!BG343,УровниЧастоты2,2,FALSE)</f>
        <v>2</v>
      </c>
      <c r="BE343">
        <f>VLOOKUP('Ответы на форму (1)'!BH343,УровниЧастоты2,2,FALSE)</f>
        <v>0</v>
      </c>
      <c r="BF343">
        <f>VLOOKUP('Ответы на форму (1)'!BI343,УровниЧастоты2,2,FALSE)</f>
        <v>0</v>
      </c>
      <c r="BG343">
        <f>VLOOKUP('Ответы на форму (1)'!BJ343,УровниЧастоты2,2,FALSE)</f>
        <v>0</v>
      </c>
      <c r="BH343">
        <f>VLOOKUP('Ответы на форму (1)'!BK343,УровниЧастоты2,2,FALSE)</f>
        <v>0</v>
      </c>
      <c r="BI343" t="str">
        <f t="shared" si="15"/>
        <v>X</v>
      </c>
      <c r="BJ343" t="str">
        <f t="shared" si="16"/>
        <v>:-)</v>
      </c>
      <c r="BK343" t="str">
        <f t="shared" si="17"/>
        <v>%-[</v>
      </c>
    </row>
    <row r="344" spans="1:63" x14ac:dyDescent="0.35">
      <c r="A344">
        <f>IF('Ответы на форму (1)'!B344="М",1,0)</f>
        <v>1</v>
      </c>
      <c r="B344">
        <f>'Ответы на форму (1)'!C344</f>
        <v>30</v>
      </c>
      <c r="C344">
        <f>'Ответы на форму (1)'!D344</f>
        <v>5</v>
      </c>
      <c r="D344">
        <f>'Ответы на форму (1)'!E344</f>
        <v>7</v>
      </c>
      <c r="E344" t="str">
        <f>VLOOKUP('Ответы на форму (1)'!F344,УровниУспевания,2,FALSE)</f>
        <v>плохо</v>
      </c>
      <c r="F344">
        <f>'Ответы на форму (1)'!G344</f>
        <v>3</v>
      </c>
      <c r="G344">
        <f>IF('Ответы на форму (1)'!H344="",0,1)</f>
        <v>0</v>
      </c>
      <c r="H344">
        <f>'Ответы на форму (1)'!I344</f>
        <v>7</v>
      </c>
      <c r="I344" t="str">
        <f>VLOOKUP('Ответы на форму (1)'!J344,УровниУспевания,2,FALSE)</f>
        <v>средне</v>
      </c>
      <c r="J344">
        <f>'Ответы на форму (1)'!K344</f>
        <v>5</v>
      </c>
      <c r="K344">
        <f>VLOOKUP('Ответы на форму (1)'!L344,УровниСогласия,2,FALSE)</f>
        <v>2</v>
      </c>
      <c r="L344">
        <f>VLOOKUP('Ответы на форму (1)'!M344,УровниСогласия,2,FALSE)</f>
        <v>1</v>
      </c>
      <c r="M344">
        <f>VLOOKUP('Ответы на форму (1)'!N344,УровниСогласия,2,FALSE)</f>
        <v>1</v>
      </c>
      <c r="N344">
        <f>VLOOKUP('Ответы на форму (1)'!O344,УровниСогласия,2,FALSE)</f>
        <v>2</v>
      </c>
      <c r="O344">
        <f>VLOOKUP('Ответы на форму (1)'!P344,УровниСогласия,2,FALSE)</f>
        <v>1</v>
      </c>
      <c r="P344">
        <f>VLOOKUP('Ответы на форму (1)'!Q344,УровниСогласия,2,FALSE)</f>
        <v>1</v>
      </c>
      <c r="Q344">
        <f>VLOOKUP('Ответы на форму (1)'!R344,УровниСогласия,2,FALSE)</f>
        <v>1</v>
      </c>
      <c r="R344">
        <f>'Ответы на форму (1)'!S344</f>
        <v>5</v>
      </c>
      <c r="S344">
        <f>VLOOKUP('Ответы на форму (1)'!T344,УровниСогласия,2,FALSE)</f>
        <v>3</v>
      </c>
      <c r="T344">
        <f>VLOOKUP('Ответы на форму (1)'!U344,УровниСогласия,2,FALSE)</f>
        <v>3</v>
      </c>
      <c r="U344">
        <f>VLOOKUP('Ответы на форму (1)'!V344,УровниСогласия,2,FALSE)</f>
        <v>2</v>
      </c>
      <c r="V344">
        <f>VLOOKUP('Ответы на форму (1)'!W344,УровниСогласия,2,FALSE)</f>
        <v>2</v>
      </c>
      <c r="W344">
        <f>VLOOKUP('Ответы на форму (1)'!X344,УровниСогласия,2,FALSE)</f>
        <v>3</v>
      </c>
      <c r="X344">
        <f>VLOOKUP('Ответы на форму (1)'!Y344,УровниСогласия,2,FALSE)</f>
        <v>3</v>
      </c>
      <c r="Y344">
        <f>VLOOKUP('Ответы на форму (1)'!Z344,УровниСогласия,2,FALSE)</f>
        <v>1</v>
      </c>
      <c r="Z344">
        <f>VLOOKUP('Ответы на форму (1)'!AA344,УровниСогласия,2,FALSE)</f>
        <v>3</v>
      </c>
      <c r="AA344">
        <f>VLOOKUP('Ответы на форму (1)'!AB344,УровниСогласия,2,FALSE)</f>
        <v>3</v>
      </c>
      <c r="AB344">
        <f>VLOOKUP('Ответы на форму (1)'!AC344,УровниСогласия,2,FALSE)</f>
        <v>1</v>
      </c>
      <c r="AC344">
        <f>VLOOKUP('Ответы на форму (1)'!AD344,УровниСогласия,2,FALSE)</f>
        <v>3</v>
      </c>
      <c r="AD344">
        <f>VLOOKUP('Ответы на форму (1)'!AE344,УровниКоличества,2,FALSE)</f>
        <v>2</v>
      </c>
      <c r="AE344">
        <f>VLOOKUP('Ответы на форму (1)'!AF344,УровниКоличества,2,FALSE)</f>
        <v>2</v>
      </c>
      <c r="AF344">
        <f>VLOOKUP('Ответы на форму (1)'!AG344,УровниКоличества,2,FALSE)</f>
        <v>1</v>
      </c>
      <c r="AG344">
        <f>VLOOKUP('Ответы на форму (1)'!AH344,УровниКоличества,2,FALSE)</f>
        <v>1</v>
      </c>
      <c r="AH344">
        <f>VLOOKUP('Ответы на форму (1)'!AI344,УровниКоличества,2,FALSE)</f>
        <v>2</v>
      </c>
      <c r="AI344">
        <f>VLOOKUP('Ответы на форму (1)'!AJ344,УровниНенависти,2,FALSE)</f>
        <v>0</v>
      </c>
      <c r="AJ344">
        <f>VLOOKUP('Ответы на форму (1)'!AK344,УровниНенависти,2,FALSE)</f>
        <v>0</v>
      </c>
      <c r="AK344">
        <f>VLOOKUP('Ответы на форму (1)'!AL344,УровниНенависти,2,FALSE)</f>
        <v>0</v>
      </c>
      <c r="AL344">
        <f>VLOOKUP('Ответы на форму (1)'!AM344,УровниНенависти,2,FALSE)</f>
        <v>0</v>
      </c>
      <c r="AM344">
        <f>VLOOKUP('Ответы на форму (1)'!AN344,УровниНенависти,2,FALSE)</f>
        <v>0</v>
      </c>
      <c r="AN344">
        <f>VLOOKUP('Ответы на форму (1)'!AO344,УровниНенависти,2,FALSE)</f>
        <v>0</v>
      </c>
      <c r="AO344">
        <f>VLOOKUP('Ответы на форму (1)'!AP344,УровниНенависти,2,FALSE)</f>
        <v>0</v>
      </c>
      <c r="AP344">
        <f>VLOOKUP('Ответы на форму (1)'!AQ344,УровниНенависти,2,FALSE)</f>
        <v>0</v>
      </c>
      <c r="AQ344">
        <f>VLOOKUP('Ответы на форму (1)'!AT344,УровниЧастоты,2,FALSE)</f>
        <v>2</v>
      </c>
      <c r="AR344">
        <f>VLOOKUP('Ответы на форму (1)'!AU344,УровниЧастоты,2,FALSE)</f>
        <v>3</v>
      </c>
      <c r="AS344">
        <f>VLOOKUP('Ответы на форму (1)'!AV344,УровниЧастоты,2,FALSE)</f>
        <v>2</v>
      </c>
      <c r="AT344">
        <f>VLOOKUP('Ответы на форму (1)'!AW344,УровниЧастоты,2,FALSE)</f>
        <v>3</v>
      </c>
      <c r="AU344">
        <f>VLOOKUP('Ответы на форму (1)'!AX344,УровниЧастоты,2,FALSE)</f>
        <v>1</v>
      </c>
      <c r="AV344">
        <f>VLOOKUP('Ответы на форму (1)'!AY344,УровниЧастоты,2,FALSE)</f>
        <v>3</v>
      </c>
      <c r="AW344">
        <f>VLOOKUP('Ответы на форму (1)'!AZ344,УровниЧастоты,2,FALSE)</f>
        <v>0</v>
      </c>
      <c r="AX344">
        <f>VLOOKUP('Ответы на форму (1)'!BA344,УровниЧастоты,2,FALSE)</f>
        <v>3</v>
      </c>
      <c r="AY344">
        <f>VLOOKUP('Ответы на форму (1)'!BB344,УровниЧастоты,2,FALSE)</f>
        <v>0</v>
      </c>
      <c r="AZ344">
        <f>VLOOKUP('Ответы на форму (1)'!BC344,УровниЧастоты,2,FALSE)</f>
        <v>1</v>
      </c>
      <c r="BA344">
        <f>VLOOKUP('Ответы на форму (1)'!BD344,УровниЧастоты,2,FALSE)</f>
        <v>2</v>
      </c>
      <c r="BB344">
        <f>VLOOKUP('Ответы на форму (1)'!BE344,УровниУспокоения,2,FALSE)</f>
        <v>4</v>
      </c>
      <c r="BC344">
        <f>VLOOKUP('Ответы на форму (1)'!BF344,УровниЧастоты2,2,FALSE)</f>
        <v>0</v>
      </c>
      <c r="BD344">
        <f>VLOOKUP('Ответы на форму (1)'!BG344,УровниЧастоты2,2,FALSE)</f>
        <v>0</v>
      </c>
      <c r="BE344">
        <f>VLOOKUP('Ответы на форму (1)'!BH344,УровниЧастоты2,2,FALSE)</f>
        <v>1</v>
      </c>
      <c r="BF344">
        <f>VLOOKUP('Ответы на форму (1)'!BI344,УровниЧастоты2,2,FALSE)</f>
        <v>1</v>
      </c>
      <c r="BG344">
        <f>VLOOKUP('Ответы на форму (1)'!BJ344,УровниЧастоты2,2,FALSE)</f>
        <v>1</v>
      </c>
      <c r="BH344">
        <f>VLOOKUP('Ответы на форму (1)'!BK344,УровниЧастоты2,2,FALSE)</f>
        <v>2</v>
      </c>
      <c r="BI344" t="str">
        <f t="shared" si="15"/>
        <v>Y</v>
      </c>
      <c r="BJ344" t="str">
        <f t="shared" si="16"/>
        <v>:-)</v>
      </c>
      <c r="BK344" t="str">
        <f t="shared" si="17"/>
        <v>:-\</v>
      </c>
    </row>
    <row r="345" spans="1:63" x14ac:dyDescent="0.35">
      <c r="A345">
        <f>IF('Ответы на форму (1)'!B345="М",1,0)</f>
        <v>0</v>
      </c>
      <c r="B345">
        <f>'Ответы на форму (1)'!C345</f>
        <v>35</v>
      </c>
      <c r="C345">
        <f>'Ответы на форму (1)'!D345</f>
        <v>5</v>
      </c>
      <c r="D345">
        <f>'Ответы на форму (1)'!E345</f>
        <v>5</v>
      </c>
      <c r="E345" t="str">
        <f>VLOOKUP('Ответы на форму (1)'!F345,УровниУспевания,2,FALSE)</f>
        <v>плохо</v>
      </c>
      <c r="F345">
        <f>'Ответы на форму (1)'!G345</f>
        <v>1</v>
      </c>
      <c r="G345">
        <f>IF('Ответы на форму (1)'!H345="",0,1)</f>
        <v>0</v>
      </c>
      <c r="H345">
        <f>'Ответы на форму (1)'!I345</f>
        <v>6</v>
      </c>
      <c r="I345" t="str">
        <f>VLOOKUP('Ответы на форму (1)'!J345,УровниУспевания,2,FALSE)</f>
        <v>плохо</v>
      </c>
      <c r="J345">
        <f>'Ответы на форму (1)'!K345</f>
        <v>7</v>
      </c>
      <c r="K345">
        <f>VLOOKUP('Ответы на форму (1)'!L345,УровниСогласия,2,FALSE)</f>
        <v>2</v>
      </c>
      <c r="L345">
        <f>VLOOKUP('Ответы на форму (1)'!M345,УровниСогласия,2,FALSE)</f>
        <v>1</v>
      </c>
      <c r="M345">
        <f>VLOOKUP('Ответы на форму (1)'!N345,УровниСогласия,2,FALSE)</f>
        <v>1</v>
      </c>
      <c r="N345">
        <f>VLOOKUP('Ответы на форму (1)'!O345,УровниСогласия,2,FALSE)</f>
        <v>3</v>
      </c>
      <c r="O345">
        <f>VLOOKUP('Ответы на форму (1)'!P345,УровниСогласия,2,FALSE)</f>
        <v>2</v>
      </c>
      <c r="P345">
        <f>VLOOKUP('Ответы на форму (1)'!Q345,УровниСогласия,2,FALSE)</f>
        <v>2</v>
      </c>
      <c r="Q345">
        <f>VLOOKUP('Ответы на форму (1)'!R345,УровниСогласия,2,FALSE)</f>
        <v>3</v>
      </c>
      <c r="R345">
        <f>'Ответы на форму (1)'!S345</f>
        <v>8</v>
      </c>
      <c r="S345">
        <f>VLOOKUP('Ответы на форму (1)'!T345,УровниСогласия,2,FALSE)</f>
        <v>3</v>
      </c>
      <c r="T345">
        <f>VLOOKUP('Ответы на форму (1)'!U345,УровниСогласия,2,FALSE)</f>
        <v>3</v>
      </c>
      <c r="U345">
        <f>VLOOKUP('Ответы на форму (1)'!V345,УровниСогласия,2,FALSE)</f>
        <v>3</v>
      </c>
      <c r="V345">
        <f>VLOOKUP('Ответы на форму (1)'!W345,УровниСогласия,2,FALSE)</f>
        <v>3</v>
      </c>
      <c r="W345">
        <f>VLOOKUP('Ответы на форму (1)'!X345,УровниСогласия,2,FALSE)</f>
        <v>3</v>
      </c>
      <c r="X345">
        <f>VLOOKUP('Ответы на форму (1)'!Y345,УровниСогласия,2,FALSE)</f>
        <v>1</v>
      </c>
      <c r="Y345">
        <f>VLOOKUP('Ответы на форму (1)'!Z345,УровниСогласия,2,FALSE)</f>
        <v>2</v>
      </c>
      <c r="Z345">
        <f>VLOOKUP('Ответы на форму (1)'!AA345,УровниСогласия,2,FALSE)</f>
        <v>3</v>
      </c>
      <c r="AA345">
        <f>VLOOKUP('Ответы на форму (1)'!AB345,УровниСогласия,2,FALSE)</f>
        <v>3</v>
      </c>
      <c r="AB345">
        <f>VLOOKUP('Ответы на форму (1)'!AC345,УровниСогласия,2,FALSE)</f>
        <v>1</v>
      </c>
      <c r="AC345">
        <f>VLOOKUP('Ответы на форму (1)'!AD345,УровниСогласия,2,FALSE)</f>
        <v>2</v>
      </c>
      <c r="AD345">
        <f>VLOOKUP('Ответы на форму (1)'!AE345,УровниКоличества,2,FALSE)</f>
        <v>2</v>
      </c>
      <c r="AE345">
        <f>VLOOKUP('Ответы на форму (1)'!AF345,УровниКоличества,2,FALSE)</f>
        <v>3</v>
      </c>
      <c r="AF345">
        <f>VLOOKUP('Ответы на форму (1)'!AG345,УровниКоличества,2,FALSE)</f>
        <v>2</v>
      </c>
      <c r="AG345">
        <f>VLOOKUP('Ответы на форму (1)'!AH345,УровниКоличества,2,FALSE)</f>
        <v>1</v>
      </c>
      <c r="AH345">
        <f>VLOOKUP('Ответы на форму (1)'!AI345,УровниКоличества,2,FALSE)</f>
        <v>3</v>
      </c>
      <c r="AI345">
        <f>VLOOKUP('Ответы на форму (1)'!AJ345,УровниНенависти,2,FALSE)</f>
        <v>0</v>
      </c>
      <c r="AJ345">
        <f>VLOOKUP('Ответы на форму (1)'!AK345,УровниНенависти,2,FALSE)</f>
        <v>0</v>
      </c>
      <c r="AK345">
        <f>VLOOKUP('Ответы на форму (1)'!AL345,УровниНенависти,2,FALSE)</f>
        <v>-1</v>
      </c>
      <c r="AL345">
        <f>VLOOKUP('Ответы на форму (1)'!AM345,УровниНенависти,2,FALSE)</f>
        <v>-1</v>
      </c>
      <c r="AM345">
        <f>VLOOKUP('Ответы на форму (1)'!AN345,УровниНенависти,2,FALSE)</f>
        <v>-1</v>
      </c>
      <c r="AN345">
        <f>VLOOKUP('Ответы на форму (1)'!AO345,УровниНенависти,2,FALSE)</f>
        <v>-1</v>
      </c>
      <c r="AO345">
        <f>VLOOKUP('Ответы на форму (1)'!AP345,УровниНенависти,2,FALSE)</f>
        <v>-1</v>
      </c>
      <c r="AP345">
        <f>VLOOKUP('Ответы на форму (1)'!AQ345,УровниНенависти,2,FALSE)</f>
        <v>-1</v>
      </c>
      <c r="AQ345">
        <f>VLOOKUP('Ответы на форму (1)'!AT345,УровниЧастоты,2,FALSE)</f>
        <v>1</v>
      </c>
      <c r="AR345">
        <f>VLOOKUP('Ответы на форму (1)'!AU345,УровниЧастоты,2,FALSE)</f>
        <v>3</v>
      </c>
      <c r="AS345">
        <f>VLOOKUP('Ответы на форму (1)'!AV345,УровниЧастоты,2,FALSE)</f>
        <v>1</v>
      </c>
      <c r="AT345">
        <f>VLOOKUP('Ответы на форму (1)'!AW345,УровниЧастоты,2,FALSE)</f>
        <v>0</v>
      </c>
      <c r="AU345">
        <f>VLOOKUP('Ответы на форму (1)'!AX345,УровниЧастоты,2,FALSE)</f>
        <v>4</v>
      </c>
      <c r="AV345">
        <f>VLOOKUP('Ответы на форму (1)'!AY345,УровниЧастоты,2,FALSE)</f>
        <v>2</v>
      </c>
      <c r="AW345">
        <f>VLOOKUP('Ответы на форму (1)'!AZ345,УровниЧастоты,2,FALSE)</f>
        <v>0</v>
      </c>
      <c r="AX345">
        <f>VLOOKUP('Ответы на форму (1)'!BA345,УровниЧастоты,2,FALSE)</f>
        <v>1</v>
      </c>
      <c r="AY345">
        <f>VLOOKUP('Ответы на форму (1)'!BB345,УровниЧастоты,2,FALSE)</f>
        <v>2</v>
      </c>
      <c r="AZ345">
        <f>VLOOKUP('Ответы на форму (1)'!BC345,УровниЧастоты,2,FALSE)</f>
        <v>3</v>
      </c>
      <c r="BA345">
        <f>VLOOKUP('Ответы на форму (1)'!BD345,УровниЧастоты,2,FALSE)</f>
        <v>3</v>
      </c>
      <c r="BB345">
        <f>VLOOKUP('Ответы на форму (1)'!BE345,УровниУспокоения,2,FALSE)</f>
        <v>4</v>
      </c>
      <c r="BC345">
        <f>VLOOKUP('Ответы на форму (1)'!BF345,УровниЧастоты2,2,FALSE)</f>
        <v>0</v>
      </c>
      <c r="BD345">
        <f>VLOOKUP('Ответы на форму (1)'!BG345,УровниЧастоты2,2,FALSE)</f>
        <v>1</v>
      </c>
      <c r="BE345">
        <f>VLOOKUP('Ответы на форму (1)'!BH345,УровниЧастоты2,2,FALSE)</f>
        <v>0</v>
      </c>
      <c r="BF345">
        <f>VLOOKUP('Ответы на форму (1)'!BI345,УровниЧастоты2,2,FALSE)</f>
        <v>2</v>
      </c>
      <c r="BG345">
        <f>VLOOKUP('Ответы на форму (1)'!BJ345,УровниЧастоты2,2,FALSE)</f>
        <v>2</v>
      </c>
      <c r="BH345">
        <f>VLOOKUP('Ответы на форму (1)'!BK345,УровниЧастоты2,2,FALSE)</f>
        <v>2</v>
      </c>
      <c r="BI345" t="str">
        <f t="shared" si="15"/>
        <v>X</v>
      </c>
      <c r="BJ345" t="str">
        <f t="shared" si="16"/>
        <v>:-(</v>
      </c>
      <c r="BK345" t="str">
        <f t="shared" si="17"/>
        <v>%-[</v>
      </c>
    </row>
    <row r="346" spans="1:63" x14ac:dyDescent="0.35">
      <c r="A346">
        <f>IF('Ответы на форму (1)'!B346="М",1,0)</f>
        <v>1</v>
      </c>
      <c r="B346">
        <f>'Ответы на форму (1)'!C346</f>
        <v>32</v>
      </c>
      <c r="C346">
        <f>'Ответы на форму (1)'!D346</f>
        <v>4</v>
      </c>
      <c r="D346">
        <f>'Ответы на форму (1)'!E346</f>
        <v>8</v>
      </c>
      <c r="E346" t="str">
        <f>VLOOKUP('Ответы на форму (1)'!F346,УровниУспевания,2,FALSE)</f>
        <v>средне</v>
      </c>
      <c r="F346">
        <f>'Ответы на форму (1)'!G346</f>
        <v>4</v>
      </c>
      <c r="G346">
        <f>IF('Ответы на форму (1)'!H346="",0,1)</f>
        <v>0</v>
      </c>
      <c r="H346">
        <f>'Ответы на форму (1)'!I346</f>
        <v>9</v>
      </c>
      <c r="I346" t="str">
        <f>VLOOKUP('Ответы на форму (1)'!J346,УровниУспевания,2,FALSE)</f>
        <v>хорошо</v>
      </c>
      <c r="J346">
        <f>'Ответы на форму (1)'!K346</f>
        <v>8</v>
      </c>
      <c r="K346">
        <f>VLOOKUP('Ответы на форму (1)'!L346,УровниСогласия,2,FALSE)</f>
        <v>2</v>
      </c>
      <c r="L346">
        <f>VLOOKUP('Ответы на форму (1)'!M346,УровниСогласия,2,FALSE)</f>
        <v>2</v>
      </c>
      <c r="M346">
        <f>VLOOKUP('Ответы на форму (1)'!N346,УровниСогласия,2,FALSE)</f>
        <v>1</v>
      </c>
      <c r="N346">
        <f>VLOOKUP('Ответы на форму (1)'!O346,УровниСогласия,2,FALSE)</f>
        <v>1</v>
      </c>
      <c r="O346">
        <f>VLOOKUP('Ответы на форму (1)'!P346,УровниСогласия,2,FALSE)</f>
        <v>1</v>
      </c>
      <c r="P346">
        <f>VLOOKUP('Ответы на форму (1)'!Q346,УровниСогласия,2,FALSE)</f>
        <v>2</v>
      </c>
      <c r="Q346">
        <f>VLOOKUP('Ответы на форму (1)'!R346,УровниСогласия,2,FALSE)</f>
        <v>1</v>
      </c>
      <c r="R346">
        <f>'Ответы на форму (1)'!S346</f>
        <v>8</v>
      </c>
      <c r="S346">
        <f>VLOOKUP('Ответы на форму (1)'!T346,УровниСогласия,2,FALSE)</f>
        <v>3</v>
      </c>
      <c r="T346">
        <f>VLOOKUP('Ответы на форму (1)'!U346,УровниСогласия,2,FALSE)</f>
        <v>1</v>
      </c>
      <c r="U346">
        <f>VLOOKUP('Ответы на форму (1)'!V346,УровниСогласия,2,FALSE)</f>
        <v>3</v>
      </c>
      <c r="V346">
        <f>VLOOKUP('Ответы на форму (1)'!W346,УровниСогласия,2,FALSE)</f>
        <v>1</v>
      </c>
      <c r="W346">
        <f>VLOOKUP('Ответы на форму (1)'!X346,УровниСогласия,2,FALSE)</f>
        <v>3</v>
      </c>
      <c r="X346">
        <f>VLOOKUP('Ответы на форму (1)'!Y346,УровниСогласия,2,FALSE)</f>
        <v>3</v>
      </c>
      <c r="Y346">
        <f>VLOOKUP('Ответы на форму (1)'!Z346,УровниСогласия,2,FALSE)</f>
        <v>2</v>
      </c>
      <c r="Z346">
        <f>VLOOKUP('Ответы на форму (1)'!AA346,УровниСогласия,2,FALSE)</f>
        <v>3</v>
      </c>
      <c r="AA346">
        <f>VLOOKUP('Ответы на форму (1)'!AB346,УровниСогласия,2,FALSE)</f>
        <v>3</v>
      </c>
      <c r="AB346">
        <f>VLOOKUP('Ответы на форму (1)'!AC346,УровниСогласия,2,FALSE)</f>
        <v>1</v>
      </c>
      <c r="AC346">
        <f>VLOOKUP('Ответы на форму (1)'!AD346,УровниСогласия,2,FALSE)</f>
        <v>2</v>
      </c>
      <c r="AD346">
        <f>VLOOKUP('Ответы на форму (1)'!AE346,УровниКоличества,2,FALSE)</f>
        <v>1</v>
      </c>
      <c r="AE346">
        <f>VLOOKUP('Ответы на форму (1)'!AF346,УровниКоличества,2,FALSE)</f>
        <v>2</v>
      </c>
      <c r="AF346">
        <f>VLOOKUP('Ответы на форму (1)'!AG346,УровниКоличества,2,FALSE)</f>
        <v>1</v>
      </c>
      <c r="AG346">
        <f>VLOOKUP('Ответы на форму (1)'!AH346,УровниКоличества,2,FALSE)</f>
        <v>2</v>
      </c>
      <c r="AH346">
        <f>VLOOKUP('Ответы на форму (1)'!AI346,УровниКоличества,2,FALSE)</f>
        <v>2</v>
      </c>
      <c r="AI346">
        <f>VLOOKUP('Ответы на форму (1)'!AJ346,УровниНенависти,2,FALSE)</f>
        <v>0</v>
      </c>
      <c r="AJ346">
        <f>VLOOKUP('Ответы на форму (1)'!AK346,УровниНенависти,2,FALSE)</f>
        <v>0</v>
      </c>
      <c r="AK346">
        <f>VLOOKUP('Ответы на форму (1)'!AL346,УровниНенависти,2,FALSE)</f>
        <v>0</v>
      </c>
      <c r="AL346">
        <f>VLOOKUP('Ответы на форму (1)'!AM346,УровниНенависти,2,FALSE)</f>
        <v>0</v>
      </c>
      <c r="AM346">
        <f>VLOOKUP('Ответы на форму (1)'!AN346,УровниНенависти,2,FALSE)</f>
        <v>0</v>
      </c>
      <c r="AN346">
        <f>VLOOKUP('Ответы на форму (1)'!AO346,УровниНенависти,2,FALSE)</f>
        <v>0</v>
      </c>
      <c r="AO346">
        <f>VLOOKUP('Ответы на форму (1)'!AP346,УровниНенависти,2,FALSE)</f>
        <v>0</v>
      </c>
      <c r="AP346">
        <f>VLOOKUP('Ответы на форму (1)'!AQ346,УровниНенависти,2,FALSE)</f>
        <v>0</v>
      </c>
      <c r="AQ346">
        <f>VLOOKUP('Ответы на форму (1)'!AT346,УровниЧастоты,2,FALSE)</f>
        <v>1</v>
      </c>
      <c r="AR346">
        <f>VLOOKUP('Ответы на форму (1)'!AU346,УровниЧастоты,2,FALSE)</f>
        <v>3</v>
      </c>
      <c r="AS346">
        <f>VLOOKUP('Ответы на форму (1)'!AV346,УровниЧастоты,2,FALSE)</f>
        <v>3</v>
      </c>
      <c r="AT346">
        <f>VLOOKUP('Ответы на форму (1)'!AW346,УровниЧастоты,2,FALSE)</f>
        <v>2</v>
      </c>
      <c r="AU346">
        <f>VLOOKUP('Ответы на форму (1)'!AX346,УровниЧастоты,2,FALSE)</f>
        <v>4</v>
      </c>
      <c r="AV346">
        <f>VLOOKUP('Ответы на форму (1)'!AY346,УровниЧастоты,2,FALSE)</f>
        <v>2</v>
      </c>
      <c r="AW346">
        <f>VLOOKUP('Ответы на форму (1)'!AZ346,УровниЧастоты,2,FALSE)</f>
        <v>0</v>
      </c>
      <c r="AX346">
        <f>VLOOKUP('Ответы на форму (1)'!BA346,УровниЧастоты,2,FALSE)</f>
        <v>3</v>
      </c>
      <c r="AY346">
        <f>VLOOKUP('Ответы на форму (1)'!BB346,УровниЧастоты,2,FALSE)</f>
        <v>0</v>
      </c>
      <c r="AZ346">
        <f>VLOOKUP('Ответы на форму (1)'!BC346,УровниЧастоты,2,FALSE)</f>
        <v>1</v>
      </c>
      <c r="BA346">
        <f>VLOOKUP('Ответы на форму (1)'!BD346,УровниЧастоты,2,FALSE)</f>
        <v>3</v>
      </c>
      <c r="BB346">
        <f>VLOOKUP('Ответы на форму (1)'!BE346,УровниУспокоения,2,FALSE)</f>
        <v>4</v>
      </c>
      <c r="BC346">
        <f>VLOOKUP('Ответы на форму (1)'!BF346,УровниЧастоты2,2,FALSE)</f>
        <v>1</v>
      </c>
      <c r="BD346">
        <f>VLOOKUP('Ответы на форму (1)'!BG346,УровниЧастоты2,2,FALSE)</f>
        <v>2</v>
      </c>
      <c r="BE346">
        <f>VLOOKUP('Ответы на форму (1)'!BH346,УровниЧастоты2,2,FALSE)</f>
        <v>0</v>
      </c>
      <c r="BF346">
        <f>VLOOKUP('Ответы на форму (1)'!BI346,УровниЧастоты2,2,FALSE)</f>
        <v>0</v>
      </c>
      <c r="BG346">
        <f>VLOOKUP('Ответы на форму (1)'!BJ346,УровниЧастоты2,2,FALSE)</f>
        <v>1</v>
      </c>
      <c r="BH346">
        <f>VLOOKUP('Ответы на форму (1)'!BK346,УровниЧастоты2,2,FALSE)</f>
        <v>1</v>
      </c>
      <c r="BI346" t="str">
        <f t="shared" si="15"/>
        <v>Y</v>
      </c>
      <c r="BJ346" t="str">
        <f t="shared" si="16"/>
        <v>:-)</v>
      </c>
      <c r="BK346" t="str">
        <f t="shared" si="17"/>
        <v>%-[</v>
      </c>
    </row>
    <row r="347" spans="1:63" x14ac:dyDescent="0.35">
      <c r="A347">
        <f>IF('Ответы на форму (1)'!B347="М",1,0)</f>
        <v>1</v>
      </c>
      <c r="B347">
        <f>'Ответы на форму (1)'!C347</f>
        <v>40</v>
      </c>
      <c r="C347">
        <f>'Ответы на форму (1)'!D347</f>
        <v>4</v>
      </c>
      <c r="D347">
        <f>'Ответы на форму (1)'!E347</f>
        <v>9</v>
      </c>
      <c r="E347" t="str">
        <f>VLOOKUP('Ответы на форму (1)'!F347,УровниУспевания,2,FALSE)</f>
        <v>средне</v>
      </c>
      <c r="F347">
        <f>'Ответы на форму (1)'!G347</f>
        <v>8</v>
      </c>
      <c r="G347">
        <f>IF('Ответы на форму (1)'!H347="",0,1)</f>
        <v>0</v>
      </c>
      <c r="H347">
        <f>'Ответы на форму (1)'!I347</f>
        <v>9</v>
      </c>
      <c r="I347" t="str">
        <f>VLOOKUP('Ответы на форму (1)'!J347,УровниУспевания,2,FALSE)</f>
        <v>средне</v>
      </c>
      <c r="J347">
        <f>'Ответы на форму (1)'!K347</f>
        <v>10</v>
      </c>
      <c r="K347">
        <f>VLOOKUP('Ответы на форму (1)'!L347,УровниСогласия,2,FALSE)</f>
        <v>1</v>
      </c>
      <c r="L347">
        <f>VLOOKUP('Ответы на форму (1)'!M347,УровниСогласия,2,FALSE)</f>
        <v>1</v>
      </c>
      <c r="M347">
        <f>VLOOKUP('Ответы на форму (1)'!N347,УровниСогласия,2,FALSE)</f>
        <v>3</v>
      </c>
      <c r="N347">
        <f>VLOOKUP('Ответы на форму (1)'!O347,УровниСогласия,2,FALSE)</f>
        <v>1</v>
      </c>
      <c r="O347">
        <f>VLOOKUP('Ответы на форму (1)'!P347,УровниСогласия,2,FALSE)</f>
        <v>1</v>
      </c>
      <c r="P347">
        <f>VLOOKUP('Ответы на форму (1)'!Q347,УровниСогласия,2,FALSE)</f>
        <v>1</v>
      </c>
      <c r="Q347">
        <f>VLOOKUP('Ответы на форму (1)'!R347,УровниСогласия,2,FALSE)</f>
        <v>3</v>
      </c>
      <c r="R347">
        <f>'Ответы на форму (1)'!S347</f>
        <v>3</v>
      </c>
      <c r="S347">
        <f>VLOOKUP('Ответы на форму (1)'!T347,УровниСогласия,2,FALSE)</f>
        <v>2</v>
      </c>
      <c r="T347">
        <f>VLOOKUP('Ответы на форму (1)'!U347,УровниСогласия,2,FALSE)</f>
        <v>3</v>
      </c>
      <c r="U347">
        <f>VLOOKUP('Ответы на форму (1)'!V347,УровниСогласия,2,FALSE)</f>
        <v>1</v>
      </c>
      <c r="V347">
        <f>VLOOKUP('Ответы на форму (1)'!W347,УровниСогласия,2,FALSE)</f>
        <v>1</v>
      </c>
      <c r="W347">
        <f>VLOOKUP('Ответы на форму (1)'!X347,УровниСогласия,2,FALSE)</f>
        <v>1</v>
      </c>
      <c r="X347">
        <f>VLOOKUP('Ответы на форму (1)'!Y347,УровниСогласия,2,FALSE)</f>
        <v>1</v>
      </c>
      <c r="Y347">
        <f>VLOOKUP('Ответы на форму (1)'!Z347,УровниСогласия,2,FALSE)</f>
        <v>3</v>
      </c>
      <c r="Z347">
        <f>VLOOKUP('Ответы на форму (1)'!AA347,УровниСогласия,2,FALSE)</f>
        <v>3</v>
      </c>
      <c r="AA347">
        <f>VLOOKUP('Ответы на форму (1)'!AB347,УровниСогласия,2,FALSE)</f>
        <v>3</v>
      </c>
      <c r="AB347">
        <f>VLOOKUP('Ответы на форму (1)'!AC347,УровниСогласия,2,FALSE)</f>
        <v>1</v>
      </c>
      <c r="AC347">
        <f>VLOOKUP('Ответы на форму (1)'!AD347,УровниСогласия,2,FALSE)</f>
        <v>2</v>
      </c>
      <c r="AD347">
        <f>VLOOKUP('Ответы на форму (1)'!AE347,УровниКоличества,2,FALSE)</f>
        <v>1</v>
      </c>
      <c r="AE347">
        <f>VLOOKUP('Ответы на форму (1)'!AF347,УровниКоличества,2,FALSE)</f>
        <v>2</v>
      </c>
      <c r="AF347">
        <f>VLOOKUP('Ответы на форму (1)'!AG347,УровниКоличества,2,FALSE)</f>
        <v>1</v>
      </c>
      <c r="AG347">
        <f>VLOOKUP('Ответы на форму (1)'!AH347,УровниКоличества,2,FALSE)</f>
        <v>1</v>
      </c>
      <c r="AH347">
        <f>VLOOKUP('Ответы на форму (1)'!AI347,УровниКоличества,2,FALSE)</f>
        <v>1</v>
      </c>
      <c r="AI347">
        <f>VLOOKUP('Ответы на форму (1)'!AJ347,УровниНенависти,2,FALSE)</f>
        <v>-1</v>
      </c>
      <c r="AJ347">
        <f>VLOOKUP('Ответы на форму (1)'!AK347,УровниНенависти,2,FALSE)</f>
        <v>-1</v>
      </c>
      <c r="AK347">
        <f>VLOOKUP('Ответы на форму (1)'!AL347,УровниНенависти,2,FALSE)</f>
        <v>-1</v>
      </c>
      <c r="AL347">
        <f>VLOOKUP('Ответы на форму (1)'!AM347,УровниНенависти,2,FALSE)</f>
        <v>-1</v>
      </c>
      <c r="AM347">
        <f>VLOOKUP('Ответы на форму (1)'!AN347,УровниНенависти,2,FALSE)</f>
        <v>-1</v>
      </c>
      <c r="AN347">
        <f>VLOOKUP('Ответы на форму (1)'!AO347,УровниНенависти,2,FALSE)</f>
        <v>-1</v>
      </c>
      <c r="AO347">
        <f>VLOOKUP('Ответы на форму (1)'!AP347,УровниНенависти,2,FALSE)</f>
        <v>-1</v>
      </c>
      <c r="AP347">
        <f>VLOOKUP('Ответы на форму (1)'!AQ347,УровниНенависти,2,FALSE)</f>
        <v>-1</v>
      </c>
      <c r="AQ347">
        <f>VLOOKUP('Ответы на форму (1)'!AT347,УровниЧастоты,2,FALSE)</f>
        <v>0</v>
      </c>
      <c r="AR347">
        <f>VLOOKUP('Ответы на форму (1)'!AU347,УровниЧастоты,2,FALSE)</f>
        <v>0</v>
      </c>
      <c r="AS347">
        <f>VLOOKUP('Ответы на форму (1)'!AV347,УровниЧастоты,2,FALSE)</f>
        <v>0</v>
      </c>
      <c r="AT347">
        <f>VLOOKUP('Ответы на форму (1)'!AW347,УровниЧастоты,2,FALSE)</f>
        <v>0</v>
      </c>
      <c r="AU347">
        <f>VLOOKUP('Ответы на форму (1)'!AX347,УровниЧастоты,2,FALSE)</f>
        <v>0</v>
      </c>
      <c r="AV347">
        <f>VLOOKUP('Ответы на форму (1)'!AY347,УровниЧастоты,2,FALSE)</f>
        <v>0</v>
      </c>
      <c r="AW347">
        <f>VLOOKUP('Ответы на форму (1)'!AZ347,УровниЧастоты,2,FALSE)</f>
        <v>0</v>
      </c>
      <c r="AX347">
        <f>VLOOKUP('Ответы на форму (1)'!BA347,УровниЧастоты,2,FALSE)</f>
        <v>0</v>
      </c>
      <c r="AY347">
        <f>VLOOKUP('Ответы на форму (1)'!BB347,УровниЧастоты,2,FALSE)</f>
        <v>0</v>
      </c>
      <c r="AZ347">
        <f>VLOOKUP('Ответы на форму (1)'!BC347,УровниЧастоты,2,FALSE)</f>
        <v>0</v>
      </c>
      <c r="BA347">
        <f>VLOOKUP('Ответы на форму (1)'!BD347,УровниЧастоты,2,FALSE)</f>
        <v>0</v>
      </c>
      <c r="BB347">
        <f>VLOOKUP('Ответы на форму (1)'!BE347,УровниУспокоения,2,FALSE)</f>
        <v>3</v>
      </c>
      <c r="BC347">
        <f>VLOOKUP('Ответы на форму (1)'!BF347,УровниЧастоты2,2,FALSE)</f>
        <v>0</v>
      </c>
      <c r="BD347">
        <f>VLOOKUP('Ответы на форму (1)'!BG347,УровниЧастоты2,2,FALSE)</f>
        <v>0</v>
      </c>
      <c r="BE347">
        <f>VLOOKUP('Ответы на форму (1)'!BH347,УровниЧастоты2,2,FALSE)</f>
        <v>0</v>
      </c>
      <c r="BF347">
        <f>VLOOKUP('Ответы на форму (1)'!BI347,УровниЧастоты2,2,FALSE)</f>
        <v>1</v>
      </c>
      <c r="BG347">
        <f>VLOOKUP('Ответы на форму (1)'!BJ347,УровниЧастоты2,2,FALSE)</f>
        <v>1</v>
      </c>
      <c r="BH347">
        <f>VLOOKUP('Ответы на форму (1)'!BK347,УровниЧастоты2,2,FALSE)</f>
        <v>1</v>
      </c>
      <c r="BI347" t="str">
        <f t="shared" si="15"/>
        <v>X</v>
      </c>
      <c r="BJ347" t="str">
        <f t="shared" si="16"/>
        <v>:-)</v>
      </c>
      <c r="BK347" t="str">
        <f t="shared" si="17"/>
        <v>:-)</v>
      </c>
    </row>
    <row r="348" spans="1:63" x14ac:dyDescent="0.35">
      <c r="A348">
        <f>IF('Ответы на форму (1)'!B348="М",1,0)</f>
        <v>1</v>
      </c>
      <c r="B348">
        <f>'Ответы на форму (1)'!C348</f>
        <v>32</v>
      </c>
      <c r="C348">
        <f>'Ответы на форму (1)'!D348</f>
        <v>4</v>
      </c>
      <c r="D348">
        <f>'Ответы на форму (1)'!E348</f>
        <v>8</v>
      </c>
      <c r="E348" t="str">
        <f>VLOOKUP('Ответы на форму (1)'!F348,УровниУспевания,2,FALSE)</f>
        <v>хорошо</v>
      </c>
      <c r="F348">
        <f>'Ответы на форму (1)'!G348</f>
        <v>8</v>
      </c>
      <c r="G348">
        <f>IF('Ответы на форму (1)'!H348="",0,1)</f>
        <v>0</v>
      </c>
      <c r="H348">
        <f>'Ответы на форму (1)'!I348</f>
        <v>8</v>
      </c>
      <c r="I348" t="str">
        <f>VLOOKUP('Ответы на форму (1)'!J348,УровниУспевания,2,FALSE)</f>
        <v>хорошо</v>
      </c>
      <c r="J348">
        <f>'Ответы на форму (1)'!K348</f>
        <v>8</v>
      </c>
      <c r="K348">
        <f>VLOOKUP('Ответы на форму (1)'!L348,УровниСогласия,2,FALSE)</f>
        <v>2</v>
      </c>
      <c r="L348">
        <f>VLOOKUP('Ответы на форму (1)'!M348,УровниСогласия,2,FALSE)</f>
        <v>1</v>
      </c>
      <c r="M348">
        <f>VLOOKUP('Ответы на форму (1)'!N348,УровниСогласия,2,FALSE)</f>
        <v>2</v>
      </c>
      <c r="N348">
        <f>VLOOKUP('Ответы на форму (1)'!O348,УровниСогласия,2,FALSE)</f>
        <v>1</v>
      </c>
      <c r="O348">
        <f>VLOOKUP('Ответы на форму (1)'!P348,УровниСогласия,2,FALSE)</f>
        <v>1</v>
      </c>
      <c r="P348">
        <f>VLOOKUP('Ответы на форму (1)'!Q348,УровниСогласия,2,FALSE)</f>
        <v>2</v>
      </c>
      <c r="Q348">
        <f>VLOOKUP('Ответы на форму (1)'!R348,УровниСогласия,2,FALSE)</f>
        <v>1</v>
      </c>
      <c r="R348">
        <f>'Ответы на форму (1)'!S348</f>
        <v>4</v>
      </c>
      <c r="S348">
        <f>VLOOKUP('Ответы на форму (1)'!T348,УровниСогласия,2,FALSE)</f>
        <v>3</v>
      </c>
      <c r="T348">
        <f>VLOOKUP('Ответы на форму (1)'!U348,УровниСогласия,2,FALSE)</f>
        <v>3</v>
      </c>
      <c r="U348">
        <f>VLOOKUP('Ответы на форму (1)'!V348,УровниСогласия,2,FALSE)</f>
        <v>2</v>
      </c>
      <c r="V348">
        <f>VLOOKUP('Ответы на форму (1)'!W348,УровниСогласия,2,FALSE)</f>
        <v>1</v>
      </c>
      <c r="W348">
        <f>VLOOKUP('Ответы на форму (1)'!X348,УровниСогласия,2,FALSE)</f>
        <v>1</v>
      </c>
      <c r="X348">
        <f>VLOOKUP('Ответы на форму (1)'!Y348,УровниСогласия,2,FALSE)</f>
        <v>1</v>
      </c>
      <c r="Y348">
        <f>VLOOKUP('Ответы на форму (1)'!Z348,УровниСогласия,2,FALSE)</f>
        <v>1</v>
      </c>
      <c r="Z348">
        <f>VLOOKUP('Ответы на форму (1)'!AA348,УровниСогласия,2,FALSE)</f>
        <v>3</v>
      </c>
      <c r="AA348">
        <f>VLOOKUP('Ответы на форму (1)'!AB348,УровниСогласия,2,FALSE)</f>
        <v>3</v>
      </c>
      <c r="AB348">
        <f>VLOOKUP('Ответы на форму (1)'!AC348,УровниСогласия,2,FALSE)</f>
        <v>1</v>
      </c>
      <c r="AC348">
        <f>VLOOKUP('Ответы на форму (1)'!AD348,УровниСогласия,2,FALSE)</f>
        <v>1</v>
      </c>
      <c r="AD348">
        <f>VLOOKUP('Ответы на форму (1)'!AE348,УровниКоличества,2,FALSE)</f>
        <v>2</v>
      </c>
      <c r="AE348">
        <f>VLOOKUP('Ответы на форму (1)'!AF348,УровниКоличества,2,FALSE)</f>
        <v>3</v>
      </c>
      <c r="AF348">
        <f>VLOOKUP('Ответы на форму (1)'!AG348,УровниКоличества,2,FALSE)</f>
        <v>1</v>
      </c>
      <c r="AG348">
        <f>VLOOKUP('Ответы на форму (1)'!AH348,УровниКоличества,2,FALSE)</f>
        <v>1</v>
      </c>
      <c r="AH348">
        <f>VLOOKUP('Ответы на форму (1)'!AI348,УровниКоличества,2,FALSE)</f>
        <v>2</v>
      </c>
      <c r="AI348">
        <f>VLOOKUP('Ответы на форму (1)'!AJ348,УровниНенависти,2,FALSE)</f>
        <v>0</v>
      </c>
      <c r="AJ348">
        <f>VLOOKUP('Ответы на форму (1)'!AK348,УровниНенависти,2,FALSE)</f>
        <v>0</v>
      </c>
      <c r="AK348">
        <f>VLOOKUP('Ответы на форму (1)'!AL348,УровниНенависти,2,FALSE)</f>
        <v>0</v>
      </c>
      <c r="AL348">
        <f>VLOOKUP('Ответы на форму (1)'!AM348,УровниНенависти,2,FALSE)</f>
        <v>1</v>
      </c>
      <c r="AM348">
        <f>VLOOKUP('Ответы на форму (1)'!AN348,УровниНенависти,2,FALSE)</f>
        <v>0</v>
      </c>
      <c r="AN348">
        <f>VLOOKUP('Ответы на форму (1)'!AO348,УровниНенависти,2,FALSE)</f>
        <v>1</v>
      </c>
      <c r="AO348">
        <f>VLOOKUP('Ответы на форму (1)'!AP348,УровниНенависти,2,FALSE)</f>
        <v>0</v>
      </c>
      <c r="AP348">
        <f>VLOOKUP('Ответы на форму (1)'!AQ348,УровниНенависти,2,FALSE)</f>
        <v>0</v>
      </c>
      <c r="AQ348">
        <f>VLOOKUP('Ответы на форму (1)'!AT348,УровниЧастоты,2,FALSE)</f>
        <v>1</v>
      </c>
      <c r="AR348">
        <f>VLOOKUP('Ответы на форму (1)'!AU348,УровниЧастоты,2,FALSE)</f>
        <v>2</v>
      </c>
      <c r="AS348">
        <f>VLOOKUP('Ответы на форму (1)'!AV348,УровниЧастоты,2,FALSE)</f>
        <v>3</v>
      </c>
      <c r="AT348">
        <f>VLOOKUP('Ответы на форму (1)'!AW348,УровниЧастоты,2,FALSE)</f>
        <v>3</v>
      </c>
      <c r="AU348">
        <f>VLOOKUP('Ответы на форму (1)'!AX348,УровниЧастоты,2,FALSE)</f>
        <v>3</v>
      </c>
      <c r="AV348">
        <f>VLOOKUP('Ответы на форму (1)'!AY348,УровниЧастоты,2,FALSE)</f>
        <v>1</v>
      </c>
      <c r="AW348">
        <f>VLOOKUP('Ответы на форму (1)'!AZ348,УровниЧастоты,2,FALSE)</f>
        <v>1</v>
      </c>
      <c r="AX348">
        <f>VLOOKUP('Ответы на форму (1)'!BA348,УровниЧастоты,2,FALSE)</f>
        <v>1</v>
      </c>
      <c r="AY348">
        <f>VLOOKUP('Ответы на форму (1)'!BB348,УровниЧастоты,2,FALSE)</f>
        <v>0</v>
      </c>
      <c r="AZ348">
        <f>VLOOKUP('Ответы на форму (1)'!BC348,УровниЧастоты,2,FALSE)</f>
        <v>2</v>
      </c>
      <c r="BA348">
        <f>VLOOKUP('Ответы на форму (1)'!BD348,УровниЧастоты,2,FALSE)</f>
        <v>2</v>
      </c>
      <c r="BB348">
        <f>VLOOKUP('Ответы на форму (1)'!BE348,УровниУспокоения,2,FALSE)</f>
        <v>3</v>
      </c>
      <c r="BC348">
        <f>VLOOKUP('Ответы на форму (1)'!BF348,УровниЧастоты2,2,FALSE)</f>
        <v>0</v>
      </c>
      <c r="BD348">
        <f>VLOOKUP('Ответы на форму (1)'!BG348,УровниЧастоты2,2,FALSE)</f>
        <v>0</v>
      </c>
      <c r="BE348">
        <f>VLOOKUP('Ответы на форму (1)'!BH348,УровниЧастоты2,2,FALSE)</f>
        <v>1</v>
      </c>
      <c r="BF348">
        <f>VLOOKUP('Ответы на форму (1)'!BI348,УровниЧастоты2,2,FALSE)</f>
        <v>2</v>
      </c>
      <c r="BG348">
        <f>VLOOKUP('Ответы на форму (1)'!BJ348,УровниЧастоты2,2,FALSE)</f>
        <v>0</v>
      </c>
      <c r="BH348">
        <f>VLOOKUP('Ответы на форму (1)'!BK348,УровниЧастоты2,2,FALSE)</f>
        <v>0</v>
      </c>
      <c r="BI348" t="str">
        <f t="shared" si="15"/>
        <v>Y</v>
      </c>
      <c r="BJ348" t="str">
        <f t="shared" si="16"/>
        <v>:-)</v>
      </c>
      <c r="BK348" t="str">
        <f t="shared" si="17"/>
        <v>:-)</v>
      </c>
    </row>
    <row r="349" spans="1:63" x14ac:dyDescent="0.35">
      <c r="A349">
        <f>IF('Ответы на форму (1)'!B349="М",1,0)</f>
        <v>1</v>
      </c>
      <c r="B349">
        <f>'Ответы на форму (1)'!C349</f>
        <v>35</v>
      </c>
      <c r="C349">
        <f>'Ответы на форму (1)'!D349</f>
        <v>5</v>
      </c>
      <c r="D349">
        <f>'Ответы на форму (1)'!E349</f>
        <v>0</v>
      </c>
      <c r="E349" t="str">
        <f>VLOOKUP('Ответы на форму (1)'!F349,УровниУспевания,2,FALSE)</f>
        <v>средне</v>
      </c>
      <c r="F349">
        <f>'Ответы на форму (1)'!G349</f>
        <v>7</v>
      </c>
      <c r="G349">
        <f>IF('Ответы на форму (1)'!H349="",0,1)</f>
        <v>0</v>
      </c>
      <c r="H349">
        <f>'Ответы на форму (1)'!I349</f>
        <v>9</v>
      </c>
      <c r="I349" t="str">
        <f>VLOOKUP('Ответы на форму (1)'!J349,УровниУспевания,2,FALSE)</f>
        <v>средне</v>
      </c>
      <c r="J349">
        <f>'Ответы на форму (1)'!K349</f>
        <v>9</v>
      </c>
      <c r="K349">
        <f>VLOOKUP('Ответы на форму (1)'!L349,УровниСогласия,2,FALSE)</f>
        <v>3</v>
      </c>
      <c r="L349">
        <f>VLOOKUP('Ответы на форму (1)'!M349,УровниСогласия,2,FALSE)</f>
        <v>3</v>
      </c>
      <c r="M349">
        <f>VLOOKUP('Ответы на форму (1)'!N349,УровниСогласия,2,FALSE)</f>
        <v>3</v>
      </c>
      <c r="N349">
        <f>VLOOKUP('Ответы на форму (1)'!O349,УровниСогласия,2,FALSE)</f>
        <v>3</v>
      </c>
      <c r="O349">
        <f>VLOOKUP('Ответы на форму (1)'!P349,УровниСогласия,2,FALSE)</f>
        <v>1</v>
      </c>
      <c r="P349">
        <f>VLOOKUP('Ответы на форму (1)'!Q349,УровниСогласия,2,FALSE)</f>
        <v>3</v>
      </c>
      <c r="Q349">
        <f>VLOOKUP('Ответы на форму (1)'!R349,УровниСогласия,2,FALSE)</f>
        <v>2</v>
      </c>
      <c r="R349">
        <f>'Ответы на форму (1)'!S349</f>
        <v>2</v>
      </c>
      <c r="S349">
        <f>VLOOKUP('Ответы на форму (1)'!T349,УровниСогласия,2,FALSE)</f>
        <v>1</v>
      </c>
      <c r="T349">
        <f>VLOOKUP('Ответы на форму (1)'!U349,УровниСогласия,2,FALSE)</f>
        <v>1</v>
      </c>
      <c r="U349">
        <f>VLOOKUP('Ответы на форму (1)'!V349,УровниСогласия,2,FALSE)</f>
        <v>1</v>
      </c>
      <c r="V349">
        <f>VLOOKUP('Ответы на форму (1)'!W349,УровниСогласия,2,FALSE)</f>
        <v>1</v>
      </c>
      <c r="W349">
        <f>VLOOKUP('Ответы на форму (1)'!X349,УровниСогласия,2,FALSE)</f>
        <v>1</v>
      </c>
      <c r="X349">
        <f>VLOOKUP('Ответы на форму (1)'!Y349,УровниСогласия,2,FALSE)</f>
        <v>3</v>
      </c>
      <c r="Y349">
        <f>VLOOKUP('Ответы на форму (1)'!Z349,УровниСогласия,2,FALSE)</f>
        <v>3</v>
      </c>
      <c r="Z349">
        <f>VLOOKUP('Ответы на форму (1)'!AA349,УровниСогласия,2,FALSE)</f>
        <v>3</v>
      </c>
      <c r="AA349">
        <f>VLOOKUP('Ответы на форму (1)'!AB349,УровниСогласия,2,FALSE)</f>
        <v>3</v>
      </c>
      <c r="AB349">
        <f>VLOOKUP('Ответы на форму (1)'!AC349,УровниСогласия,2,FALSE)</f>
        <v>1</v>
      </c>
      <c r="AC349">
        <f>VLOOKUP('Ответы на форму (1)'!AD349,УровниСогласия,2,FALSE)</f>
        <v>3</v>
      </c>
      <c r="AD349">
        <f>VLOOKUP('Ответы на форму (1)'!AE349,УровниКоличества,2,FALSE)</f>
        <v>3</v>
      </c>
      <c r="AE349">
        <f>VLOOKUP('Ответы на форму (1)'!AF349,УровниКоличества,2,FALSE)</f>
        <v>1</v>
      </c>
      <c r="AF349">
        <f>VLOOKUP('Ответы на форму (1)'!AG349,УровниКоличества,2,FALSE)</f>
        <v>1</v>
      </c>
      <c r="AG349">
        <f>VLOOKUP('Ответы на форму (1)'!AH349,УровниКоличества,2,FALSE)</f>
        <v>2</v>
      </c>
      <c r="AH349">
        <f>VLOOKUP('Ответы на форму (1)'!AI349,УровниКоличества,2,FALSE)</f>
        <v>2</v>
      </c>
      <c r="AI349">
        <f>VLOOKUP('Ответы на форму (1)'!AJ349,УровниНенависти,2,FALSE)</f>
        <v>0</v>
      </c>
      <c r="AJ349">
        <f>VLOOKUP('Ответы на форму (1)'!AK349,УровниНенависти,2,FALSE)</f>
        <v>-1</v>
      </c>
      <c r="AK349">
        <f>VLOOKUP('Ответы на форму (1)'!AL349,УровниНенависти,2,FALSE)</f>
        <v>0</v>
      </c>
      <c r="AL349">
        <f>VLOOKUP('Ответы на форму (1)'!AM349,УровниНенависти,2,FALSE)</f>
        <v>0</v>
      </c>
      <c r="AM349">
        <f>VLOOKUP('Ответы на форму (1)'!AN349,УровниНенависти,2,FALSE)</f>
        <v>0</v>
      </c>
      <c r="AN349">
        <f>VLOOKUP('Ответы на форму (1)'!AO349,УровниНенависти,2,FALSE)</f>
        <v>0</v>
      </c>
      <c r="AO349">
        <f>VLOOKUP('Ответы на форму (1)'!AP349,УровниНенависти,2,FALSE)</f>
        <v>0</v>
      </c>
      <c r="AP349">
        <f>VLOOKUP('Ответы на форму (1)'!AQ349,УровниНенависти,2,FALSE)</f>
        <v>0</v>
      </c>
      <c r="AQ349">
        <f>VLOOKUP('Ответы на форму (1)'!AT349,УровниЧастоты,2,FALSE)</f>
        <v>3</v>
      </c>
      <c r="AR349">
        <f>VLOOKUP('Ответы на форму (1)'!AU349,УровниЧастоты,2,FALSE)</f>
        <v>4</v>
      </c>
      <c r="AS349">
        <f>VLOOKUP('Ответы на форму (1)'!AV349,УровниЧастоты,2,FALSE)</f>
        <v>1</v>
      </c>
      <c r="AT349">
        <f>VLOOKUP('Ответы на форму (1)'!AW349,УровниЧастоты,2,FALSE)</f>
        <v>1</v>
      </c>
      <c r="AU349">
        <f>VLOOKUP('Ответы на форму (1)'!AX349,УровниЧастоты,2,FALSE)</f>
        <v>3</v>
      </c>
      <c r="AV349">
        <f>VLOOKUP('Ответы на форму (1)'!AY349,УровниЧастоты,2,FALSE)</f>
        <v>4</v>
      </c>
      <c r="AW349">
        <f>VLOOKUP('Ответы на форму (1)'!AZ349,УровниЧастоты,2,FALSE)</f>
        <v>1</v>
      </c>
      <c r="AX349">
        <f>VLOOKUP('Ответы на форму (1)'!BA349,УровниЧастоты,2,FALSE)</f>
        <v>3</v>
      </c>
      <c r="AY349">
        <f>VLOOKUP('Ответы на форму (1)'!BB349,УровниЧастоты,2,FALSE)</f>
        <v>0</v>
      </c>
      <c r="AZ349">
        <f>VLOOKUP('Ответы на форму (1)'!BC349,УровниЧастоты,2,FALSE)</f>
        <v>4</v>
      </c>
      <c r="BA349">
        <f>VLOOKUP('Ответы на форму (1)'!BD349,УровниЧастоты,2,FALSE)</f>
        <v>4</v>
      </c>
      <c r="BB349">
        <f>VLOOKUP('Ответы на форму (1)'!BE349,УровниУспокоения,2,FALSE)</f>
        <v>3</v>
      </c>
      <c r="BC349">
        <f>VLOOKUP('Ответы на форму (1)'!BF349,УровниЧастоты2,2,FALSE)</f>
        <v>1</v>
      </c>
      <c r="BD349">
        <f>VLOOKUP('Ответы на форму (1)'!BG349,УровниЧастоты2,2,FALSE)</f>
        <v>1</v>
      </c>
      <c r="BE349">
        <f>VLOOKUP('Ответы на форму (1)'!BH349,УровниЧастоты2,2,FALSE)</f>
        <v>1</v>
      </c>
      <c r="BF349">
        <f>VLOOKUP('Ответы на форму (1)'!BI349,УровниЧастоты2,2,FALSE)</f>
        <v>2</v>
      </c>
      <c r="BG349">
        <f>VLOOKUP('Ответы на форму (1)'!BJ349,УровниЧастоты2,2,FALSE)</f>
        <v>1</v>
      </c>
      <c r="BH349">
        <f>VLOOKUP('Ответы на форму (1)'!BK349,УровниЧастоты2,2,FALSE)</f>
        <v>2</v>
      </c>
      <c r="BI349" t="str">
        <f t="shared" si="15"/>
        <v>X</v>
      </c>
      <c r="BJ349" t="str">
        <f t="shared" si="16"/>
        <v>:-(</v>
      </c>
      <c r="BK349" t="str">
        <f t="shared" si="17"/>
        <v>:-)</v>
      </c>
    </row>
    <row r="350" spans="1:63" x14ac:dyDescent="0.35">
      <c r="A350">
        <f>IF('Ответы на форму (1)'!B350="М",1,0)</f>
        <v>1</v>
      </c>
      <c r="B350">
        <f>'Ответы на форму (1)'!C350</f>
        <v>29</v>
      </c>
      <c r="C350">
        <f>'Ответы на форму (1)'!D350</f>
        <v>2</v>
      </c>
      <c r="D350">
        <f>'Ответы на форму (1)'!E350</f>
        <v>7</v>
      </c>
      <c r="E350" t="str">
        <f>VLOOKUP('Ответы на форму (1)'!F350,УровниУспевания,2,FALSE)</f>
        <v>средне</v>
      </c>
      <c r="F350">
        <f>'Ответы на форму (1)'!G350</f>
        <v>4</v>
      </c>
      <c r="G350">
        <f>IF('Ответы на форму (1)'!H350="",0,1)</f>
        <v>0</v>
      </c>
      <c r="H350">
        <f>'Ответы на форму (1)'!I350</f>
        <v>7</v>
      </c>
      <c r="I350" t="str">
        <f>VLOOKUP('Ответы на форму (1)'!J350,УровниУспевания,2,FALSE)</f>
        <v>средне</v>
      </c>
      <c r="J350">
        <f>'Ответы на форму (1)'!K350</f>
        <v>8</v>
      </c>
      <c r="K350">
        <f>VLOOKUP('Ответы на форму (1)'!L350,УровниСогласия,2,FALSE)</f>
        <v>2</v>
      </c>
      <c r="L350">
        <f>VLOOKUP('Ответы на форму (1)'!M350,УровниСогласия,2,FALSE)</f>
        <v>2</v>
      </c>
      <c r="M350">
        <f>VLOOKUP('Ответы на форму (1)'!N350,УровниСогласия,2,FALSE)</f>
        <v>2</v>
      </c>
      <c r="N350">
        <f>VLOOKUP('Ответы на форму (1)'!O350,УровниСогласия,2,FALSE)</f>
        <v>1</v>
      </c>
      <c r="O350">
        <f>VLOOKUP('Ответы на форму (1)'!P350,УровниСогласия,2,FALSE)</f>
        <v>3</v>
      </c>
      <c r="P350">
        <f>VLOOKUP('Ответы на форму (1)'!Q350,УровниСогласия,2,FALSE)</f>
        <v>2</v>
      </c>
      <c r="Q350">
        <f>VLOOKUP('Ответы на форму (1)'!R350,УровниСогласия,2,FALSE)</f>
        <v>3</v>
      </c>
      <c r="R350">
        <f>'Ответы на форму (1)'!S350</f>
        <v>5</v>
      </c>
      <c r="S350">
        <f>VLOOKUP('Ответы на форму (1)'!T350,УровниСогласия,2,FALSE)</f>
        <v>3</v>
      </c>
      <c r="T350">
        <f>VLOOKUP('Ответы на форму (1)'!U350,УровниСогласия,2,FALSE)</f>
        <v>1</v>
      </c>
      <c r="U350">
        <f>VLOOKUP('Ответы на форму (1)'!V350,УровниСогласия,2,FALSE)</f>
        <v>2</v>
      </c>
      <c r="V350">
        <f>VLOOKUP('Ответы на форму (1)'!W350,УровниСогласия,2,FALSE)</f>
        <v>2</v>
      </c>
      <c r="W350">
        <f>VLOOKUP('Ответы на форму (1)'!X350,УровниСогласия,2,FALSE)</f>
        <v>3</v>
      </c>
      <c r="X350">
        <f>VLOOKUP('Ответы на форму (1)'!Y350,УровниСогласия,2,FALSE)</f>
        <v>1</v>
      </c>
      <c r="Y350">
        <f>VLOOKUP('Ответы на форму (1)'!Z350,УровниСогласия,2,FALSE)</f>
        <v>2</v>
      </c>
      <c r="Z350">
        <f>VLOOKUP('Ответы на форму (1)'!AA350,УровниСогласия,2,FALSE)</f>
        <v>1</v>
      </c>
      <c r="AA350">
        <f>VLOOKUP('Ответы на форму (1)'!AB350,УровниСогласия,2,FALSE)</f>
        <v>2</v>
      </c>
      <c r="AB350">
        <f>VLOOKUP('Ответы на форму (1)'!AC350,УровниСогласия,2,FALSE)</f>
        <v>1</v>
      </c>
      <c r="AC350">
        <f>VLOOKUP('Ответы на форму (1)'!AD350,УровниСогласия,2,FALSE)</f>
        <v>3</v>
      </c>
      <c r="AD350">
        <f>VLOOKUP('Ответы на форму (1)'!AE350,УровниКоличества,2,FALSE)</f>
        <v>2</v>
      </c>
      <c r="AE350">
        <f>VLOOKUP('Ответы на форму (1)'!AF350,УровниКоличества,2,FALSE)</f>
        <v>2</v>
      </c>
      <c r="AF350">
        <f>VLOOKUP('Ответы на форму (1)'!AG350,УровниКоличества,2,FALSE)</f>
        <v>1</v>
      </c>
      <c r="AG350">
        <f>VLOOKUP('Ответы на форму (1)'!AH350,УровниКоличества,2,FALSE)</f>
        <v>2</v>
      </c>
      <c r="AH350">
        <f>VLOOKUP('Ответы на форму (1)'!AI350,УровниКоличества,2,FALSE)</f>
        <v>2</v>
      </c>
      <c r="AI350">
        <f>VLOOKUP('Ответы на форму (1)'!AJ350,УровниНенависти,2,FALSE)</f>
        <v>0</v>
      </c>
      <c r="AJ350">
        <f>VLOOKUP('Ответы на форму (1)'!AK350,УровниНенависти,2,FALSE)</f>
        <v>0</v>
      </c>
      <c r="AK350">
        <f>VLOOKUP('Ответы на форму (1)'!AL350,УровниНенависти,2,FALSE)</f>
        <v>0</v>
      </c>
      <c r="AL350">
        <f>VLOOKUP('Ответы на форму (1)'!AM350,УровниНенависти,2,FALSE)</f>
        <v>0</v>
      </c>
      <c r="AM350">
        <f>VLOOKUP('Ответы на форму (1)'!AN350,УровниНенависти,2,FALSE)</f>
        <v>0</v>
      </c>
      <c r="AN350">
        <f>VLOOKUP('Ответы на форму (1)'!AO350,УровниНенависти,2,FALSE)</f>
        <v>0</v>
      </c>
      <c r="AO350">
        <f>VLOOKUP('Ответы на форму (1)'!AP350,УровниНенависти,2,FALSE)</f>
        <v>0</v>
      </c>
      <c r="AP350">
        <f>VLOOKUP('Ответы на форму (1)'!AQ350,УровниНенависти,2,FALSE)</f>
        <v>0</v>
      </c>
      <c r="AQ350">
        <f>VLOOKUP('Ответы на форму (1)'!AT350,УровниЧастоты,2,FALSE)</f>
        <v>2</v>
      </c>
      <c r="AR350">
        <f>VLOOKUP('Ответы на форму (1)'!AU350,УровниЧастоты,2,FALSE)</f>
        <v>3</v>
      </c>
      <c r="AS350">
        <f>VLOOKUP('Ответы на форму (1)'!AV350,УровниЧастоты,2,FALSE)</f>
        <v>3</v>
      </c>
      <c r="AT350">
        <f>VLOOKUP('Ответы на форму (1)'!AW350,УровниЧастоты,2,FALSE)</f>
        <v>2</v>
      </c>
      <c r="AU350">
        <f>VLOOKUP('Ответы на форму (1)'!AX350,УровниЧастоты,2,FALSE)</f>
        <v>4</v>
      </c>
      <c r="AV350">
        <f>VLOOKUP('Ответы на форму (1)'!AY350,УровниЧастоты,2,FALSE)</f>
        <v>2</v>
      </c>
      <c r="AW350">
        <f>VLOOKUP('Ответы на форму (1)'!AZ350,УровниЧастоты,2,FALSE)</f>
        <v>0</v>
      </c>
      <c r="AX350">
        <f>VLOOKUP('Ответы на форму (1)'!BA350,УровниЧастоты,2,FALSE)</f>
        <v>1</v>
      </c>
      <c r="AY350">
        <f>VLOOKUP('Ответы на форму (1)'!BB350,УровниЧастоты,2,FALSE)</f>
        <v>0</v>
      </c>
      <c r="AZ350">
        <f>VLOOKUP('Ответы на форму (1)'!BC350,УровниЧастоты,2,FALSE)</f>
        <v>3</v>
      </c>
      <c r="BA350">
        <f>VLOOKUP('Ответы на форму (1)'!BD350,УровниЧастоты,2,FALSE)</f>
        <v>3</v>
      </c>
      <c r="BB350">
        <f>VLOOKUP('Ответы на форму (1)'!BE350,УровниУспокоения,2,FALSE)</f>
        <v>3</v>
      </c>
      <c r="BC350">
        <f>VLOOKUP('Ответы на форму (1)'!BF350,УровниЧастоты2,2,FALSE)</f>
        <v>1</v>
      </c>
      <c r="BD350">
        <f>VLOOKUP('Ответы на форму (1)'!BG350,УровниЧастоты2,2,FALSE)</f>
        <v>2</v>
      </c>
      <c r="BE350">
        <f>VLOOKUP('Ответы на форму (1)'!BH350,УровниЧастоты2,2,FALSE)</f>
        <v>1</v>
      </c>
      <c r="BF350">
        <f>VLOOKUP('Ответы на форму (1)'!BI350,УровниЧастоты2,2,FALSE)</f>
        <v>0</v>
      </c>
      <c r="BG350">
        <f>VLOOKUP('Ответы на форму (1)'!BJ350,УровниЧастоты2,2,FALSE)</f>
        <v>2</v>
      </c>
      <c r="BH350">
        <f>VLOOKUP('Ответы на форму (1)'!BK350,УровниЧастоты2,2,FALSE)</f>
        <v>1</v>
      </c>
      <c r="BI350" t="str">
        <f t="shared" si="15"/>
        <v>Y</v>
      </c>
      <c r="BJ350" t="str">
        <f t="shared" si="16"/>
        <v>:-)</v>
      </c>
      <c r="BK350" t="str">
        <f t="shared" si="17"/>
        <v>:-\</v>
      </c>
    </row>
    <row r="351" spans="1:63" x14ac:dyDescent="0.35">
      <c r="A351">
        <f>IF('Ответы на форму (1)'!B351="М",1,0)</f>
        <v>0</v>
      </c>
      <c r="B351">
        <f>'Ответы на форму (1)'!C351</f>
        <v>27</v>
      </c>
      <c r="C351">
        <f>'Ответы на форму (1)'!D351</f>
        <v>5</v>
      </c>
      <c r="D351">
        <f>'Ответы на форму (1)'!E351</f>
        <v>8</v>
      </c>
      <c r="E351" t="str">
        <f>VLOOKUP('Ответы на форму (1)'!F351,УровниУспевания,2,FALSE)</f>
        <v>средне</v>
      </c>
      <c r="F351">
        <f>'Ответы на форму (1)'!G351</f>
        <v>4</v>
      </c>
      <c r="G351">
        <f>IF('Ответы на форму (1)'!H351="",0,1)</f>
        <v>0</v>
      </c>
      <c r="H351">
        <f>'Ответы на форму (1)'!I351</f>
        <v>8</v>
      </c>
      <c r="I351" t="str">
        <f>VLOOKUP('Ответы на форму (1)'!J351,УровниУспевания,2,FALSE)</f>
        <v>хорошо</v>
      </c>
      <c r="J351">
        <f>'Ответы на форму (1)'!K351</f>
        <v>8</v>
      </c>
      <c r="K351">
        <f>VLOOKUP('Ответы на форму (1)'!L351,УровниСогласия,2,FALSE)</f>
        <v>3</v>
      </c>
      <c r="L351">
        <f>VLOOKUP('Ответы на форму (1)'!M351,УровниСогласия,2,FALSE)</f>
        <v>3</v>
      </c>
      <c r="M351">
        <f>VLOOKUP('Ответы на форму (1)'!N351,УровниСогласия,2,FALSE)</f>
        <v>3</v>
      </c>
      <c r="N351">
        <f>VLOOKUP('Ответы на форму (1)'!O351,УровниСогласия,2,FALSE)</f>
        <v>1</v>
      </c>
      <c r="O351">
        <f>VLOOKUP('Ответы на форму (1)'!P351,УровниСогласия,2,FALSE)</f>
        <v>1</v>
      </c>
      <c r="P351">
        <f>VLOOKUP('Ответы на форму (1)'!Q351,УровниСогласия,2,FALSE)</f>
        <v>2</v>
      </c>
      <c r="Q351">
        <f>VLOOKUP('Ответы на форму (1)'!R351,УровниСогласия,2,FALSE)</f>
        <v>3</v>
      </c>
      <c r="R351">
        <f>'Ответы на форму (1)'!S351</f>
        <v>6</v>
      </c>
      <c r="S351">
        <f>VLOOKUP('Ответы на форму (1)'!T351,УровниСогласия,2,FALSE)</f>
        <v>2</v>
      </c>
      <c r="T351">
        <f>VLOOKUP('Ответы на форму (1)'!U351,УровниСогласия,2,FALSE)</f>
        <v>1</v>
      </c>
      <c r="U351">
        <f>VLOOKUP('Ответы на форму (1)'!V351,УровниСогласия,2,FALSE)</f>
        <v>2</v>
      </c>
      <c r="V351">
        <f>VLOOKUP('Ответы на форму (1)'!W351,УровниСогласия,2,FALSE)</f>
        <v>1</v>
      </c>
      <c r="W351">
        <f>VLOOKUP('Ответы на форму (1)'!X351,УровниСогласия,2,FALSE)</f>
        <v>3</v>
      </c>
      <c r="X351">
        <f>VLOOKUP('Ответы на форму (1)'!Y351,УровниСогласия,2,FALSE)</f>
        <v>1</v>
      </c>
      <c r="Y351">
        <f>VLOOKUP('Ответы на форму (1)'!Z351,УровниСогласия,2,FALSE)</f>
        <v>3</v>
      </c>
      <c r="Z351">
        <f>VLOOKUP('Ответы на форму (1)'!AA351,УровниСогласия,2,FALSE)</f>
        <v>3</v>
      </c>
      <c r="AA351">
        <f>VLOOKUP('Ответы на форму (1)'!AB351,УровниСогласия,2,FALSE)</f>
        <v>2</v>
      </c>
      <c r="AB351">
        <f>VLOOKUP('Ответы на форму (1)'!AC351,УровниСогласия,2,FALSE)</f>
        <v>2</v>
      </c>
      <c r="AC351">
        <f>VLOOKUP('Ответы на форму (1)'!AD351,УровниСогласия,2,FALSE)</f>
        <v>2</v>
      </c>
      <c r="AD351">
        <f>VLOOKUP('Ответы на форму (1)'!AE351,УровниКоличества,2,FALSE)</f>
        <v>2</v>
      </c>
      <c r="AE351">
        <f>VLOOKUP('Ответы на форму (1)'!AF351,УровниКоличества,2,FALSE)</f>
        <v>3</v>
      </c>
      <c r="AF351">
        <f>VLOOKUP('Ответы на форму (1)'!AG351,УровниКоличества,2,FALSE)</f>
        <v>1</v>
      </c>
      <c r="AG351">
        <f>VLOOKUP('Ответы на форму (1)'!AH351,УровниКоличества,2,FALSE)</f>
        <v>2</v>
      </c>
      <c r="AH351">
        <f>VLOOKUP('Ответы на форму (1)'!AI351,УровниКоличества,2,FALSE)</f>
        <v>2</v>
      </c>
      <c r="AI351">
        <f>VLOOKUP('Ответы на форму (1)'!AJ351,УровниНенависти,2,FALSE)</f>
        <v>0</v>
      </c>
      <c r="AJ351">
        <f>VLOOKUP('Ответы на форму (1)'!AK351,УровниНенависти,2,FALSE)</f>
        <v>0</v>
      </c>
      <c r="AK351">
        <f>VLOOKUP('Ответы на форму (1)'!AL351,УровниНенависти,2,FALSE)</f>
        <v>0</v>
      </c>
      <c r="AL351">
        <f>VLOOKUP('Ответы на форму (1)'!AM351,УровниНенависти,2,FALSE)</f>
        <v>1</v>
      </c>
      <c r="AM351">
        <f>VLOOKUP('Ответы на форму (1)'!AN351,УровниНенависти,2,FALSE)</f>
        <v>0</v>
      </c>
      <c r="AN351">
        <f>VLOOKUP('Ответы на форму (1)'!AO351,УровниНенависти,2,FALSE)</f>
        <v>0</v>
      </c>
      <c r="AO351">
        <f>VLOOKUP('Ответы на форму (1)'!AP351,УровниНенависти,2,FALSE)</f>
        <v>0</v>
      </c>
      <c r="AP351">
        <f>VLOOKUP('Ответы на форму (1)'!AQ351,УровниНенависти,2,FALSE)</f>
        <v>-1</v>
      </c>
      <c r="AQ351">
        <f>VLOOKUP('Ответы на форму (1)'!AT351,УровниЧастоты,2,FALSE)</f>
        <v>3</v>
      </c>
      <c r="AR351">
        <f>VLOOKUP('Ответы на форму (1)'!AU351,УровниЧастоты,2,FALSE)</f>
        <v>3</v>
      </c>
      <c r="AS351">
        <f>VLOOKUP('Ответы на форму (1)'!AV351,УровниЧастоты,2,FALSE)</f>
        <v>4</v>
      </c>
      <c r="AT351">
        <f>VLOOKUP('Ответы на форму (1)'!AW351,УровниЧастоты,2,FALSE)</f>
        <v>2</v>
      </c>
      <c r="AU351">
        <f>VLOOKUP('Ответы на форму (1)'!AX351,УровниЧастоты,2,FALSE)</f>
        <v>2</v>
      </c>
      <c r="AV351">
        <f>VLOOKUP('Ответы на форму (1)'!AY351,УровниЧастоты,2,FALSE)</f>
        <v>3</v>
      </c>
      <c r="AW351">
        <f>VLOOKUP('Ответы на форму (1)'!AZ351,УровниЧастоты,2,FALSE)</f>
        <v>1</v>
      </c>
      <c r="AX351">
        <f>VLOOKUP('Ответы на форму (1)'!BA351,УровниЧастоты,2,FALSE)</f>
        <v>2</v>
      </c>
      <c r="AY351">
        <f>VLOOKUP('Ответы на форму (1)'!BB351,УровниЧастоты,2,FALSE)</f>
        <v>1</v>
      </c>
      <c r="AZ351">
        <f>VLOOKUP('Ответы на форму (1)'!BC351,УровниЧастоты,2,FALSE)</f>
        <v>2</v>
      </c>
      <c r="BA351">
        <f>VLOOKUP('Ответы на форму (1)'!BD351,УровниЧастоты,2,FALSE)</f>
        <v>3</v>
      </c>
      <c r="BB351">
        <f>VLOOKUP('Ответы на форму (1)'!BE351,УровниУспокоения,2,FALSE)</f>
        <v>4</v>
      </c>
      <c r="BC351">
        <f>VLOOKUP('Ответы на форму (1)'!BF351,УровниЧастоты2,2,FALSE)</f>
        <v>1</v>
      </c>
      <c r="BD351">
        <f>VLOOKUP('Ответы на форму (1)'!BG351,УровниЧастоты2,2,FALSE)</f>
        <v>1</v>
      </c>
      <c r="BE351">
        <f>VLOOKUP('Ответы на форму (1)'!BH351,УровниЧастоты2,2,FALSE)</f>
        <v>1</v>
      </c>
      <c r="BF351">
        <f>VLOOKUP('Ответы на форму (1)'!BI351,УровниЧастоты2,2,FALSE)</f>
        <v>1</v>
      </c>
      <c r="BG351">
        <f>VLOOKUP('Ответы на форму (1)'!BJ351,УровниЧастоты2,2,FALSE)</f>
        <v>2</v>
      </c>
      <c r="BH351">
        <f>VLOOKUP('Ответы на форму (1)'!BK351,УровниЧастоты2,2,FALSE)</f>
        <v>2</v>
      </c>
      <c r="BI351" t="str">
        <f t="shared" si="15"/>
        <v>Y</v>
      </c>
      <c r="BJ351" t="str">
        <f t="shared" si="16"/>
        <v>:-)</v>
      </c>
      <c r="BK351" t="str">
        <f t="shared" si="17"/>
        <v>:-\</v>
      </c>
    </row>
    <row r="352" spans="1:63" x14ac:dyDescent="0.35">
      <c r="A352">
        <f>IF('Ответы на форму (1)'!B352="М",1,0)</f>
        <v>0</v>
      </c>
      <c r="B352">
        <f>'Ответы на форму (1)'!C352</f>
        <v>36</v>
      </c>
      <c r="C352">
        <f>'Ответы на форму (1)'!D352</f>
        <v>2</v>
      </c>
      <c r="D352">
        <f>'Ответы на форму (1)'!E352</f>
        <v>8</v>
      </c>
      <c r="E352" t="str">
        <f>VLOOKUP('Ответы на форму (1)'!F352,УровниУспевания,2,FALSE)</f>
        <v>хорошо</v>
      </c>
      <c r="F352">
        <f>'Ответы на форму (1)'!G352</f>
        <v>8</v>
      </c>
      <c r="G352">
        <f>IF('Ответы на форму (1)'!H352="",0,1)</f>
        <v>0</v>
      </c>
      <c r="H352">
        <f>'Ответы на форму (1)'!I352</f>
        <v>6</v>
      </c>
      <c r="I352" t="str">
        <f>VLOOKUP('Ответы на форму (1)'!J352,УровниУспевания,2,FALSE)</f>
        <v>средне</v>
      </c>
      <c r="J352">
        <f>'Ответы на форму (1)'!K352</f>
        <v>7</v>
      </c>
      <c r="K352">
        <f>VLOOKUP('Ответы на форму (1)'!L352,УровниСогласия,2,FALSE)</f>
        <v>3</v>
      </c>
      <c r="L352">
        <f>VLOOKUP('Ответы на форму (1)'!M352,УровниСогласия,2,FALSE)</f>
        <v>3</v>
      </c>
      <c r="M352">
        <f>VLOOKUP('Ответы на форму (1)'!N352,УровниСогласия,2,FALSE)</f>
        <v>3</v>
      </c>
      <c r="N352">
        <f>VLOOKUP('Ответы на форму (1)'!O352,УровниСогласия,2,FALSE)</f>
        <v>1</v>
      </c>
      <c r="O352">
        <f>VLOOKUP('Ответы на форму (1)'!P352,УровниСогласия,2,FALSE)</f>
        <v>1</v>
      </c>
      <c r="P352">
        <f>VLOOKUP('Ответы на форму (1)'!Q352,УровниСогласия,2,FALSE)</f>
        <v>3</v>
      </c>
      <c r="Q352">
        <f>VLOOKUP('Ответы на форму (1)'!R352,УровниСогласия,2,FALSE)</f>
        <v>1</v>
      </c>
      <c r="R352">
        <f>'Ответы на форму (1)'!S352</f>
        <v>8</v>
      </c>
      <c r="S352">
        <f>VLOOKUP('Ответы на форму (1)'!T352,УровниСогласия,2,FALSE)</f>
        <v>3</v>
      </c>
      <c r="T352">
        <f>VLOOKUP('Ответы на форму (1)'!U352,УровниСогласия,2,FALSE)</f>
        <v>2</v>
      </c>
      <c r="U352">
        <f>VLOOKUP('Ответы на форму (1)'!V352,УровниСогласия,2,FALSE)</f>
        <v>2</v>
      </c>
      <c r="V352">
        <f>VLOOKUP('Ответы на форму (1)'!W352,УровниСогласия,2,FALSE)</f>
        <v>1</v>
      </c>
      <c r="W352">
        <f>VLOOKUP('Ответы на форму (1)'!X352,УровниСогласия,2,FALSE)</f>
        <v>1</v>
      </c>
      <c r="X352">
        <f>VLOOKUP('Ответы на форму (1)'!Y352,УровниСогласия,2,FALSE)</f>
        <v>3</v>
      </c>
      <c r="Y352">
        <f>VLOOKUP('Ответы на форму (1)'!Z352,УровниСогласия,2,FALSE)</f>
        <v>3</v>
      </c>
      <c r="Z352">
        <f>VLOOKUP('Ответы на форму (1)'!AA352,УровниСогласия,2,FALSE)</f>
        <v>3</v>
      </c>
      <c r="AA352">
        <f>VLOOKUP('Ответы на форму (1)'!AB352,УровниСогласия,2,FALSE)</f>
        <v>3</v>
      </c>
      <c r="AB352">
        <f>VLOOKUP('Ответы на форму (1)'!AC352,УровниСогласия,2,FALSE)</f>
        <v>1</v>
      </c>
      <c r="AC352">
        <f>VLOOKUP('Ответы на форму (1)'!AD352,УровниСогласия,2,FALSE)</f>
        <v>3</v>
      </c>
      <c r="AD352">
        <f>VLOOKUP('Ответы на форму (1)'!AE352,УровниКоличества,2,FALSE)</f>
        <v>2</v>
      </c>
      <c r="AE352">
        <f>VLOOKUP('Ответы на форму (1)'!AF352,УровниКоличества,2,FALSE)</f>
        <v>3</v>
      </c>
      <c r="AF352">
        <f>VLOOKUP('Ответы на форму (1)'!AG352,УровниКоличества,2,FALSE)</f>
        <v>1</v>
      </c>
      <c r="AG352">
        <f>VLOOKUP('Ответы на форму (1)'!AH352,УровниКоличества,2,FALSE)</f>
        <v>1</v>
      </c>
      <c r="AH352">
        <f>VLOOKUP('Ответы на форму (1)'!AI352,УровниКоличества,2,FALSE)</f>
        <v>1</v>
      </c>
      <c r="AI352">
        <f>VLOOKUP('Ответы на форму (1)'!AJ352,УровниНенависти,2,FALSE)</f>
        <v>0</v>
      </c>
      <c r="AJ352">
        <f>VLOOKUP('Ответы на форму (1)'!AK352,УровниНенависти,2,FALSE)</f>
        <v>0</v>
      </c>
      <c r="AK352">
        <f>VLOOKUP('Ответы на форму (1)'!AL352,УровниНенависти,2,FALSE)</f>
        <v>0</v>
      </c>
      <c r="AL352">
        <f>VLOOKUP('Ответы на форму (1)'!AM352,УровниНенависти,2,FALSE)</f>
        <v>0</v>
      </c>
      <c r="AM352">
        <f>VLOOKUP('Ответы на форму (1)'!AN352,УровниНенависти,2,FALSE)</f>
        <v>0</v>
      </c>
      <c r="AN352">
        <f>VLOOKUP('Ответы на форму (1)'!AO352,УровниНенависти,2,FALSE)</f>
        <v>0</v>
      </c>
      <c r="AO352">
        <f>VLOOKUP('Ответы на форму (1)'!AP352,УровниНенависти,2,FALSE)</f>
        <v>-1</v>
      </c>
      <c r="AP352">
        <f>VLOOKUP('Ответы на форму (1)'!AQ352,УровниНенависти,2,FALSE)</f>
        <v>0</v>
      </c>
      <c r="AQ352">
        <f>VLOOKUP('Ответы на форму (1)'!AT352,УровниЧастоты,2,FALSE)</f>
        <v>1</v>
      </c>
      <c r="AR352">
        <f>VLOOKUP('Ответы на форму (1)'!AU352,УровниЧастоты,2,FALSE)</f>
        <v>3</v>
      </c>
      <c r="AS352">
        <f>VLOOKUP('Ответы на форму (1)'!AV352,УровниЧастоты,2,FALSE)</f>
        <v>2</v>
      </c>
      <c r="AT352">
        <f>VLOOKUP('Ответы на форму (1)'!AW352,УровниЧастоты,2,FALSE)</f>
        <v>0</v>
      </c>
      <c r="AU352">
        <f>VLOOKUP('Ответы на форму (1)'!AX352,УровниЧастоты,2,FALSE)</f>
        <v>0</v>
      </c>
      <c r="AV352">
        <f>VLOOKUP('Ответы на форму (1)'!AY352,УровниЧастоты,2,FALSE)</f>
        <v>0</v>
      </c>
      <c r="AW352">
        <f>VLOOKUP('Ответы на форму (1)'!AZ352,УровниЧастоты,2,FALSE)</f>
        <v>0</v>
      </c>
      <c r="AX352">
        <f>VLOOKUP('Ответы на форму (1)'!BA352,УровниЧастоты,2,FALSE)</f>
        <v>1</v>
      </c>
      <c r="AY352">
        <f>VLOOKUP('Ответы на форму (1)'!BB352,УровниЧастоты,2,FALSE)</f>
        <v>0</v>
      </c>
      <c r="AZ352">
        <f>VLOOKUP('Ответы на форму (1)'!BC352,УровниЧастоты,2,FALSE)</f>
        <v>0</v>
      </c>
      <c r="BA352">
        <f>VLOOKUP('Ответы на форму (1)'!BD352,УровниЧастоты,2,FALSE)</f>
        <v>1</v>
      </c>
      <c r="BB352">
        <f>VLOOKUP('Ответы на форму (1)'!BE352,УровниУспокоения,2,FALSE)</f>
        <v>3</v>
      </c>
      <c r="BC352">
        <f>VLOOKUP('Ответы на форму (1)'!BF352,УровниЧастоты2,2,FALSE)</f>
        <v>0</v>
      </c>
      <c r="BD352">
        <f>VLOOKUP('Ответы на форму (1)'!BG352,УровниЧастоты2,2,FALSE)</f>
        <v>2</v>
      </c>
      <c r="BE352">
        <f>VLOOKUP('Ответы на форму (1)'!BH352,УровниЧастоты2,2,FALSE)</f>
        <v>0</v>
      </c>
      <c r="BF352">
        <f>VLOOKUP('Ответы на форму (1)'!BI352,УровниЧастоты2,2,FALSE)</f>
        <v>1</v>
      </c>
      <c r="BG352">
        <f>VLOOKUP('Ответы на форму (1)'!BJ352,УровниЧастоты2,2,FALSE)</f>
        <v>1</v>
      </c>
      <c r="BH352">
        <f>VLOOKUP('Ответы на форму (1)'!BK352,УровниЧастоты2,2,FALSE)</f>
        <v>2</v>
      </c>
      <c r="BI352" t="str">
        <f t="shared" si="15"/>
        <v>X</v>
      </c>
      <c r="BJ352" t="str">
        <f t="shared" si="16"/>
        <v>:-)</v>
      </c>
      <c r="BK352" t="str">
        <f t="shared" si="17"/>
        <v>%-[</v>
      </c>
    </row>
    <row r="353" spans="1:63" x14ac:dyDescent="0.35">
      <c r="A353">
        <f>IF('Ответы на форму (1)'!B353="М",1,0)</f>
        <v>1</v>
      </c>
      <c r="B353">
        <f>'Ответы на форму (1)'!C353</f>
        <v>31</v>
      </c>
      <c r="C353">
        <f>'Ответы на форму (1)'!D353</f>
        <v>4</v>
      </c>
      <c r="D353">
        <f>'Ответы на форму (1)'!E353</f>
        <v>8</v>
      </c>
      <c r="E353" t="str">
        <f>VLOOKUP('Ответы на форму (1)'!F353,УровниУспевания,2,FALSE)</f>
        <v>плохо</v>
      </c>
      <c r="F353">
        <f>'Ответы на форму (1)'!G353</f>
        <v>5</v>
      </c>
      <c r="G353">
        <f>IF('Ответы на форму (1)'!H353="",0,1)</f>
        <v>0</v>
      </c>
      <c r="H353">
        <f>'Ответы на форму (1)'!I353</f>
        <v>8</v>
      </c>
      <c r="I353" t="str">
        <f>VLOOKUP('Ответы на форму (1)'!J353,УровниУспевания,2,FALSE)</f>
        <v>средне</v>
      </c>
      <c r="J353">
        <f>'Ответы на форму (1)'!K353</f>
        <v>6</v>
      </c>
      <c r="K353">
        <f>VLOOKUP('Ответы на форму (1)'!L353,УровниСогласия,2,FALSE)</f>
        <v>2</v>
      </c>
      <c r="L353">
        <f>VLOOKUP('Ответы на форму (1)'!M353,УровниСогласия,2,FALSE)</f>
        <v>3</v>
      </c>
      <c r="M353">
        <f>VLOOKUP('Ответы на форму (1)'!N353,УровниСогласия,2,FALSE)</f>
        <v>3</v>
      </c>
      <c r="N353">
        <f>VLOOKUP('Ответы на форму (1)'!O353,УровниСогласия,2,FALSE)</f>
        <v>3</v>
      </c>
      <c r="O353">
        <f>VLOOKUP('Ответы на форму (1)'!P353,УровниСогласия,2,FALSE)</f>
        <v>2</v>
      </c>
      <c r="P353">
        <f>VLOOKUP('Ответы на форму (1)'!Q353,УровниСогласия,2,FALSE)</f>
        <v>3</v>
      </c>
      <c r="Q353">
        <f>VLOOKUP('Ответы на форму (1)'!R353,УровниСогласия,2,FALSE)</f>
        <v>1</v>
      </c>
      <c r="R353">
        <f>'Ответы на форму (1)'!S353</f>
        <v>3</v>
      </c>
      <c r="S353">
        <f>VLOOKUP('Ответы на форму (1)'!T353,УровниСогласия,2,FALSE)</f>
        <v>3</v>
      </c>
      <c r="T353">
        <f>VLOOKUP('Ответы на форму (1)'!U353,УровниСогласия,2,FALSE)</f>
        <v>3</v>
      </c>
      <c r="U353">
        <f>VLOOKUP('Ответы на форму (1)'!V353,УровниСогласия,2,FALSE)</f>
        <v>1</v>
      </c>
      <c r="V353">
        <f>VLOOKUP('Ответы на форму (1)'!W353,УровниСогласия,2,FALSE)</f>
        <v>3</v>
      </c>
      <c r="W353">
        <f>VLOOKUP('Ответы на форму (1)'!X353,УровниСогласия,2,FALSE)</f>
        <v>3</v>
      </c>
      <c r="X353">
        <f>VLOOKUP('Ответы на форму (1)'!Y353,УровниСогласия,2,FALSE)</f>
        <v>1</v>
      </c>
      <c r="Y353">
        <f>VLOOKUP('Ответы на форму (1)'!Z353,УровниСогласия,2,FALSE)</f>
        <v>3</v>
      </c>
      <c r="Z353">
        <f>VLOOKUP('Ответы на форму (1)'!AA353,УровниСогласия,2,FALSE)</f>
        <v>3</v>
      </c>
      <c r="AA353">
        <f>VLOOKUP('Ответы на форму (1)'!AB353,УровниСогласия,2,FALSE)</f>
        <v>3</v>
      </c>
      <c r="AB353">
        <f>VLOOKUP('Ответы на форму (1)'!AC353,УровниСогласия,2,FALSE)</f>
        <v>3</v>
      </c>
      <c r="AC353">
        <f>VLOOKUP('Ответы на форму (1)'!AD353,УровниСогласия,2,FALSE)</f>
        <v>2</v>
      </c>
      <c r="AD353">
        <f>VLOOKUP('Ответы на форму (1)'!AE353,УровниКоличества,2,FALSE)</f>
        <v>3</v>
      </c>
      <c r="AE353">
        <f>VLOOKUP('Ответы на форму (1)'!AF353,УровниКоличества,2,FALSE)</f>
        <v>2</v>
      </c>
      <c r="AF353">
        <f>VLOOKUP('Ответы на форму (1)'!AG353,УровниКоличества,2,FALSE)</f>
        <v>1</v>
      </c>
      <c r="AG353">
        <f>VLOOKUP('Ответы на форму (1)'!AH353,УровниКоличества,2,FALSE)</f>
        <v>1</v>
      </c>
      <c r="AH353">
        <f>VLOOKUP('Ответы на форму (1)'!AI353,УровниКоличества,2,FALSE)</f>
        <v>3</v>
      </c>
      <c r="AI353">
        <f>VLOOKUP('Ответы на форму (1)'!AJ353,УровниНенависти,2,FALSE)</f>
        <v>0</v>
      </c>
      <c r="AJ353">
        <f>VLOOKUP('Ответы на форму (1)'!AK353,УровниНенависти,2,FALSE)</f>
        <v>0</v>
      </c>
      <c r="AK353">
        <f>VLOOKUP('Ответы на форму (1)'!AL353,УровниНенависти,2,FALSE)</f>
        <v>0</v>
      </c>
      <c r="AL353">
        <f>VLOOKUP('Ответы на форму (1)'!AM353,УровниНенависти,2,FALSE)</f>
        <v>1</v>
      </c>
      <c r="AM353">
        <f>VLOOKUP('Ответы на форму (1)'!AN353,УровниНенависти,2,FALSE)</f>
        <v>0</v>
      </c>
      <c r="AN353">
        <f>VLOOKUP('Ответы на форму (1)'!AO353,УровниНенависти,2,FALSE)</f>
        <v>1</v>
      </c>
      <c r="AO353">
        <f>VLOOKUP('Ответы на форму (1)'!AP353,УровниНенависти,2,FALSE)</f>
        <v>0</v>
      </c>
      <c r="AP353">
        <f>VLOOKUP('Ответы на форму (1)'!AQ353,УровниНенависти,2,FALSE)</f>
        <v>0</v>
      </c>
      <c r="AQ353">
        <f>VLOOKUP('Ответы на форму (1)'!AT353,УровниЧастоты,2,FALSE)</f>
        <v>2</v>
      </c>
      <c r="AR353">
        <f>VLOOKUP('Ответы на форму (1)'!AU353,УровниЧастоты,2,FALSE)</f>
        <v>3</v>
      </c>
      <c r="AS353">
        <f>VLOOKUP('Ответы на форму (1)'!AV353,УровниЧастоты,2,FALSE)</f>
        <v>2</v>
      </c>
      <c r="AT353">
        <f>VLOOKUP('Ответы на форму (1)'!AW353,УровниЧастоты,2,FALSE)</f>
        <v>2</v>
      </c>
      <c r="AU353">
        <f>VLOOKUP('Ответы на форму (1)'!AX353,УровниЧастоты,2,FALSE)</f>
        <v>2</v>
      </c>
      <c r="AV353">
        <f>VLOOKUP('Ответы на форму (1)'!AY353,УровниЧастоты,2,FALSE)</f>
        <v>4</v>
      </c>
      <c r="AW353">
        <f>VLOOKUP('Ответы на форму (1)'!AZ353,УровниЧастоты,2,FALSE)</f>
        <v>3</v>
      </c>
      <c r="AX353">
        <f>VLOOKUP('Ответы на форму (1)'!BA353,УровниЧастоты,2,FALSE)</f>
        <v>1</v>
      </c>
      <c r="AY353">
        <f>VLOOKUP('Ответы на форму (1)'!BB353,УровниЧастоты,2,FALSE)</f>
        <v>1</v>
      </c>
      <c r="AZ353">
        <f>VLOOKUP('Ответы на форму (1)'!BC353,УровниЧастоты,2,FALSE)</f>
        <v>1</v>
      </c>
      <c r="BA353">
        <f>VLOOKUP('Ответы на форму (1)'!BD353,УровниЧастоты,2,FALSE)</f>
        <v>3</v>
      </c>
      <c r="BB353">
        <f>VLOOKUP('Ответы на форму (1)'!BE353,УровниУспокоения,2,FALSE)</f>
        <v>3</v>
      </c>
      <c r="BC353">
        <f>VLOOKUP('Ответы на форму (1)'!BF353,УровниЧастоты2,2,FALSE)</f>
        <v>1</v>
      </c>
      <c r="BD353">
        <f>VLOOKUP('Ответы на форму (1)'!BG353,УровниЧастоты2,2,FALSE)</f>
        <v>1</v>
      </c>
      <c r="BE353">
        <f>VLOOKUP('Ответы на форму (1)'!BH353,УровниЧастоты2,2,FALSE)</f>
        <v>0</v>
      </c>
      <c r="BF353">
        <f>VLOOKUP('Ответы на форму (1)'!BI353,УровниЧастоты2,2,FALSE)</f>
        <v>2</v>
      </c>
      <c r="BG353">
        <f>VLOOKUP('Ответы на форму (1)'!BJ353,УровниЧастоты2,2,FALSE)</f>
        <v>2</v>
      </c>
      <c r="BH353">
        <f>VLOOKUP('Ответы на форму (1)'!BK353,УровниЧастоты2,2,FALSE)</f>
        <v>2</v>
      </c>
      <c r="BI353" t="str">
        <f t="shared" si="15"/>
        <v>Y</v>
      </c>
      <c r="BJ353" t="str">
        <f t="shared" si="16"/>
        <v>:-)</v>
      </c>
      <c r="BK353" t="str">
        <f t="shared" si="17"/>
        <v>:-)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9">
    <tabColor rgb="FF007800"/>
  </sheetPr>
  <dimension ref="B1:M168"/>
  <sheetViews>
    <sheetView topLeftCell="A16" zoomScaleNormal="100" workbookViewId="0">
      <selection activeCell="H60" sqref="H60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717</v>
      </c>
    </row>
    <row r="4" spans="2:13" x14ac:dyDescent="0.35">
      <c r="B4" t="s">
        <v>660</v>
      </c>
    </row>
    <row r="5" spans="2:13" x14ac:dyDescent="0.35">
      <c r="B5" t="s">
        <v>695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707</v>
      </c>
    </row>
    <row r="12" spans="2:13" x14ac:dyDescent="0.35">
      <c r="B12" s="5" t="s">
        <v>708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17</v>
      </c>
      <c r="D15" s="16">
        <v>5</v>
      </c>
      <c r="E15" s="16">
        <v>17</v>
      </c>
    </row>
    <row r="16" spans="2:13" x14ac:dyDescent="0.35">
      <c r="B16" s="7" t="s">
        <v>586</v>
      </c>
      <c r="C16" s="28">
        <v>83</v>
      </c>
      <c r="D16" s="28">
        <v>20</v>
      </c>
      <c r="E16" s="28">
        <v>63</v>
      </c>
    </row>
    <row r="17" spans="2:5" ht="13.15" thickBot="1" x14ac:dyDescent="0.4">
      <c r="B17" s="11" t="s">
        <v>587</v>
      </c>
      <c r="C17" s="17">
        <v>98</v>
      </c>
      <c r="D17" s="17">
        <v>17</v>
      </c>
      <c r="E17" s="17">
        <v>32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709</v>
      </c>
    </row>
    <row r="45" spans="2:7" ht="13.15" thickBot="1" x14ac:dyDescent="0.4"/>
    <row r="46" spans="2:7" x14ac:dyDescent="0.35">
      <c r="B46" s="18" t="s">
        <v>392</v>
      </c>
      <c r="C46" s="20">
        <v>13.471080504520387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>
        <v>9.1893054193391988E-3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666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710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x14ac:dyDescent="0.35">
      <c r="B62" s="10" t="s">
        <v>585</v>
      </c>
      <c r="C62" s="25" t="s">
        <v>400</v>
      </c>
      <c r="D62" s="25" t="s">
        <v>401</v>
      </c>
      <c r="E62" s="25" t="s">
        <v>401</v>
      </c>
    </row>
    <row r="63" spans="2:10" x14ac:dyDescent="0.35">
      <c r="B63" s="7" t="s">
        <v>586</v>
      </c>
      <c r="C63" s="41" t="s">
        <v>400</v>
      </c>
      <c r="D63" s="41" t="s">
        <v>401</v>
      </c>
      <c r="E63" s="41" t="s">
        <v>401</v>
      </c>
    </row>
    <row r="64" spans="2:10" ht="13.5" thickBot="1" x14ac:dyDescent="0.45">
      <c r="B64" s="11" t="s">
        <v>587</v>
      </c>
      <c r="C64" s="40" t="s">
        <v>401</v>
      </c>
      <c r="D64" s="26" t="s">
        <v>400</v>
      </c>
      <c r="E64" s="40" t="s">
        <v>400</v>
      </c>
    </row>
    <row r="65" spans="2:6" x14ac:dyDescent="0.35">
      <c r="B65" s="27" t="s">
        <v>667</v>
      </c>
    </row>
    <row r="68" spans="2:6" x14ac:dyDescent="0.35">
      <c r="B68" s="5" t="s">
        <v>711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17</v>
      </c>
      <c r="D71" s="16">
        <v>5</v>
      </c>
      <c r="E71" s="16">
        <v>17</v>
      </c>
      <c r="F71" s="32">
        <v>39</v>
      </c>
    </row>
    <row r="72" spans="2:6" x14ac:dyDescent="0.35">
      <c r="B72" s="7" t="s">
        <v>586</v>
      </c>
      <c r="C72" s="28">
        <v>83</v>
      </c>
      <c r="D72" s="28">
        <v>20</v>
      </c>
      <c r="E72" s="28">
        <v>63</v>
      </c>
      <c r="F72" s="33">
        <v>166</v>
      </c>
    </row>
    <row r="73" spans="2:6" x14ac:dyDescent="0.35">
      <c r="B73" s="7" t="s">
        <v>587</v>
      </c>
      <c r="C73" s="28">
        <v>98</v>
      </c>
      <c r="D73" s="28">
        <v>17</v>
      </c>
      <c r="E73" s="28">
        <v>32</v>
      </c>
      <c r="F73" s="33">
        <v>147</v>
      </c>
    </row>
    <row r="74" spans="2:6" ht="13.15" thickBot="1" x14ac:dyDescent="0.4">
      <c r="B74" s="29" t="s">
        <v>402</v>
      </c>
      <c r="C74" s="30">
        <v>198</v>
      </c>
      <c r="D74" s="30">
        <v>42</v>
      </c>
      <c r="E74" s="30">
        <v>112</v>
      </c>
      <c r="F74" s="34">
        <v>352</v>
      </c>
    </row>
    <row r="77" spans="2:6" x14ac:dyDescent="0.35">
      <c r="B77" s="5" t="s">
        <v>712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21.9375</v>
      </c>
      <c r="D80" s="12">
        <v>4.6534090909090908</v>
      </c>
      <c r="E80" s="12">
        <v>12.409090909090908</v>
      </c>
      <c r="F80" s="35">
        <v>39</v>
      </c>
    </row>
    <row r="81" spans="2:6" x14ac:dyDescent="0.35">
      <c r="B81" s="7" t="s">
        <v>586</v>
      </c>
      <c r="C81" s="13">
        <v>93.375</v>
      </c>
      <c r="D81" s="13">
        <v>19.806818181818183</v>
      </c>
      <c r="E81" s="13">
        <v>52.81818181818182</v>
      </c>
      <c r="F81" s="36">
        <v>166</v>
      </c>
    </row>
    <row r="82" spans="2:6" x14ac:dyDescent="0.35">
      <c r="B82" s="7" t="s">
        <v>587</v>
      </c>
      <c r="C82" s="13">
        <v>82.6875</v>
      </c>
      <c r="D82" s="13">
        <v>17.539772727272727</v>
      </c>
      <c r="E82" s="13">
        <v>46.772727272727273</v>
      </c>
      <c r="F82" s="36">
        <v>147</v>
      </c>
    </row>
    <row r="83" spans="2:6" ht="13.15" thickBot="1" x14ac:dyDescent="0.4">
      <c r="B83" s="29" t="s">
        <v>402</v>
      </c>
      <c r="C83" s="30">
        <v>198</v>
      </c>
      <c r="D83" s="30">
        <v>42</v>
      </c>
      <c r="E83" s="30">
        <v>112</v>
      </c>
      <c r="F83" s="34">
        <v>352</v>
      </c>
    </row>
    <row r="86" spans="2:6" x14ac:dyDescent="0.35">
      <c r="B86" s="5" t="s">
        <v>713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43.589743589743591</v>
      </c>
      <c r="D89" s="12">
        <v>12.820512820512819</v>
      </c>
      <c r="E89" s="12">
        <v>43.589743589743591</v>
      </c>
      <c r="F89" s="35">
        <v>100</v>
      </c>
    </row>
    <row r="90" spans="2:6" x14ac:dyDescent="0.35">
      <c r="B90" s="7" t="s">
        <v>586</v>
      </c>
      <c r="C90" s="13">
        <v>50</v>
      </c>
      <c r="D90" s="13">
        <v>12.048192771084338</v>
      </c>
      <c r="E90" s="13">
        <v>37.951807228915662</v>
      </c>
      <c r="F90" s="36">
        <v>100</v>
      </c>
    </row>
    <row r="91" spans="2:6" x14ac:dyDescent="0.35">
      <c r="B91" s="7" t="s">
        <v>587</v>
      </c>
      <c r="C91" s="13">
        <v>66.666666666666657</v>
      </c>
      <c r="D91" s="13">
        <v>11.564625850340136</v>
      </c>
      <c r="E91" s="13">
        <v>21.768707482993197</v>
      </c>
      <c r="F91" s="36">
        <v>100</v>
      </c>
    </row>
    <row r="92" spans="2:6" ht="13.15" thickBot="1" x14ac:dyDescent="0.4">
      <c r="B92" s="29" t="s">
        <v>402</v>
      </c>
      <c r="C92" s="30">
        <v>56.25</v>
      </c>
      <c r="D92" s="30">
        <v>11.931818181818182</v>
      </c>
      <c r="E92" s="30">
        <v>31.818181818181817</v>
      </c>
      <c r="F92" s="34">
        <v>100</v>
      </c>
    </row>
    <row r="95" spans="2:6" x14ac:dyDescent="0.35">
      <c r="B95" s="5" t="s">
        <v>714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8.5858585858585847</v>
      </c>
      <c r="D98" s="12">
        <v>11.904761904761903</v>
      </c>
      <c r="E98" s="12">
        <v>15.178571428571427</v>
      </c>
      <c r="F98" s="35">
        <v>11.079545454545455</v>
      </c>
    </row>
    <row r="99" spans="2:6" x14ac:dyDescent="0.35">
      <c r="B99" s="7" t="s">
        <v>586</v>
      </c>
      <c r="C99" s="13">
        <v>41.919191919191917</v>
      </c>
      <c r="D99" s="13">
        <v>47.619047619047613</v>
      </c>
      <c r="E99" s="13">
        <v>56.25</v>
      </c>
      <c r="F99" s="36">
        <v>47.159090909090914</v>
      </c>
    </row>
    <row r="100" spans="2:6" x14ac:dyDescent="0.35">
      <c r="B100" s="7" t="s">
        <v>587</v>
      </c>
      <c r="C100" s="13">
        <v>49.494949494949495</v>
      </c>
      <c r="D100" s="13">
        <v>40.476190476190474</v>
      </c>
      <c r="E100" s="13">
        <v>28.571428571428569</v>
      </c>
      <c r="F100" s="36">
        <v>41.761363636363633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715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4.8295454545454541</v>
      </c>
      <c r="D107" s="12">
        <v>1.4204545454545454</v>
      </c>
      <c r="E107" s="12">
        <v>4.8295454545454541</v>
      </c>
      <c r="F107" s="35">
        <v>11.079545454545455</v>
      </c>
    </row>
    <row r="108" spans="2:6" x14ac:dyDescent="0.35">
      <c r="B108" s="7" t="s">
        <v>586</v>
      </c>
      <c r="C108" s="13">
        <v>23.579545454545457</v>
      </c>
      <c r="D108" s="13">
        <v>5.6818181818181817</v>
      </c>
      <c r="E108" s="13">
        <v>17.897727272727273</v>
      </c>
      <c r="F108" s="36">
        <v>47.159090909090914</v>
      </c>
    </row>
    <row r="109" spans="2:6" x14ac:dyDescent="0.35">
      <c r="B109" s="7" t="s">
        <v>587</v>
      </c>
      <c r="C109" s="13">
        <v>27.84090909090909</v>
      </c>
      <c r="D109" s="13">
        <v>4.8295454545454541</v>
      </c>
      <c r="E109" s="13">
        <v>9.0909090909090917</v>
      </c>
      <c r="F109" s="36">
        <v>41.761363636363633</v>
      </c>
    </row>
    <row r="110" spans="2:6" ht="13.15" thickBot="1" x14ac:dyDescent="0.4">
      <c r="B110" s="29" t="s">
        <v>402</v>
      </c>
      <c r="C110" s="37">
        <v>56.25</v>
      </c>
      <c r="D110" s="37">
        <v>11.931818181818182</v>
      </c>
      <c r="E110" s="37">
        <v>31.818181818181817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13.471080504520387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>
        <v>9.1893054193391988E-3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666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ht="13.15" x14ac:dyDescent="0.4">
      <c r="B128" s="15" t="s">
        <v>716</v>
      </c>
    </row>
    <row r="131" spans="2:10" x14ac:dyDescent="0.35">
      <c r="B131" s="5" t="s">
        <v>663</v>
      </c>
    </row>
    <row r="132" spans="2:10" ht="13.15" thickBot="1" x14ac:dyDescent="0.4"/>
    <row r="133" spans="2:10" x14ac:dyDescent="0.35">
      <c r="B133" s="18" t="s">
        <v>664</v>
      </c>
      <c r="C133" s="20">
        <v>13.744344893104692</v>
      </c>
    </row>
    <row r="134" spans="2:10" x14ac:dyDescent="0.35">
      <c r="B134" t="s">
        <v>665</v>
      </c>
      <c r="C134" s="21">
        <v>14.860258997334038</v>
      </c>
    </row>
    <row r="135" spans="2:10" x14ac:dyDescent="0.35">
      <c r="B135" t="s">
        <v>394</v>
      </c>
      <c r="C135" s="22">
        <v>4</v>
      </c>
    </row>
    <row r="136" spans="2:10" x14ac:dyDescent="0.35">
      <c r="B136" t="s">
        <v>395</v>
      </c>
      <c r="C136" s="21">
        <v>8.1573299079023675E-3</v>
      </c>
    </row>
    <row r="137" spans="2:10" ht="13.15" thickBot="1" x14ac:dyDescent="0.4">
      <c r="B137" s="19" t="s">
        <v>396</v>
      </c>
      <c r="C137" s="23">
        <v>5.0000000000000001E-3</v>
      </c>
    </row>
    <row r="139" spans="2:10" x14ac:dyDescent="0.35">
      <c r="B139" s="5" t="s">
        <v>397</v>
      </c>
    </row>
    <row r="140" spans="2:10" x14ac:dyDescent="0.35">
      <c r="B140" s="5" t="s">
        <v>398</v>
      </c>
    </row>
    <row r="141" spans="2:10" x14ac:dyDescent="0.35">
      <c r="B141" s="5" t="s">
        <v>399</v>
      </c>
    </row>
    <row r="142" spans="2:10" ht="12.85" customHeight="1" x14ac:dyDescent="0.35">
      <c r="B142" s="48" t="s">
        <v>666</v>
      </c>
      <c r="C142" s="48"/>
      <c r="D142" s="48"/>
      <c r="E142" s="48"/>
      <c r="F142" s="48"/>
      <c r="G142" s="48"/>
      <c r="H142" s="48"/>
      <c r="I142" s="48"/>
      <c r="J142" s="48"/>
    </row>
    <row r="143" spans="2:10" x14ac:dyDescent="0.35">
      <c r="B143" s="48"/>
      <c r="C143" s="48"/>
      <c r="D143" s="48"/>
      <c r="E143" s="48"/>
      <c r="F143" s="48"/>
      <c r="G143" s="48"/>
      <c r="H143" s="48"/>
      <c r="I143" s="48"/>
      <c r="J143" s="48"/>
    </row>
    <row r="146" spans="2:6" x14ac:dyDescent="0.35">
      <c r="B146" s="5" t="s">
        <v>404</v>
      </c>
    </row>
    <row r="147" spans="2:6" ht="13.15" thickBot="1" x14ac:dyDescent="0.4"/>
    <row r="148" spans="2:6" x14ac:dyDescent="0.35">
      <c r="B148" s="8" t="s">
        <v>405</v>
      </c>
      <c r="C148" s="9" t="s">
        <v>406</v>
      </c>
    </row>
    <row r="149" spans="2:6" x14ac:dyDescent="0.35">
      <c r="B149" s="10" t="s">
        <v>407</v>
      </c>
      <c r="C149" s="12">
        <v>0.19562749057752643</v>
      </c>
    </row>
    <row r="150" spans="2:6" x14ac:dyDescent="0.35">
      <c r="B150" s="7" t="s">
        <v>408</v>
      </c>
      <c r="C150" s="13">
        <v>0.1919882752818399</v>
      </c>
    </row>
    <row r="151" spans="2:6" x14ac:dyDescent="0.35">
      <c r="B151" s="7" t="s">
        <v>409</v>
      </c>
      <c r="C151" s="13">
        <v>0.13832952517387637</v>
      </c>
    </row>
    <row r="152" spans="2:6" x14ac:dyDescent="0.35">
      <c r="B152" s="7" t="s">
        <v>410</v>
      </c>
      <c r="C152" s="13">
        <v>0.13832952517387637</v>
      </c>
    </row>
    <row r="153" spans="2:6" x14ac:dyDescent="0.35">
      <c r="B153" s="7" t="s">
        <v>411</v>
      </c>
      <c r="C153" s="13">
        <v>2.3672294999017927E-2</v>
      </c>
    </row>
    <row r="154" spans="2:6" x14ac:dyDescent="0.35">
      <c r="B154" s="7" t="s">
        <v>412</v>
      </c>
      <c r="C154" s="13">
        <v>2.7620110747418075E-2</v>
      </c>
    </row>
    <row r="155" spans="2:6" ht="13.15" thickBot="1" x14ac:dyDescent="0.4">
      <c r="B155" s="11" t="s">
        <v>423</v>
      </c>
      <c r="C155" s="14">
        <v>-7.4073275397321683E-2</v>
      </c>
    </row>
    <row r="158" spans="2:6" x14ac:dyDescent="0.35">
      <c r="B158" s="5" t="s">
        <v>413</v>
      </c>
    </row>
    <row r="159" spans="2:6" ht="13.15" thickBot="1" x14ac:dyDescent="0.4"/>
    <row r="160" spans="2:6" x14ac:dyDescent="0.35">
      <c r="B160" s="8" t="s">
        <v>405</v>
      </c>
      <c r="C160" s="9" t="s">
        <v>406</v>
      </c>
      <c r="D160" s="9" t="s">
        <v>414</v>
      </c>
      <c r="E160" s="9" t="s">
        <v>669</v>
      </c>
      <c r="F160" s="9" t="s">
        <v>670</v>
      </c>
    </row>
    <row r="161" spans="2:6" x14ac:dyDescent="0.35">
      <c r="B161" s="10" t="s">
        <v>415</v>
      </c>
      <c r="C161" s="12">
        <v>-0.30081913190848319</v>
      </c>
      <c r="D161" s="12">
        <v>7.7819427765930108E-2</v>
      </c>
      <c r="E161" s="12">
        <v>-0.51926089348064097</v>
      </c>
      <c r="F161" s="12">
        <v>-8.2377370336325417E-2</v>
      </c>
    </row>
    <row r="162" spans="2:6" x14ac:dyDescent="0.35">
      <c r="B162" s="7" t="s">
        <v>416</v>
      </c>
      <c r="C162" s="13">
        <v>-0.17801650515282755</v>
      </c>
      <c r="D162" s="13">
        <v>4.7748369382461603E-2</v>
      </c>
      <c r="E162" s="13">
        <v>-0.31204779039275099</v>
      </c>
      <c r="F162" s="13">
        <v>-4.3985219912904105E-2</v>
      </c>
    </row>
    <row r="163" spans="2:6" x14ac:dyDescent="0.35">
      <c r="B163" s="7" t="s">
        <v>417</v>
      </c>
      <c r="C163" s="13">
        <v>-0.15471655475206611</v>
      </c>
      <c r="D163" s="13">
        <v>4.1634295992441776E-2</v>
      </c>
      <c r="E163" s="13">
        <v>-0.27158542952407155</v>
      </c>
      <c r="F163" s="13">
        <v>-3.7847679980060653E-2</v>
      </c>
    </row>
    <row r="164" spans="2:6" x14ac:dyDescent="0.35">
      <c r="B164" s="7" t="s">
        <v>418</v>
      </c>
      <c r="C164" s="13">
        <v>-0.1815547221275145</v>
      </c>
      <c r="D164" s="13">
        <v>4.8824868666550177E-2</v>
      </c>
      <c r="E164" s="13">
        <v>-0.31860777720947253</v>
      </c>
      <c r="F164" s="13">
        <v>-4.4501667045556498E-2</v>
      </c>
    </row>
    <row r="165" spans="2:6" x14ac:dyDescent="0.35">
      <c r="B165" s="7" t="s">
        <v>419</v>
      </c>
      <c r="C165" s="13">
        <v>-0.17454724248135706</v>
      </c>
      <c r="D165" s="13">
        <v>4.6894573638544462E-2</v>
      </c>
      <c r="E165" s="13">
        <v>-0.30618189423683684</v>
      </c>
      <c r="F165" s="13">
        <v>-4.2912590725877248E-2</v>
      </c>
    </row>
    <row r="166" spans="2:6" x14ac:dyDescent="0.35">
      <c r="B166" s="7" t="s">
        <v>420</v>
      </c>
      <c r="C166" s="13">
        <v>2.0275740546089216E-2</v>
      </c>
      <c r="D166" s="13">
        <v>1.0733443666409067E-2</v>
      </c>
      <c r="E166" s="13">
        <v>-9.8533982761370396E-3</v>
      </c>
      <c r="F166" s="13">
        <v>5.0404879368315475E-2</v>
      </c>
    </row>
    <row r="167" spans="2:6" x14ac:dyDescent="0.35">
      <c r="B167" s="7" t="s">
        <v>421</v>
      </c>
      <c r="C167" s="13">
        <v>2.0732580136529073E-2</v>
      </c>
      <c r="D167" s="13">
        <v>1.0997363783358376E-2</v>
      </c>
      <c r="E167" s="13">
        <v>-1.0137391366119138E-2</v>
      </c>
      <c r="F167" s="13">
        <v>5.1602551639177284E-2</v>
      </c>
    </row>
    <row r="168" spans="2:6" ht="13.15" thickBot="1" x14ac:dyDescent="0.4">
      <c r="B168" s="11" t="s">
        <v>422</v>
      </c>
      <c r="C168" s="14">
        <v>2.0501615706367757E-2</v>
      </c>
      <c r="D168" s="14">
        <v>1.0857271614344476E-2</v>
      </c>
      <c r="E168" s="14">
        <v>-9.9751123471779092E-3</v>
      </c>
      <c r="F168" s="14">
        <v>5.0978343759913419E-2</v>
      </c>
    </row>
  </sheetData>
  <mergeCells count="4">
    <mergeCell ref="B1:M2"/>
    <mergeCell ref="B55:J56"/>
    <mergeCell ref="B124:J125"/>
    <mergeCell ref="B142:J143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3" name="BT844137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0" r:id="rId4" name="DD57614">
              <controlPr defaultSize="0" autoFill="0" autoPict="0" macro="[0]!GoToResultsNew2009201918132018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15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rgb="FF007800"/>
  </sheetPr>
  <dimension ref="B1:M165"/>
  <sheetViews>
    <sheetView topLeftCell="A13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706</v>
      </c>
    </row>
    <row r="4" spans="2:13" x14ac:dyDescent="0.35">
      <c r="B4" t="s">
        <v>672</v>
      </c>
    </row>
    <row r="5" spans="2:13" x14ac:dyDescent="0.35">
      <c r="B5" t="s">
        <v>695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696</v>
      </c>
    </row>
    <row r="12" spans="2:13" x14ac:dyDescent="0.35">
      <c r="B12" s="5" t="s">
        <v>697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33</v>
      </c>
      <c r="D15" s="16">
        <v>11</v>
      </c>
      <c r="E15" s="16">
        <v>43</v>
      </c>
    </row>
    <row r="16" spans="2:13" x14ac:dyDescent="0.35">
      <c r="B16" s="7" t="s">
        <v>586</v>
      </c>
      <c r="C16" s="28">
        <v>93</v>
      </c>
      <c r="D16" s="28">
        <v>28</v>
      </c>
      <c r="E16" s="28">
        <v>51</v>
      </c>
    </row>
    <row r="17" spans="2:5" ht="13.15" thickBot="1" x14ac:dyDescent="0.4">
      <c r="B17" s="11" t="s">
        <v>587</v>
      </c>
      <c r="C17" s="17">
        <v>72</v>
      </c>
      <c r="D17" s="17">
        <v>3</v>
      </c>
      <c r="E17" s="17">
        <v>18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698</v>
      </c>
    </row>
    <row r="45" spans="2:7" ht="13.15" thickBot="1" x14ac:dyDescent="0.4"/>
    <row r="46" spans="2:7" x14ac:dyDescent="0.35">
      <c r="B46" s="18" t="s">
        <v>392</v>
      </c>
      <c r="C46" s="20">
        <v>34.684506307200778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 t="s">
        <v>699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668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700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ht="13.15" x14ac:dyDescent="0.4">
      <c r="B62" s="10" t="s">
        <v>585</v>
      </c>
      <c r="C62" s="39" t="s">
        <v>400</v>
      </c>
      <c r="D62" s="25" t="s">
        <v>401</v>
      </c>
      <c r="E62" s="39" t="s">
        <v>401</v>
      </c>
    </row>
    <row r="63" spans="2:10" x14ac:dyDescent="0.35">
      <c r="B63" s="7" t="s">
        <v>586</v>
      </c>
      <c r="C63" s="41" t="s">
        <v>400</v>
      </c>
      <c r="D63" s="41" t="s">
        <v>401</v>
      </c>
      <c r="E63" s="41" t="s">
        <v>400</v>
      </c>
    </row>
    <row r="64" spans="2:10" ht="13.5" thickBot="1" x14ac:dyDescent="0.45">
      <c r="B64" s="11" t="s">
        <v>587</v>
      </c>
      <c r="C64" s="40" t="s">
        <v>401</v>
      </c>
      <c r="D64" s="40" t="s">
        <v>400</v>
      </c>
      <c r="E64" s="40" t="s">
        <v>400</v>
      </c>
    </row>
    <row r="65" spans="2:6" x14ac:dyDescent="0.35">
      <c r="B65" s="27" t="s">
        <v>667</v>
      </c>
    </row>
    <row r="68" spans="2:6" x14ac:dyDescent="0.35">
      <c r="B68" s="5" t="s">
        <v>701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33</v>
      </c>
      <c r="D71" s="16">
        <v>11</v>
      </c>
      <c r="E71" s="16">
        <v>43</v>
      </c>
      <c r="F71" s="32">
        <v>87</v>
      </c>
    </row>
    <row r="72" spans="2:6" x14ac:dyDescent="0.35">
      <c r="B72" s="7" t="s">
        <v>586</v>
      </c>
      <c r="C72" s="28">
        <v>93</v>
      </c>
      <c r="D72" s="28">
        <v>28</v>
      </c>
      <c r="E72" s="28">
        <v>51</v>
      </c>
      <c r="F72" s="33">
        <v>172</v>
      </c>
    </row>
    <row r="73" spans="2:6" x14ac:dyDescent="0.35">
      <c r="B73" s="7" t="s">
        <v>587</v>
      </c>
      <c r="C73" s="28">
        <v>72</v>
      </c>
      <c r="D73" s="28">
        <v>3</v>
      </c>
      <c r="E73" s="28">
        <v>18</v>
      </c>
      <c r="F73" s="33">
        <v>93</v>
      </c>
    </row>
    <row r="74" spans="2:6" ht="13.15" thickBot="1" x14ac:dyDescent="0.4">
      <c r="B74" s="29" t="s">
        <v>402</v>
      </c>
      <c r="C74" s="30">
        <v>198</v>
      </c>
      <c r="D74" s="30">
        <v>42</v>
      </c>
      <c r="E74" s="30">
        <v>112</v>
      </c>
      <c r="F74" s="34">
        <v>352</v>
      </c>
    </row>
    <row r="77" spans="2:6" x14ac:dyDescent="0.35">
      <c r="B77" s="5" t="s">
        <v>702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48.9375</v>
      </c>
      <c r="D80" s="12">
        <v>10.380681818181818</v>
      </c>
      <c r="E80" s="12">
        <v>27.681818181818183</v>
      </c>
      <c r="F80" s="35">
        <v>87</v>
      </c>
    </row>
    <row r="81" spans="2:6" x14ac:dyDescent="0.35">
      <c r="B81" s="7" t="s">
        <v>586</v>
      </c>
      <c r="C81" s="13">
        <v>96.75</v>
      </c>
      <c r="D81" s="13">
        <v>20.522727272727273</v>
      </c>
      <c r="E81" s="13">
        <v>54.727272727272727</v>
      </c>
      <c r="F81" s="36">
        <v>172</v>
      </c>
    </row>
    <row r="82" spans="2:6" x14ac:dyDescent="0.35">
      <c r="B82" s="7" t="s">
        <v>587</v>
      </c>
      <c r="C82" s="13">
        <v>52.3125</v>
      </c>
      <c r="D82" s="13">
        <v>11.096590909090908</v>
      </c>
      <c r="E82" s="13">
        <v>29.59090909090909</v>
      </c>
      <c r="F82" s="36">
        <v>93</v>
      </c>
    </row>
    <row r="83" spans="2:6" ht="13.15" thickBot="1" x14ac:dyDescent="0.4">
      <c r="B83" s="29" t="s">
        <v>402</v>
      </c>
      <c r="C83" s="30">
        <v>198</v>
      </c>
      <c r="D83" s="30">
        <v>42</v>
      </c>
      <c r="E83" s="30">
        <v>112</v>
      </c>
      <c r="F83" s="34">
        <v>352</v>
      </c>
    </row>
    <row r="86" spans="2:6" x14ac:dyDescent="0.35">
      <c r="B86" s="5" t="s">
        <v>703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37.931034482758619</v>
      </c>
      <c r="D89" s="12">
        <v>12.643678160919542</v>
      </c>
      <c r="E89" s="12">
        <v>49.425287356321839</v>
      </c>
      <c r="F89" s="35">
        <v>100</v>
      </c>
    </row>
    <row r="90" spans="2:6" x14ac:dyDescent="0.35">
      <c r="B90" s="7" t="s">
        <v>586</v>
      </c>
      <c r="C90" s="13">
        <v>54.069767441860463</v>
      </c>
      <c r="D90" s="13">
        <v>16.279069767441861</v>
      </c>
      <c r="E90" s="13">
        <v>29.651162790697676</v>
      </c>
      <c r="F90" s="36">
        <v>100</v>
      </c>
    </row>
    <row r="91" spans="2:6" x14ac:dyDescent="0.35">
      <c r="B91" s="7" t="s">
        <v>587</v>
      </c>
      <c r="C91" s="13">
        <v>77.41935483870968</v>
      </c>
      <c r="D91" s="13">
        <v>3.225806451612903</v>
      </c>
      <c r="E91" s="13">
        <v>19.35483870967742</v>
      </c>
      <c r="F91" s="36">
        <v>100</v>
      </c>
    </row>
    <row r="92" spans="2:6" ht="13.15" thickBot="1" x14ac:dyDescent="0.4">
      <c r="B92" s="29" t="s">
        <v>402</v>
      </c>
      <c r="C92" s="30">
        <v>56.25</v>
      </c>
      <c r="D92" s="30">
        <v>11.931818181818182</v>
      </c>
      <c r="E92" s="30">
        <v>31.818181818181817</v>
      </c>
      <c r="F92" s="34">
        <v>100</v>
      </c>
    </row>
    <row r="95" spans="2:6" x14ac:dyDescent="0.35">
      <c r="B95" s="5" t="s">
        <v>704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16.666666666666664</v>
      </c>
      <c r="D98" s="12">
        <v>26.190476190476193</v>
      </c>
      <c r="E98" s="12">
        <v>38.392857142857146</v>
      </c>
      <c r="F98" s="35">
        <v>24.71590909090909</v>
      </c>
    </row>
    <row r="99" spans="2:6" x14ac:dyDescent="0.35">
      <c r="B99" s="7" t="s">
        <v>586</v>
      </c>
      <c r="C99" s="13">
        <v>46.969696969696969</v>
      </c>
      <c r="D99" s="13">
        <v>66.666666666666657</v>
      </c>
      <c r="E99" s="13">
        <v>45.535714285714285</v>
      </c>
      <c r="F99" s="36">
        <v>48.863636363636367</v>
      </c>
    </row>
    <row r="100" spans="2:6" x14ac:dyDescent="0.35">
      <c r="B100" s="7" t="s">
        <v>587</v>
      </c>
      <c r="C100" s="13">
        <v>36.363636363636367</v>
      </c>
      <c r="D100" s="13">
        <v>7.1428571428571423</v>
      </c>
      <c r="E100" s="13">
        <v>16.071428571428573</v>
      </c>
      <c r="F100" s="36">
        <v>26.420454545454547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705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9.375</v>
      </c>
      <c r="D107" s="12">
        <v>3.125</v>
      </c>
      <c r="E107" s="12">
        <v>12.215909090909092</v>
      </c>
      <c r="F107" s="35">
        <v>24.71590909090909</v>
      </c>
    </row>
    <row r="108" spans="2:6" x14ac:dyDescent="0.35">
      <c r="B108" s="7" t="s">
        <v>586</v>
      </c>
      <c r="C108" s="13">
        <v>26.420454545454547</v>
      </c>
      <c r="D108" s="13">
        <v>7.9545454545454541</v>
      </c>
      <c r="E108" s="13">
        <v>14.488636363636365</v>
      </c>
      <c r="F108" s="36">
        <v>48.863636363636367</v>
      </c>
    </row>
    <row r="109" spans="2:6" x14ac:dyDescent="0.35">
      <c r="B109" s="7" t="s">
        <v>587</v>
      </c>
      <c r="C109" s="13">
        <v>20.454545454545457</v>
      </c>
      <c r="D109" s="13">
        <v>0.85227272727272718</v>
      </c>
      <c r="E109" s="13">
        <v>5.1136363636363642</v>
      </c>
      <c r="F109" s="36">
        <v>26.420454545454547</v>
      </c>
    </row>
    <row r="110" spans="2:6" ht="13.15" thickBot="1" x14ac:dyDescent="0.4">
      <c r="B110" s="29" t="s">
        <v>402</v>
      </c>
      <c r="C110" s="37">
        <v>56.25</v>
      </c>
      <c r="D110" s="37">
        <v>11.931818181818182</v>
      </c>
      <c r="E110" s="37">
        <v>31.818181818181817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34.684506307200778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 t="s">
        <v>699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668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x14ac:dyDescent="0.35">
      <c r="B128" s="5" t="s">
        <v>663</v>
      </c>
    </row>
    <row r="129" spans="2:10" ht="13.15" thickBot="1" x14ac:dyDescent="0.4"/>
    <row r="130" spans="2:10" x14ac:dyDescent="0.35">
      <c r="B130" s="18" t="s">
        <v>664</v>
      </c>
      <c r="C130" s="20">
        <v>36.249545960668321</v>
      </c>
    </row>
    <row r="131" spans="2:10" x14ac:dyDescent="0.35">
      <c r="B131" t="s">
        <v>665</v>
      </c>
      <c r="C131" s="21">
        <v>14.860258997334038</v>
      </c>
    </row>
    <row r="132" spans="2:10" x14ac:dyDescent="0.35">
      <c r="B132" t="s">
        <v>394</v>
      </c>
      <c r="C132" s="22">
        <v>4</v>
      </c>
    </row>
    <row r="133" spans="2:10" x14ac:dyDescent="0.35">
      <c r="B133" t="s">
        <v>395</v>
      </c>
      <c r="C133" s="21" t="s">
        <v>699</v>
      </c>
    </row>
    <row r="134" spans="2:10" ht="13.15" thickBot="1" x14ac:dyDescent="0.4">
      <c r="B134" s="19" t="s">
        <v>396</v>
      </c>
      <c r="C134" s="23">
        <v>5.0000000000000001E-3</v>
      </c>
    </row>
    <row r="136" spans="2:10" x14ac:dyDescent="0.35">
      <c r="B136" s="5" t="s">
        <v>397</v>
      </c>
    </row>
    <row r="137" spans="2:10" x14ac:dyDescent="0.35">
      <c r="B137" s="5" t="s">
        <v>398</v>
      </c>
    </row>
    <row r="138" spans="2:10" x14ac:dyDescent="0.35">
      <c r="B138" s="5" t="s">
        <v>399</v>
      </c>
    </row>
    <row r="139" spans="2:10" ht="12.85" customHeight="1" x14ac:dyDescent="0.35">
      <c r="B139" s="48" t="s">
        <v>668</v>
      </c>
      <c r="C139" s="48"/>
      <c r="D139" s="48"/>
      <c r="E139" s="48"/>
      <c r="F139" s="48"/>
      <c r="G139" s="48"/>
      <c r="H139" s="48"/>
      <c r="I139" s="48"/>
      <c r="J139" s="48"/>
    </row>
    <row r="140" spans="2:10" x14ac:dyDescent="0.35">
      <c r="B140" s="48"/>
      <c r="C140" s="48"/>
      <c r="D140" s="48"/>
      <c r="E140" s="48"/>
      <c r="F140" s="48"/>
      <c r="G140" s="48"/>
      <c r="H140" s="48"/>
      <c r="I140" s="48"/>
      <c r="J140" s="48"/>
    </row>
    <row r="143" spans="2:10" x14ac:dyDescent="0.35">
      <c r="B143" s="5" t="s">
        <v>404</v>
      </c>
    </row>
    <row r="144" spans="2:10" ht="13.15" thickBot="1" x14ac:dyDescent="0.4"/>
    <row r="145" spans="2:6" x14ac:dyDescent="0.35">
      <c r="B145" s="8" t="s">
        <v>405</v>
      </c>
      <c r="C145" s="9" t="s">
        <v>406</v>
      </c>
    </row>
    <row r="146" spans="2:6" x14ac:dyDescent="0.35">
      <c r="B146" s="10" t="s">
        <v>407</v>
      </c>
      <c r="C146" s="12">
        <v>0.31390369427870773</v>
      </c>
    </row>
    <row r="147" spans="2:6" x14ac:dyDescent="0.35">
      <c r="B147" s="7" t="s">
        <v>408</v>
      </c>
      <c r="C147" s="13">
        <v>0.29949485981677459</v>
      </c>
    </row>
    <row r="148" spans="2:6" x14ac:dyDescent="0.35">
      <c r="B148" s="7" t="s">
        <v>409</v>
      </c>
      <c r="C148" s="13">
        <v>0.2219634308639831</v>
      </c>
    </row>
    <row r="149" spans="2:6" x14ac:dyDescent="0.35">
      <c r="B149" s="7" t="s">
        <v>410</v>
      </c>
      <c r="C149" s="13">
        <v>0.2219634308639831</v>
      </c>
    </row>
    <row r="150" spans="2:6" x14ac:dyDescent="0.35">
      <c r="B150" s="7" t="s">
        <v>411</v>
      </c>
      <c r="C150" s="13">
        <v>4.3407217179975893E-2</v>
      </c>
    </row>
    <row r="151" spans="2:6" x14ac:dyDescent="0.35">
      <c r="B151" s="7" t="s">
        <v>412</v>
      </c>
      <c r="C151" s="13">
        <v>6.2136506925364411E-2</v>
      </c>
    </row>
    <row r="152" spans="2:6" ht="13.15" thickBot="1" x14ac:dyDescent="0.4">
      <c r="B152" s="11" t="s">
        <v>423</v>
      </c>
      <c r="C152" s="14">
        <v>-7.9269525371189836E-2</v>
      </c>
    </row>
    <row r="155" spans="2:6" x14ac:dyDescent="0.35">
      <c r="B155" s="5" t="s">
        <v>413</v>
      </c>
    </row>
    <row r="156" spans="2:6" ht="13.15" thickBot="1" x14ac:dyDescent="0.4"/>
    <row r="157" spans="2:6" x14ac:dyDescent="0.35">
      <c r="B157" s="8" t="s">
        <v>405</v>
      </c>
      <c r="C157" s="9" t="s">
        <v>406</v>
      </c>
      <c r="D157" s="9" t="s">
        <v>414</v>
      </c>
      <c r="E157" s="9" t="s">
        <v>669</v>
      </c>
      <c r="F157" s="9" t="s">
        <v>670</v>
      </c>
    </row>
    <row r="158" spans="2:6" x14ac:dyDescent="0.35">
      <c r="B158" s="10" t="s">
        <v>415</v>
      </c>
      <c r="C158" s="12">
        <v>-0.42336283185840706</v>
      </c>
      <c r="D158" s="12">
        <v>7.2728542685004477E-2</v>
      </c>
      <c r="E158" s="12">
        <v>-0.62751430709764888</v>
      </c>
      <c r="F158" s="12">
        <v>-0.21921135661916524</v>
      </c>
    </row>
    <row r="159" spans="2:6" x14ac:dyDescent="0.35">
      <c r="B159" s="7" t="s">
        <v>416</v>
      </c>
      <c r="C159" s="13">
        <v>-0.25808242592356456</v>
      </c>
      <c r="D159" s="13">
        <v>4.6731249297832789E-2</v>
      </c>
      <c r="E159" s="13">
        <v>-0.3892586207394742</v>
      </c>
      <c r="F159" s="13">
        <v>-0.12690623110765492</v>
      </c>
    </row>
    <row r="160" spans="2:6" x14ac:dyDescent="0.35">
      <c r="B160" s="7" t="s">
        <v>417</v>
      </c>
      <c r="C160" s="13">
        <v>-0.23166322314049587</v>
      </c>
      <c r="D160" s="13">
        <v>4.2455601984684545E-2</v>
      </c>
      <c r="E160" s="13">
        <v>-0.35083753156686992</v>
      </c>
      <c r="F160" s="13">
        <v>-0.11248891471412183</v>
      </c>
    </row>
    <row r="161" spans="2:6" x14ac:dyDescent="0.35">
      <c r="B161" s="7" t="s">
        <v>418</v>
      </c>
      <c r="C161" s="13">
        <v>-0.27184907375838163</v>
      </c>
      <c r="D161" s="13">
        <v>4.9800574213628671E-2</v>
      </c>
      <c r="E161" s="13">
        <v>-0.41164096725894933</v>
      </c>
      <c r="F161" s="13">
        <v>-0.13205718025781393</v>
      </c>
    </row>
    <row r="162" spans="2:6" x14ac:dyDescent="0.35">
      <c r="B162" s="7" t="s">
        <v>419</v>
      </c>
      <c r="C162" s="13">
        <v>-0.24501293180712405</v>
      </c>
      <c r="D162" s="13">
        <v>4.4304070473928099E-2</v>
      </c>
      <c r="E162" s="13">
        <v>-0.36937595370252418</v>
      </c>
      <c r="F162" s="13">
        <v>-0.12064990991172389</v>
      </c>
    </row>
    <row r="163" spans="2:6" x14ac:dyDescent="0.35">
      <c r="B163" s="7" t="s">
        <v>420</v>
      </c>
      <c r="C163" s="13">
        <v>4.9176816581849629E-2</v>
      </c>
      <c r="D163" s="13">
        <v>1.5401892729315352E-2</v>
      </c>
      <c r="E163" s="13">
        <v>5.9431835942524158E-3</v>
      </c>
      <c r="F163" s="13">
        <v>9.2410449569446843E-2</v>
      </c>
    </row>
    <row r="164" spans="2:6" x14ac:dyDescent="0.35">
      <c r="B164" s="7" t="s">
        <v>421</v>
      </c>
      <c r="C164" s="13">
        <v>5.4680424741042698E-2</v>
      </c>
      <c r="D164" s="13">
        <v>1.7139658884341841E-2</v>
      </c>
      <c r="E164" s="13">
        <v>6.5688234748011373E-3</v>
      </c>
      <c r="F164" s="13">
        <v>0.10279202600728427</v>
      </c>
    </row>
    <row r="165" spans="2:6" ht="13.15" thickBot="1" x14ac:dyDescent="0.4">
      <c r="B165" s="11" t="s">
        <v>422</v>
      </c>
      <c r="C165" s="14">
        <v>5.1782796921165192E-2</v>
      </c>
      <c r="D165" s="14">
        <v>1.6200103434725145E-2</v>
      </c>
      <c r="E165" s="14">
        <v>6.3085595292291519E-3</v>
      </c>
      <c r="F165" s="14">
        <v>9.7257034313101232E-2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8305" r:id="rId3" name="BT705548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8306" r:id="rId4" name="DD88826">
              <controlPr defaultSize="0" autoFill="0" autoPict="0" macro="[0]!GoToResultsNew2009201918124979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15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tabColor rgb="FF007800"/>
  </sheetPr>
  <dimension ref="B1:M165"/>
  <sheetViews>
    <sheetView topLeftCell="A19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684</v>
      </c>
    </row>
    <row r="4" spans="2:13" x14ac:dyDescent="0.35">
      <c r="B4" t="s">
        <v>672</v>
      </c>
    </row>
    <row r="5" spans="2:13" x14ac:dyDescent="0.35">
      <c r="B5" t="s">
        <v>674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675</v>
      </c>
    </row>
    <row r="12" spans="2:13" x14ac:dyDescent="0.35">
      <c r="B12" s="5" t="s">
        <v>676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17</v>
      </c>
      <c r="D15" s="16">
        <v>20</v>
      </c>
      <c r="E15" s="16">
        <v>50</v>
      </c>
    </row>
    <row r="16" spans="2:13" x14ac:dyDescent="0.35">
      <c r="B16" s="7" t="s">
        <v>586</v>
      </c>
      <c r="C16" s="28">
        <v>58</v>
      </c>
      <c r="D16" s="28">
        <v>35</v>
      </c>
      <c r="E16" s="28">
        <v>79</v>
      </c>
    </row>
    <row r="17" spans="2:5" ht="13.15" thickBot="1" x14ac:dyDescent="0.4">
      <c r="B17" s="11" t="s">
        <v>587</v>
      </c>
      <c r="C17" s="17">
        <v>41</v>
      </c>
      <c r="D17" s="17">
        <v>26</v>
      </c>
      <c r="E17" s="17">
        <v>26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677</v>
      </c>
    </row>
    <row r="45" spans="2:7" ht="13.15" thickBot="1" x14ac:dyDescent="0.4"/>
    <row r="46" spans="2:7" x14ac:dyDescent="0.35">
      <c r="B46" s="18" t="s">
        <v>392</v>
      </c>
      <c r="C46" s="20">
        <v>18.963145720534584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>
        <v>7.9915622108778347E-4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668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678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ht="13.15" x14ac:dyDescent="0.4">
      <c r="B62" s="10" t="s">
        <v>585</v>
      </c>
      <c r="C62" s="39" t="s">
        <v>400</v>
      </c>
      <c r="D62" s="25" t="s">
        <v>400</v>
      </c>
      <c r="E62" s="25" t="s">
        <v>401</v>
      </c>
    </row>
    <row r="63" spans="2:10" x14ac:dyDescent="0.35">
      <c r="B63" s="7" t="s">
        <v>586</v>
      </c>
      <c r="C63" s="41" t="s">
        <v>401</v>
      </c>
      <c r="D63" s="41" t="s">
        <v>400</v>
      </c>
      <c r="E63" s="41" t="s">
        <v>401</v>
      </c>
    </row>
    <row r="64" spans="2:10" ht="13.5" thickBot="1" x14ac:dyDescent="0.45">
      <c r="B64" s="11" t="s">
        <v>587</v>
      </c>
      <c r="C64" s="26" t="s">
        <v>401</v>
      </c>
      <c r="D64" s="26" t="s">
        <v>401</v>
      </c>
      <c r="E64" s="40" t="s">
        <v>400</v>
      </c>
    </row>
    <row r="65" spans="2:6" x14ac:dyDescent="0.35">
      <c r="B65" s="27" t="s">
        <v>667</v>
      </c>
    </row>
    <row r="68" spans="2:6" x14ac:dyDescent="0.35">
      <c r="B68" s="5" t="s">
        <v>679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17</v>
      </c>
      <c r="D71" s="16">
        <v>20</v>
      </c>
      <c r="E71" s="16">
        <v>50</v>
      </c>
      <c r="F71" s="32">
        <v>87</v>
      </c>
    </row>
    <row r="72" spans="2:6" x14ac:dyDescent="0.35">
      <c r="B72" s="7" t="s">
        <v>586</v>
      </c>
      <c r="C72" s="28">
        <v>58</v>
      </c>
      <c r="D72" s="28">
        <v>35</v>
      </c>
      <c r="E72" s="28">
        <v>79</v>
      </c>
      <c r="F72" s="33">
        <v>172</v>
      </c>
    </row>
    <row r="73" spans="2:6" x14ac:dyDescent="0.35">
      <c r="B73" s="7" t="s">
        <v>587</v>
      </c>
      <c r="C73" s="28">
        <v>41</v>
      </c>
      <c r="D73" s="28">
        <v>26</v>
      </c>
      <c r="E73" s="28">
        <v>26</v>
      </c>
      <c r="F73" s="33">
        <v>93</v>
      </c>
    </row>
    <row r="74" spans="2:6" ht="13.15" thickBot="1" x14ac:dyDescent="0.4">
      <c r="B74" s="29" t="s">
        <v>402</v>
      </c>
      <c r="C74" s="30">
        <v>116</v>
      </c>
      <c r="D74" s="30">
        <v>81</v>
      </c>
      <c r="E74" s="30">
        <v>155</v>
      </c>
      <c r="F74" s="34">
        <v>352</v>
      </c>
    </row>
    <row r="77" spans="2:6" x14ac:dyDescent="0.35">
      <c r="B77" s="5" t="s">
        <v>680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28.670454545454547</v>
      </c>
      <c r="D80" s="12">
        <v>20.019886363636363</v>
      </c>
      <c r="E80" s="12">
        <v>38.309659090909093</v>
      </c>
      <c r="F80" s="35">
        <v>87</v>
      </c>
    </row>
    <row r="81" spans="2:6" x14ac:dyDescent="0.35">
      <c r="B81" s="7" t="s">
        <v>586</v>
      </c>
      <c r="C81" s="13">
        <v>56.68181818181818</v>
      </c>
      <c r="D81" s="13">
        <v>39.579545454545453</v>
      </c>
      <c r="E81" s="13">
        <v>75.73863636363636</v>
      </c>
      <c r="F81" s="36">
        <v>172</v>
      </c>
    </row>
    <row r="82" spans="2:6" x14ac:dyDescent="0.35">
      <c r="B82" s="7" t="s">
        <v>587</v>
      </c>
      <c r="C82" s="13">
        <v>30.647727272727273</v>
      </c>
      <c r="D82" s="13">
        <v>21.400568181818183</v>
      </c>
      <c r="E82" s="13">
        <v>40.951704545454547</v>
      </c>
      <c r="F82" s="36">
        <v>93</v>
      </c>
    </row>
    <row r="83" spans="2:6" ht="13.15" thickBot="1" x14ac:dyDescent="0.4">
      <c r="B83" s="29" t="s">
        <v>402</v>
      </c>
      <c r="C83" s="30">
        <v>116</v>
      </c>
      <c r="D83" s="30">
        <v>81</v>
      </c>
      <c r="E83" s="30">
        <v>155</v>
      </c>
      <c r="F83" s="34">
        <v>352</v>
      </c>
    </row>
    <row r="86" spans="2:6" x14ac:dyDescent="0.35">
      <c r="B86" s="5" t="s">
        <v>681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19.540229885057471</v>
      </c>
      <c r="D89" s="12">
        <v>22.988505747126435</v>
      </c>
      <c r="E89" s="12">
        <v>57.47126436781609</v>
      </c>
      <c r="F89" s="35">
        <v>100</v>
      </c>
    </row>
    <row r="90" spans="2:6" x14ac:dyDescent="0.35">
      <c r="B90" s="7" t="s">
        <v>586</v>
      </c>
      <c r="C90" s="13">
        <v>33.720930232558139</v>
      </c>
      <c r="D90" s="13">
        <v>20.348837209302324</v>
      </c>
      <c r="E90" s="13">
        <v>45.930232558139537</v>
      </c>
      <c r="F90" s="36">
        <v>100</v>
      </c>
    </row>
    <row r="91" spans="2:6" x14ac:dyDescent="0.35">
      <c r="B91" s="7" t="s">
        <v>587</v>
      </c>
      <c r="C91" s="13">
        <v>44.086021505376344</v>
      </c>
      <c r="D91" s="13">
        <v>27.956989247311824</v>
      </c>
      <c r="E91" s="13">
        <v>27.956989247311824</v>
      </c>
      <c r="F91" s="36">
        <v>100</v>
      </c>
    </row>
    <row r="92" spans="2:6" ht="13.15" thickBot="1" x14ac:dyDescent="0.4">
      <c r="B92" s="29" t="s">
        <v>402</v>
      </c>
      <c r="C92" s="30">
        <v>32.954545454545453</v>
      </c>
      <c r="D92" s="30">
        <v>23.011363636363637</v>
      </c>
      <c r="E92" s="30">
        <v>44.034090909090914</v>
      </c>
      <c r="F92" s="34">
        <v>100</v>
      </c>
    </row>
    <row r="95" spans="2:6" x14ac:dyDescent="0.35">
      <c r="B95" s="5" t="s">
        <v>682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14.655172413793101</v>
      </c>
      <c r="D98" s="12">
        <v>24.691358024691358</v>
      </c>
      <c r="E98" s="12">
        <v>32.258064516129032</v>
      </c>
      <c r="F98" s="35">
        <v>24.71590909090909</v>
      </c>
    </row>
    <row r="99" spans="2:6" x14ac:dyDescent="0.35">
      <c r="B99" s="7" t="s">
        <v>586</v>
      </c>
      <c r="C99" s="13">
        <v>50</v>
      </c>
      <c r="D99" s="13">
        <v>43.209876543209873</v>
      </c>
      <c r="E99" s="13">
        <v>50.967741935483865</v>
      </c>
      <c r="F99" s="36">
        <v>48.863636363636367</v>
      </c>
    </row>
    <row r="100" spans="2:6" x14ac:dyDescent="0.35">
      <c r="B100" s="7" t="s">
        <v>587</v>
      </c>
      <c r="C100" s="13">
        <v>35.344827586206897</v>
      </c>
      <c r="D100" s="13">
        <v>32.098765432098766</v>
      </c>
      <c r="E100" s="13">
        <v>16.7741935483871</v>
      </c>
      <c r="F100" s="36">
        <v>26.420454545454547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683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4.8295454545454541</v>
      </c>
      <c r="D107" s="12">
        <v>5.6818181818181817</v>
      </c>
      <c r="E107" s="12">
        <v>14.204545454545455</v>
      </c>
      <c r="F107" s="35">
        <v>24.71590909090909</v>
      </c>
    </row>
    <row r="108" spans="2:6" x14ac:dyDescent="0.35">
      <c r="B108" s="7" t="s">
        <v>586</v>
      </c>
      <c r="C108" s="13">
        <v>16.477272727272727</v>
      </c>
      <c r="D108" s="13">
        <v>9.9431818181818183</v>
      </c>
      <c r="E108" s="13">
        <v>22.443181818181817</v>
      </c>
      <c r="F108" s="36">
        <v>48.863636363636367</v>
      </c>
    </row>
    <row r="109" spans="2:6" x14ac:dyDescent="0.35">
      <c r="B109" s="7" t="s">
        <v>587</v>
      </c>
      <c r="C109" s="13">
        <v>11.647727272727272</v>
      </c>
      <c r="D109" s="13">
        <v>7.3863636363636367</v>
      </c>
      <c r="E109" s="13">
        <v>7.3863636363636367</v>
      </c>
      <c r="F109" s="36">
        <v>26.420454545454547</v>
      </c>
    </row>
    <row r="110" spans="2:6" ht="13.15" thickBot="1" x14ac:dyDescent="0.4">
      <c r="B110" s="29" t="s">
        <v>402</v>
      </c>
      <c r="C110" s="37">
        <v>32.954545454545453</v>
      </c>
      <c r="D110" s="37">
        <v>23.011363636363637</v>
      </c>
      <c r="E110" s="37">
        <v>44.034090909090914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18.96314572053458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>
        <v>7.9915622108778488E-4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668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x14ac:dyDescent="0.35">
      <c r="B128" s="5" t="s">
        <v>663</v>
      </c>
    </row>
    <row r="129" spans="2:10" ht="13.15" thickBot="1" x14ac:dyDescent="0.4"/>
    <row r="130" spans="2:10" x14ac:dyDescent="0.35">
      <c r="B130" s="18" t="s">
        <v>664</v>
      </c>
      <c r="C130" s="20">
        <v>19.90556441055719</v>
      </c>
    </row>
    <row r="131" spans="2:10" x14ac:dyDescent="0.35">
      <c r="B131" t="s">
        <v>665</v>
      </c>
      <c r="C131" s="21">
        <v>14.860258997334038</v>
      </c>
    </row>
    <row r="132" spans="2:10" x14ac:dyDescent="0.35">
      <c r="B132" t="s">
        <v>394</v>
      </c>
      <c r="C132" s="22">
        <v>4</v>
      </c>
    </row>
    <row r="133" spans="2:10" x14ac:dyDescent="0.35">
      <c r="B133" t="s">
        <v>395</v>
      </c>
      <c r="C133" s="21">
        <v>5.2129800216038202E-4</v>
      </c>
    </row>
    <row r="134" spans="2:10" ht="13.15" thickBot="1" x14ac:dyDescent="0.4">
      <c r="B134" s="19" t="s">
        <v>396</v>
      </c>
      <c r="C134" s="23">
        <v>5.0000000000000001E-3</v>
      </c>
    </row>
    <row r="136" spans="2:10" x14ac:dyDescent="0.35">
      <c r="B136" s="5" t="s">
        <v>397</v>
      </c>
    </row>
    <row r="137" spans="2:10" x14ac:dyDescent="0.35">
      <c r="B137" s="5" t="s">
        <v>398</v>
      </c>
    </row>
    <row r="138" spans="2:10" x14ac:dyDescent="0.35">
      <c r="B138" s="5" t="s">
        <v>399</v>
      </c>
    </row>
    <row r="139" spans="2:10" ht="12.85" customHeight="1" x14ac:dyDescent="0.35">
      <c r="B139" s="48" t="s">
        <v>668</v>
      </c>
      <c r="C139" s="48"/>
      <c r="D139" s="48"/>
      <c r="E139" s="48"/>
      <c r="F139" s="48"/>
      <c r="G139" s="48"/>
      <c r="H139" s="48"/>
      <c r="I139" s="48"/>
      <c r="J139" s="48"/>
    </row>
    <row r="140" spans="2:10" x14ac:dyDescent="0.35">
      <c r="B140" s="48"/>
      <c r="C140" s="48"/>
      <c r="D140" s="48"/>
      <c r="E140" s="48"/>
      <c r="F140" s="48"/>
      <c r="G140" s="48"/>
      <c r="H140" s="48"/>
      <c r="I140" s="48"/>
      <c r="J140" s="48"/>
    </row>
    <row r="143" spans="2:10" x14ac:dyDescent="0.35">
      <c r="B143" s="5" t="s">
        <v>404</v>
      </c>
    </row>
    <row r="144" spans="2:10" ht="13.15" thickBot="1" x14ac:dyDescent="0.4"/>
    <row r="145" spans="2:6" x14ac:dyDescent="0.35">
      <c r="B145" s="8" t="s">
        <v>405</v>
      </c>
      <c r="C145" s="9" t="s">
        <v>406</v>
      </c>
    </row>
    <row r="146" spans="2:6" x14ac:dyDescent="0.35">
      <c r="B146" s="10" t="s">
        <v>407</v>
      </c>
      <c r="C146" s="12">
        <v>0.23210465973284661</v>
      </c>
    </row>
    <row r="147" spans="2:6" x14ac:dyDescent="0.35">
      <c r="B147" s="7" t="s">
        <v>408</v>
      </c>
      <c r="C147" s="13">
        <v>0.22609440138098766</v>
      </c>
    </row>
    <row r="148" spans="2:6" x14ac:dyDescent="0.35">
      <c r="B148" s="7" t="s">
        <v>409</v>
      </c>
      <c r="C148" s="13">
        <v>0.16412277884209203</v>
      </c>
    </row>
    <row r="149" spans="2:6" x14ac:dyDescent="0.35">
      <c r="B149" s="7" t="s">
        <v>410</v>
      </c>
      <c r="C149" s="13">
        <v>0.16412277884209203</v>
      </c>
    </row>
    <row r="150" spans="2:6" x14ac:dyDescent="0.35">
      <c r="B150" s="7" t="s">
        <v>411</v>
      </c>
      <c r="C150" s="13">
        <v>2.265040162475504E-2</v>
      </c>
    </row>
    <row r="151" spans="2:6" x14ac:dyDescent="0.35">
      <c r="B151" s="7" t="s">
        <v>412</v>
      </c>
      <c r="C151" s="13">
        <v>3.1355132044922511E-2</v>
      </c>
    </row>
    <row r="152" spans="2:6" ht="13.15" thickBot="1" x14ac:dyDescent="0.4">
      <c r="B152" s="11" t="s">
        <v>423</v>
      </c>
      <c r="C152" s="14">
        <v>-0.12850874627040315</v>
      </c>
    </row>
    <row r="155" spans="2:6" x14ac:dyDescent="0.35">
      <c r="B155" s="5" t="s">
        <v>413</v>
      </c>
    </row>
    <row r="156" spans="2:6" ht="13.15" thickBot="1" x14ac:dyDescent="0.4"/>
    <row r="157" spans="2:6" x14ac:dyDescent="0.35">
      <c r="B157" s="8" t="s">
        <v>405</v>
      </c>
      <c r="C157" s="9" t="s">
        <v>406</v>
      </c>
      <c r="D157" s="9" t="s">
        <v>414</v>
      </c>
      <c r="E157" s="9" t="s">
        <v>669</v>
      </c>
      <c r="F157" s="9" t="s">
        <v>670</v>
      </c>
    </row>
    <row r="158" spans="2:6" x14ac:dyDescent="0.35">
      <c r="B158" s="10" t="s">
        <v>415</v>
      </c>
      <c r="C158" s="12">
        <v>-0.30755986852402567</v>
      </c>
      <c r="D158" s="12">
        <v>6.723002925953854E-2</v>
      </c>
      <c r="E158" s="12">
        <v>-0.4962768309022928</v>
      </c>
      <c r="F158" s="12">
        <v>-0.11884290614575854</v>
      </c>
    </row>
    <row r="159" spans="2:6" x14ac:dyDescent="0.35">
      <c r="B159" s="7" t="s">
        <v>416</v>
      </c>
      <c r="C159" s="13">
        <v>-0.19904504602694062</v>
      </c>
      <c r="D159" s="13">
        <v>4.453525435170403E-2</v>
      </c>
      <c r="E159" s="13">
        <v>-0.3240570088739545</v>
      </c>
      <c r="F159" s="13">
        <v>-7.403308317992674E-2</v>
      </c>
    </row>
    <row r="160" spans="2:6" x14ac:dyDescent="0.35">
      <c r="B160" s="7" t="s">
        <v>417</v>
      </c>
      <c r="C160" s="13">
        <v>-0.19030862603305784</v>
      </c>
      <c r="D160" s="13">
        <v>4.2774119559424471E-2</v>
      </c>
      <c r="E160" s="13">
        <v>-0.31037702404753781</v>
      </c>
      <c r="F160" s="13">
        <v>-7.0240228018577863E-2</v>
      </c>
    </row>
    <row r="161" spans="2:6" x14ac:dyDescent="0.35">
      <c r="B161" s="7" t="s">
        <v>418</v>
      </c>
      <c r="C161" s="13">
        <v>-0.19683954822068067</v>
      </c>
      <c r="D161" s="13">
        <v>4.4396898904098647E-2</v>
      </c>
      <c r="E161" s="13">
        <v>-0.32146314265423193</v>
      </c>
      <c r="F161" s="13">
        <v>-7.221595378712943E-2</v>
      </c>
    </row>
    <row r="162" spans="2:6" x14ac:dyDescent="0.35">
      <c r="B162" s="7" t="s">
        <v>419</v>
      </c>
      <c r="C162" s="13">
        <v>-0.20127525543520017</v>
      </c>
      <c r="D162" s="13">
        <v>4.479363037978263E-2</v>
      </c>
      <c r="E162" s="13">
        <v>-0.32701248851796122</v>
      </c>
      <c r="F162" s="13">
        <v>-7.5538022352439116E-2</v>
      </c>
    </row>
    <row r="163" spans="2:6" x14ac:dyDescent="0.35">
      <c r="B163" s="7" t="s">
        <v>420</v>
      </c>
      <c r="C163" s="13">
        <v>2.7004263475142329E-2</v>
      </c>
      <c r="D163" s="13">
        <v>1.160782830731928E-2</v>
      </c>
      <c r="E163" s="13">
        <v>-5.5793025606400704E-3</v>
      </c>
      <c r="F163" s="13">
        <v>5.9587829510924728E-2</v>
      </c>
    </row>
    <row r="164" spans="2:6" x14ac:dyDescent="0.35">
      <c r="B164" s="7" t="s">
        <v>421</v>
      </c>
      <c r="C164" s="13">
        <v>2.654780102459876E-2</v>
      </c>
      <c r="D164" s="13">
        <v>1.1468264389771764E-2</v>
      </c>
      <c r="E164" s="13">
        <v>-5.6440043817854134E-3</v>
      </c>
      <c r="F164" s="13">
        <v>5.873960643098293E-2</v>
      </c>
    </row>
    <row r="165" spans="2:6" ht="13.15" thickBot="1" x14ac:dyDescent="0.4">
      <c r="B165" s="11" t="s">
        <v>422</v>
      </c>
      <c r="C165" s="14">
        <v>2.6774086872314119E-2</v>
      </c>
      <c r="D165" s="14">
        <v>1.1534508997264714E-2</v>
      </c>
      <c r="E165" s="14">
        <v>-5.603669384273445E-3</v>
      </c>
      <c r="F165" s="14">
        <v>5.9151843128901684E-2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pageSetup paperSize="9" orientation="portrait" horizontalDpi="0" verticalDpi="0" r:id="rId1"/>
  <ignoredErrors>
    <ignoredError sqref="A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4209" r:id="rId4" name="BT433892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4210" r:id="rId5" name="DD838341">
              <controlPr defaultSize="0" autoFill="0" autoPict="0" macro="[0]!GoToResultsNew2009201918020747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13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rgb="FF007800"/>
  </sheetPr>
  <dimension ref="B1:M165"/>
  <sheetViews>
    <sheetView topLeftCell="A19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694</v>
      </c>
    </row>
    <row r="4" spans="2:13" x14ac:dyDescent="0.35">
      <c r="B4" t="s">
        <v>660</v>
      </c>
    </row>
    <row r="5" spans="2:13" x14ac:dyDescent="0.35">
      <c r="B5" t="s">
        <v>674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685</v>
      </c>
    </row>
    <row r="12" spans="2:13" x14ac:dyDescent="0.35">
      <c r="B12" s="5" t="s">
        <v>686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7</v>
      </c>
      <c r="D15" s="16">
        <v>7</v>
      </c>
      <c r="E15" s="16">
        <v>25</v>
      </c>
    </row>
    <row r="16" spans="2:13" x14ac:dyDescent="0.35">
      <c r="B16" s="7" t="s">
        <v>586</v>
      </c>
      <c r="C16" s="28">
        <v>56</v>
      </c>
      <c r="D16" s="28">
        <v>37</v>
      </c>
      <c r="E16" s="28">
        <v>73</v>
      </c>
    </row>
    <row r="17" spans="2:5" ht="13.15" thickBot="1" x14ac:dyDescent="0.4">
      <c r="B17" s="11" t="s">
        <v>587</v>
      </c>
      <c r="C17" s="17">
        <v>53</v>
      </c>
      <c r="D17" s="17">
        <v>37</v>
      </c>
      <c r="E17" s="17">
        <v>57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687</v>
      </c>
    </row>
    <row r="45" spans="2:7" ht="13.15" thickBot="1" x14ac:dyDescent="0.4"/>
    <row r="46" spans="2:7" x14ac:dyDescent="0.35">
      <c r="B46" s="18" t="s">
        <v>392</v>
      </c>
      <c r="C46" s="20">
        <v>8.3841174869304744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>
        <v>7.8478666936254202E-2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666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688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x14ac:dyDescent="0.35">
      <c r="B62" s="10" t="s">
        <v>585</v>
      </c>
      <c r="C62" s="25" t="s">
        <v>400</v>
      </c>
      <c r="D62" s="25" t="s">
        <v>400</v>
      </c>
      <c r="E62" s="25" t="s">
        <v>401</v>
      </c>
    </row>
    <row r="63" spans="2:10" x14ac:dyDescent="0.35">
      <c r="B63" s="7" t="s">
        <v>586</v>
      </c>
      <c r="C63" s="41" t="s">
        <v>401</v>
      </c>
      <c r="D63" s="41" t="s">
        <v>400</v>
      </c>
      <c r="E63" s="41" t="s">
        <v>400</v>
      </c>
    </row>
    <row r="64" spans="2:10" ht="13.15" thickBot="1" x14ac:dyDescent="0.4">
      <c r="B64" s="11" t="s">
        <v>587</v>
      </c>
      <c r="C64" s="26" t="s">
        <v>401</v>
      </c>
      <c r="D64" s="26" t="s">
        <v>401</v>
      </c>
      <c r="E64" s="26" t="s">
        <v>400</v>
      </c>
    </row>
    <row r="65" spans="2:6" x14ac:dyDescent="0.35">
      <c r="B65" s="27" t="s">
        <v>667</v>
      </c>
    </row>
    <row r="68" spans="2:6" x14ac:dyDescent="0.35">
      <c r="B68" s="5" t="s">
        <v>689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7</v>
      </c>
      <c r="D71" s="16">
        <v>7</v>
      </c>
      <c r="E71" s="16">
        <v>25</v>
      </c>
      <c r="F71" s="32">
        <v>39</v>
      </c>
    </row>
    <row r="72" spans="2:6" x14ac:dyDescent="0.35">
      <c r="B72" s="7" t="s">
        <v>586</v>
      </c>
      <c r="C72" s="28">
        <v>56</v>
      </c>
      <c r="D72" s="28">
        <v>37</v>
      </c>
      <c r="E72" s="28">
        <v>73</v>
      </c>
      <c r="F72" s="33">
        <v>166</v>
      </c>
    </row>
    <row r="73" spans="2:6" x14ac:dyDescent="0.35">
      <c r="B73" s="7" t="s">
        <v>587</v>
      </c>
      <c r="C73" s="28">
        <v>53</v>
      </c>
      <c r="D73" s="28">
        <v>37</v>
      </c>
      <c r="E73" s="28">
        <v>57</v>
      </c>
      <c r="F73" s="33">
        <v>147</v>
      </c>
    </row>
    <row r="74" spans="2:6" ht="13.15" thickBot="1" x14ac:dyDescent="0.4">
      <c r="B74" s="29" t="s">
        <v>402</v>
      </c>
      <c r="C74" s="30">
        <v>116</v>
      </c>
      <c r="D74" s="30">
        <v>81</v>
      </c>
      <c r="E74" s="30">
        <v>155</v>
      </c>
      <c r="F74" s="34">
        <v>352</v>
      </c>
    </row>
    <row r="77" spans="2:6" x14ac:dyDescent="0.35">
      <c r="B77" s="5" t="s">
        <v>690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12.852272727272727</v>
      </c>
      <c r="D80" s="12">
        <v>8.9744318181818183</v>
      </c>
      <c r="E80" s="12">
        <v>17.173295454545453</v>
      </c>
      <c r="F80" s="35">
        <v>39</v>
      </c>
    </row>
    <row r="81" spans="2:6" x14ac:dyDescent="0.35">
      <c r="B81" s="7" t="s">
        <v>586</v>
      </c>
      <c r="C81" s="13">
        <v>54.704545454545453</v>
      </c>
      <c r="D81" s="13">
        <v>38.198863636363633</v>
      </c>
      <c r="E81" s="13">
        <v>73.096590909090907</v>
      </c>
      <c r="F81" s="36">
        <v>166</v>
      </c>
    </row>
    <row r="82" spans="2:6" x14ac:dyDescent="0.35">
      <c r="B82" s="7" t="s">
        <v>587</v>
      </c>
      <c r="C82" s="13">
        <v>48.44318181818182</v>
      </c>
      <c r="D82" s="13">
        <v>33.826704545454547</v>
      </c>
      <c r="E82" s="13">
        <v>64.73011363636364</v>
      </c>
      <c r="F82" s="36">
        <v>147</v>
      </c>
    </row>
    <row r="83" spans="2:6" ht="13.15" thickBot="1" x14ac:dyDescent="0.4">
      <c r="B83" s="29" t="s">
        <v>402</v>
      </c>
      <c r="C83" s="30">
        <v>116</v>
      </c>
      <c r="D83" s="30">
        <v>81</v>
      </c>
      <c r="E83" s="30">
        <v>155</v>
      </c>
      <c r="F83" s="34">
        <v>352</v>
      </c>
    </row>
    <row r="86" spans="2:6" x14ac:dyDescent="0.35">
      <c r="B86" s="5" t="s">
        <v>691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17.948717948717949</v>
      </c>
      <c r="D89" s="12">
        <v>17.948717948717949</v>
      </c>
      <c r="E89" s="12">
        <v>64.102564102564102</v>
      </c>
      <c r="F89" s="35">
        <v>100</v>
      </c>
    </row>
    <row r="90" spans="2:6" x14ac:dyDescent="0.35">
      <c r="B90" s="7" t="s">
        <v>586</v>
      </c>
      <c r="C90" s="13">
        <v>33.734939759036145</v>
      </c>
      <c r="D90" s="13">
        <v>22.289156626506024</v>
      </c>
      <c r="E90" s="13">
        <v>43.975903614457827</v>
      </c>
      <c r="F90" s="36">
        <v>100</v>
      </c>
    </row>
    <row r="91" spans="2:6" x14ac:dyDescent="0.35">
      <c r="B91" s="7" t="s">
        <v>587</v>
      </c>
      <c r="C91" s="13">
        <v>36.054421768707485</v>
      </c>
      <c r="D91" s="13">
        <v>25.170068027210885</v>
      </c>
      <c r="E91" s="13">
        <v>38.775510204081634</v>
      </c>
      <c r="F91" s="36">
        <v>100</v>
      </c>
    </row>
    <row r="92" spans="2:6" ht="13.15" thickBot="1" x14ac:dyDescent="0.4">
      <c r="B92" s="29" t="s">
        <v>402</v>
      </c>
      <c r="C92" s="30">
        <v>32.954545454545453</v>
      </c>
      <c r="D92" s="30">
        <v>23.011363636363637</v>
      </c>
      <c r="E92" s="30">
        <v>44.034090909090914</v>
      </c>
      <c r="F92" s="34">
        <v>100</v>
      </c>
    </row>
    <row r="95" spans="2:6" x14ac:dyDescent="0.35">
      <c r="B95" s="5" t="s">
        <v>692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6.0344827586206895</v>
      </c>
      <c r="D98" s="12">
        <v>8.6419753086419746</v>
      </c>
      <c r="E98" s="12">
        <v>16.129032258064516</v>
      </c>
      <c r="F98" s="35">
        <v>11.079545454545455</v>
      </c>
    </row>
    <row r="99" spans="2:6" x14ac:dyDescent="0.35">
      <c r="B99" s="7" t="s">
        <v>586</v>
      </c>
      <c r="C99" s="13">
        <v>48.275862068965516</v>
      </c>
      <c r="D99" s="13">
        <v>45.679012345679013</v>
      </c>
      <c r="E99" s="13">
        <v>47.096774193548384</v>
      </c>
      <c r="F99" s="36">
        <v>47.159090909090914</v>
      </c>
    </row>
    <row r="100" spans="2:6" x14ac:dyDescent="0.35">
      <c r="B100" s="7" t="s">
        <v>587</v>
      </c>
      <c r="C100" s="13">
        <v>45.689655172413794</v>
      </c>
      <c r="D100" s="13">
        <v>45.679012345679013</v>
      </c>
      <c r="E100" s="13">
        <v>36.774193548387096</v>
      </c>
      <c r="F100" s="36">
        <v>41.761363636363633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693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1.9886363636363635</v>
      </c>
      <c r="D107" s="12">
        <v>1.9886363636363635</v>
      </c>
      <c r="E107" s="12">
        <v>7.1022727272727275</v>
      </c>
      <c r="F107" s="35">
        <v>11.079545454545455</v>
      </c>
    </row>
    <row r="108" spans="2:6" x14ac:dyDescent="0.35">
      <c r="B108" s="7" t="s">
        <v>586</v>
      </c>
      <c r="C108" s="13">
        <v>15.909090909090908</v>
      </c>
      <c r="D108" s="13">
        <v>10.511363636363637</v>
      </c>
      <c r="E108" s="13">
        <v>20.738636363636363</v>
      </c>
      <c r="F108" s="36">
        <v>47.159090909090914</v>
      </c>
    </row>
    <row r="109" spans="2:6" x14ac:dyDescent="0.35">
      <c r="B109" s="7" t="s">
        <v>587</v>
      </c>
      <c r="C109" s="13">
        <v>15.056818181818182</v>
      </c>
      <c r="D109" s="13">
        <v>10.511363636363637</v>
      </c>
      <c r="E109" s="13">
        <v>16.193181818181817</v>
      </c>
      <c r="F109" s="36">
        <v>41.761363636363633</v>
      </c>
    </row>
    <row r="110" spans="2:6" ht="13.15" thickBot="1" x14ac:dyDescent="0.4">
      <c r="B110" s="29" t="s">
        <v>402</v>
      </c>
      <c r="C110" s="37">
        <v>32.954545454545453</v>
      </c>
      <c r="D110" s="37">
        <v>23.011363636363637</v>
      </c>
      <c r="E110" s="37">
        <v>44.034090909090914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8.3841174869304798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>
        <v>7.8478666936254021E-2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666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x14ac:dyDescent="0.35">
      <c r="B128" s="5" t="s">
        <v>663</v>
      </c>
    </row>
    <row r="129" spans="2:10" ht="13.15" thickBot="1" x14ac:dyDescent="0.4"/>
    <row r="130" spans="2:10" x14ac:dyDescent="0.35">
      <c r="B130" s="18" t="s">
        <v>664</v>
      </c>
      <c r="C130" s="20">
        <v>8.5263209650184315</v>
      </c>
    </row>
    <row r="131" spans="2:10" x14ac:dyDescent="0.35">
      <c r="B131" t="s">
        <v>665</v>
      </c>
      <c r="C131" s="21">
        <v>14.860258997334038</v>
      </c>
    </row>
    <row r="132" spans="2:10" x14ac:dyDescent="0.35">
      <c r="B132" t="s">
        <v>394</v>
      </c>
      <c r="C132" s="22">
        <v>4</v>
      </c>
    </row>
    <row r="133" spans="2:10" x14ac:dyDescent="0.35">
      <c r="B133" t="s">
        <v>395</v>
      </c>
      <c r="C133" s="21">
        <v>7.4093402627495392E-2</v>
      </c>
    </row>
    <row r="134" spans="2:10" ht="13.15" thickBot="1" x14ac:dyDescent="0.4">
      <c r="B134" s="19" t="s">
        <v>396</v>
      </c>
      <c r="C134" s="23">
        <v>5.0000000000000001E-3</v>
      </c>
    </row>
    <row r="136" spans="2:10" x14ac:dyDescent="0.35">
      <c r="B136" s="5" t="s">
        <v>397</v>
      </c>
    </row>
    <row r="137" spans="2:10" x14ac:dyDescent="0.35">
      <c r="B137" s="5" t="s">
        <v>398</v>
      </c>
    </row>
    <row r="138" spans="2:10" x14ac:dyDescent="0.35">
      <c r="B138" s="5" t="s">
        <v>399</v>
      </c>
    </row>
    <row r="139" spans="2:10" ht="12.85" customHeight="1" x14ac:dyDescent="0.35">
      <c r="B139" s="48" t="s">
        <v>666</v>
      </c>
      <c r="C139" s="48"/>
      <c r="D139" s="48"/>
      <c r="E139" s="48"/>
      <c r="F139" s="48"/>
      <c r="G139" s="48"/>
      <c r="H139" s="48"/>
      <c r="I139" s="48"/>
      <c r="J139" s="48"/>
    </row>
    <row r="140" spans="2:10" x14ac:dyDescent="0.35">
      <c r="B140" s="48"/>
      <c r="C140" s="48"/>
      <c r="D140" s="48"/>
      <c r="E140" s="48"/>
      <c r="F140" s="48"/>
      <c r="G140" s="48"/>
      <c r="H140" s="48"/>
      <c r="I140" s="48"/>
      <c r="J140" s="48"/>
    </row>
    <row r="143" spans="2:10" x14ac:dyDescent="0.35">
      <c r="B143" s="5" t="s">
        <v>404</v>
      </c>
    </row>
    <row r="144" spans="2:10" ht="13.15" thickBot="1" x14ac:dyDescent="0.4"/>
    <row r="145" spans="2:6" x14ac:dyDescent="0.35">
      <c r="B145" s="8" t="s">
        <v>405</v>
      </c>
      <c r="C145" s="9" t="s">
        <v>406</v>
      </c>
    </row>
    <row r="146" spans="2:6" x14ac:dyDescent="0.35">
      <c r="B146" s="10" t="s">
        <v>407</v>
      </c>
      <c r="C146" s="12">
        <v>0.15433248390365095</v>
      </c>
    </row>
    <row r="147" spans="2:6" x14ac:dyDescent="0.35">
      <c r="B147" s="7" t="s">
        <v>408</v>
      </c>
      <c r="C147" s="13">
        <v>0.15252669372046065</v>
      </c>
    </row>
    <row r="148" spans="2:6" x14ac:dyDescent="0.35">
      <c r="B148" s="7" t="s">
        <v>409</v>
      </c>
      <c r="C148" s="13">
        <v>0.10912954592563529</v>
      </c>
    </row>
    <row r="149" spans="2:6" x14ac:dyDescent="0.35">
      <c r="B149" s="7" t="s">
        <v>410</v>
      </c>
      <c r="C149" s="13">
        <v>0.10912954592563529</v>
      </c>
    </row>
    <row r="150" spans="2:6" x14ac:dyDescent="0.35">
      <c r="B150" s="7" t="s">
        <v>411</v>
      </c>
      <c r="C150" s="13">
        <v>7.0175802618492678E-3</v>
      </c>
    </row>
    <row r="151" spans="2:6" x14ac:dyDescent="0.35">
      <c r="B151" s="7" t="s">
        <v>412</v>
      </c>
      <c r="C151" s="13">
        <v>1.4033441324132234E-2</v>
      </c>
    </row>
    <row r="152" spans="2:6" ht="13.15" thickBot="1" x14ac:dyDescent="0.4">
      <c r="B152" s="11" t="s">
        <v>423</v>
      </c>
      <c r="C152" s="14">
        <v>-6.2574414605106585E-2</v>
      </c>
    </row>
    <row r="155" spans="2:6" x14ac:dyDescent="0.35">
      <c r="B155" s="5" t="s">
        <v>413</v>
      </c>
    </row>
    <row r="156" spans="2:6" ht="13.15" thickBot="1" x14ac:dyDescent="0.4"/>
    <row r="157" spans="2:6" x14ac:dyDescent="0.35">
      <c r="B157" s="8" t="s">
        <v>405</v>
      </c>
      <c r="C157" s="9" t="s">
        <v>406</v>
      </c>
      <c r="D157" s="9" t="s">
        <v>414</v>
      </c>
      <c r="E157" s="9" t="s">
        <v>669</v>
      </c>
      <c r="F157" s="9" t="s">
        <v>670</v>
      </c>
    </row>
    <row r="158" spans="2:6" x14ac:dyDescent="0.35">
      <c r="B158" s="10" t="s">
        <v>415</v>
      </c>
      <c r="C158" s="12">
        <v>-0.17633587786259541</v>
      </c>
      <c r="D158" s="12">
        <v>7.6724814462378513E-2</v>
      </c>
      <c r="E158" s="12">
        <v>-0.39170502292840548</v>
      </c>
      <c r="F158" s="12">
        <v>3.9033267203214678E-2</v>
      </c>
    </row>
    <row r="159" spans="2:6" x14ac:dyDescent="0.35">
      <c r="B159" s="7" t="s">
        <v>416</v>
      </c>
      <c r="C159" s="13">
        <v>-0.10875155081282528</v>
      </c>
      <c r="D159" s="13">
        <v>4.7671959189726484E-2</v>
      </c>
      <c r="E159" s="13">
        <v>-0.24256835006149557</v>
      </c>
      <c r="F159" s="13">
        <v>2.5065248435845011E-2</v>
      </c>
    </row>
    <row r="160" spans="2:6" x14ac:dyDescent="0.35">
      <c r="B160" s="7" t="s">
        <v>417</v>
      </c>
      <c r="C160" s="13">
        <v>-0.10067471590909091</v>
      </c>
      <c r="D160" s="13">
        <v>4.4288861407802929E-2</v>
      </c>
      <c r="E160" s="13">
        <v>-0.22499504544229276</v>
      </c>
      <c r="F160" s="13">
        <v>2.3645613624110925E-2</v>
      </c>
    </row>
    <row r="161" spans="2:6" x14ac:dyDescent="0.35">
      <c r="B161" s="7" t="s">
        <v>418</v>
      </c>
      <c r="C161" s="13">
        <v>-0.10412962360071122</v>
      </c>
      <c r="D161" s="13">
        <v>4.5863893325688736E-2</v>
      </c>
      <c r="E161" s="13">
        <v>-0.23287112091363782</v>
      </c>
      <c r="F161" s="13">
        <v>2.461187371221539E-2</v>
      </c>
    </row>
    <row r="162" spans="2:6" x14ac:dyDescent="0.35">
      <c r="B162" s="7" t="s">
        <v>419</v>
      </c>
      <c r="C162" s="13">
        <v>-0.11357862820617881</v>
      </c>
      <c r="D162" s="13">
        <v>4.9589878049225648E-2</v>
      </c>
      <c r="E162" s="13">
        <v>-0.25277909045840674</v>
      </c>
      <c r="F162" s="13">
        <v>2.5621834046049091E-2</v>
      </c>
    </row>
    <row r="163" spans="2:6" x14ac:dyDescent="0.35">
      <c r="B163" s="7" t="s">
        <v>420</v>
      </c>
      <c r="C163" s="13">
        <v>1.2578080151795953E-2</v>
      </c>
      <c r="D163" s="13">
        <v>8.4040633780380711E-3</v>
      </c>
      <c r="E163" s="13">
        <v>-1.1012409541658472E-2</v>
      </c>
      <c r="F163" s="13">
        <v>3.6168569845250381E-2</v>
      </c>
    </row>
    <row r="164" spans="2:6" x14ac:dyDescent="0.35">
      <c r="B164" s="7" t="s">
        <v>421</v>
      </c>
      <c r="C164" s="13">
        <v>1.1371447087987542E-2</v>
      </c>
      <c r="D164" s="13">
        <v>7.6452722287533026E-3</v>
      </c>
      <c r="E164" s="13">
        <v>-1.0089090226304125E-2</v>
      </c>
      <c r="F164" s="13">
        <v>3.2831984402279211E-2</v>
      </c>
    </row>
    <row r="165" spans="2:6" ht="13.15" thickBot="1" x14ac:dyDescent="0.4">
      <c r="B165" s="11" t="s">
        <v>422</v>
      </c>
      <c r="C165" s="14">
        <v>1.1944367125295037E-2</v>
      </c>
      <c r="D165" s="14">
        <v>8.0050295272379376E-3</v>
      </c>
      <c r="E165" s="14">
        <v>-1.0526021074251145E-2</v>
      </c>
      <c r="F165" s="14">
        <v>3.4414755324841222E-2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5233" r:id="rId3" name="BT773663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5234" r:id="rId4" name="DD670265">
              <controlPr defaultSize="0" autoFill="0" autoPict="0" macro="[0]!GoToResultsNew2009201918024330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13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>
    <tabColor rgb="FF007800"/>
  </sheetPr>
  <dimension ref="B1:M165"/>
  <sheetViews>
    <sheetView topLeftCell="A55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673</v>
      </c>
    </row>
    <row r="4" spans="2:13" x14ac:dyDescent="0.35">
      <c r="B4" t="s">
        <v>672</v>
      </c>
    </row>
    <row r="5" spans="2:13" x14ac:dyDescent="0.35">
      <c r="B5" t="s">
        <v>661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567</v>
      </c>
    </row>
    <row r="12" spans="2:13" x14ac:dyDescent="0.35">
      <c r="B12" s="5" t="s">
        <v>568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20</v>
      </c>
      <c r="D15" s="16">
        <v>24</v>
      </c>
      <c r="E15" s="16">
        <v>43</v>
      </c>
    </row>
    <row r="16" spans="2:13" x14ac:dyDescent="0.35">
      <c r="B16" s="7" t="s">
        <v>586</v>
      </c>
      <c r="C16" s="28">
        <v>60</v>
      </c>
      <c r="D16" s="28">
        <v>47</v>
      </c>
      <c r="E16" s="28">
        <v>65</v>
      </c>
    </row>
    <row r="17" spans="2:5" ht="13.15" thickBot="1" x14ac:dyDescent="0.4">
      <c r="B17" s="11" t="s">
        <v>587</v>
      </c>
      <c r="C17" s="17">
        <v>51</v>
      </c>
      <c r="D17" s="17">
        <v>19</v>
      </c>
      <c r="E17" s="17">
        <v>23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569</v>
      </c>
    </row>
    <row r="45" spans="2:7" ht="13.15" thickBot="1" x14ac:dyDescent="0.4"/>
    <row r="46" spans="2:7" x14ac:dyDescent="0.35">
      <c r="B46" s="18" t="s">
        <v>392</v>
      </c>
      <c r="C46" s="20">
        <v>21.44580134972616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>
        <v>2.5830837793646138E-4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668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570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ht="13.15" x14ac:dyDescent="0.4">
      <c r="B62" s="10" t="s">
        <v>585</v>
      </c>
      <c r="C62" s="39" t="s">
        <v>400</v>
      </c>
      <c r="D62" s="25" t="s">
        <v>401</v>
      </c>
      <c r="E62" s="25" t="s">
        <v>401</v>
      </c>
    </row>
    <row r="63" spans="2:10" x14ac:dyDescent="0.35">
      <c r="B63" s="7" t="s">
        <v>586</v>
      </c>
      <c r="C63" s="41" t="s">
        <v>400</v>
      </c>
      <c r="D63" s="41" t="s">
        <v>401</v>
      </c>
      <c r="E63" s="41" t="s">
        <v>401</v>
      </c>
    </row>
    <row r="64" spans="2:10" ht="13.5" thickBot="1" x14ac:dyDescent="0.45">
      <c r="B64" s="11" t="s">
        <v>587</v>
      </c>
      <c r="C64" s="40" t="s">
        <v>401</v>
      </c>
      <c r="D64" s="26" t="s">
        <v>400</v>
      </c>
      <c r="E64" s="40" t="s">
        <v>400</v>
      </c>
    </row>
    <row r="65" spans="2:6" x14ac:dyDescent="0.35">
      <c r="B65" s="27" t="s">
        <v>667</v>
      </c>
    </row>
    <row r="68" spans="2:6" x14ac:dyDescent="0.35">
      <c r="B68" s="5" t="s">
        <v>571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20</v>
      </c>
      <c r="D71" s="16">
        <v>24</v>
      </c>
      <c r="E71" s="16">
        <v>43</v>
      </c>
      <c r="F71" s="32">
        <v>87</v>
      </c>
    </row>
    <row r="72" spans="2:6" x14ac:dyDescent="0.35">
      <c r="B72" s="7" t="s">
        <v>586</v>
      </c>
      <c r="C72" s="28">
        <v>60</v>
      </c>
      <c r="D72" s="28">
        <v>47</v>
      </c>
      <c r="E72" s="28">
        <v>65</v>
      </c>
      <c r="F72" s="33">
        <v>172</v>
      </c>
    </row>
    <row r="73" spans="2:6" x14ac:dyDescent="0.35">
      <c r="B73" s="7" t="s">
        <v>587</v>
      </c>
      <c r="C73" s="28">
        <v>51</v>
      </c>
      <c r="D73" s="28">
        <v>19</v>
      </c>
      <c r="E73" s="28">
        <v>23</v>
      </c>
      <c r="F73" s="33">
        <v>93</v>
      </c>
    </row>
    <row r="74" spans="2:6" ht="13.15" thickBot="1" x14ac:dyDescent="0.4">
      <c r="B74" s="29" t="s">
        <v>402</v>
      </c>
      <c r="C74" s="30">
        <v>131</v>
      </c>
      <c r="D74" s="30">
        <v>90</v>
      </c>
      <c r="E74" s="30">
        <v>131</v>
      </c>
      <c r="F74" s="34">
        <v>352</v>
      </c>
    </row>
    <row r="77" spans="2:6" x14ac:dyDescent="0.35">
      <c r="B77" s="5" t="s">
        <v>572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32.377840909090907</v>
      </c>
      <c r="D80" s="12">
        <v>22.244318181818183</v>
      </c>
      <c r="E80" s="12">
        <v>32.377840909090907</v>
      </c>
      <c r="F80" s="35">
        <v>87</v>
      </c>
    </row>
    <row r="81" spans="2:6" x14ac:dyDescent="0.35">
      <c r="B81" s="7" t="s">
        <v>586</v>
      </c>
      <c r="C81" s="13">
        <v>64.01136363636364</v>
      </c>
      <c r="D81" s="13">
        <v>43.977272727272727</v>
      </c>
      <c r="E81" s="13">
        <v>64.01136363636364</v>
      </c>
      <c r="F81" s="36">
        <v>172</v>
      </c>
    </row>
    <row r="82" spans="2:6" x14ac:dyDescent="0.35">
      <c r="B82" s="7" t="s">
        <v>587</v>
      </c>
      <c r="C82" s="13">
        <v>34.610795454545453</v>
      </c>
      <c r="D82" s="13">
        <v>23.77840909090909</v>
      </c>
      <c r="E82" s="13">
        <v>34.610795454545453</v>
      </c>
      <c r="F82" s="36">
        <v>93</v>
      </c>
    </row>
    <row r="83" spans="2:6" ht="13.15" thickBot="1" x14ac:dyDescent="0.4">
      <c r="B83" s="29" t="s">
        <v>402</v>
      </c>
      <c r="C83" s="30">
        <v>131</v>
      </c>
      <c r="D83" s="30">
        <v>90</v>
      </c>
      <c r="E83" s="30">
        <v>131</v>
      </c>
      <c r="F83" s="34">
        <v>352</v>
      </c>
    </row>
    <row r="86" spans="2:6" x14ac:dyDescent="0.35">
      <c r="B86" s="5" t="s">
        <v>573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22.988505747126435</v>
      </c>
      <c r="D89" s="12">
        <v>27.586206896551722</v>
      </c>
      <c r="E89" s="12">
        <v>49.425287356321839</v>
      </c>
      <c r="F89" s="35">
        <v>100</v>
      </c>
    </row>
    <row r="90" spans="2:6" x14ac:dyDescent="0.35">
      <c r="B90" s="7" t="s">
        <v>586</v>
      </c>
      <c r="C90" s="13">
        <v>34.883720930232556</v>
      </c>
      <c r="D90" s="13">
        <v>27.325581395348834</v>
      </c>
      <c r="E90" s="13">
        <v>37.790697674418603</v>
      </c>
      <c r="F90" s="36">
        <v>100</v>
      </c>
    </row>
    <row r="91" spans="2:6" x14ac:dyDescent="0.35">
      <c r="B91" s="7" t="s">
        <v>587</v>
      </c>
      <c r="C91" s="13">
        <v>54.838709677419352</v>
      </c>
      <c r="D91" s="13">
        <v>20.43010752688172</v>
      </c>
      <c r="E91" s="13">
        <v>24.731182795698924</v>
      </c>
      <c r="F91" s="36">
        <v>100</v>
      </c>
    </row>
    <row r="92" spans="2:6" ht="13.15" thickBot="1" x14ac:dyDescent="0.4">
      <c r="B92" s="29" t="s">
        <v>402</v>
      </c>
      <c r="C92" s="30">
        <v>37.215909090909086</v>
      </c>
      <c r="D92" s="30">
        <v>25.568181818181817</v>
      </c>
      <c r="E92" s="30">
        <v>37.215909090909086</v>
      </c>
      <c r="F92" s="34">
        <v>100</v>
      </c>
    </row>
    <row r="95" spans="2:6" x14ac:dyDescent="0.35">
      <c r="B95" s="5" t="s">
        <v>574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15.267175572519085</v>
      </c>
      <c r="D98" s="12">
        <v>26.666666666666668</v>
      </c>
      <c r="E98" s="12">
        <v>32.824427480916029</v>
      </c>
      <c r="F98" s="35">
        <v>24.71590909090909</v>
      </c>
    </row>
    <row r="99" spans="2:6" x14ac:dyDescent="0.35">
      <c r="B99" s="7" t="s">
        <v>586</v>
      </c>
      <c r="C99" s="13">
        <v>45.801526717557252</v>
      </c>
      <c r="D99" s="13">
        <v>52.222222222222229</v>
      </c>
      <c r="E99" s="13">
        <v>49.618320610687022</v>
      </c>
      <c r="F99" s="36">
        <v>48.863636363636367</v>
      </c>
    </row>
    <row r="100" spans="2:6" x14ac:dyDescent="0.35">
      <c r="B100" s="7" t="s">
        <v>587</v>
      </c>
      <c r="C100" s="13">
        <v>38.931297709923662</v>
      </c>
      <c r="D100" s="13">
        <v>21.111111111111111</v>
      </c>
      <c r="E100" s="13">
        <v>17.557251908396946</v>
      </c>
      <c r="F100" s="36">
        <v>26.420454545454547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575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5.6818181818181817</v>
      </c>
      <c r="D107" s="12">
        <v>6.8181818181818175</v>
      </c>
      <c r="E107" s="12">
        <v>12.215909090909092</v>
      </c>
      <c r="F107" s="35">
        <v>24.71590909090909</v>
      </c>
    </row>
    <row r="108" spans="2:6" x14ac:dyDescent="0.35">
      <c r="B108" s="7" t="s">
        <v>586</v>
      </c>
      <c r="C108" s="13">
        <v>17.045454545454543</v>
      </c>
      <c r="D108" s="13">
        <v>13.352272727272727</v>
      </c>
      <c r="E108" s="13">
        <v>18.46590909090909</v>
      </c>
      <c r="F108" s="36">
        <v>48.863636363636367</v>
      </c>
    </row>
    <row r="109" spans="2:6" x14ac:dyDescent="0.35">
      <c r="B109" s="7" t="s">
        <v>587</v>
      </c>
      <c r="C109" s="13">
        <v>14.488636363636365</v>
      </c>
      <c r="D109" s="13">
        <v>5.3977272727272725</v>
      </c>
      <c r="E109" s="13">
        <v>6.5340909090909092</v>
      </c>
      <c r="F109" s="36">
        <v>26.420454545454547</v>
      </c>
    </row>
    <row r="110" spans="2:6" ht="13.15" thickBot="1" x14ac:dyDescent="0.4">
      <c r="B110" s="29" t="s">
        <v>402</v>
      </c>
      <c r="C110" s="37">
        <v>37.215909090909086</v>
      </c>
      <c r="D110" s="37">
        <v>25.568181818181817</v>
      </c>
      <c r="E110" s="37">
        <v>37.215909090909086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21.44580134972616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>
        <v>2.5830837793646138E-4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668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x14ac:dyDescent="0.35">
      <c r="B128" s="5" t="s">
        <v>663</v>
      </c>
    </row>
    <row r="129" spans="2:10" ht="13.15" thickBot="1" x14ac:dyDescent="0.4"/>
    <row r="130" spans="2:10" x14ac:dyDescent="0.35">
      <c r="B130" s="18" t="s">
        <v>664</v>
      </c>
      <c r="C130" s="20">
        <v>21.469872749262933</v>
      </c>
    </row>
    <row r="131" spans="2:10" x14ac:dyDescent="0.35">
      <c r="B131" t="s">
        <v>665</v>
      </c>
      <c r="C131" s="21">
        <v>14.860258997334038</v>
      </c>
    </row>
    <row r="132" spans="2:10" x14ac:dyDescent="0.35">
      <c r="B132" t="s">
        <v>394</v>
      </c>
      <c r="C132" s="22">
        <v>4</v>
      </c>
    </row>
    <row r="133" spans="2:10" x14ac:dyDescent="0.35">
      <c r="B133" t="s">
        <v>395</v>
      </c>
      <c r="C133" s="21">
        <v>2.554801180525373E-4</v>
      </c>
    </row>
    <row r="134" spans="2:10" ht="13.15" thickBot="1" x14ac:dyDescent="0.4">
      <c r="B134" s="19" t="s">
        <v>396</v>
      </c>
      <c r="C134" s="23">
        <v>5.0000000000000001E-3</v>
      </c>
    </row>
    <row r="136" spans="2:10" x14ac:dyDescent="0.35">
      <c r="B136" s="5" t="s">
        <v>397</v>
      </c>
    </row>
    <row r="137" spans="2:10" x14ac:dyDescent="0.35">
      <c r="B137" s="5" t="s">
        <v>398</v>
      </c>
    </row>
    <row r="138" spans="2:10" x14ac:dyDescent="0.35">
      <c r="B138" s="5" t="s">
        <v>399</v>
      </c>
    </row>
    <row r="139" spans="2:10" ht="12.85" customHeight="1" x14ac:dyDescent="0.35">
      <c r="B139" s="48" t="s">
        <v>668</v>
      </c>
      <c r="C139" s="48"/>
      <c r="D139" s="48"/>
      <c r="E139" s="48"/>
      <c r="F139" s="48"/>
      <c r="G139" s="48"/>
      <c r="H139" s="48"/>
      <c r="I139" s="48"/>
      <c r="J139" s="48"/>
    </row>
    <row r="140" spans="2:10" x14ac:dyDescent="0.35">
      <c r="B140" s="48"/>
      <c r="C140" s="48"/>
      <c r="D140" s="48"/>
      <c r="E140" s="48"/>
      <c r="F140" s="48"/>
      <c r="G140" s="48"/>
      <c r="H140" s="48"/>
      <c r="I140" s="48"/>
      <c r="J140" s="48"/>
    </row>
    <row r="143" spans="2:10" x14ac:dyDescent="0.35">
      <c r="B143" s="5" t="s">
        <v>404</v>
      </c>
    </row>
    <row r="144" spans="2:10" ht="13.15" thickBot="1" x14ac:dyDescent="0.4"/>
    <row r="145" spans="2:6" x14ac:dyDescent="0.35">
      <c r="B145" s="8" t="s">
        <v>405</v>
      </c>
      <c r="C145" s="9" t="s">
        <v>406</v>
      </c>
    </row>
    <row r="146" spans="2:6" x14ac:dyDescent="0.35">
      <c r="B146" s="10" t="s">
        <v>407</v>
      </c>
      <c r="C146" s="12">
        <v>0.24683105966686505</v>
      </c>
    </row>
    <row r="147" spans="2:6" x14ac:dyDescent="0.35">
      <c r="B147" s="7" t="s">
        <v>408</v>
      </c>
      <c r="C147" s="13">
        <v>0.23963891738164567</v>
      </c>
    </row>
    <row r="148" spans="2:6" x14ac:dyDescent="0.35">
      <c r="B148" s="7" t="s">
        <v>409</v>
      </c>
      <c r="C148" s="13">
        <v>0.17453591609790162</v>
      </c>
    </row>
    <row r="149" spans="2:6" x14ac:dyDescent="0.35">
      <c r="B149" s="7" t="s">
        <v>410</v>
      </c>
      <c r="C149" s="13">
        <v>0.17453591609790162</v>
      </c>
    </row>
    <row r="150" spans="2:6" x14ac:dyDescent="0.35">
      <c r="B150" s="7" t="s">
        <v>411</v>
      </c>
      <c r="C150" s="13">
        <v>2.5374586274806609E-2</v>
      </c>
    </row>
    <row r="151" spans="2:6" x14ac:dyDescent="0.35">
      <c r="B151" s="7" t="s">
        <v>412</v>
      </c>
      <c r="C151" s="13">
        <v>3.3821335309857717E-2</v>
      </c>
    </row>
    <row r="152" spans="2:6" ht="13.15" thickBot="1" x14ac:dyDescent="0.4">
      <c r="B152" s="11" t="s">
        <v>423</v>
      </c>
      <c r="C152" s="14">
        <v>-8.6983169110367284E-2</v>
      </c>
    </row>
    <row r="155" spans="2:6" x14ac:dyDescent="0.35">
      <c r="B155" s="5" t="s">
        <v>413</v>
      </c>
    </row>
    <row r="156" spans="2:6" ht="13.15" thickBot="1" x14ac:dyDescent="0.4"/>
    <row r="157" spans="2:6" x14ac:dyDescent="0.35">
      <c r="B157" s="8" t="s">
        <v>405</v>
      </c>
      <c r="C157" s="9" t="s">
        <v>406</v>
      </c>
      <c r="D157" s="9" t="s">
        <v>414</v>
      </c>
      <c r="E157" s="9" t="s">
        <v>669</v>
      </c>
      <c r="F157" s="9" t="s">
        <v>670</v>
      </c>
    </row>
    <row r="158" spans="2:6" x14ac:dyDescent="0.35">
      <c r="B158" s="10" t="s">
        <v>415</v>
      </c>
      <c r="C158" s="12">
        <v>-0.32400538151066693</v>
      </c>
      <c r="D158" s="12">
        <v>6.86678561409301E-2</v>
      </c>
      <c r="E158" s="12">
        <v>-0.51675837249803269</v>
      </c>
      <c r="F158" s="12">
        <v>-0.1312523905233012</v>
      </c>
    </row>
    <row r="159" spans="2:6" x14ac:dyDescent="0.35">
      <c r="B159" s="7" t="s">
        <v>416</v>
      </c>
      <c r="C159" s="13">
        <v>-0.21132171749464729</v>
      </c>
      <c r="D159" s="13">
        <v>4.6040485196972354E-2</v>
      </c>
      <c r="E159" s="13">
        <v>-0.34055891415348205</v>
      </c>
      <c r="F159" s="13">
        <v>-8.2084520835812524E-2</v>
      </c>
    </row>
    <row r="160" spans="2:6" x14ac:dyDescent="0.35">
      <c r="B160" s="7" t="s">
        <v>417</v>
      </c>
      <c r="C160" s="13">
        <v>-0.20408542097107438</v>
      </c>
      <c r="D160" s="13">
        <v>4.4670834176519257E-2</v>
      </c>
      <c r="E160" s="13">
        <v>-0.32947796096465076</v>
      </c>
      <c r="F160" s="13">
        <v>-7.869288097749802E-2</v>
      </c>
    </row>
    <row r="161" spans="2:6" x14ac:dyDescent="0.35">
      <c r="B161" s="7" t="s">
        <v>418</v>
      </c>
      <c r="C161" s="13">
        <v>-0.20689231977614689</v>
      </c>
      <c r="D161" s="13">
        <v>4.5410692294562918E-2</v>
      </c>
      <c r="E161" s="13">
        <v>-0.33436166649085508</v>
      </c>
      <c r="F161" s="13">
        <v>-7.9422973061438695E-2</v>
      </c>
    </row>
    <row r="162" spans="2:6" x14ac:dyDescent="0.35">
      <c r="B162" s="7" t="s">
        <v>419</v>
      </c>
      <c r="C162" s="13">
        <v>-0.21584594504622165</v>
      </c>
      <c r="D162" s="13">
        <v>4.6790337309014926E-2</v>
      </c>
      <c r="E162" s="13">
        <v>-0.3471880019048238</v>
      </c>
      <c r="F162" s="13">
        <v>-8.4503888187619475E-2</v>
      </c>
    </row>
    <row r="163" spans="2:6" x14ac:dyDescent="0.35">
      <c r="B163" s="7" t="s">
        <v>420</v>
      </c>
      <c r="C163" s="13">
        <v>2.9126433621313341E-2</v>
      </c>
      <c r="D163" s="13">
        <v>1.2343142354323123E-2</v>
      </c>
      <c r="E163" s="13">
        <v>-5.521183774746391E-3</v>
      </c>
      <c r="F163" s="13">
        <v>6.3774051017373073E-2</v>
      </c>
    </row>
    <row r="164" spans="2:6" x14ac:dyDescent="0.35">
      <c r="B164" s="7" t="s">
        <v>421</v>
      </c>
      <c r="C164" s="13">
        <v>2.8123012225872376E-2</v>
      </c>
      <c r="D164" s="13">
        <v>1.1976984256553082E-2</v>
      </c>
      <c r="E164" s="13">
        <v>-5.4967870251943184E-3</v>
      </c>
      <c r="F164" s="13">
        <v>6.1742811476939066E-2</v>
      </c>
    </row>
    <row r="165" spans="2:6" ht="13.15" thickBot="1" x14ac:dyDescent="0.4">
      <c r="B165" s="11" t="s">
        <v>422</v>
      </c>
      <c r="C165" s="14">
        <v>2.8615929349419967E-2</v>
      </c>
      <c r="D165" s="14">
        <v>1.2154499780961746E-2</v>
      </c>
      <c r="E165" s="14">
        <v>-5.502161973067108E-3</v>
      </c>
      <c r="F165" s="14">
        <v>6.2734020671907045E-2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3185" r:id="rId3" name="BT759174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3186" r:id="rId4" name="DD172800">
              <controlPr defaultSize="0" autoFill="0" autoPict="0" macro="[0]!GoToResultsNew2009201918012048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13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007800"/>
  </sheetPr>
  <dimension ref="B1:M165"/>
  <sheetViews>
    <sheetView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46" t="s">
        <v>659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5">
      <c r="B3" t="s">
        <v>671</v>
      </c>
    </row>
    <row r="4" spans="2:13" x14ac:dyDescent="0.35">
      <c r="B4" t="s">
        <v>660</v>
      </c>
    </row>
    <row r="5" spans="2:13" x14ac:dyDescent="0.35">
      <c r="B5" t="s">
        <v>661</v>
      </c>
    </row>
    <row r="6" spans="2:13" ht="34.25" customHeight="1" x14ac:dyDescent="0.35">
      <c r="B6" t="s">
        <v>662</v>
      </c>
    </row>
    <row r="7" spans="2:13" ht="14.1" customHeight="1" x14ac:dyDescent="0.35"/>
    <row r="10" spans="2:13" ht="13.15" x14ac:dyDescent="0.4">
      <c r="B10" s="15" t="s">
        <v>576</v>
      </c>
    </row>
    <row r="12" spans="2:13" x14ac:dyDescent="0.35">
      <c r="B12" s="5" t="s">
        <v>577</v>
      </c>
    </row>
    <row r="13" spans="2:13" ht="13.15" thickBot="1" x14ac:dyDescent="0.4"/>
    <row r="14" spans="2:13" x14ac:dyDescent="0.35">
      <c r="B14" s="8"/>
      <c r="C14" s="9" t="s">
        <v>387</v>
      </c>
      <c r="D14" s="9" t="s">
        <v>388</v>
      </c>
      <c r="E14" s="9" t="s">
        <v>389</v>
      </c>
    </row>
    <row r="15" spans="2:13" x14ac:dyDescent="0.35">
      <c r="B15" s="10" t="s">
        <v>585</v>
      </c>
      <c r="C15" s="16">
        <v>6</v>
      </c>
      <c r="D15" s="16">
        <v>11</v>
      </c>
      <c r="E15" s="16">
        <v>22</v>
      </c>
    </row>
    <row r="16" spans="2:13" x14ac:dyDescent="0.35">
      <c r="B16" s="7" t="s">
        <v>586</v>
      </c>
      <c r="C16" s="28">
        <v>58</v>
      </c>
      <c r="D16" s="28">
        <v>43</v>
      </c>
      <c r="E16" s="28">
        <v>65</v>
      </c>
    </row>
    <row r="17" spans="2:5" ht="13.15" thickBot="1" x14ac:dyDescent="0.4">
      <c r="B17" s="11" t="s">
        <v>587</v>
      </c>
      <c r="C17" s="17">
        <v>67</v>
      </c>
      <c r="D17" s="17">
        <v>36</v>
      </c>
      <c r="E17" s="17">
        <v>44</v>
      </c>
    </row>
    <row r="20" spans="2:5" x14ac:dyDescent="0.35">
      <c r="B20" s="5" t="s">
        <v>390</v>
      </c>
    </row>
    <row r="41" spans="2:7" x14ac:dyDescent="0.35">
      <c r="G41" t="s">
        <v>391</v>
      </c>
    </row>
    <row r="44" spans="2:7" x14ac:dyDescent="0.35">
      <c r="B44" s="5" t="s">
        <v>578</v>
      </c>
    </row>
    <row r="45" spans="2:7" ht="13.15" thickBot="1" x14ac:dyDescent="0.4"/>
    <row r="46" spans="2:7" x14ac:dyDescent="0.35">
      <c r="B46" s="18" t="s">
        <v>392</v>
      </c>
      <c r="C46" s="20">
        <v>14.292478337191982</v>
      </c>
    </row>
    <row r="47" spans="2:7" x14ac:dyDescent="0.35">
      <c r="B47" t="s">
        <v>393</v>
      </c>
      <c r="C47" s="21">
        <v>14.860258997334038</v>
      </c>
    </row>
    <row r="48" spans="2:7" x14ac:dyDescent="0.35">
      <c r="B48" t="s">
        <v>394</v>
      </c>
      <c r="C48" s="22">
        <v>4</v>
      </c>
    </row>
    <row r="49" spans="2:10" x14ac:dyDescent="0.35">
      <c r="B49" t="s">
        <v>395</v>
      </c>
      <c r="C49" s="21">
        <v>6.4177813857440296E-3</v>
      </c>
    </row>
    <row r="50" spans="2:10" ht="13.15" thickBot="1" x14ac:dyDescent="0.4">
      <c r="B50" s="19" t="s">
        <v>396</v>
      </c>
      <c r="C50" s="23">
        <v>5.0000000000000001E-3</v>
      </c>
    </row>
    <row r="52" spans="2:10" x14ac:dyDescent="0.35">
      <c r="B52" s="5" t="s">
        <v>397</v>
      </c>
    </row>
    <row r="53" spans="2:10" x14ac:dyDescent="0.35">
      <c r="B53" s="5" t="s">
        <v>398</v>
      </c>
    </row>
    <row r="54" spans="2:10" x14ac:dyDescent="0.35">
      <c r="B54" s="5" t="s">
        <v>399</v>
      </c>
    </row>
    <row r="55" spans="2:10" ht="12.85" customHeight="1" x14ac:dyDescent="0.35">
      <c r="B55" s="48" t="s">
        <v>666</v>
      </c>
      <c r="C55" s="48"/>
      <c r="D55" s="48"/>
      <c r="E55" s="48"/>
      <c r="F55" s="48"/>
      <c r="G55" s="48"/>
      <c r="H55" s="48"/>
      <c r="I55" s="48"/>
      <c r="J55" s="48"/>
    </row>
    <row r="56" spans="2:10" x14ac:dyDescent="0.35">
      <c r="B56" s="48"/>
      <c r="C56" s="48"/>
      <c r="D56" s="48"/>
      <c r="E56" s="48"/>
      <c r="F56" s="48"/>
      <c r="G56" s="48"/>
      <c r="H56" s="48"/>
      <c r="I56" s="48"/>
      <c r="J56" s="48"/>
    </row>
    <row r="59" spans="2:10" x14ac:dyDescent="0.35">
      <c r="B59" s="5" t="s">
        <v>579</v>
      </c>
    </row>
    <row r="60" spans="2:10" ht="13.15" thickBot="1" x14ac:dyDescent="0.4"/>
    <row r="61" spans="2:10" x14ac:dyDescent="0.35">
      <c r="B61" s="8"/>
      <c r="C61" s="9" t="s">
        <v>387</v>
      </c>
      <c r="D61" s="9" t="s">
        <v>388</v>
      </c>
      <c r="E61" s="9" t="s">
        <v>389</v>
      </c>
    </row>
    <row r="62" spans="2:10" ht="13.15" x14ac:dyDescent="0.4">
      <c r="B62" s="10" t="s">
        <v>585</v>
      </c>
      <c r="C62" s="39" t="s">
        <v>400</v>
      </c>
      <c r="D62" s="25" t="s">
        <v>401</v>
      </c>
      <c r="E62" s="25" t="s">
        <v>401</v>
      </c>
    </row>
    <row r="63" spans="2:10" x14ac:dyDescent="0.35">
      <c r="B63" s="7" t="s">
        <v>586</v>
      </c>
      <c r="C63" s="41" t="s">
        <v>400</v>
      </c>
      <c r="D63" s="41" t="s">
        <v>401</v>
      </c>
      <c r="E63" s="41" t="s">
        <v>401</v>
      </c>
    </row>
    <row r="64" spans="2:10" ht="13.15" thickBot="1" x14ac:dyDescent="0.4">
      <c r="B64" s="11" t="s">
        <v>587</v>
      </c>
      <c r="C64" s="26" t="s">
        <v>401</v>
      </c>
      <c r="D64" s="26" t="s">
        <v>400</v>
      </c>
      <c r="E64" s="26" t="s">
        <v>400</v>
      </c>
    </row>
    <row r="65" spans="2:6" x14ac:dyDescent="0.35">
      <c r="B65" s="27" t="s">
        <v>667</v>
      </c>
    </row>
    <row r="68" spans="2:6" x14ac:dyDescent="0.35">
      <c r="B68" s="5" t="s">
        <v>580</v>
      </c>
    </row>
    <row r="69" spans="2:6" ht="13.15" thickBot="1" x14ac:dyDescent="0.4"/>
    <row r="70" spans="2:6" x14ac:dyDescent="0.35">
      <c r="B70" s="8"/>
      <c r="C70" s="9" t="s">
        <v>387</v>
      </c>
      <c r="D70" s="9" t="s">
        <v>388</v>
      </c>
      <c r="E70" s="9" t="s">
        <v>389</v>
      </c>
      <c r="F70" s="31" t="s">
        <v>402</v>
      </c>
    </row>
    <row r="71" spans="2:6" x14ac:dyDescent="0.35">
      <c r="B71" s="10" t="s">
        <v>585</v>
      </c>
      <c r="C71" s="16">
        <v>6</v>
      </c>
      <c r="D71" s="16">
        <v>11</v>
      </c>
      <c r="E71" s="16">
        <v>22</v>
      </c>
      <c r="F71" s="32">
        <v>39</v>
      </c>
    </row>
    <row r="72" spans="2:6" x14ac:dyDescent="0.35">
      <c r="B72" s="7" t="s">
        <v>586</v>
      </c>
      <c r="C72" s="28">
        <v>58</v>
      </c>
      <c r="D72" s="28">
        <v>43</v>
      </c>
      <c r="E72" s="28">
        <v>65</v>
      </c>
      <c r="F72" s="33">
        <v>166</v>
      </c>
    </row>
    <row r="73" spans="2:6" x14ac:dyDescent="0.35">
      <c r="B73" s="7" t="s">
        <v>587</v>
      </c>
      <c r="C73" s="28">
        <v>67</v>
      </c>
      <c r="D73" s="28">
        <v>36</v>
      </c>
      <c r="E73" s="28">
        <v>44</v>
      </c>
      <c r="F73" s="33">
        <v>147</v>
      </c>
    </row>
    <row r="74" spans="2:6" ht="13.15" thickBot="1" x14ac:dyDescent="0.4">
      <c r="B74" s="29" t="s">
        <v>402</v>
      </c>
      <c r="C74" s="30">
        <v>131</v>
      </c>
      <c r="D74" s="30">
        <v>90</v>
      </c>
      <c r="E74" s="30">
        <v>131</v>
      </c>
      <c r="F74" s="34">
        <v>352</v>
      </c>
    </row>
    <row r="77" spans="2:6" x14ac:dyDescent="0.35">
      <c r="B77" s="5" t="s">
        <v>581</v>
      </c>
    </row>
    <row r="78" spans="2:6" ht="13.15" thickBot="1" x14ac:dyDescent="0.4"/>
    <row r="79" spans="2:6" x14ac:dyDescent="0.35">
      <c r="B79" s="8"/>
      <c r="C79" s="9" t="s">
        <v>387</v>
      </c>
      <c r="D79" s="9" t="s">
        <v>388</v>
      </c>
      <c r="E79" s="9" t="s">
        <v>389</v>
      </c>
      <c r="F79" s="31" t="s">
        <v>402</v>
      </c>
    </row>
    <row r="80" spans="2:6" x14ac:dyDescent="0.35">
      <c r="B80" s="10" t="s">
        <v>585</v>
      </c>
      <c r="C80" s="12">
        <v>14.514204545454545</v>
      </c>
      <c r="D80" s="12">
        <v>9.9715909090909083</v>
      </c>
      <c r="E80" s="12">
        <v>14.514204545454545</v>
      </c>
      <c r="F80" s="35">
        <v>39</v>
      </c>
    </row>
    <row r="81" spans="2:6" x14ac:dyDescent="0.35">
      <c r="B81" s="7" t="s">
        <v>586</v>
      </c>
      <c r="C81" s="13">
        <v>61.778409090909093</v>
      </c>
      <c r="D81" s="13">
        <v>42.44318181818182</v>
      </c>
      <c r="E81" s="13">
        <v>61.778409090909093</v>
      </c>
      <c r="F81" s="36">
        <v>166</v>
      </c>
    </row>
    <row r="82" spans="2:6" x14ac:dyDescent="0.35">
      <c r="B82" s="7" t="s">
        <v>587</v>
      </c>
      <c r="C82" s="13">
        <v>54.707386363636367</v>
      </c>
      <c r="D82" s="13">
        <v>37.585227272727273</v>
      </c>
      <c r="E82" s="13">
        <v>54.707386363636367</v>
      </c>
      <c r="F82" s="36">
        <v>147</v>
      </c>
    </row>
    <row r="83" spans="2:6" ht="13.15" thickBot="1" x14ac:dyDescent="0.4">
      <c r="B83" s="29" t="s">
        <v>402</v>
      </c>
      <c r="C83" s="30">
        <v>131</v>
      </c>
      <c r="D83" s="30">
        <v>90</v>
      </c>
      <c r="E83" s="30">
        <v>131</v>
      </c>
      <c r="F83" s="34">
        <v>352</v>
      </c>
    </row>
    <row r="86" spans="2:6" x14ac:dyDescent="0.35">
      <c r="B86" s="5" t="s">
        <v>582</v>
      </c>
    </row>
    <row r="87" spans="2:6" ht="13.15" thickBot="1" x14ac:dyDescent="0.4"/>
    <row r="88" spans="2:6" x14ac:dyDescent="0.35">
      <c r="B88" s="8"/>
      <c r="C88" s="9" t="s">
        <v>387</v>
      </c>
      <c r="D88" s="9" t="s">
        <v>388</v>
      </c>
      <c r="E88" s="9" t="s">
        <v>389</v>
      </c>
      <c r="F88" s="31" t="s">
        <v>402</v>
      </c>
    </row>
    <row r="89" spans="2:6" x14ac:dyDescent="0.35">
      <c r="B89" s="10" t="s">
        <v>585</v>
      </c>
      <c r="C89" s="12">
        <v>15.384615384615385</v>
      </c>
      <c r="D89" s="12">
        <v>28.205128205128204</v>
      </c>
      <c r="E89" s="12">
        <v>56.410256410256409</v>
      </c>
      <c r="F89" s="35">
        <v>100</v>
      </c>
    </row>
    <row r="90" spans="2:6" x14ac:dyDescent="0.35">
      <c r="B90" s="7" t="s">
        <v>586</v>
      </c>
      <c r="C90" s="13">
        <v>34.939759036144579</v>
      </c>
      <c r="D90" s="13">
        <v>25.903614457831324</v>
      </c>
      <c r="E90" s="13">
        <v>39.156626506024097</v>
      </c>
      <c r="F90" s="36">
        <v>100</v>
      </c>
    </row>
    <row r="91" spans="2:6" x14ac:dyDescent="0.35">
      <c r="B91" s="7" t="s">
        <v>587</v>
      </c>
      <c r="C91" s="13">
        <v>45.57823129251701</v>
      </c>
      <c r="D91" s="13">
        <v>24.489795918367346</v>
      </c>
      <c r="E91" s="13">
        <v>29.931972789115648</v>
      </c>
      <c r="F91" s="36">
        <v>100</v>
      </c>
    </row>
    <row r="92" spans="2:6" ht="13.15" thickBot="1" x14ac:dyDescent="0.4">
      <c r="B92" s="29" t="s">
        <v>402</v>
      </c>
      <c r="C92" s="30">
        <v>37.215909090909086</v>
      </c>
      <c r="D92" s="30">
        <v>25.568181818181817</v>
      </c>
      <c r="E92" s="30">
        <v>37.215909090909086</v>
      </c>
      <c r="F92" s="34">
        <v>100</v>
      </c>
    </row>
    <row r="95" spans="2:6" x14ac:dyDescent="0.35">
      <c r="B95" s="5" t="s">
        <v>583</v>
      </c>
    </row>
    <row r="96" spans="2:6" ht="13.15" thickBot="1" x14ac:dyDescent="0.4"/>
    <row r="97" spans="2:6" x14ac:dyDescent="0.35">
      <c r="B97" s="8"/>
      <c r="C97" s="9" t="s">
        <v>387</v>
      </c>
      <c r="D97" s="9" t="s">
        <v>388</v>
      </c>
      <c r="E97" s="9" t="s">
        <v>389</v>
      </c>
      <c r="F97" s="31" t="s">
        <v>402</v>
      </c>
    </row>
    <row r="98" spans="2:6" x14ac:dyDescent="0.35">
      <c r="B98" s="10" t="s">
        <v>585</v>
      </c>
      <c r="C98" s="12">
        <v>4.5801526717557248</v>
      </c>
      <c r="D98" s="12">
        <v>12.222222222222221</v>
      </c>
      <c r="E98" s="12">
        <v>16.793893129770993</v>
      </c>
      <c r="F98" s="35">
        <v>11.079545454545455</v>
      </c>
    </row>
    <row r="99" spans="2:6" x14ac:dyDescent="0.35">
      <c r="B99" s="7" t="s">
        <v>586</v>
      </c>
      <c r="C99" s="13">
        <v>44.274809160305345</v>
      </c>
      <c r="D99" s="13">
        <v>47.777777777777779</v>
      </c>
      <c r="E99" s="13">
        <v>49.618320610687022</v>
      </c>
      <c r="F99" s="36">
        <v>47.159090909090914</v>
      </c>
    </row>
    <row r="100" spans="2:6" x14ac:dyDescent="0.35">
      <c r="B100" s="7" t="s">
        <v>587</v>
      </c>
      <c r="C100" s="13">
        <v>51.145038167938928</v>
      </c>
      <c r="D100" s="13">
        <v>40</v>
      </c>
      <c r="E100" s="13">
        <v>33.587786259541986</v>
      </c>
      <c r="F100" s="36">
        <v>41.761363636363633</v>
      </c>
    </row>
    <row r="101" spans="2:6" ht="13.15" thickBot="1" x14ac:dyDescent="0.4">
      <c r="B101" s="29" t="s">
        <v>402</v>
      </c>
      <c r="C101" s="30">
        <v>100</v>
      </c>
      <c r="D101" s="30">
        <v>100</v>
      </c>
      <c r="E101" s="30">
        <v>100</v>
      </c>
      <c r="F101" s="34">
        <v>100</v>
      </c>
    </row>
    <row r="104" spans="2:6" x14ac:dyDescent="0.35">
      <c r="B104" s="5" t="s">
        <v>584</v>
      </c>
    </row>
    <row r="105" spans="2:6" ht="13.15" thickBot="1" x14ac:dyDescent="0.4"/>
    <row r="106" spans="2:6" x14ac:dyDescent="0.35">
      <c r="B106" s="8"/>
      <c r="C106" s="9" t="s">
        <v>387</v>
      </c>
      <c r="D106" s="9" t="s">
        <v>388</v>
      </c>
      <c r="E106" s="9" t="s">
        <v>389</v>
      </c>
      <c r="F106" s="31" t="s">
        <v>402</v>
      </c>
    </row>
    <row r="107" spans="2:6" x14ac:dyDescent="0.35">
      <c r="B107" s="10" t="s">
        <v>585</v>
      </c>
      <c r="C107" s="12">
        <v>1.7045454545454544</v>
      </c>
      <c r="D107" s="12">
        <v>3.125</v>
      </c>
      <c r="E107" s="12">
        <v>6.25</v>
      </c>
      <c r="F107" s="35">
        <v>11.079545454545455</v>
      </c>
    </row>
    <row r="108" spans="2:6" x14ac:dyDescent="0.35">
      <c r="B108" s="7" t="s">
        <v>586</v>
      </c>
      <c r="C108" s="13">
        <v>16.477272727272727</v>
      </c>
      <c r="D108" s="13">
        <v>12.215909090909092</v>
      </c>
      <c r="E108" s="13">
        <v>18.46590909090909</v>
      </c>
      <c r="F108" s="36">
        <v>47.159090909090914</v>
      </c>
    </row>
    <row r="109" spans="2:6" x14ac:dyDescent="0.35">
      <c r="B109" s="7" t="s">
        <v>587</v>
      </c>
      <c r="C109" s="13">
        <v>19.03409090909091</v>
      </c>
      <c r="D109" s="13">
        <v>10.227272727272728</v>
      </c>
      <c r="E109" s="13">
        <v>12.5</v>
      </c>
      <c r="F109" s="36">
        <v>41.761363636363633</v>
      </c>
    </row>
    <row r="110" spans="2:6" ht="13.15" thickBot="1" x14ac:dyDescent="0.4">
      <c r="B110" s="29" t="s">
        <v>402</v>
      </c>
      <c r="C110" s="37">
        <v>37.215909090909086</v>
      </c>
      <c r="D110" s="37">
        <v>25.568181818181817</v>
      </c>
      <c r="E110" s="37">
        <v>37.215909090909086</v>
      </c>
      <c r="F110" s="38">
        <v>100</v>
      </c>
    </row>
    <row r="113" spans="2:10" x14ac:dyDescent="0.35">
      <c r="B113" s="5" t="s">
        <v>403</v>
      </c>
    </row>
    <row r="114" spans="2:10" ht="13.15" thickBot="1" x14ac:dyDescent="0.4"/>
    <row r="115" spans="2:10" x14ac:dyDescent="0.35">
      <c r="B115" s="18" t="s">
        <v>392</v>
      </c>
      <c r="C115" s="20">
        <v>14.29247833719198</v>
      </c>
    </row>
    <row r="116" spans="2:10" x14ac:dyDescent="0.35">
      <c r="B116" t="s">
        <v>393</v>
      </c>
      <c r="C116" s="21">
        <v>14.860258997334038</v>
      </c>
    </row>
    <row r="117" spans="2:10" x14ac:dyDescent="0.35">
      <c r="B117" t="s">
        <v>394</v>
      </c>
      <c r="C117" s="22">
        <v>4</v>
      </c>
    </row>
    <row r="118" spans="2:10" x14ac:dyDescent="0.35">
      <c r="B118" t="s">
        <v>395</v>
      </c>
      <c r="C118" s="21">
        <v>6.4177813857440357E-3</v>
      </c>
    </row>
    <row r="119" spans="2:10" ht="13.15" thickBot="1" x14ac:dyDescent="0.4">
      <c r="B119" s="19" t="s">
        <v>396</v>
      </c>
      <c r="C119" s="23">
        <v>5.0000000000000001E-3</v>
      </c>
    </row>
    <row r="121" spans="2:10" x14ac:dyDescent="0.35">
      <c r="B121" s="5" t="s">
        <v>397</v>
      </c>
    </row>
    <row r="122" spans="2:10" x14ac:dyDescent="0.35">
      <c r="B122" s="5" t="s">
        <v>398</v>
      </c>
    </row>
    <row r="123" spans="2:10" x14ac:dyDescent="0.35">
      <c r="B123" s="5" t="s">
        <v>399</v>
      </c>
    </row>
    <row r="124" spans="2:10" ht="12.85" customHeight="1" x14ac:dyDescent="0.35">
      <c r="B124" s="48" t="s">
        <v>666</v>
      </c>
      <c r="C124" s="48"/>
      <c r="D124" s="48"/>
      <c r="E124" s="48"/>
      <c r="F124" s="48"/>
      <c r="G124" s="48"/>
      <c r="H124" s="48"/>
      <c r="I124" s="48"/>
      <c r="J124" s="48"/>
    </row>
    <row r="125" spans="2:10" x14ac:dyDescent="0.35">
      <c r="B125" s="48"/>
      <c r="C125" s="48"/>
      <c r="D125" s="48"/>
      <c r="E125" s="48"/>
      <c r="F125" s="48"/>
      <c r="G125" s="48"/>
      <c r="H125" s="48"/>
      <c r="I125" s="48"/>
      <c r="J125" s="48"/>
    </row>
    <row r="128" spans="2:10" x14ac:dyDescent="0.35">
      <c r="B128" s="5" t="s">
        <v>663</v>
      </c>
    </row>
    <row r="129" spans="2:10" ht="13.15" thickBot="1" x14ac:dyDescent="0.4"/>
    <row r="130" spans="2:10" x14ac:dyDescent="0.35">
      <c r="B130" s="18" t="s">
        <v>664</v>
      </c>
      <c r="C130" s="20">
        <v>15.158759150342881</v>
      </c>
    </row>
    <row r="131" spans="2:10" x14ac:dyDescent="0.35">
      <c r="B131" t="s">
        <v>665</v>
      </c>
      <c r="C131" s="21">
        <v>14.860258997334038</v>
      </c>
    </row>
    <row r="132" spans="2:10" x14ac:dyDescent="0.35">
      <c r="B132" t="s">
        <v>394</v>
      </c>
      <c r="C132" s="22">
        <v>4</v>
      </c>
    </row>
    <row r="133" spans="2:10" x14ac:dyDescent="0.35">
      <c r="B133" t="s">
        <v>395</v>
      </c>
      <c r="C133" s="21">
        <v>4.3830170177900233E-3</v>
      </c>
    </row>
    <row r="134" spans="2:10" ht="13.15" thickBot="1" x14ac:dyDescent="0.4">
      <c r="B134" s="19" t="s">
        <v>396</v>
      </c>
      <c r="C134" s="23">
        <v>5.0000000000000001E-3</v>
      </c>
    </row>
    <row r="136" spans="2:10" x14ac:dyDescent="0.35">
      <c r="B136" s="5" t="s">
        <v>397</v>
      </c>
    </row>
    <row r="137" spans="2:10" x14ac:dyDescent="0.35">
      <c r="B137" s="5" t="s">
        <v>398</v>
      </c>
    </row>
    <row r="138" spans="2:10" x14ac:dyDescent="0.35">
      <c r="B138" s="5" t="s">
        <v>399</v>
      </c>
    </row>
    <row r="139" spans="2:10" ht="12.85" customHeight="1" x14ac:dyDescent="0.35">
      <c r="B139" s="48" t="s">
        <v>668</v>
      </c>
      <c r="C139" s="48"/>
      <c r="D139" s="48"/>
      <c r="E139" s="48"/>
      <c r="F139" s="48"/>
      <c r="G139" s="48"/>
      <c r="H139" s="48"/>
      <c r="I139" s="48"/>
      <c r="J139" s="48"/>
    </row>
    <row r="140" spans="2:10" x14ac:dyDescent="0.35">
      <c r="B140" s="48"/>
      <c r="C140" s="48"/>
      <c r="D140" s="48"/>
      <c r="E140" s="48"/>
      <c r="F140" s="48"/>
      <c r="G140" s="48"/>
      <c r="H140" s="48"/>
      <c r="I140" s="48"/>
      <c r="J140" s="48"/>
    </row>
    <row r="143" spans="2:10" x14ac:dyDescent="0.35">
      <c r="B143" s="5" t="s">
        <v>404</v>
      </c>
    </row>
    <row r="144" spans="2:10" ht="13.15" thickBot="1" x14ac:dyDescent="0.4"/>
    <row r="145" spans="2:6" x14ac:dyDescent="0.35">
      <c r="B145" s="8" t="s">
        <v>405</v>
      </c>
      <c r="C145" s="9" t="s">
        <v>406</v>
      </c>
    </row>
    <row r="146" spans="2:6" x14ac:dyDescent="0.35">
      <c r="B146" s="10" t="s">
        <v>407</v>
      </c>
      <c r="C146" s="12">
        <v>0.20150342835731094</v>
      </c>
    </row>
    <row r="147" spans="2:6" x14ac:dyDescent="0.35">
      <c r="B147" s="7" t="s">
        <v>408</v>
      </c>
      <c r="C147" s="13">
        <v>0.19753305067181465</v>
      </c>
    </row>
    <row r="148" spans="2:6" x14ac:dyDescent="0.35">
      <c r="B148" s="7" t="s">
        <v>409</v>
      </c>
      <c r="C148" s="13">
        <v>0.14248444062379223</v>
      </c>
    </row>
    <row r="149" spans="2:6" x14ac:dyDescent="0.35">
      <c r="B149" s="7" t="s">
        <v>410</v>
      </c>
      <c r="C149" s="13">
        <v>0.14248444062379223</v>
      </c>
    </row>
    <row r="150" spans="2:6" x14ac:dyDescent="0.35">
      <c r="B150" s="7" t="s">
        <v>411</v>
      </c>
      <c r="C150" s="13">
        <v>1.5581957013078004E-2</v>
      </c>
    </row>
    <row r="151" spans="2:6" x14ac:dyDescent="0.35">
      <c r="B151" s="7" t="s">
        <v>412</v>
      </c>
      <c r="C151" s="13">
        <v>2.2887573740848158E-2</v>
      </c>
    </row>
    <row r="152" spans="2:6" ht="13.15" thickBot="1" x14ac:dyDescent="0.4">
      <c r="B152" s="11" t="s">
        <v>423</v>
      </c>
      <c r="C152" s="14">
        <v>-7.7661410435234862E-2</v>
      </c>
    </row>
    <row r="155" spans="2:6" x14ac:dyDescent="0.35">
      <c r="B155" s="5" t="s">
        <v>413</v>
      </c>
    </row>
    <row r="156" spans="2:6" ht="13.15" thickBot="1" x14ac:dyDescent="0.4"/>
    <row r="157" spans="2:6" x14ac:dyDescent="0.35">
      <c r="B157" s="8" t="s">
        <v>405</v>
      </c>
      <c r="C157" s="9" t="s">
        <v>406</v>
      </c>
      <c r="D157" s="9" t="s">
        <v>414</v>
      </c>
      <c r="E157" s="9" t="s">
        <v>669</v>
      </c>
      <c r="F157" s="9" t="s">
        <v>670</v>
      </c>
    </row>
    <row r="158" spans="2:6" x14ac:dyDescent="0.35">
      <c r="B158" s="10" t="s">
        <v>415</v>
      </c>
      <c r="C158" s="12">
        <v>-0.27080418141410817</v>
      </c>
      <c r="D158" s="12">
        <v>7.2445614759535523E-2</v>
      </c>
      <c r="E158" s="12">
        <v>-0.47416146841255113</v>
      </c>
      <c r="F158" s="12">
        <v>-6.7446894415665176E-2</v>
      </c>
    </row>
    <row r="159" spans="2:6" x14ac:dyDescent="0.35">
      <c r="B159" s="7" t="s">
        <v>416</v>
      </c>
      <c r="C159" s="13">
        <v>-0.17037902093060828</v>
      </c>
      <c r="D159" s="13">
        <v>4.6607172208422726E-2</v>
      </c>
      <c r="E159" s="13">
        <v>-0.30120692716666608</v>
      </c>
      <c r="F159" s="13">
        <v>-3.9551114694550499E-2</v>
      </c>
    </row>
    <row r="160" spans="2:6" x14ac:dyDescent="0.35">
      <c r="B160" s="7" t="s">
        <v>417</v>
      </c>
      <c r="C160" s="13">
        <v>-0.15931689049586778</v>
      </c>
      <c r="D160" s="13">
        <v>4.3826387645940032E-2</v>
      </c>
      <c r="E160" s="13">
        <v>-0.28233904056254744</v>
      </c>
      <c r="F160" s="13">
        <v>-3.6294740429188094E-2</v>
      </c>
    </row>
    <row r="161" spans="2:6" x14ac:dyDescent="0.35">
      <c r="B161" s="7" t="s">
        <v>418</v>
      </c>
      <c r="C161" s="13">
        <v>-0.16150806313050736</v>
      </c>
      <c r="D161" s="13">
        <v>4.4510396037578961E-2</v>
      </c>
      <c r="E161" s="13">
        <v>-0.28645024785034806</v>
      </c>
      <c r="F161" s="13">
        <v>-3.6565878410666663E-2</v>
      </c>
    </row>
    <row r="162" spans="2:6" x14ac:dyDescent="0.35">
      <c r="B162" s="7" t="s">
        <v>419</v>
      </c>
      <c r="C162" s="13">
        <v>-0.17973722308721898</v>
      </c>
      <c r="D162" s="13">
        <v>4.8870683567342095E-2</v>
      </c>
      <c r="E162" s="13">
        <v>-0.31691888214279318</v>
      </c>
      <c r="F162" s="13">
        <v>-4.255556403164476E-2</v>
      </c>
    </row>
    <row r="163" spans="2:6" x14ac:dyDescent="0.35">
      <c r="B163" s="7" t="s">
        <v>420</v>
      </c>
      <c r="C163" s="13">
        <v>2.2362292995659692E-2</v>
      </c>
      <c r="D163" s="13">
        <v>1.0847253105290128E-2</v>
      </c>
      <c r="E163" s="13">
        <v>-8.0863127646619605E-3</v>
      </c>
      <c r="F163" s="13">
        <v>5.2810898755981342E-2</v>
      </c>
    </row>
    <row r="164" spans="2:6" x14ac:dyDescent="0.35">
      <c r="B164" s="7" t="s">
        <v>421</v>
      </c>
      <c r="C164" s="13">
        <v>1.9856194486703851E-2</v>
      </c>
      <c r="D164" s="13">
        <v>9.7231689396260271E-3</v>
      </c>
      <c r="E164" s="13">
        <v>-7.4370690621380908E-3</v>
      </c>
      <c r="F164" s="13">
        <v>4.7149458035545794E-2</v>
      </c>
    </row>
    <row r="165" spans="2:6" ht="13.15" thickBot="1" x14ac:dyDescent="0.4">
      <c r="B165" s="11" t="s">
        <v>422</v>
      </c>
      <c r="C165" s="14">
        <v>2.1034862467584341E-2</v>
      </c>
      <c r="D165" s="14">
        <v>1.0251337800552634E-2</v>
      </c>
      <c r="E165" s="14">
        <v>-7.7409889092662741E-3</v>
      </c>
      <c r="F165" s="14">
        <v>4.9810713844434959E-2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3" name="BT614614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2" r:id="rId4" name="DD991406">
              <controlPr defaultSize="0" autoFill="0" autoPict="0" macro="[0]!GoToResultsNew2009201918004084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13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2:B54"/>
  <sheetViews>
    <sheetView workbookViewId="0">
      <selection activeCell="B7" sqref="B7"/>
    </sheetView>
  </sheetViews>
  <sheetFormatPr defaultRowHeight="12.75" x14ac:dyDescent="0.35"/>
  <cols>
    <col min="1" max="1" width="65.265625" customWidth="1"/>
  </cols>
  <sheetData>
    <row r="2" spans="1:2" x14ac:dyDescent="0.35">
      <c r="A2" t="s">
        <v>139</v>
      </c>
      <c r="B2" s="5" t="s">
        <v>585</v>
      </c>
    </row>
    <row r="3" spans="1:2" x14ac:dyDescent="0.35">
      <c r="A3" t="s">
        <v>103</v>
      </c>
      <c r="B3" s="5" t="s">
        <v>585</v>
      </c>
    </row>
    <row r="4" spans="1:2" x14ac:dyDescent="0.35">
      <c r="A4" t="s">
        <v>64</v>
      </c>
      <c r="B4" s="5" t="s">
        <v>586</v>
      </c>
    </row>
    <row r="5" spans="1:2" x14ac:dyDescent="0.35">
      <c r="A5" t="s">
        <v>79</v>
      </c>
      <c r="B5" s="5" t="s">
        <v>587</v>
      </c>
    </row>
    <row r="6" spans="1:2" x14ac:dyDescent="0.35">
      <c r="A6" t="s">
        <v>127</v>
      </c>
      <c r="B6" s="5" t="s">
        <v>587</v>
      </c>
    </row>
    <row r="10" spans="1:2" x14ac:dyDescent="0.35">
      <c r="A10" t="s">
        <v>89</v>
      </c>
      <c r="B10">
        <v>1</v>
      </c>
    </row>
    <row r="11" spans="1:2" x14ac:dyDescent="0.35">
      <c r="A11" t="s">
        <v>65</v>
      </c>
      <c r="B11">
        <v>1</v>
      </c>
    </row>
    <row r="12" spans="1:2" x14ac:dyDescent="0.35">
      <c r="A12" t="s">
        <v>66</v>
      </c>
      <c r="B12">
        <v>2</v>
      </c>
    </row>
    <row r="13" spans="1:2" x14ac:dyDescent="0.35">
      <c r="A13" t="s">
        <v>67</v>
      </c>
      <c r="B13">
        <v>3</v>
      </c>
    </row>
    <row r="14" spans="1:2" x14ac:dyDescent="0.35">
      <c r="A14" t="s">
        <v>80</v>
      </c>
      <c r="B14">
        <v>3</v>
      </c>
    </row>
    <row r="17" spans="1:2" x14ac:dyDescent="0.35">
      <c r="A17" t="s">
        <v>86</v>
      </c>
      <c r="B17">
        <v>-1</v>
      </c>
    </row>
    <row r="18" spans="1:2" x14ac:dyDescent="0.35">
      <c r="A18" t="s">
        <v>82</v>
      </c>
      <c r="B18">
        <v>-1</v>
      </c>
    </row>
    <row r="19" spans="1:2" x14ac:dyDescent="0.35">
      <c r="A19" t="s">
        <v>81</v>
      </c>
      <c r="B19">
        <v>0</v>
      </c>
    </row>
    <row r="20" spans="1:2" x14ac:dyDescent="0.35">
      <c r="A20" t="s">
        <v>68</v>
      </c>
      <c r="B20">
        <v>0</v>
      </c>
    </row>
    <row r="21" spans="1:2" x14ac:dyDescent="0.35">
      <c r="A21" t="s">
        <v>83</v>
      </c>
      <c r="B21">
        <v>0</v>
      </c>
    </row>
    <row r="22" spans="1:2" x14ac:dyDescent="0.35">
      <c r="A22" t="s">
        <v>90</v>
      </c>
      <c r="B22">
        <v>1</v>
      </c>
    </row>
    <row r="23" spans="1:2" x14ac:dyDescent="0.35">
      <c r="A23" t="s">
        <v>91</v>
      </c>
      <c r="B23">
        <v>1</v>
      </c>
    </row>
    <row r="26" spans="1:2" x14ac:dyDescent="0.35">
      <c r="A26" t="s">
        <v>75</v>
      </c>
      <c r="B26">
        <v>0</v>
      </c>
    </row>
    <row r="27" spans="1:2" x14ac:dyDescent="0.35">
      <c r="A27" t="s">
        <v>74</v>
      </c>
      <c r="B27">
        <v>1</v>
      </c>
    </row>
    <row r="28" spans="1:2" x14ac:dyDescent="0.35">
      <c r="A28" t="s">
        <v>71</v>
      </c>
      <c r="B28">
        <v>2</v>
      </c>
    </row>
    <row r="29" spans="1:2" x14ac:dyDescent="0.35">
      <c r="A29" t="s">
        <v>72</v>
      </c>
      <c r="B29">
        <v>3</v>
      </c>
    </row>
    <row r="30" spans="1:2" x14ac:dyDescent="0.35">
      <c r="A30" s="5" t="s">
        <v>73</v>
      </c>
      <c r="B30">
        <v>4</v>
      </c>
    </row>
    <row r="34" spans="1:2" x14ac:dyDescent="0.35">
      <c r="A34" t="s">
        <v>102</v>
      </c>
      <c r="B34">
        <v>1</v>
      </c>
    </row>
    <row r="35" spans="1:2" x14ac:dyDescent="0.35">
      <c r="A35" t="s">
        <v>84</v>
      </c>
      <c r="B35">
        <v>2</v>
      </c>
    </row>
    <row r="36" spans="1:2" x14ac:dyDescent="0.35">
      <c r="A36" s="5" t="s">
        <v>76</v>
      </c>
      <c r="B36">
        <v>3</v>
      </c>
    </row>
    <row r="37" spans="1:2" x14ac:dyDescent="0.35">
      <c r="A37" t="s">
        <v>88</v>
      </c>
      <c r="B37">
        <v>4</v>
      </c>
    </row>
    <row r="38" spans="1:2" x14ac:dyDescent="0.35">
      <c r="A38" t="s">
        <v>96</v>
      </c>
      <c r="B38">
        <v>5</v>
      </c>
    </row>
    <row r="39" spans="1:2" x14ac:dyDescent="0.35">
      <c r="A39" t="s">
        <v>112</v>
      </c>
      <c r="B39">
        <v>6</v>
      </c>
    </row>
    <row r="42" spans="1:2" x14ac:dyDescent="0.35">
      <c r="A42" t="s">
        <v>85</v>
      </c>
      <c r="B42">
        <v>0</v>
      </c>
    </row>
    <row r="43" spans="1:2" x14ac:dyDescent="0.35">
      <c r="A43" t="s">
        <v>74</v>
      </c>
      <c r="B43">
        <v>0</v>
      </c>
    </row>
    <row r="44" spans="1:2" x14ac:dyDescent="0.35">
      <c r="A44" t="s">
        <v>71</v>
      </c>
      <c r="B44">
        <v>1</v>
      </c>
    </row>
    <row r="45" spans="1:2" x14ac:dyDescent="0.35">
      <c r="A45" t="s">
        <v>72</v>
      </c>
      <c r="B45">
        <v>2</v>
      </c>
    </row>
    <row r="46" spans="1:2" x14ac:dyDescent="0.35">
      <c r="A46" t="s">
        <v>77</v>
      </c>
      <c r="B46">
        <v>2</v>
      </c>
    </row>
    <row r="49" spans="1:2" x14ac:dyDescent="0.35">
      <c r="A49">
        <v>1</v>
      </c>
      <c r="B49" s="5">
        <v>1</v>
      </c>
    </row>
    <row r="50" spans="1:2" x14ac:dyDescent="0.35">
      <c r="A50">
        <v>2</v>
      </c>
      <c r="B50" s="5">
        <v>1</v>
      </c>
    </row>
    <row r="51" spans="1:2" x14ac:dyDescent="0.35">
      <c r="A51">
        <v>3</v>
      </c>
      <c r="B51" s="5">
        <v>2</v>
      </c>
    </row>
    <row r="52" spans="1:2" x14ac:dyDescent="0.35">
      <c r="A52">
        <v>4</v>
      </c>
      <c r="B52" s="5">
        <v>3</v>
      </c>
    </row>
    <row r="53" spans="1:2" x14ac:dyDescent="0.35">
      <c r="A53">
        <v>5</v>
      </c>
      <c r="B53" s="5">
        <v>3</v>
      </c>
    </row>
    <row r="54" spans="1:2" x14ac:dyDescent="0.35">
      <c r="B5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7</vt:i4>
      </vt:variant>
    </vt:vector>
  </HeadingPairs>
  <TitlesOfParts>
    <vt:vector size="16" baseType="lpstr">
      <vt:lpstr>Ответы на форму (1)</vt:lpstr>
      <vt:lpstr>Рабочий стол</vt:lpstr>
      <vt:lpstr>Рабочее и РаботаНаВечер</vt:lpstr>
      <vt:lpstr>Личное и РаботаНаВечер</vt:lpstr>
      <vt:lpstr>Личное и НеОтвлекайтеМеня</vt:lpstr>
      <vt:lpstr>Работа и НеОтвлекайтеМеня</vt:lpstr>
      <vt:lpstr>Личное и тяжело концентр</vt:lpstr>
      <vt:lpstr>Работа и тяжело концентр</vt:lpstr>
      <vt:lpstr>Ответы</vt:lpstr>
      <vt:lpstr>УровниКоличества</vt:lpstr>
      <vt:lpstr>УровниНенависти</vt:lpstr>
      <vt:lpstr>УровниСогласия</vt:lpstr>
      <vt:lpstr>УровниУспевания</vt:lpstr>
      <vt:lpstr>УровниУспокоения</vt:lpstr>
      <vt:lpstr>УровниЧастоты</vt:lpstr>
      <vt:lpstr>УровниЧастоты2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2018-12-25T14:35:07Z</dcterms:created>
  <dcterms:modified xsi:type="dcterms:W3CDTF">2019-09-20T15:13:46Z</dcterms:modified>
</cp:coreProperties>
</file>