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xim\Google Диск\Проекты\Тесты\PVT\"/>
    </mc:Choice>
  </mc:AlternateContent>
  <xr:revisionPtr revIDLastSave="0" documentId="13_ncr:1_{C51FCA70-9846-4C25-8103-4D4773DC4194}" xr6:coauthVersionLast="45" xr6:coauthVersionMax="45" xr10:uidLastSave="{00000000-0000-0000-0000-000000000000}"/>
  <bookViews>
    <workbookView xWindow="-28920" yWindow="-2445" windowWidth="29040" windowHeight="16440" firstSheet="1" activeTab="3" xr2:uid="{00000000-000D-0000-FFFF-FFFF00000000}"/>
  </bookViews>
  <sheets>
    <sheet name="Ответы на форму (1)" sheetId="1" r:id="rId1"/>
    <sheet name="Ключи" sheetId="2" r:id="rId2"/>
    <sheet name="Анализ" sheetId="32" r:id="rId3"/>
    <sheet name="Рабочий стол" sheetId="3" r:id="rId4"/>
    <sheet name="Association coefficients6" sheetId="43" r:id="rId5"/>
    <sheet name="Association coefficients5" sheetId="40" r:id="rId6"/>
    <sheet name="Association coefficients4" sheetId="39" r:id="rId7"/>
    <sheet name="Association coefficients3" sheetId="38" r:id="rId8"/>
    <sheet name="Association coefficients2" sheetId="37" r:id="rId9"/>
    <sheet name="Association coefficients1" sheetId="36" r:id="rId10"/>
    <sheet name="Association coefficients" sheetId="35" r:id="rId11"/>
    <sheet name="Covariance   Correlation" sheetId="34" r:id="rId12"/>
    <sheet name="Histogram_HID" sheetId="19" state="hidden" r:id="rId13"/>
    <sheet name="Histogram_HID1" sheetId="21" state="hidden" r:id="rId14"/>
  </sheets>
  <definedNames>
    <definedName name="FAS_Scale">Ключи!$A$1:$B$5</definedName>
    <definedName name="СтепеньПроснутости">Ключи!$A$21:$E$27</definedName>
    <definedName name="УровниУспевания">Ключи!$A$15:$D$19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3" i="3" l="1"/>
  <c r="Y3" i="3"/>
  <c r="Z3" i="3"/>
  <c r="X4" i="3"/>
  <c r="Y4" i="3"/>
  <c r="Z4" i="3"/>
  <c r="X5" i="3"/>
  <c r="Y5" i="3"/>
  <c r="Z5" i="3"/>
  <c r="X6" i="3"/>
  <c r="Y6" i="3"/>
  <c r="Z6" i="3"/>
  <c r="X7" i="3"/>
  <c r="Y7" i="3"/>
  <c r="Z7" i="3"/>
  <c r="X8" i="3"/>
  <c r="Y8" i="3"/>
  <c r="Z8" i="3"/>
  <c r="X9" i="3"/>
  <c r="Y9" i="3"/>
  <c r="Z9" i="3"/>
  <c r="X10" i="3"/>
  <c r="Y10" i="3"/>
  <c r="Z10" i="3"/>
  <c r="X11" i="3"/>
  <c r="Y11" i="3"/>
  <c r="Z11" i="3"/>
  <c r="X12" i="3"/>
  <c r="Y12" i="3"/>
  <c r="Z12" i="3"/>
  <c r="X13" i="3"/>
  <c r="Y13" i="3"/>
  <c r="Z13" i="3"/>
  <c r="X14" i="3"/>
  <c r="Y14" i="3"/>
  <c r="Z14" i="3"/>
  <c r="X15" i="3"/>
  <c r="Y15" i="3"/>
  <c r="Z15" i="3"/>
  <c r="X16" i="3"/>
  <c r="Y16" i="3"/>
  <c r="Z16" i="3"/>
  <c r="X17" i="3"/>
  <c r="Y17" i="3"/>
  <c r="Z17" i="3"/>
  <c r="X18" i="3"/>
  <c r="Y18" i="3"/>
  <c r="Z18" i="3"/>
  <c r="X19" i="3"/>
  <c r="Y19" i="3"/>
  <c r="Z19" i="3"/>
  <c r="X20" i="3"/>
  <c r="Y20" i="3"/>
  <c r="Z20" i="3"/>
  <c r="X21" i="3"/>
  <c r="Y21" i="3"/>
  <c r="Z21" i="3"/>
  <c r="X22" i="3"/>
  <c r="Y22" i="3"/>
  <c r="Z22" i="3"/>
  <c r="X23" i="3"/>
  <c r="Y23" i="3"/>
  <c r="Z23" i="3"/>
  <c r="X24" i="3"/>
  <c r="Y24" i="3"/>
  <c r="Z24" i="3"/>
  <c r="X25" i="3"/>
  <c r="Y25" i="3"/>
  <c r="Z25" i="3"/>
  <c r="X26" i="3"/>
  <c r="Y26" i="3"/>
  <c r="Z26" i="3"/>
  <c r="X27" i="3"/>
  <c r="Y27" i="3"/>
  <c r="Z27" i="3"/>
  <c r="X28" i="3"/>
  <c r="Y28" i="3"/>
  <c r="Z28" i="3"/>
  <c r="X29" i="3"/>
  <c r="Y29" i="3"/>
  <c r="Z29" i="3"/>
  <c r="X30" i="3"/>
  <c r="Y30" i="3"/>
  <c r="Z30" i="3"/>
  <c r="X31" i="3"/>
  <c r="Y31" i="3"/>
  <c r="Z31" i="3"/>
  <c r="X32" i="3"/>
  <c r="Y32" i="3"/>
  <c r="Z32" i="3"/>
  <c r="X33" i="3"/>
  <c r="Y33" i="3"/>
  <c r="Z33" i="3"/>
  <c r="X34" i="3"/>
  <c r="Y34" i="3"/>
  <c r="Z34" i="3"/>
  <c r="X35" i="3"/>
  <c r="Y35" i="3"/>
  <c r="Z35" i="3"/>
  <c r="X36" i="3"/>
  <c r="Y36" i="3"/>
  <c r="Z36" i="3"/>
  <c r="X37" i="3"/>
  <c r="Y37" i="3"/>
  <c r="Z37" i="3"/>
  <c r="X38" i="3"/>
  <c r="Y38" i="3"/>
  <c r="Z38" i="3"/>
  <c r="X39" i="3"/>
  <c r="Y39" i="3"/>
  <c r="Z39" i="3"/>
  <c r="X40" i="3"/>
  <c r="Y40" i="3"/>
  <c r="Z40" i="3"/>
  <c r="X41" i="3"/>
  <c r="Y41" i="3"/>
  <c r="Z41" i="3"/>
  <c r="X42" i="3"/>
  <c r="Y42" i="3"/>
  <c r="Z42" i="3"/>
  <c r="X43" i="3"/>
  <c r="Y43" i="3"/>
  <c r="Z43" i="3"/>
  <c r="X44" i="3"/>
  <c r="Y44" i="3"/>
  <c r="Z44" i="3"/>
  <c r="X45" i="3"/>
  <c r="Y45" i="3"/>
  <c r="Z45" i="3"/>
  <c r="X46" i="3"/>
  <c r="Y46" i="3"/>
  <c r="Z46" i="3"/>
  <c r="X47" i="3"/>
  <c r="Y47" i="3"/>
  <c r="Z47" i="3"/>
  <c r="X48" i="3"/>
  <c r="Y48" i="3"/>
  <c r="Z48" i="3"/>
  <c r="X49" i="3"/>
  <c r="Y49" i="3"/>
  <c r="Z49" i="3"/>
  <c r="X50" i="3"/>
  <c r="Y50" i="3"/>
  <c r="Z50" i="3"/>
  <c r="X51" i="3"/>
  <c r="Y51" i="3"/>
  <c r="Z51" i="3"/>
  <c r="X52" i="3"/>
  <c r="Y52" i="3"/>
  <c r="Z52" i="3"/>
  <c r="X53" i="3"/>
  <c r="Y53" i="3"/>
  <c r="Z53" i="3"/>
  <c r="X54" i="3"/>
  <c r="Y54" i="3"/>
  <c r="Z54" i="3"/>
  <c r="X55" i="3"/>
  <c r="Y55" i="3"/>
  <c r="Z55" i="3"/>
  <c r="X56" i="3"/>
  <c r="Y56" i="3"/>
  <c r="Z56" i="3"/>
  <c r="X57" i="3"/>
  <c r="Y57" i="3"/>
  <c r="Z57" i="3"/>
  <c r="X58" i="3"/>
  <c r="Y58" i="3"/>
  <c r="Z58" i="3"/>
  <c r="X59" i="3"/>
  <c r="Y59" i="3"/>
  <c r="Z59" i="3"/>
  <c r="X60" i="3"/>
  <c r="Y60" i="3"/>
  <c r="Z60" i="3"/>
  <c r="X61" i="3"/>
  <c r="Y61" i="3"/>
  <c r="Z61" i="3"/>
  <c r="X62" i="3"/>
  <c r="Y62" i="3"/>
  <c r="Z62" i="3"/>
  <c r="X63" i="3"/>
  <c r="Y63" i="3"/>
  <c r="Z63" i="3"/>
  <c r="X64" i="3"/>
  <c r="Y64" i="3"/>
  <c r="Z64" i="3"/>
  <c r="X65" i="3"/>
  <c r="Y65" i="3"/>
  <c r="Z65" i="3"/>
  <c r="X66" i="3"/>
  <c r="Y66" i="3"/>
  <c r="Z66" i="3"/>
  <c r="X67" i="3"/>
  <c r="Y67" i="3"/>
  <c r="Z67" i="3"/>
  <c r="X68" i="3"/>
  <c r="Y68" i="3"/>
  <c r="Z68" i="3"/>
  <c r="X69" i="3"/>
  <c r="Y69" i="3"/>
  <c r="Z69" i="3"/>
  <c r="X70" i="3"/>
  <c r="Y70" i="3"/>
  <c r="Z70" i="3"/>
  <c r="X71" i="3"/>
  <c r="Y71" i="3"/>
  <c r="Z71" i="3"/>
  <c r="X72" i="3"/>
  <c r="Y72" i="3"/>
  <c r="Z72" i="3"/>
  <c r="X73" i="3"/>
  <c r="Y73" i="3"/>
  <c r="Z73" i="3"/>
  <c r="X74" i="3"/>
  <c r="Y74" i="3"/>
  <c r="Z74" i="3"/>
  <c r="X75" i="3"/>
  <c r="Y75" i="3"/>
  <c r="Z75" i="3"/>
  <c r="X76" i="3"/>
  <c r="Y76" i="3"/>
  <c r="Z76" i="3"/>
  <c r="X77" i="3"/>
  <c r="Y77" i="3"/>
  <c r="Z77" i="3"/>
  <c r="X78" i="3"/>
  <c r="Y78" i="3"/>
  <c r="Z78" i="3"/>
  <c r="X79" i="3"/>
  <c r="Y79" i="3"/>
  <c r="Z79" i="3"/>
  <c r="X80" i="3"/>
  <c r="Y80" i="3"/>
  <c r="Z80" i="3"/>
  <c r="X81" i="3"/>
  <c r="Y81" i="3"/>
  <c r="Z81" i="3"/>
  <c r="X82" i="3"/>
  <c r="Y82" i="3"/>
  <c r="Z82" i="3"/>
  <c r="X83" i="3"/>
  <c r="Y83" i="3"/>
  <c r="Z83" i="3"/>
  <c r="X84" i="3"/>
  <c r="Y84" i="3"/>
  <c r="Z84" i="3"/>
  <c r="X85" i="3"/>
  <c r="Y85" i="3"/>
  <c r="Z85" i="3"/>
  <c r="X86" i="3"/>
  <c r="Y86" i="3"/>
  <c r="Z86" i="3"/>
  <c r="X87" i="3"/>
  <c r="Y87" i="3"/>
  <c r="Z87" i="3"/>
  <c r="X88" i="3"/>
  <c r="Y88" i="3"/>
  <c r="Z88" i="3"/>
  <c r="X89" i="3"/>
  <c r="Y89" i="3"/>
  <c r="Z89" i="3"/>
  <c r="X90" i="3"/>
  <c r="Y90" i="3"/>
  <c r="Z90" i="3"/>
  <c r="X91" i="3"/>
  <c r="Y91" i="3"/>
  <c r="Z91" i="3"/>
  <c r="X92" i="3"/>
  <c r="Y92" i="3"/>
  <c r="Z92" i="3"/>
  <c r="X93" i="3"/>
  <c r="Y93" i="3"/>
  <c r="Z93" i="3"/>
  <c r="X94" i="3"/>
  <c r="Y94" i="3"/>
  <c r="Z94" i="3"/>
  <c r="X95" i="3"/>
  <c r="Y95" i="3"/>
  <c r="Z95" i="3"/>
  <c r="X96" i="3"/>
  <c r="Y96" i="3"/>
  <c r="Z96" i="3"/>
  <c r="X97" i="3"/>
  <c r="Y97" i="3"/>
  <c r="Z97" i="3"/>
  <c r="X98" i="3"/>
  <c r="Y98" i="3"/>
  <c r="Z98" i="3"/>
  <c r="X99" i="3"/>
  <c r="Y99" i="3"/>
  <c r="Z99" i="3"/>
  <c r="X100" i="3"/>
  <c r="Y100" i="3"/>
  <c r="Z100" i="3"/>
  <c r="X101" i="3"/>
  <c r="Y101" i="3"/>
  <c r="Z101" i="3"/>
  <c r="X102" i="3"/>
  <c r="Y102" i="3"/>
  <c r="Z102" i="3"/>
  <c r="X103" i="3"/>
  <c r="Y103" i="3"/>
  <c r="Z103" i="3"/>
  <c r="X104" i="3"/>
  <c r="Y104" i="3"/>
  <c r="Z104" i="3"/>
  <c r="X105" i="3"/>
  <c r="Y105" i="3"/>
  <c r="Z105" i="3"/>
  <c r="X106" i="3"/>
  <c r="Y106" i="3"/>
  <c r="Z106" i="3"/>
  <c r="X107" i="3"/>
  <c r="Y107" i="3"/>
  <c r="Z107" i="3"/>
  <c r="X108" i="3"/>
  <c r="Y108" i="3"/>
  <c r="Z108" i="3"/>
  <c r="X109" i="3"/>
  <c r="Y109" i="3"/>
  <c r="Z109" i="3"/>
  <c r="X110" i="3"/>
  <c r="Y110" i="3"/>
  <c r="Z110" i="3"/>
  <c r="X111" i="3"/>
  <c r="Y111" i="3"/>
  <c r="Z111" i="3"/>
  <c r="X112" i="3"/>
  <c r="Y112" i="3"/>
  <c r="Z112" i="3"/>
  <c r="X113" i="3"/>
  <c r="Y113" i="3"/>
  <c r="Z113" i="3"/>
  <c r="X114" i="3"/>
  <c r="Y114" i="3"/>
  <c r="Z114" i="3"/>
  <c r="X115" i="3"/>
  <c r="Y115" i="3"/>
  <c r="Z115" i="3"/>
  <c r="X116" i="3"/>
  <c r="Y116" i="3"/>
  <c r="Z116" i="3"/>
  <c r="X117" i="3"/>
  <c r="Y117" i="3"/>
  <c r="Z117" i="3"/>
  <c r="X118" i="3"/>
  <c r="Y118" i="3"/>
  <c r="Z118" i="3"/>
  <c r="X119" i="3"/>
  <c r="Y119" i="3"/>
  <c r="Z119" i="3"/>
  <c r="X120" i="3"/>
  <c r="Y120" i="3"/>
  <c r="Z120" i="3"/>
  <c r="X121" i="3"/>
  <c r="Y121" i="3"/>
  <c r="Z121" i="3"/>
  <c r="X122" i="3"/>
  <c r="Y122" i="3"/>
  <c r="Z122" i="3"/>
  <c r="X123" i="3"/>
  <c r="Y123" i="3"/>
  <c r="Z123" i="3"/>
  <c r="X124" i="3"/>
  <c r="Y124" i="3"/>
  <c r="Z124" i="3"/>
  <c r="X125" i="3"/>
  <c r="Y125" i="3"/>
  <c r="Z125" i="3"/>
  <c r="X126" i="3"/>
  <c r="Y126" i="3"/>
  <c r="Z126" i="3"/>
  <c r="X127" i="3"/>
  <c r="Y127" i="3"/>
  <c r="Z127" i="3"/>
  <c r="X128" i="3"/>
  <c r="Y128" i="3"/>
  <c r="Z128" i="3"/>
  <c r="X129" i="3"/>
  <c r="Y129" i="3"/>
  <c r="Z129" i="3"/>
  <c r="X130" i="3"/>
  <c r="Y130" i="3"/>
  <c r="Z130" i="3"/>
  <c r="X131" i="3"/>
  <c r="Y131" i="3"/>
  <c r="Z131" i="3"/>
  <c r="X132" i="3"/>
  <c r="Y132" i="3"/>
  <c r="Z132" i="3"/>
  <c r="X133" i="3"/>
  <c r="Y133" i="3"/>
  <c r="Z133" i="3"/>
  <c r="X134" i="3"/>
  <c r="Y134" i="3"/>
  <c r="Z134" i="3"/>
  <c r="X135" i="3"/>
  <c r="Y135" i="3"/>
  <c r="Z135" i="3"/>
  <c r="X136" i="3"/>
  <c r="Y136" i="3"/>
  <c r="Z136" i="3"/>
  <c r="X137" i="3"/>
  <c r="Y137" i="3"/>
  <c r="Z137" i="3"/>
  <c r="X138" i="3"/>
  <c r="Y138" i="3"/>
  <c r="Z138" i="3"/>
  <c r="X139" i="3"/>
  <c r="Y139" i="3"/>
  <c r="Z139" i="3"/>
  <c r="X140" i="3"/>
  <c r="Y140" i="3"/>
  <c r="Z140" i="3"/>
  <c r="X141" i="3"/>
  <c r="Y141" i="3"/>
  <c r="Z141" i="3"/>
  <c r="X142" i="3"/>
  <c r="Y142" i="3"/>
  <c r="Z142" i="3"/>
  <c r="X143" i="3"/>
  <c r="Y143" i="3"/>
  <c r="Z143" i="3"/>
  <c r="X144" i="3"/>
  <c r="Y144" i="3"/>
  <c r="Z144" i="3"/>
  <c r="X145" i="3"/>
  <c r="Y145" i="3"/>
  <c r="Z145" i="3"/>
  <c r="X146" i="3"/>
  <c r="Y146" i="3"/>
  <c r="Z146" i="3"/>
  <c r="X147" i="3"/>
  <c r="Y147" i="3"/>
  <c r="Z147" i="3"/>
  <c r="X148" i="3"/>
  <c r="Y148" i="3"/>
  <c r="Z148" i="3"/>
  <c r="X149" i="3"/>
  <c r="Y149" i="3"/>
  <c r="Z149" i="3"/>
  <c r="X150" i="3"/>
  <c r="Y150" i="3"/>
  <c r="Z150" i="3"/>
  <c r="X151" i="3"/>
  <c r="Y151" i="3"/>
  <c r="Z151" i="3"/>
  <c r="X152" i="3"/>
  <c r="Y152" i="3"/>
  <c r="Z152" i="3"/>
  <c r="X153" i="3"/>
  <c r="Y153" i="3"/>
  <c r="Z153" i="3"/>
  <c r="X154" i="3"/>
  <c r="Y154" i="3"/>
  <c r="Z154" i="3"/>
  <c r="X155" i="3"/>
  <c r="Y155" i="3"/>
  <c r="Z155" i="3"/>
  <c r="X156" i="3"/>
  <c r="Y156" i="3"/>
  <c r="Z156" i="3"/>
  <c r="X157" i="3"/>
  <c r="Y157" i="3"/>
  <c r="Z157" i="3"/>
  <c r="X158" i="3"/>
  <c r="Y158" i="3"/>
  <c r="Z158" i="3"/>
  <c r="X159" i="3"/>
  <c r="Y159" i="3"/>
  <c r="Z159" i="3"/>
  <c r="X160" i="3"/>
  <c r="Y160" i="3"/>
  <c r="Z160" i="3"/>
  <c r="X161" i="3"/>
  <c r="Y161" i="3"/>
  <c r="Z161" i="3"/>
  <c r="X162" i="3"/>
  <c r="Y162" i="3"/>
  <c r="Z162" i="3"/>
  <c r="X163" i="3"/>
  <c r="Y163" i="3"/>
  <c r="Z163" i="3"/>
  <c r="X164" i="3"/>
  <c r="Y164" i="3"/>
  <c r="Z164" i="3"/>
  <c r="X165" i="3"/>
  <c r="Y165" i="3"/>
  <c r="Z165" i="3"/>
  <c r="X166" i="3"/>
  <c r="Y166" i="3"/>
  <c r="Z166" i="3"/>
  <c r="X167" i="3"/>
  <c r="Y167" i="3"/>
  <c r="Z167" i="3"/>
  <c r="X168" i="3"/>
  <c r="Y168" i="3"/>
  <c r="Z168" i="3"/>
  <c r="X169" i="3"/>
  <c r="Y169" i="3"/>
  <c r="Z169" i="3"/>
  <c r="X170" i="3"/>
  <c r="Y170" i="3"/>
  <c r="Z170" i="3"/>
  <c r="X171" i="3"/>
  <c r="Y171" i="3"/>
  <c r="Z171" i="3"/>
  <c r="X172" i="3"/>
  <c r="Y172" i="3"/>
  <c r="Z172" i="3"/>
  <c r="X173" i="3"/>
  <c r="Y173" i="3"/>
  <c r="Z173" i="3"/>
  <c r="X174" i="3"/>
  <c r="Y174" i="3"/>
  <c r="Z174" i="3"/>
  <c r="X175" i="3"/>
  <c r="Y175" i="3"/>
  <c r="Z175" i="3"/>
  <c r="X176" i="3"/>
  <c r="Y176" i="3"/>
  <c r="Z176" i="3"/>
  <c r="X177" i="3"/>
  <c r="Y177" i="3"/>
  <c r="Z177" i="3"/>
  <c r="X178" i="3"/>
  <c r="Y178" i="3"/>
  <c r="Z178" i="3"/>
  <c r="X179" i="3"/>
  <c r="Y179" i="3"/>
  <c r="Z179" i="3"/>
  <c r="X180" i="3"/>
  <c r="Y180" i="3"/>
  <c r="Z180" i="3"/>
  <c r="X181" i="3"/>
  <c r="Y181" i="3"/>
  <c r="Z181" i="3"/>
  <c r="X182" i="3"/>
  <c r="Y182" i="3"/>
  <c r="Z182" i="3"/>
  <c r="X183" i="3"/>
  <c r="Y183" i="3"/>
  <c r="Z183" i="3"/>
  <c r="X184" i="3"/>
  <c r="Y184" i="3"/>
  <c r="Z184" i="3"/>
  <c r="X185" i="3"/>
  <c r="Y185" i="3"/>
  <c r="Z185" i="3"/>
  <c r="X186" i="3"/>
  <c r="Y186" i="3"/>
  <c r="Z186" i="3"/>
  <c r="X187" i="3"/>
  <c r="Y187" i="3"/>
  <c r="Z187" i="3"/>
  <c r="X188" i="3"/>
  <c r="Y188" i="3"/>
  <c r="Z188" i="3"/>
  <c r="X189" i="3"/>
  <c r="Y189" i="3"/>
  <c r="Z189" i="3"/>
  <c r="X190" i="3"/>
  <c r="Y190" i="3"/>
  <c r="Z190" i="3"/>
  <c r="X191" i="3"/>
  <c r="Y191" i="3"/>
  <c r="Z191" i="3"/>
  <c r="X192" i="3"/>
  <c r="Y192" i="3"/>
  <c r="Z192" i="3"/>
  <c r="X193" i="3"/>
  <c r="Y193" i="3"/>
  <c r="Z193" i="3"/>
  <c r="X194" i="3"/>
  <c r="Y194" i="3"/>
  <c r="Z194" i="3"/>
  <c r="X195" i="3"/>
  <c r="Y195" i="3"/>
  <c r="Z195" i="3"/>
  <c r="X196" i="3"/>
  <c r="Y196" i="3"/>
  <c r="Z196" i="3"/>
  <c r="X197" i="3"/>
  <c r="Y197" i="3"/>
  <c r="Z197" i="3"/>
  <c r="X198" i="3"/>
  <c r="Y198" i="3"/>
  <c r="Z198" i="3"/>
  <c r="X199" i="3"/>
  <c r="Y199" i="3"/>
  <c r="Z199" i="3"/>
  <c r="X200" i="3"/>
  <c r="Y200" i="3"/>
  <c r="Z200" i="3"/>
  <c r="X201" i="3"/>
  <c r="Y201" i="3"/>
  <c r="Z201" i="3"/>
  <c r="X202" i="3"/>
  <c r="Y202" i="3"/>
  <c r="Z202" i="3"/>
  <c r="X203" i="3"/>
  <c r="Y203" i="3"/>
  <c r="Z203" i="3"/>
  <c r="X204" i="3"/>
  <c r="Y204" i="3"/>
  <c r="Z204" i="3"/>
  <c r="X205" i="3"/>
  <c r="Y205" i="3"/>
  <c r="Z205" i="3"/>
  <c r="X206" i="3"/>
  <c r="Y206" i="3"/>
  <c r="Z206" i="3"/>
  <c r="X207" i="3"/>
  <c r="Y207" i="3"/>
  <c r="Z207" i="3"/>
  <c r="X208" i="3"/>
  <c r="Y208" i="3"/>
  <c r="Z208" i="3"/>
  <c r="X209" i="3"/>
  <c r="Y209" i="3"/>
  <c r="Z209" i="3"/>
  <c r="X210" i="3"/>
  <c r="Y210" i="3"/>
  <c r="Z210" i="3"/>
  <c r="X211" i="3"/>
  <c r="Y211" i="3"/>
  <c r="Z211" i="3"/>
  <c r="X212" i="3"/>
  <c r="Y212" i="3"/>
  <c r="Z212" i="3"/>
  <c r="X213" i="3"/>
  <c r="Y213" i="3"/>
  <c r="Z213" i="3"/>
  <c r="X214" i="3"/>
  <c r="Y214" i="3"/>
  <c r="Z214" i="3"/>
  <c r="X215" i="3"/>
  <c r="Y215" i="3"/>
  <c r="Z215" i="3"/>
  <c r="X216" i="3"/>
  <c r="Y216" i="3"/>
  <c r="Z216" i="3"/>
  <c r="X217" i="3"/>
  <c r="Y217" i="3"/>
  <c r="Z217" i="3"/>
  <c r="X218" i="3"/>
  <c r="Y218" i="3"/>
  <c r="Z218" i="3"/>
  <c r="X219" i="3"/>
  <c r="Y219" i="3"/>
  <c r="Z219" i="3"/>
  <c r="X220" i="3"/>
  <c r="Y220" i="3"/>
  <c r="Z220" i="3"/>
  <c r="X221" i="3"/>
  <c r="Y221" i="3"/>
  <c r="Z221" i="3"/>
  <c r="X222" i="3"/>
  <c r="Y222" i="3"/>
  <c r="Z222" i="3"/>
  <c r="X223" i="3"/>
  <c r="Y223" i="3"/>
  <c r="Z223" i="3"/>
  <c r="X224" i="3"/>
  <c r="Y224" i="3"/>
  <c r="Z224" i="3"/>
  <c r="X225" i="3"/>
  <c r="Y225" i="3"/>
  <c r="Z225" i="3"/>
  <c r="X226" i="3"/>
  <c r="Y226" i="3"/>
  <c r="Z226" i="3"/>
  <c r="X227" i="3"/>
  <c r="Y227" i="3"/>
  <c r="Z227" i="3"/>
  <c r="X228" i="3"/>
  <c r="Y228" i="3"/>
  <c r="Z228" i="3"/>
  <c r="X229" i="3"/>
  <c r="Y229" i="3"/>
  <c r="Z229" i="3"/>
  <c r="X230" i="3"/>
  <c r="Y230" i="3"/>
  <c r="Z230" i="3"/>
  <c r="X231" i="3"/>
  <c r="Y231" i="3"/>
  <c r="Z231" i="3"/>
  <c r="X232" i="3"/>
  <c r="Y232" i="3"/>
  <c r="Z232" i="3"/>
  <c r="X233" i="3"/>
  <c r="Y233" i="3"/>
  <c r="Z233" i="3"/>
  <c r="X234" i="3"/>
  <c r="Y234" i="3"/>
  <c r="Z234" i="3"/>
  <c r="X235" i="3"/>
  <c r="Y235" i="3"/>
  <c r="Z235" i="3"/>
  <c r="X236" i="3"/>
  <c r="Y236" i="3"/>
  <c r="Z236" i="3"/>
  <c r="X237" i="3"/>
  <c r="Y237" i="3"/>
  <c r="Z237" i="3"/>
  <c r="X238" i="3"/>
  <c r="Y238" i="3"/>
  <c r="Z238" i="3"/>
  <c r="X239" i="3"/>
  <c r="Y239" i="3"/>
  <c r="Z239" i="3"/>
  <c r="X240" i="3"/>
  <c r="Y240" i="3"/>
  <c r="Z240" i="3"/>
  <c r="X241" i="3"/>
  <c r="Y241" i="3"/>
  <c r="Z241" i="3"/>
  <c r="X242" i="3"/>
  <c r="Y242" i="3"/>
  <c r="Z242" i="3"/>
  <c r="X243" i="3"/>
  <c r="Y243" i="3"/>
  <c r="Z243" i="3"/>
  <c r="X244" i="3"/>
  <c r="Y244" i="3"/>
  <c r="Z244" i="3"/>
  <c r="X245" i="3"/>
  <c r="Y245" i="3"/>
  <c r="Z245" i="3"/>
  <c r="X246" i="3"/>
  <c r="Y246" i="3"/>
  <c r="Z246" i="3"/>
  <c r="X247" i="3"/>
  <c r="Y247" i="3"/>
  <c r="Z247" i="3"/>
  <c r="X248" i="3"/>
  <c r="Y248" i="3"/>
  <c r="Z248" i="3"/>
  <c r="X249" i="3"/>
  <c r="Y249" i="3"/>
  <c r="Z249" i="3"/>
  <c r="X250" i="3"/>
  <c r="Y250" i="3"/>
  <c r="Z250" i="3"/>
  <c r="X251" i="3"/>
  <c r="Y251" i="3"/>
  <c r="Z251" i="3"/>
  <c r="X252" i="3"/>
  <c r="Y252" i="3"/>
  <c r="Z252" i="3"/>
  <c r="X253" i="3"/>
  <c r="Y253" i="3"/>
  <c r="Z253" i="3"/>
  <c r="X254" i="3"/>
  <c r="Y254" i="3"/>
  <c r="Z254" i="3"/>
  <c r="X255" i="3"/>
  <c r="Y255" i="3"/>
  <c r="Z255" i="3"/>
  <c r="X256" i="3"/>
  <c r="Y256" i="3"/>
  <c r="Z256" i="3"/>
  <c r="X257" i="3"/>
  <c r="Y257" i="3"/>
  <c r="Z257" i="3"/>
  <c r="X258" i="3"/>
  <c r="Y258" i="3"/>
  <c r="Z258" i="3"/>
  <c r="X259" i="3"/>
  <c r="Y259" i="3"/>
  <c r="Z259" i="3"/>
  <c r="X260" i="3"/>
  <c r="Y260" i="3"/>
  <c r="Z260" i="3"/>
  <c r="X261" i="3"/>
  <c r="Y261" i="3"/>
  <c r="Z261" i="3"/>
  <c r="X262" i="3"/>
  <c r="Y262" i="3"/>
  <c r="Z262" i="3"/>
  <c r="X263" i="3"/>
  <c r="Y263" i="3"/>
  <c r="Z263" i="3"/>
  <c r="X264" i="3"/>
  <c r="Y264" i="3"/>
  <c r="Z264" i="3"/>
  <c r="X265" i="3"/>
  <c r="Y265" i="3"/>
  <c r="Z265" i="3"/>
  <c r="X266" i="3"/>
  <c r="Y266" i="3"/>
  <c r="Z266" i="3"/>
  <c r="X267" i="3"/>
  <c r="Y267" i="3"/>
  <c r="Z267" i="3"/>
  <c r="X268" i="3"/>
  <c r="Y268" i="3"/>
  <c r="Z268" i="3"/>
  <c r="X269" i="3"/>
  <c r="Y269" i="3"/>
  <c r="Z269" i="3"/>
  <c r="X270" i="3"/>
  <c r="Y270" i="3"/>
  <c r="Z270" i="3"/>
  <c r="X271" i="3"/>
  <c r="Y271" i="3"/>
  <c r="Z271" i="3"/>
  <c r="X272" i="3"/>
  <c r="Y272" i="3"/>
  <c r="Z272" i="3"/>
  <c r="X273" i="3"/>
  <c r="Y273" i="3"/>
  <c r="Z273" i="3"/>
  <c r="X274" i="3"/>
  <c r="Y274" i="3"/>
  <c r="Z274" i="3"/>
  <c r="X275" i="3"/>
  <c r="Y275" i="3"/>
  <c r="Z275" i="3"/>
  <c r="X276" i="3"/>
  <c r="Y276" i="3"/>
  <c r="Z276" i="3"/>
  <c r="X277" i="3"/>
  <c r="Y277" i="3"/>
  <c r="Z277" i="3"/>
  <c r="X278" i="3"/>
  <c r="Y278" i="3"/>
  <c r="Z278" i="3"/>
  <c r="X279" i="3"/>
  <c r="Y279" i="3"/>
  <c r="Z279" i="3"/>
  <c r="X280" i="3"/>
  <c r="Y280" i="3"/>
  <c r="Z280" i="3"/>
  <c r="X281" i="3"/>
  <c r="Y281" i="3"/>
  <c r="Z281" i="3"/>
  <c r="X282" i="3"/>
  <c r="Y282" i="3"/>
  <c r="Z282" i="3"/>
  <c r="X283" i="3"/>
  <c r="Y283" i="3"/>
  <c r="Z283" i="3"/>
  <c r="X284" i="3"/>
  <c r="Y284" i="3"/>
  <c r="Z284" i="3"/>
  <c r="X285" i="3"/>
  <c r="Y285" i="3"/>
  <c r="Z285" i="3"/>
  <c r="X286" i="3"/>
  <c r="Y286" i="3"/>
  <c r="Z286" i="3"/>
  <c r="X287" i="3"/>
  <c r="Y287" i="3"/>
  <c r="Z287" i="3"/>
  <c r="X288" i="3"/>
  <c r="Y288" i="3"/>
  <c r="Z288" i="3"/>
  <c r="X289" i="3"/>
  <c r="Y289" i="3"/>
  <c r="Z289" i="3"/>
  <c r="X290" i="3"/>
  <c r="Y290" i="3"/>
  <c r="Z290" i="3"/>
  <c r="X291" i="3"/>
  <c r="Y291" i="3"/>
  <c r="Z291" i="3"/>
  <c r="X292" i="3"/>
  <c r="Y292" i="3"/>
  <c r="Z292" i="3"/>
  <c r="X293" i="3"/>
  <c r="Y293" i="3"/>
  <c r="Z293" i="3"/>
  <c r="X294" i="3"/>
  <c r="Y294" i="3"/>
  <c r="Z294" i="3"/>
  <c r="X295" i="3"/>
  <c r="Y295" i="3"/>
  <c r="Z295" i="3"/>
  <c r="X296" i="3"/>
  <c r="Y296" i="3"/>
  <c r="Z296" i="3"/>
  <c r="X297" i="3"/>
  <c r="Y297" i="3"/>
  <c r="Z297" i="3"/>
  <c r="X298" i="3"/>
  <c r="Y298" i="3"/>
  <c r="Z298" i="3"/>
  <c r="X299" i="3"/>
  <c r="Y299" i="3"/>
  <c r="Z299" i="3"/>
  <c r="X300" i="3"/>
  <c r="Y300" i="3"/>
  <c r="Z300" i="3"/>
  <c r="X301" i="3"/>
  <c r="Y301" i="3"/>
  <c r="Z301" i="3"/>
  <c r="X302" i="3"/>
  <c r="Y302" i="3"/>
  <c r="Z302" i="3"/>
  <c r="X303" i="3"/>
  <c r="Y303" i="3"/>
  <c r="Z303" i="3"/>
  <c r="X304" i="3"/>
  <c r="Y304" i="3"/>
  <c r="Z304" i="3"/>
  <c r="X305" i="3"/>
  <c r="Y305" i="3"/>
  <c r="Z305" i="3"/>
  <c r="X306" i="3"/>
  <c r="Y306" i="3"/>
  <c r="Z306" i="3"/>
  <c r="X307" i="3"/>
  <c r="Y307" i="3"/>
  <c r="Z307" i="3"/>
  <c r="X308" i="3"/>
  <c r="Y308" i="3"/>
  <c r="Z308" i="3"/>
  <c r="X309" i="3"/>
  <c r="Y309" i="3"/>
  <c r="Z309" i="3"/>
  <c r="X310" i="3"/>
  <c r="Y310" i="3"/>
  <c r="Z310" i="3"/>
  <c r="X311" i="3"/>
  <c r="Y311" i="3"/>
  <c r="Z311" i="3"/>
  <c r="X312" i="3"/>
  <c r="Y312" i="3"/>
  <c r="Z312" i="3"/>
  <c r="X313" i="3"/>
  <c r="Y313" i="3"/>
  <c r="Z313" i="3"/>
  <c r="X314" i="3"/>
  <c r="Y314" i="3"/>
  <c r="Z314" i="3"/>
  <c r="X315" i="3"/>
  <c r="Y315" i="3"/>
  <c r="Z315" i="3"/>
  <c r="X316" i="3"/>
  <c r="Y316" i="3"/>
  <c r="Z316" i="3"/>
  <c r="X317" i="3"/>
  <c r="Y317" i="3"/>
  <c r="Z317" i="3"/>
  <c r="X318" i="3"/>
  <c r="Y318" i="3"/>
  <c r="Z318" i="3"/>
  <c r="X319" i="3"/>
  <c r="Y319" i="3"/>
  <c r="Z319" i="3"/>
  <c r="X320" i="3"/>
  <c r="Y320" i="3"/>
  <c r="Z320" i="3"/>
  <c r="X321" i="3"/>
  <c r="Y321" i="3"/>
  <c r="Z321" i="3"/>
  <c r="X322" i="3"/>
  <c r="Y322" i="3"/>
  <c r="Z322" i="3"/>
  <c r="X323" i="3"/>
  <c r="Y323" i="3"/>
  <c r="Z323" i="3"/>
  <c r="X324" i="3"/>
  <c r="Y324" i="3"/>
  <c r="Z324" i="3"/>
  <c r="X325" i="3"/>
  <c r="Y325" i="3"/>
  <c r="Z325" i="3"/>
  <c r="X326" i="3"/>
  <c r="Y326" i="3"/>
  <c r="Z326" i="3"/>
  <c r="X327" i="3"/>
  <c r="Y327" i="3"/>
  <c r="Z327" i="3"/>
  <c r="X328" i="3"/>
  <c r="Y328" i="3"/>
  <c r="Z328" i="3"/>
  <c r="X329" i="3"/>
  <c r="Y329" i="3"/>
  <c r="Z329" i="3"/>
  <c r="X330" i="3"/>
  <c r="Y330" i="3"/>
  <c r="Z330" i="3"/>
  <c r="X331" i="3"/>
  <c r="Y331" i="3"/>
  <c r="Z331" i="3"/>
  <c r="X332" i="3"/>
  <c r="Y332" i="3"/>
  <c r="Z332" i="3"/>
  <c r="X333" i="3"/>
  <c r="Y333" i="3"/>
  <c r="Z333" i="3"/>
  <c r="X334" i="3"/>
  <c r="Y334" i="3"/>
  <c r="Z334" i="3"/>
  <c r="X335" i="3"/>
  <c r="Y335" i="3"/>
  <c r="Z335" i="3"/>
  <c r="X336" i="3"/>
  <c r="Y336" i="3"/>
  <c r="Z336" i="3"/>
  <c r="X337" i="3"/>
  <c r="Y337" i="3"/>
  <c r="Z337" i="3"/>
  <c r="X338" i="3"/>
  <c r="Y338" i="3"/>
  <c r="Z338" i="3"/>
  <c r="X339" i="3"/>
  <c r="Y339" i="3"/>
  <c r="Z339" i="3"/>
  <c r="X340" i="3"/>
  <c r="Y340" i="3"/>
  <c r="Z340" i="3"/>
  <c r="X341" i="3"/>
  <c r="Y341" i="3"/>
  <c r="Z341" i="3"/>
  <c r="X342" i="3"/>
  <c r="Y342" i="3"/>
  <c r="Z342" i="3"/>
  <c r="X343" i="3"/>
  <c r="Y343" i="3"/>
  <c r="Z343" i="3"/>
  <c r="X344" i="3"/>
  <c r="Y344" i="3"/>
  <c r="Z344" i="3"/>
  <c r="X345" i="3"/>
  <c r="Y345" i="3"/>
  <c r="Z345" i="3"/>
  <c r="X346" i="3"/>
  <c r="Y346" i="3"/>
  <c r="Z346" i="3"/>
  <c r="X347" i="3"/>
  <c r="Y347" i="3"/>
  <c r="Z347" i="3"/>
  <c r="X348" i="3"/>
  <c r="Y348" i="3"/>
  <c r="Z348" i="3"/>
  <c r="X349" i="3"/>
  <c r="Y349" i="3"/>
  <c r="Z349" i="3"/>
  <c r="X350" i="3"/>
  <c r="Y350" i="3"/>
  <c r="Z350" i="3"/>
  <c r="X351" i="3"/>
  <c r="Y351" i="3"/>
  <c r="Z351" i="3"/>
  <c r="X352" i="3"/>
  <c r="Y352" i="3"/>
  <c r="Z352" i="3"/>
  <c r="X353" i="3"/>
  <c r="Y353" i="3"/>
  <c r="Z353" i="3"/>
  <c r="X354" i="3"/>
  <c r="Y354" i="3"/>
  <c r="Z354" i="3"/>
  <c r="X355" i="3"/>
  <c r="Y355" i="3"/>
  <c r="Z355" i="3"/>
  <c r="X356" i="3"/>
  <c r="Y356" i="3"/>
  <c r="Z356" i="3"/>
  <c r="X357" i="3"/>
  <c r="Y357" i="3"/>
  <c r="Z357" i="3"/>
  <c r="X358" i="3"/>
  <c r="Y358" i="3"/>
  <c r="Z358" i="3"/>
  <c r="X359" i="3"/>
  <c r="Y359" i="3"/>
  <c r="Z359" i="3"/>
  <c r="X360" i="3"/>
  <c r="Y360" i="3"/>
  <c r="Z360" i="3"/>
  <c r="X361" i="3"/>
  <c r="Y361" i="3"/>
  <c r="Z361" i="3"/>
  <c r="X362" i="3"/>
  <c r="Y362" i="3"/>
  <c r="Z362" i="3"/>
  <c r="X363" i="3"/>
  <c r="Y363" i="3"/>
  <c r="Z363" i="3"/>
  <c r="X364" i="3"/>
  <c r="Y364" i="3"/>
  <c r="Z364" i="3"/>
  <c r="X365" i="3"/>
  <c r="Y365" i="3"/>
  <c r="Z365" i="3"/>
  <c r="X366" i="3"/>
  <c r="Y366" i="3"/>
  <c r="Z366" i="3"/>
  <c r="X367" i="3"/>
  <c r="Y367" i="3"/>
  <c r="Z367" i="3"/>
  <c r="X368" i="3"/>
  <c r="Y368" i="3"/>
  <c r="Z368" i="3"/>
  <c r="X369" i="3"/>
  <c r="Y369" i="3"/>
  <c r="Z369" i="3"/>
  <c r="X370" i="3"/>
  <c r="Y370" i="3"/>
  <c r="Z370" i="3"/>
  <c r="X371" i="3"/>
  <c r="Y371" i="3"/>
  <c r="Z371" i="3"/>
  <c r="X372" i="3"/>
  <c r="Y372" i="3"/>
  <c r="Z372" i="3"/>
  <c r="X373" i="3"/>
  <c r="Y373" i="3"/>
  <c r="Z373" i="3"/>
  <c r="X374" i="3"/>
  <c r="Y374" i="3"/>
  <c r="Z374" i="3"/>
  <c r="X375" i="3"/>
  <c r="Y375" i="3"/>
  <c r="Z375" i="3"/>
  <c r="X376" i="3"/>
  <c r="Y376" i="3"/>
  <c r="Z376" i="3"/>
  <c r="X377" i="3"/>
  <c r="Y377" i="3"/>
  <c r="Z377" i="3"/>
  <c r="X378" i="3"/>
  <c r="Y378" i="3"/>
  <c r="Z378" i="3"/>
  <c r="X379" i="3"/>
  <c r="Y379" i="3"/>
  <c r="Z379" i="3"/>
  <c r="X380" i="3"/>
  <c r="Y380" i="3"/>
  <c r="Z380" i="3"/>
  <c r="X381" i="3"/>
  <c r="Y381" i="3"/>
  <c r="Z381" i="3"/>
  <c r="X382" i="3"/>
  <c r="Y382" i="3"/>
  <c r="Z382" i="3"/>
  <c r="X383" i="3"/>
  <c r="Y383" i="3"/>
  <c r="Z383" i="3"/>
  <c r="X384" i="3"/>
  <c r="Y384" i="3"/>
  <c r="Z384" i="3"/>
  <c r="X385" i="3"/>
  <c r="Y385" i="3"/>
  <c r="Z385" i="3"/>
  <c r="X386" i="3"/>
  <c r="Y386" i="3"/>
  <c r="Z386" i="3"/>
  <c r="X387" i="3"/>
  <c r="Y387" i="3"/>
  <c r="Z387" i="3"/>
  <c r="X388" i="3"/>
  <c r="Y388" i="3"/>
  <c r="Z388" i="3"/>
  <c r="X389" i="3"/>
  <c r="Y389" i="3"/>
  <c r="Z389" i="3"/>
  <c r="X390" i="3"/>
  <c r="Y390" i="3"/>
  <c r="Z390" i="3"/>
  <c r="X391" i="3"/>
  <c r="Y391" i="3"/>
  <c r="Z391" i="3"/>
  <c r="X392" i="3"/>
  <c r="Y392" i="3"/>
  <c r="Z392" i="3"/>
  <c r="X393" i="3"/>
  <c r="Y393" i="3"/>
  <c r="Z393" i="3"/>
  <c r="X394" i="3"/>
  <c r="Y394" i="3"/>
  <c r="Z394" i="3"/>
  <c r="X395" i="3"/>
  <c r="Y395" i="3"/>
  <c r="Z395" i="3"/>
  <c r="X396" i="3"/>
  <c r="Y396" i="3"/>
  <c r="Z396" i="3"/>
  <c r="X397" i="3"/>
  <c r="Y397" i="3"/>
  <c r="Z397" i="3"/>
  <c r="X398" i="3"/>
  <c r="Y398" i="3"/>
  <c r="Z398" i="3"/>
  <c r="X399" i="3"/>
  <c r="Y399" i="3"/>
  <c r="Z399" i="3"/>
  <c r="X400" i="3"/>
  <c r="Y400" i="3"/>
  <c r="Z400" i="3"/>
  <c r="X401" i="3"/>
  <c r="Y401" i="3"/>
  <c r="Z401" i="3"/>
  <c r="X402" i="3"/>
  <c r="Y402" i="3"/>
  <c r="Z402" i="3"/>
  <c r="X403" i="3"/>
  <c r="Y403" i="3"/>
  <c r="Z403" i="3"/>
  <c r="X404" i="3"/>
  <c r="Y404" i="3"/>
  <c r="Z404" i="3"/>
  <c r="X405" i="3"/>
  <c r="Y405" i="3"/>
  <c r="Z405" i="3"/>
  <c r="X406" i="3"/>
  <c r="Y406" i="3"/>
  <c r="Z406" i="3"/>
  <c r="X407" i="3"/>
  <c r="Y407" i="3"/>
  <c r="Z407" i="3"/>
  <c r="X408" i="3"/>
  <c r="Y408" i="3"/>
  <c r="Z408" i="3"/>
  <c r="X409" i="3"/>
  <c r="Y409" i="3"/>
  <c r="Z409" i="3"/>
  <c r="X410" i="3"/>
  <c r="Y410" i="3"/>
  <c r="Z410" i="3"/>
  <c r="X411" i="3"/>
  <c r="Y411" i="3"/>
  <c r="Z411" i="3"/>
  <c r="X412" i="3"/>
  <c r="Y412" i="3"/>
  <c r="Z412" i="3"/>
  <c r="X413" i="3"/>
  <c r="Y413" i="3"/>
  <c r="Z413" i="3"/>
  <c r="X414" i="3"/>
  <c r="Y414" i="3"/>
  <c r="Z414" i="3"/>
  <c r="X415" i="3"/>
  <c r="Y415" i="3"/>
  <c r="Z415" i="3"/>
  <c r="X416" i="3"/>
  <c r="Y416" i="3"/>
  <c r="Z416" i="3"/>
  <c r="X417" i="3"/>
  <c r="Y417" i="3"/>
  <c r="Z417" i="3"/>
  <c r="X418" i="3"/>
  <c r="Y418" i="3"/>
  <c r="Z418" i="3"/>
  <c r="X419" i="3"/>
  <c r="Y419" i="3"/>
  <c r="Z419" i="3"/>
  <c r="X420" i="3"/>
  <c r="Y420" i="3"/>
  <c r="Z420" i="3"/>
  <c r="X421" i="3"/>
  <c r="Y421" i="3"/>
  <c r="Z421" i="3"/>
  <c r="X422" i="3"/>
  <c r="Y422" i="3"/>
  <c r="Z422" i="3"/>
  <c r="X423" i="3"/>
  <c r="Y423" i="3"/>
  <c r="Z423" i="3"/>
  <c r="X424" i="3"/>
  <c r="Y424" i="3"/>
  <c r="Z424" i="3"/>
  <c r="X425" i="3"/>
  <c r="Y425" i="3"/>
  <c r="Z425" i="3"/>
  <c r="X426" i="3"/>
  <c r="Y426" i="3"/>
  <c r="Z426" i="3"/>
  <c r="X427" i="3"/>
  <c r="Y427" i="3"/>
  <c r="Z427" i="3"/>
  <c r="X428" i="3"/>
  <c r="Y428" i="3"/>
  <c r="Z428" i="3"/>
  <c r="X429" i="3"/>
  <c r="Y429" i="3"/>
  <c r="Z429" i="3"/>
  <c r="X430" i="3"/>
  <c r="Y430" i="3"/>
  <c r="Z430" i="3"/>
  <c r="X431" i="3"/>
  <c r="Y431" i="3"/>
  <c r="Z431" i="3"/>
  <c r="X432" i="3"/>
  <c r="Y432" i="3"/>
  <c r="Z432" i="3"/>
  <c r="X433" i="3"/>
  <c r="Y433" i="3"/>
  <c r="Z433" i="3"/>
  <c r="X434" i="3"/>
  <c r="Y434" i="3"/>
  <c r="Z434" i="3"/>
  <c r="X435" i="3"/>
  <c r="Y435" i="3"/>
  <c r="Z435" i="3"/>
  <c r="X436" i="3"/>
  <c r="Y436" i="3"/>
  <c r="Z436" i="3"/>
  <c r="X437" i="3"/>
  <c r="Y437" i="3"/>
  <c r="Z437" i="3"/>
  <c r="X438" i="3"/>
  <c r="Y438" i="3"/>
  <c r="Z438" i="3"/>
  <c r="X439" i="3"/>
  <c r="Y439" i="3"/>
  <c r="Z439" i="3"/>
  <c r="X440" i="3"/>
  <c r="Y440" i="3"/>
  <c r="Z440" i="3"/>
  <c r="X441" i="3"/>
  <c r="Y441" i="3"/>
  <c r="Z441" i="3"/>
  <c r="X442" i="3"/>
  <c r="Y442" i="3"/>
  <c r="Z442" i="3"/>
  <c r="X443" i="3"/>
  <c r="Y443" i="3"/>
  <c r="Z443" i="3"/>
  <c r="X444" i="3"/>
  <c r="Y444" i="3"/>
  <c r="Z444" i="3"/>
  <c r="X445" i="3"/>
  <c r="Y445" i="3"/>
  <c r="Z445" i="3"/>
  <c r="X446" i="3"/>
  <c r="Y446" i="3"/>
  <c r="Z446" i="3"/>
  <c r="X447" i="3"/>
  <c r="Y447" i="3"/>
  <c r="Z447" i="3"/>
  <c r="X448" i="3"/>
  <c r="Y448" i="3"/>
  <c r="Z448" i="3"/>
  <c r="X449" i="3"/>
  <c r="Y449" i="3"/>
  <c r="Z449" i="3"/>
  <c r="X450" i="3"/>
  <c r="Y450" i="3"/>
  <c r="Z450" i="3"/>
  <c r="X451" i="3"/>
  <c r="Y451" i="3"/>
  <c r="Z451" i="3"/>
  <c r="X452" i="3"/>
  <c r="Y452" i="3"/>
  <c r="Z452" i="3"/>
  <c r="X453" i="3"/>
  <c r="Y453" i="3"/>
  <c r="Z453" i="3"/>
  <c r="X454" i="3"/>
  <c r="Y454" i="3"/>
  <c r="Z454" i="3"/>
  <c r="X455" i="3"/>
  <c r="Y455" i="3"/>
  <c r="Z455" i="3"/>
  <c r="X456" i="3"/>
  <c r="Y456" i="3"/>
  <c r="Z456" i="3"/>
  <c r="X457" i="3"/>
  <c r="Y457" i="3"/>
  <c r="Z457" i="3"/>
  <c r="X458" i="3"/>
  <c r="Y458" i="3"/>
  <c r="Z458" i="3"/>
  <c r="X459" i="3"/>
  <c r="Y459" i="3"/>
  <c r="Z459" i="3"/>
  <c r="X460" i="3"/>
  <c r="Y460" i="3"/>
  <c r="Z460" i="3"/>
  <c r="X461" i="3"/>
  <c r="Y461" i="3"/>
  <c r="Z461" i="3"/>
  <c r="X462" i="3"/>
  <c r="Y462" i="3"/>
  <c r="Z462" i="3"/>
  <c r="X463" i="3"/>
  <c r="Y463" i="3"/>
  <c r="Z463" i="3"/>
  <c r="X464" i="3"/>
  <c r="Y464" i="3"/>
  <c r="Z464" i="3"/>
  <c r="X465" i="3"/>
  <c r="Y465" i="3"/>
  <c r="Z465" i="3"/>
  <c r="X466" i="3"/>
  <c r="Y466" i="3"/>
  <c r="Z466" i="3"/>
  <c r="X467" i="3"/>
  <c r="Y467" i="3"/>
  <c r="Z467" i="3"/>
  <c r="X468" i="3"/>
  <c r="Y468" i="3"/>
  <c r="Z468" i="3"/>
  <c r="X469" i="3"/>
  <c r="Y469" i="3"/>
  <c r="Z469" i="3"/>
  <c r="X470" i="3"/>
  <c r="Y470" i="3"/>
  <c r="Z470" i="3"/>
  <c r="X471" i="3"/>
  <c r="Y471" i="3"/>
  <c r="Z471" i="3"/>
  <c r="X472" i="3"/>
  <c r="Y472" i="3"/>
  <c r="Z472" i="3"/>
  <c r="X473" i="3"/>
  <c r="Y473" i="3"/>
  <c r="Z473" i="3"/>
  <c r="X474" i="3"/>
  <c r="Y474" i="3"/>
  <c r="Z474" i="3"/>
  <c r="X475" i="3"/>
  <c r="Y475" i="3"/>
  <c r="Z475" i="3"/>
  <c r="X476" i="3"/>
  <c r="Y476" i="3"/>
  <c r="Z476" i="3"/>
  <c r="X477" i="3"/>
  <c r="Y477" i="3"/>
  <c r="Z477" i="3"/>
  <c r="X478" i="3"/>
  <c r="Y478" i="3"/>
  <c r="Z478" i="3"/>
  <c r="X479" i="3"/>
  <c r="Y479" i="3"/>
  <c r="Z479" i="3"/>
  <c r="X480" i="3"/>
  <c r="Y480" i="3"/>
  <c r="Z480" i="3"/>
  <c r="X481" i="3"/>
  <c r="Y481" i="3"/>
  <c r="Z481" i="3"/>
  <c r="X482" i="3"/>
  <c r="Y482" i="3"/>
  <c r="Z482" i="3"/>
  <c r="X483" i="3"/>
  <c r="Y483" i="3"/>
  <c r="Z483" i="3"/>
  <c r="X484" i="3"/>
  <c r="Y484" i="3"/>
  <c r="Z484" i="3"/>
  <c r="X485" i="3"/>
  <c r="Y485" i="3"/>
  <c r="Z485" i="3"/>
  <c r="X486" i="3"/>
  <c r="Y486" i="3"/>
  <c r="Z486" i="3"/>
  <c r="X487" i="3"/>
  <c r="Y487" i="3"/>
  <c r="Z487" i="3"/>
  <c r="X488" i="3"/>
  <c r="Y488" i="3"/>
  <c r="Z488" i="3"/>
  <c r="X489" i="3"/>
  <c r="Y489" i="3"/>
  <c r="Z489" i="3"/>
  <c r="X490" i="3"/>
  <c r="Y490" i="3"/>
  <c r="Z490" i="3"/>
  <c r="X491" i="3"/>
  <c r="Y491" i="3"/>
  <c r="Z491" i="3"/>
  <c r="X492" i="3"/>
  <c r="Y492" i="3"/>
  <c r="Z492" i="3"/>
  <c r="X493" i="3"/>
  <c r="Y493" i="3"/>
  <c r="Z493" i="3"/>
  <c r="X494" i="3"/>
  <c r="Y494" i="3"/>
  <c r="Z494" i="3"/>
  <c r="X495" i="3"/>
  <c r="Y495" i="3"/>
  <c r="Z495" i="3"/>
  <c r="X496" i="3"/>
  <c r="Y496" i="3"/>
  <c r="Z496" i="3"/>
  <c r="X497" i="3"/>
  <c r="Y497" i="3"/>
  <c r="Z497" i="3"/>
  <c r="X498" i="3"/>
  <c r="Y498" i="3"/>
  <c r="Z498" i="3"/>
  <c r="X499" i="3"/>
  <c r="Y499" i="3"/>
  <c r="Z499" i="3"/>
  <c r="X500" i="3"/>
  <c r="Y500" i="3"/>
  <c r="Z500" i="3"/>
  <c r="X501" i="3"/>
  <c r="Y501" i="3"/>
  <c r="Z501" i="3"/>
  <c r="X502" i="3"/>
  <c r="Y502" i="3"/>
  <c r="Z502" i="3"/>
  <c r="X503" i="3"/>
  <c r="Y503" i="3"/>
  <c r="Z503" i="3"/>
  <c r="X504" i="3"/>
  <c r="Y504" i="3"/>
  <c r="Z504" i="3"/>
  <c r="X505" i="3"/>
  <c r="Y505" i="3"/>
  <c r="Z505" i="3"/>
  <c r="X506" i="3"/>
  <c r="Y506" i="3"/>
  <c r="Z506" i="3"/>
  <c r="X507" i="3"/>
  <c r="Y507" i="3"/>
  <c r="Z507" i="3"/>
  <c r="X508" i="3"/>
  <c r="Y508" i="3"/>
  <c r="Z508" i="3"/>
  <c r="X509" i="3"/>
  <c r="Y509" i="3"/>
  <c r="Z509" i="3"/>
  <c r="X510" i="3"/>
  <c r="Y510" i="3"/>
  <c r="Z510" i="3"/>
  <c r="X511" i="3"/>
  <c r="Y511" i="3"/>
  <c r="Z511" i="3"/>
  <c r="X512" i="3"/>
  <c r="Y512" i="3"/>
  <c r="Z512" i="3"/>
  <c r="X513" i="3"/>
  <c r="Y513" i="3"/>
  <c r="Z513" i="3"/>
  <c r="X514" i="3"/>
  <c r="Y514" i="3"/>
  <c r="Z514" i="3"/>
  <c r="X515" i="3"/>
  <c r="Y515" i="3"/>
  <c r="Z515" i="3"/>
  <c r="X516" i="3"/>
  <c r="Y516" i="3"/>
  <c r="Z516" i="3"/>
  <c r="X517" i="3"/>
  <c r="Y517" i="3"/>
  <c r="Z517" i="3"/>
  <c r="X518" i="3"/>
  <c r="Y518" i="3"/>
  <c r="Z518" i="3"/>
  <c r="X519" i="3"/>
  <c r="Y519" i="3"/>
  <c r="Z519" i="3"/>
  <c r="X520" i="3"/>
  <c r="Y520" i="3"/>
  <c r="Z520" i="3"/>
  <c r="X521" i="3"/>
  <c r="Y521" i="3"/>
  <c r="Z521" i="3"/>
  <c r="X522" i="3"/>
  <c r="Y522" i="3"/>
  <c r="Z522" i="3"/>
  <c r="X523" i="3"/>
  <c r="Y523" i="3"/>
  <c r="Z523" i="3"/>
  <c r="X524" i="3"/>
  <c r="Y524" i="3"/>
  <c r="Z524" i="3"/>
  <c r="X525" i="3"/>
  <c r="Y525" i="3"/>
  <c r="Z525" i="3"/>
  <c r="X526" i="3"/>
  <c r="Y526" i="3"/>
  <c r="Z526" i="3"/>
  <c r="X527" i="3"/>
  <c r="Y527" i="3"/>
  <c r="Z527" i="3"/>
  <c r="X528" i="3"/>
  <c r="Y528" i="3"/>
  <c r="Z528" i="3"/>
  <c r="X529" i="3"/>
  <c r="Y529" i="3"/>
  <c r="Z529" i="3"/>
  <c r="X530" i="3"/>
  <c r="Y530" i="3"/>
  <c r="Z530" i="3"/>
  <c r="X531" i="3"/>
  <c r="Y531" i="3"/>
  <c r="Z531" i="3"/>
  <c r="X532" i="3"/>
  <c r="Y532" i="3"/>
  <c r="Z532" i="3"/>
  <c r="X533" i="3"/>
  <c r="Y533" i="3"/>
  <c r="Z533" i="3"/>
  <c r="X534" i="3"/>
  <c r="Y534" i="3"/>
  <c r="Z534" i="3"/>
  <c r="X535" i="3"/>
  <c r="Y535" i="3"/>
  <c r="Z535" i="3"/>
  <c r="X536" i="3"/>
  <c r="Y536" i="3"/>
  <c r="Z536" i="3"/>
  <c r="X537" i="3"/>
  <c r="Y537" i="3"/>
  <c r="Z537" i="3"/>
  <c r="X538" i="3"/>
  <c r="Y538" i="3"/>
  <c r="Z538" i="3"/>
  <c r="X539" i="3"/>
  <c r="Y539" i="3"/>
  <c r="Z539" i="3"/>
  <c r="X540" i="3"/>
  <c r="Y540" i="3"/>
  <c r="Z540" i="3"/>
  <c r="X541" i="3"/>
  <c r="Y541" i="3"/>
  <c r="Z541" i="3"/>
  <c r="X542" i="3"/>
  <c r="Y542" i="3"/>
  <c r="Z542" i="3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5" i="3"/>
  <c r="W336" i="3"/>
  <c r="W337" i="3"/>
  <c r="W338" i="3"/>
  <c r="W339" i="3"/>
  <c r="W340" i="3"/>
  <c r="W341" i="3"/>
  <c r="W342" i="3"/>
  <c r="W343" i="3"/>
  <c r="W344" i="3"/>
  <c r="W345" i="3"/>
  <c r="W346" i="3"/>
  <c r="W347" i="3"/>
  <c r="W348" i="3"/>
  <c r="W349" i="3"/>
  <c r="W350" i="3"/>
  <c r="W351" i="3"/>
  <c r="W352" i="3"/>
  <c r="W353" i="3"/>
  <c r="W354" i="3"/>
  <c r="W355" i="3"/>
  <c r="W356" i="3"/>
  <c r="W357" i="3"/>
  <c r="W358" i="3"/>
  <c r="W359" i="3"/>
  <c r="W360" i="3"/>
  <c r="W361" i="3"/>
  <c r="W362" i="3"/>
  <c r="W363" i="3"/>
  <c r="W364" i="3"/>
  <c r="W365" i="3"/>
  <c r="W366" i="3"/>
  <c r="W367" i="3"/>
  <c r="W368" i="3"/>
  <c r="W369" i="3"/>
  <c r="W370" i="3"/>
  <c r="W371" i="3"/>
  <c r="W372" i="3"/>
  <c r="W373" i="3"/>
  <c r="W374" i="3"/>
  <c r="W375" i="3"/>
  <c r="W376" i="3"/>
  <c r="W377" i="3"/>
  <c r="W378" i="3"/>
  <c r="W379" i="3"/>
  <c r="W380" i="3"/>
  <c r="W381" i="3"/>
  <c r="W382" i="3"/>
  <c r="W383" i="3"/>
  <c r="W384" i="3"/>
  <c r="W385" i="3"/>
  <c r="W386" i="3"/>
  <c r="W387" i="3"/>
  <c r="W388" i="3"/>
  <c r="W389" i="3"/>
  <c r="W390" i="3"/>
  <c r="W391" i="3"/>
  <c r="W392" i="3"/>
  <c r="W393" i="3"/>
  <c r="W394" i="3"/>
  <c r="W395" i="3"/>
  <c r="W396" i="3"/>
  <c r="W397" i="3"/>
  <c r="W398" i="3"/>
  <c r="W399" i="3"/>
  <c r="W400" i="3"/>
  <c r="W401" i="3"/>
  <c r="W402" i="3"/>
  <c r="W403" i="3"/>
  <c r="W404" i="3"/>
  <c r="W405" i="3"/>
  <c r="W406" i="3"/>
  <c r="W407" i="3"/>
  <c r="W408" i="3"/>
  <c r="W409" i="3"/>
  <c r="W410" i="3"/>
  <c r="W411" i="3"/>
  <c r="W412" i="3"/>
  <c r="W413" i="3"/>
  <c r="W414" i="3"/>
  <c r="W415" i="3"/>
  <c r="W416" i="3"/>
  <c r="W417" i="3"/>
  <c r="W418" i="3"/>
  <c r="W419" i="3"/>
  <c r="W420" i="3"/>
  <c r="W421" i="3"/>
  <c r="W422" i="3"/>
  <c r="W423" i="3"/>
  <c r="W424" i="3"/>
  <c r="W425" i="3"/>
  <c r="W426" i="3"/>
  <c r="W427" i="3"/>
  <c r="W428" i="3"/>
  <c r="W429" i="3"/>
  <c r="W430" i="3"/>
  <c r="W431" i="3"/>
  <c r="W432" i="3"/>
  <c r="W433" i="3"/>
  <c r="W434" i="3"/>
  <c r="W435" i="3"/>
  <c r="W436" i="3"/>
  <c r="W437" i="3"/>
  <c r="W438" i="3"/>
  <c r="W439" i="3"/>
  <c r="W440" i="3"/>
  <c r="W441" i="3"/>
  <c r="W442" i="3"/>
  <c r="W443" i="3"/>
  <c r="W444" i="3"/>
  <c r="W445" i="3"/>
  <c r="W446" i="3"/>
  <c r="W447" i="3"/>
  <c r="W448" i="3"/>
  <c r="W449" i="3"/>
  <c r="W450" i="3"/>
  <c r="W451" i="3"/>
  <c r="W452" i="3"/>
  <c r="W453" i="3"/>
  <c r="W454" i="3"/>
  <c r="W455" i="3"/>
  <c r="W456" i="3"/>
  <c r="W457" i="3"/>
  <c r="W458" i="3"/>
  <c r="W459" i="3"/>
  <c r="W460" i="3"/>
  <c r="W461" i="3"/>
  <c r="W462" i="3"/>
  <c r="W463" i="3"/>
  <c r="W464" i="3"/>
  <c r="W465" i="3"/>
  <c r="W466" i="3"/>
  <c r="W467" i="3"/>
  <c r="W468" i="3"/>
  <c r="W469" i="3"/>
  <c r="W470" i="3"/>
  <c r="W471" i="3"/>
  <c r="W472" i="3"/>
  <c r="W473" i="3"/>
  <c r="W474" i="3"/>
  <c r="W475" i="3"/>
  <c r="W476" i="3"/>
  <c r="W477" i="3"/>
  <c r="W478" i="3"/>
  <c r="W479" i="3"/>
  <c r="W480" i="3"/>
  <c r="W481" i="3"/>
  <c r="W482" i="3"/>
  <c r="W483" i="3"/>
  <c r="W484" i="3"/>
  <c r="W485" i="3"/>
  <c r="W486" i="3"/>
  <c r="W487" i="3"/>
  <c r="W488" i="3"/>
  <c r="W489" i="3"/>
  <c r="W490" i="3"/>
  <c r="W491" i="3"/>
  <c r="W492" i="3"/>
  <c r="W493" i="3"/>
  <c r="W494" i="3"/>
  <c r="W495" i="3"/>
  <c r="W496" i="3"/>
  <c r="W497" i="3"/>
  <c r="W498" i="3"/>
  <c r="W499" i="3"/>
  <c r="W500" i="3"/>
  <c r="W501" i="3"/>
  <c r="W502" i="3"/>
  <c r="W503" i="3"/>
  <c r="W504" i="3"/>
  <c r="W505" i="3"/>
  <c r="W506" i="3"/>
  <c r="W507" i="3"/>
  <c r="W508" i="3"/>
  <c r="W509" i="3"/>
  <c r="W510" i="3"/>
  <c r="W511" i="3"/>
  <c r="W512" i="3"/>
  <c r="W513" i="3"/>
  <c r="W514" i="3"/>
  <c r="W515" i="3"/>
  <c r="W516" i="3"/>
  <c r="W517" i="3"/>
  <c r="W518" i="3"/>
  <c r="W519" i="3"/>
  <c r="W520" i="3"/>
  <c r="W521" i="3"/>
  <c r="W522" i="3"/>
  <c r="W523" i="3"/>
  <c r="W524" i="3"/>
  <c r="W525" i="3"/>
  <c r="W526" i="3"/>
  <c r="W527" i="3"/>
  <c r="W528" i="3"/>
  <c r="W529" i="3"/>
  <c r="W530" i="3"/>
  <c r="W531" i="3"/>
  <c r="W532" i="3"/>
  <c r="W533" i="3"/>
  <c r="W534" i="3"/>
  <c r="W535" i="3"/>
  <c r="W536" i="3"/>
  <c r="W537" i="3"/>
  <c r="W538" i="3"/>
  <c r="W539" i="3"/>
  <c r="W540" i="3"/>
  <c r="W541" i="3"/>
  <c r="W542" i="3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Z2" i="3"/>
  <c r="W2" i="3"/>
  <c r="X2" i="3"/>
  <c r="Y2" i="3"/>
  <c r="V2" i="3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2" i="1"/>
  <c r="U150" i="1"/>
  <c r="V150" i="1"/>
  <c r="U151" i="1"/>
  <c r="V151" i="1"/>
  <c r="U152" i="1"/>
  <c r="V152" i="1"/>
  <c r="U153" i="1"/>
  <c r="V153" i="1"/>
  <c r="U154" i="1"/>
  <c r="V154" i="1"/>
  <c r="U155" i="1"/>
  <c r="V155" i="1"/>
  <c r="U156" i="1"/>
  <c r="V156" i="1"/>
  <c r="U157" i="1"/>
  <c r="V157" i="1"/>
  <c r="U158" i="1"/>
  <c r="V158" i="1"/>
  <c r="U159" i="1"/>
  <c r="V159" i="1"/>
  <c r="U160" i="1"/>
  <c r="V160" i="1"/>
  <c r="U161" i="1"/>
  <c r="V161" i="1"/>
  <c r="U162" i="1"/>
  <c r="V162" i="1"/>
  <c r="U163" i="1"/>
  <c r="V163" i="1"/>
  <c r="U164" i="1"/>
  <c r="V164" i="1"/>
  <c r="U165" i="1"/>
  <c r="V165" i="1"/>
  <c r="U166" i="1"/>
  <c r="V166" i="1"/>
  <c r="U167" i="1"/>
  <c r="V167" i="1"/>
  <c r="U168" i="1"/>
  <c r="V168" i="1"/>
  <c r="U169" i="1"/>
  <c r="V169" i="1"/>
  <c r="U170" i="1"/>
  <c r="V170" i="1"/>
  <c r="U171" i="1"/>
  <c r="V171" i="1"/>
  <c r="U172" i="1"/>
  <c r="V172" i="1"/>
  <c r="U173" i="1"/>
  <c r="V173" i="1"/>
  <c r="U174" i="1"/>
  <c r="V174" i="1"/>
  <c r="U175" i="1"/>
  <c r="V175" i="1"/>
  <c r="U176" i="1"/>
  <c r="V176" i="1"/>
  <c r="U177" i="1"/>
  <c r="V177" i="1"/>
  <c r="U178" i="1"/>
  <c r="V178" i="1"/>
  <c r="U179" i="1"/>
  <c r="V179" i="1"/>
  <c r="U180" i="1"/>
  <c r="V180" i="1"/>
  <c r="U181" i="1"/>
  <c r="V181" i="1"/>
  <c r="U182" i="1"/>
  <c r="V182" i="1"/>
  <c r="U183" i="1"/>
  <c r="V183" i="1"/>
  <c r="U184" i="1"/>
  <c r="V184" i="1"/>
  <c r="U185" i="1"/>
  <c r="V185" i="1"/>
  <c r="U186" i="1"/>
  <c r="V186" i="1"/>
  <c r="U187" i="1"/>
  <c r="V187" i="1"/>
  <c r="U188" i="1"/>
  <c r="V188" i="1"/>
  <c r="U189" i="1"/>
  <c r="V189" i="1"/>
  <c r="U190" i="1"/>
  <c r="V190" i="1"/>
  <c r="U191" i="1"/>
  <c r="V191" i="1"/>
  <c r="U192" i="1"/>
  <c r="V192" i="1"/>
  <c r="U193" i="1"/>
  <c r="V193" i="1"/>
  <c r="U194" i="1"/>
  <c r="V194" i="1"/>
  <c r="U195" i="1"/>
  <c r="V195" i="1"/>
  <c r="U196" i="1"/>
  <c r="V196" i="1"/>
  <c r="U197" i="1"/>
  <c r="V197" i="1"/>
  <c r="U198" i="1"/>
  <c r="V198" i="1"/>
  <c r="U199" i="1"/>
  <c r="V199" i="1"/>
  <c r="U200" i="1"/>
  <c r="V200" i="1"/>
  <c r="U201" i="1"/>
  <c r="V201" i="1"/>
  <c r="U202" i="1"/>
  <c r="V202" i="1"/>
  <c r="U203" i="1"/>
  <c r="V203" i="1"/>
  <c r="U204" i="1"/>
  <c r="V204" i="1"/>
  <c r="U205" i="1"/>
  <c r="V205" i="1"/>
  <c r="U206" i="1"/>
  <c r="V206" i="1"/>
  <c r="U207" i="1"/>
  <c r="V207" i="1"/>
  <c r="U208" i="1"/>
  <c r="V208" i="1"/>
  <c r="U209" i="1"/>
  <c r="V209" i="1"/>
  <c r="U210" i="1"/>
  <c r="V210" i="1"/>
  <c r="U211" i="1"/>
  <c r="V211" i="1"/>
  <c r="U212" i="1"/>
  <c r="V212" i="1"/>
  <c r="U213" i="1"/>
  <c r="V213" i="1"/>
  <c r="U214" i="1"/>
  <c r="V214" i="1"/>
  <c r="U215" i="1"/>
  <c r="V215" i="1"/>
  <c r="U216" i="1"/>
  <c r="V216" i="1"/>
  <c r="U217" i="1"/>
  <c r="V217" i="1"/>
  <c r="U218" i="1"/>
  <c r="V218" i="1"/>
  <c r="U219" i="1"/>
  <c r="V219" i="1"/>
  <c r="U220" i="1"/>
  <c r="V220" i="1"/>
  <c r="U221" i="1"/>
  <c r="V221" i="1"/>
  <c r="U222" i="1"/>
  <c r="V222" i="1"/>
  <c r="U223" i="1"/>
  <c r="V223" i="1"/>
  <c r="U224" i="1"/>
  <c r="V224" i="1"/>
  <c r="U225" i="1"/>
  <c r="V225" i="1"/>
  <c r="U226" i="1"/>
  <c r="V226" i="1"/>
  <c r="U227" i="1"/>
  <c r="V227" i="1"/>
  <c r="U228" i="1"/>
  <c r="V228" i="1"/>
  <c r="U229" i="1"/>
  <c r="V229" i="1"/>
  <c r="U230" i="1"/>
  <c r="V230" i="1"/>
  <c r="U231" i="1"/>
  <c r="V231" i="1"/>
  <c r="U232" i="1"/>
  <c r="V232" i="1"/>
  <c r="U233" i="1"/>
  <c r="V233" i="1"/>
  <c r="U234" i="1"/>
  <c r="V234" i="1"/>
  <c r="U235" i="1"/>
  <c r="V235" i="1"/>
  <c r="U236" i="1"/>
  <c r="V236" i="1"/>
  <c r="U237" i="1"/>
  <c r="V237" i="1"/>
  <c r="U238" i="1"/>
  <c r="V238" i="1"/>
  <c r="U239" i="1"/>
  <c r="V239" i="1"/>
  <c r="U240" i="1"/>
  <c r="V240" i="1"/>
  <c r="U241" i="1"/>
  <c r="V241" i="1"/>
  <c r="U242" i="1"/>
  <c r="V242" i="1"/>
  <c r="U243" i="1"/>
  <c r="V243" i="1"/>
  <c r="U244" i="1"/>
  <c r="V244" i="1"/>
  <c r="U245" i="1"/>
  <c r="V245" i="1"/>
  <c r="U246" i="1"/>
  <c r="V246" i="1"/>
  <c r="U247" i="1"/>
  <c r="V247" i="1"/>
  <c r="U248" i="1"/>
  <c r="V248" i="1"/>
  <c r="U249" i="1"/>
  <c r="V249" i="1"/>
  <c r="U250" i="1"/>
  <c r="V250" i="1"/>
  <c r="U251" i="1"/>
  <c r="V251" i="1"/>
  <c r="U252" i="1"/>
  <c r="V252" i="1"/>
  <c r="U253" i="1"/>
  <c r="V253" i="1"/>
  <c r="U254" i="1"/>
  <c r="V254" i="1"/>
  <c r="U255" i="1"/>
  <c r="V255" i="1"/>
  <c r="U256" i="1"/>
  <c r="V256" i="1"/>
  <c r="U257" i="1"/>
  <c r="V257" i="1"/>
  <c r="U258" i="1"/>
  <c r="V258" i="1"/>
  <c r="U259" i="1"/>
  <c r="V259" i="1"/>
  <c r="U260" i="1"/>
  <c r="V260" i="1"/>
  <c r="U261" i="1"/>
  <c r="V261" i="1"/>
  <c r="U262" i="1"/>
  <c r="V262" i="1"/>
  <c r="U263" i="1"/>
  <c r="V263" i="1"/>
  <c r="U264" i="1"/>
  <c r="V264" i="1"/>
  <c r="U265" i="1"/>
  <c r="V265" i="1"/>
  <c r="U266" i="1"/>
  <c r="V266" i="1"/>
  <c r="U267" i="1"/>
  <c r="V267" i="1"/>
  <c r="U268" i="1"/>
  <c r="V268" i="1"/>
  <c r="U269" i="1"/>
  <c r="V269" i="1"/>
  <c r="U270" i="1"/>
  <c r="V270" i="1"/>
  <c r="U271" i="1"/>
  <c r="V271" i="1"/>
  <c r="U272" i="1"/>
  <c r="V272" i="1"/>
  <c r="U273" i="1"/>
  <c r="V273" i="1"/>
  <c r="U274" i="1"/>
  <c r="V274" i="1"/>
  <c r="U275" i="1"/>
  <c r="V275" i="1"/>
  <c r="U276" i="1"/>
  <c r="V276" i="1"/>
  <c r="U277" i="1"/>
  <c r="V277" i="1"/>
  <c r="U278" i="1"/>
  <c r="V278" i="1"/>
  <c r="U279" i="1"/>
  <c r="V279" i="1"/>
  <c r="U280" i="1"/>
  <c r="V280" i="1"/>
  <c r="U281" i="1"/>
  <c r="V281" i="1"/>
  <c r="U282" i="1"/>
  <c r="V282" i="1"/>
  <c r="U283" i="1"/>
  <c r="V283" i="1"/>
  <c r="U284" i="1"/>
  <c r="V284" i="1"/>
  <c r="U285" i="1"/>
  <c r="V285" i="1"/>
  <c r="U286" i="1"/>
  <c r="V286" i="1"/>
  <c r="U287" i="1"/>
  <c r="V287" i="1"/>
  <c r="U288" i="1"/>
  <c r="V288" i="1"/>
  <c r="U289" i="1"/>
  <c r="V289" i="1"/>
  <c r="U290" i="1"/>
  <c r="V290" i="1"/>
  <c r="U291" i="1"/>
  <c r="V291" i="1"/>
  <c r="U292" i="1"/>
  <c r="V292" i="1"/>
  <c r="U293" i="1"/>
  <c r="V293" i="1"/>
  <c r="U294" i="1"/>
  <c r="V294" i="1"/>
  <c r="U295" i="1"/>
  <c r="V295" i="1"/>
  <c r="U296" i="1"/>
  <c r="V296" i="1"/>
  <c r="U297" i="1"/>
  <c r="V297" i="1"/>
  <c r="U298" i="1"/>
  <c r="V298" i="1"/>
  <c r="U299" i="1"/>
  <c r="V299" i="1"/>
  <c r="U300" i="1"/>
  <c r="V300" i="1"/>
  <c r="U301" i="1"/>
  <c r="V301" i="1"/>
  <c r="U302" i="1"/>
  <c r="V302" i="1"/>
  <c r="U303" i="1"/>
  <c r="V303" i="1"/>
  <c r="U304" i="1"/>
  <c r="V304" i="1"/>
  <c r="U305" i="1"/>
  <c r="V305" i="1"/>
  <c r="U306" i="1"/>
  <c r="V306" i="1"/>
  <c r="U307" i="1"/>
  <c r="V307" i="1"/>
  <c r="U308" i="1"/>
  <c r="V308" i="1"/>
  <c r="U309" i="1"/>
  <c r="V309" i="1"/>
  <c r="U310" i="1"/>
  <c r="V310" i="1"/>
  <c r="U311" i="1"/>
  <c r="V311" i="1"/>
  <c r="U312" i="1"/>
  <c r="V312" i="1"/>
  <c r="U313" i="1"/>
  <c r="V313" i="1"/>
  <c r="U314" i="1"/>
  <c r="V314" i="1"/>
  <c r="U315" i="1"/>
  <c r="V315" i="1"/>
  <c r="U316" i="1"/>
  <c r="V316" i="1"/>
  <c r="U317" i="1"/>
  <c r="V317" i="1"/>
  <c r="U318" i="1"/>
  <c r="V318" i="1"/>
  <c r="U319" i="1"/>
  <c r="V319" i="1"/>
  <c r="U320" i="1"/>
  <c r="V320" i="1"/>
  <c r="U321" i="1"/>
  <c r="V321" i="1"/>
  <c r="U322" i="1"/>
  <c r="V322" i="1"/>
  <c r="U323" i="1"/>
  <c r="V323" i="1"/>
  <c r="U324" i="1"/>
  <c r="V324" i="1"/>
  <c r="U325" i="1"/>
  <c r="V325" i="1"/>
  <c r="U326" i="1"/>
  <c r="V326" i="1"/>
  <c r="U327" i="1"/>
  <c r="V327" i="1"/>
  <c r="U328" i="1"/>
  <c r="V328" i="1"/>
  <c r="U329" i="1"/>
  <c r="V329" i="1"/>
  <c r="U330" i="1"/>
  <c r="V330" i="1"/>
  <c r="U331" i="1"/>
  <c r="V331" i="1"/>
  <c r="U332" i="1"/>
  <c r="V332" i="1"/>
  <c r="U333" i="1"/>
  <c r="V333" i="1"/>
  <c r="U334" i="1"/>
  <c r="V334" i="1"/>
  <c r="U335" i="1"/>
  <c r="V335" i="1"/>
  <c r="U336" i="1"/>
  <c r="V336" i="1"/>
  <c r="U337" i="1"/>
  <c r="V337" i="1"/>
  <c r="U338" i="1"/>
  <c r="V338" i="1"/>
  <c r="U339" i="1"/>
  <c r="V339" i="1"/>
  <c r="U340" i="1"/>
  <c r="V340" i="1"/>
  <c r="U341" i="1"/>
  <c r="V341" i="1"/>
  <c r="U342" i="1"/>
  <c r="V342" i="1"/>
  <c r="U343" i="1"/>
  <c r="V343" i="1"/>
  <c r="U344" i="1"/>
  <c r="V344" i="1"/>
  <c r="U345" i="1"/>
  <c r="V345" i="1"/>
  <c r="U346" i="1"/>
  <c r="V346" i="1"/>
  <c r="U347" i="1"/>
  <c r="V347" i="1"/>
  <c r="U348" i="1"/>
  <c r="V348" i="1"/>
  <c r="U349" i="1"/>
  <c r="V349" i="1"/>
  <c r="U350" i="1"/>
  <c r="V350" i="1"/>
  <c r="U351" i="1"/>
  <c r="V351" i="1"/>
  <c r="U352" i="1"/>
  <c r="V352" i="1"/>
  <c r="U353" i="1"/>
  <c r="V353" i="1"/>
  <c r="U354" i="1"/>
  <c r="V354" i="1"/>
  <c r="U355" i="1"/>
  <c r="V355" i="1"/>
  <c r="U356" i="1"/>
  <c r="V356" i="1"/>
  <c r="U357" i="1"/>
  <c r="V357" i="1"/>
  <c r="U358" i="1"/>
  <c r="V358" i="1"/>
  <c r="U359" i="1"/>
  <c r="V359" i="1"/>
  <c r="U360" i="1"/>
  <c r="V360" i="1"/>
  <c r="U361" i="1"/>
  <c r="V361" i="1"/>
  <c r="U362" i="1"/>
  <c r="V362" i="1"/>
  <c r="U363" i="1"/>
  <c r="V363" i="1"/>
  <c r="U364" i="1"/>
  <c r="V364" i="1"/>
  <c r="U365" i="1"/>
  <c r="V365" i="1"/>
  <c r="U366" i="1"/>
  <c r="V366" i="1"/>
  <c r="U367" i="1"/>
  <c r="V367" i="1"/>
  <c r="U368" i="1"/>
  <c r="V368" i="1"/>
  <c r="U369" i="1"/>
  <c r="V369" i="1"/>
  <c r="U370" i="1"/>
  <c r="V370" i="1"/>
  <c r="U371" i="1"/>
  <c r="V371" i="1"/>
  <c r="U372" i="1"/>
  <c r="V372" i="1"/>
  <c r="U373" i="1"/>
  <c r="V373" i="1"/>
  <c r="U374" i="1"/>
  <c r="V374" i="1"/>
  <c r="U375" i="1"/>
  <c r="V375" i="1"/>
  <c r="U376" i="1"/>
  <c r="V376" i="1"/>
  <c r="U377" i="1"/>
  <c r="V377" i="1"/>
  <c r="U378" i="1"/>
  <c r="V378" i="1"/>
  <c r="U379" i="1"/>
  <c r="V379" i="1"/>
  <c r="U380" i="1"/>
  <c r="V380" i="1"/>
  <c r="U381" i="1"/>
  <c r="V381" i="1"/>
  <c r="U382" i="1"/>
  <c r="V382" i="1"/>
  <c r="U383" i="1"/>
  <c r="V383" i="1"/>
  <c r="U384" i="1"/>
  <c r="V384" i="1"/>
  <c r="U385" i="1"/>
  <c r="V385" i="1"/>
  <c r="U386" i="1"/>
  <c r="V386" i="1"/>
  <c r="U387" i="1"/>
  <c r="V387" i="1"/>
  <c r="U388" i="1"/>
  <c r="V388" i="1"/>
  <c r="U389" i="1"/>
  <c r="V389" i="1"/>
  <c r="U390" i="1"/>
  <c r="V390" i="1"/>
  <c r="U391" i="1"/>
  <c r="V391" i="1"/>
  <c r="U392" i="1"/>
  <c r="V392" i="1"/>
  <c r="U393" i="1"/>
  <c r="V393" i="1"/>
  <c r="U394" i="1"/>
  <c r="V394" i="1"/>
  <c r="U395" i="1"/>
  <c r="V395" i="1"/>
  <c r="U396" i="1"/>
  <c r="V396" i="1"/>
  <c r="U397" i="1"/>
  <c r="V397" i="1"/>
  <c r="U398" i="1"/>
  <c r="V398" i="1"/>
  <c r="U399" i="1"/>
  <c r="V399" i="1"/>
  <c r="U400" i="1"/>
  <c r="V400" i="1"/>
  <c r="U401" i="1"/>
  <c r="V401" i="1"/>
  <c r="U402" i="1"/>
  <c r="V402" i="1"/>
  <c r="U403" i="1"/>
  <c r="V403" i="1"/>
  <c r="U404" i="1"/>
  <c r="V404" i="1"/>
  <c r="U405" i="1"/>
  <c r="V405" i="1"/>
  <c r="U406" i="1"/>
  <c r="V406" i="1"/>
  <c r="U407" i="1"/>
  <c r="V407" i="1"/>
  <c r="U408" i="1"/>
  <c r="V408" i="1"/>
  <c r="U409" i="1"/>
  <c r="V409" i="1"/>
  <c r="U410" i="1"/>
  <c r="V410" i="1"/>
  <c r="U411" i="1"/>
  <c r="V411" i="1"/>
  <c r="U412" i="1"/>
  <c r="V412" i="1"/>
  <c r="U413" i="1"/>
  <c r="V413" i="1"/>
  <c r="U414" i="1"/>
  <c r="V414" i="1"/>
  <c r="U415" i="1"/>
  <c r="V415" i="1"/>
  <c r="U416" i="1"/>
  <c r="V416" i="1"/>
  <c r="U417" i="1"/>
  <c r="V417" i="1"/>
  <c r="U418" i="1"/>
  <c r="V418" i="1"/>
  <c r="U419" i="1"/>
  <c r="V419" i="1"/>
  <c r="U420" i="1"/>
  <c r="V420" i="1"/>
  <c r="U421" i="1"/>
  <c r="V421" i="1"/>
  <c r="U422" i="1"/>
  <c r="V422" i="1"/>
  <c r="U423" i="1"/>
  <c r="V423" i="1"/>
  <c r="U424" i="1"/>
  <c r="V424" i="1"/>
  <c r="U425" i="1"/>
  <c r="V425" i="1"/>
  <c r="U426" i="1"/>
  <c r="V426" i="1"/>
  <c r="U427" i="1"/>
  <c r="V427" i="1"/>
  <c r="U428" i="1"/>
  <c r="V428" i="1"/>
  <c r="U429" i="1"/>
  <c r="V429" i="1"/>
  <c r="U430" i="1"/>
  <c r="V430" i="1"/>
  <c r="U431" i="1"/>
  <c r="V431" i="1"/>
  <c r="U432" i="1"/>
  <c r="V432" i="1"/>
  <c r="U433" i="1"/>
  <c r="V433" i="1"/>
  <c r="U434" i="1"/>
  <c r="V434" i="1"/>
  <c r="U435" i="1"/>
  <c r="V435" i="1"/>
  <c r="U436" i="1"/>
  <c r="V436" i="1"/>
  <c r="U437" i="1"/>
  <c r="V437" i="1"/>
  <c r="U438" i="1"/>
  <c r="V438" i="1"/>
  <c r="U439" i="1"/>
  <c r="V439" i="1"/>
  <c r="U440" i="1"/>
  <c r="V440" i="1"/>
  <c r="U441" i="1"/>
  <c r="V441" i="1"/>
  <c r="U442" i="1"/>
  <c r="V442" i="1"/>
  <c r="U443" i="1"/>
  <c r="V443" i="1"/>
  <c r="U444" i="1"/>
  <c r="V444" i="1"/>
  <c r="U445" i="1"/>
  <c r="V445" i="1"/>
  <c r="U446" i="1"/>
  <c r="V446" i="1"/>
  <c r="U447" i="1"/>
  <c r="V447" i="1"/>
  <c r="U448" i="1"/>
  <c r="V448" i="1"/>
  <c r="U449" i="1"/>
  <c r="V449" i="1"/>
  <c r="U450" i="1"/>
  <c r="V450" i="1"/>
  <c r="U451" i="1"/>
  <c r="V451" i="1"/>
  <c r="U452" i="1"/>
  <c r="V452" i="1"/>
  <c r="U453" i="1"/>
  <c r="V453" i="1"/>
  <c r="U454" i="1"/>
  <c r="V454" i="1"/>
  <c r="U455" i="1"/>
  <c r="V455" i="1"/>
  <c r="U456" i="1"/>
  <c r="V456" i="1"/>
  <c r="U457" i="1"/>
  <c r="V457" i="1"/>
  <c r="U458" i="1"/>
  <c r="V458" i="1"/>
  <c r="U459" i="1"/>
  <c r="V459" i="1"/>
  <c r="U460" i="1"/>
  <c r="V460" i="1"/>
  <c r="U461" i="1"/>
  <c r="V461" i="1"/>
  <c r="U462" i="1"/>
  <c r="V462" i="1"/>
  <c r="U463" i="1"/>
  <c r="V463" i="1"/>
  <c r="U464" i="1"/>
  <c r="V464" i="1"/>
  <c r="U465" i="1"/>
  <c r="V465" i="1"/>
  <c r="U466" i="1"/>
  <c r="V466" i="1"/>
  <c r="U467" i="1"/>
  <c r="V467" i="1"/>
  <c r="U468" i="1"/>
  <c r="V468" i="1"/>
  <c r="U469" i="1"/>
  <c r="V469" i="1"/>
  <c r="U470" i="1"/>
  <c r="V470" i="1"/>
  <c r="U471" i="1"/>
  <c r="V471" i="1"/>
  <c r="U472" i="1"/>
  <c r="V472" i="1"/>
  <c r="U473" i="1"/>
  <c r="V473" i="1"/>
  <c r="U474" i="1"/>
  <c r="V474" i="1"/>
  <c r="U475" i="1"/>
  <c r="V475" i="1"/>
  <c r="U476" i="1"/>
  <c r="V476" i="1"/>
  <c r="U477" i="1"/>
  <c r="V477" i="1"/>
  <c r="U478" i="1"/>
  <c r="V478" i="1"/>
  <c r="U479" i="1"/>
  <c r="V479" i="1"/>
  <c r="U480" i="1"/>
  <c r="V480" i="1"/>
  <c r="U481" i="1"/>
  <c r="V481" i="1"/>
  <c r="U482" i="1"/>
  <c r="V482" i="1"/>
  <c r="U483" i="1"/>
  <c r="V483" i="1"/>
  <c r="U484" i="1"/>
  <c r="V484" i="1"/>
  <c r="U485" i="1"/>
  <c r="V485" i="1"/>
  <c r="U486" i="1"/>
  <c r="V486" i="1"/>
  <c r="U487" i="1"/>
  <c r="V487" i="1"/>
  <c r="U488" i="1"/>
  <c r="V488" i="1"/>
  <c r="U489" i="1"/>
  <c r="V489" i="1"/>
  <c r="U490" i="1"/>
  <c r="V490" i="1"/>
  <c r="U491" i="1"/>
  <c r="V491" i="1"/>
  <c r="U492" i="1"/>
  <c r="V492" i="1"/>
  <c r="U493" i="1"/>
  <c r="V493" i="1"/>
  <c r="U494" i="1"/>
  <c r="V494" i="1"/>
  <c r="U495" i="1"/>
  <c r="V495" i="1"/>
  <c r="U496" i="1"/>
  <c r="V496" i="1"/>
  <c r="U497" i="1"/>
  <c r="V497" i="1"/>
  <c r="U498" i="1"/>
  <c r="V498" i="1"/>
  <c r="U499" i="1"/>
  <c r="V499" i="1"/>
  <c r="U500" i="1"/>
  <c r="V500" i="1"/>
  <c r="U501" i="1"/>
  <c r="V501" i="1"/>
  <c r="U502" i="1"/>
  <c r="V502" i="1"/>
  <c r="U503" i="1"/>
  <c r="V503" i="1"/>
  <c r="U504" i="1"/>
  <c r="V504" i="1"/>
  <c r="U505" i="1"/>
  <c r="V505" i="1"/>
  <c r="U506" i="1"/>
  <c r="V506" i="1"/>
  <c r="U507" i="1"/>
  <c r="V507" i="1"/>
  <c r="U508" i="1"/>
  <c r="V508" i="1"/>
  <c r="U509" i="1"/>
  <c r="V509" i="1"/>
  <c r="U510" i="1"/>
  <c r="V510" i="1"/>
  <c r="U511" i="1"/>
  <c r="V511" i="1"/>
  <c r="U512" i="1"/>
  <c r="V512" i="1"/>
  <c r="U513" i="1"/>
  <c r="V513" i="1"/>
  <c r="U514" i="1"/>
  <c r="V514" i="1"/>
  <c r="U515" i="1"/>
  <c r="V515" i="1"/>
  <c r="U516" i="1"/>
  <c r="V516" i="1"/>
  <c r="U517" i="1"/>
  <c r="V517" i="1"/>
  <c r="U518" i="1"/>
  <c r="V518" i="1"/>
  <c r="U519" i="1"/>
  <c r="V519" i="1"/>
  <c r="U520" i="1"/>
  <c r="V520" i="1"/>
  <c r="U521" i="1"/>
  <c r="V521" i="1"/>
  <c r="U522" i="1"/>
  <c r="V522" i="1"/>
  <c r="U523" i="1"/>
  <c r="V523" i="1"/>
  <c r="U524" i="1"/>
  <c r="V524" i="1"/>
  <c r="U525" i="1"/>
  <c r="V525" i="1"/>
  <c r="U526" i="1"/>
  <c r="V526" i="1"/>
  <c r="U527" i="1"/>
  <c r="V527" i="1"/>
  <c r="U528" i="1"/>
  <c r="V528" i="1"/>
  <c r="U529" i="1"/>
  <c r="V529" i="1"/>
  <c r="U530" i="1"/>
  <c r="V530" i="1"/>
  <c r="U531" i="1"/>
  <c r="V531" i="1"/>
  <c r="U532" i="1"/>
  <c r="V532" i="1"/>
  <c r="U533" i="1"/>
  <c r="V533" i="1"/>
  <c r="U534" i="1"/>
  <c r="V534" i="1"/>
  <c r="U535" i="1"/>
  <c r="V535" i="1"/>
  <c r="U536" i="1"/>
  <c r="V536" i="1"/>
  <c r="U537" i="1"/>
  <c r="V537" i="1"/>
  <c r="U538" i="1"/>
  <c r="V538" i="1"/>
  <c r="U539" i="1"/>
  <c r="V539" i="1"/>
  <c r="U540" i="1"/>
  <c r="V540" i="1"/>
  <c r="U541" i="1"/>
  <c r="V541" i="1"/>
  <c r="U542" i="1"/>
  <c r="V542" i="1"/>
  <c r="U543" i="1"/>
  <c r="V543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2" i="1"/>
  <c r="N12" i="3" l="1"/>
  <c r="A496" i="3"/>
  <c r="B496" i="3"/>
  <c r="C496" i="3"/>
  <c r="D496" i="3"/>
  <c r="E496" i="3"/>
  <c r="F496" i="3"/>
  <c r="G496" i="3"/>
  <c r="H496" i="3"/>
  <c r="I496" i="3"/>
  <c r="J496" i="3"/>
  <c r="M496" i="3"/>
  <c r="N496" i="3"/>
  <c r="O496" i="3"/>
  <c r="P496" i="3" s="1"/>
  <c r="Q496" i="3"/>
  <c r="R496" i="3" s="1"/>
  <c r="S496" i="3"/>
  <c r="A497" i="3"/>
  <c r="B497" i="3"/>
  <c r="C497" i="3"/>
  <c r="D497" i="3"/>
  <c r="E497" i="3"/>
  <c r="F497" i="3"/>
  <c r="G497" i="3"/>
  <c r="H497" i="3"/>
  <c r="I497" i="3"/>
  <c r="J497" i="3"/>
  <c r="M497" i="3"/>
  <c r="N497" i="3"/>
  <c r="O497" i="3"/>
  <c r="P497" i="3" s="1"/>
  <c r="Q497" i="3"/>
  <c r="R497" i="3" s="1"/>
  <c r="S497" i="3"/>
  <c r="A498" i="3"/>
  <c r="B498" i="3"/>
  <c r="C498" i="3"/>
  <c r="D498" i="3"/>
  <c r="E498" i="3"/>
  <c r="F498" i="3"/>
  <c r="G498" i="3"/>
  <c r="H498" i="3"/>
  <c r="I498" i="3"/>
  <c r="J498" i="3"/>
  <c r="M498" i="3"/>
  <c r="N498" i="3"/>
  <c r="O498" i="3"/>
  <c r="P498" i="3" s="1"/>
  <c r="Q498" i="3"/>
  <c r="R498" i="3" s="1"/>
  <c r="S498" i="3"/>
  <c r="A499" i="3"/>
  <c r="B499" i="3"/>
  <c r="C499" i="3"/>
  <c r="D499" i="3"/>
  <c r="E499" i="3"/>
  <c r="F499" i="3"/>
  <c r="G499" i="3"/>
  <c r="H499" i="3"/>
  <c r="I499" i="3"/>
  <c r="J499" i="3"/>
  <c r="M499" i="3"/>
  <c r="N499" i="3"/>
  <c r="O499" i="3"/>
  <c r="P499" i="3" s="1"/>
  <c r="Q499" i="3"/>
  <c r="R499" i="3" s="1"/>
  <c r="S499" i="3"/>
  <c r="A500" i="3"/>
  <c r="B500" i="3"/>
  <c r="C500" i="3"/>
  <c r="D500" i="3"/>
  <c r="E500" i="3"/>
  <c r="F500" i="3"/>
  <c r="G500" i="3"/>
  <c r="H500" i="3"/>
  <c r="I500" i="3"/>
  <c r="J500" i="3"/>
  <c r="M500" i="3"/>
  <c r="N500" i="3"/>
  <c r="O500" i="3"/>
  <c r="P500" i="3" s="1"/>
  <c r="Q500" i="3"/>
  <c r="R500" i="3" s="1"/>
  <c r="S500" i="3"/>
  <c r="A501" i="3"/>
  <c r="B501" i="3"/>
  <c r="C501" i="3"/>
  <c r="D501" i="3"/>
  <c r="E501" i="3"/>
  <c r="F501" i="3"/>
  <c r="G501" i="3"/>
  <c r="H501" i="3"/>
  <c r="I501" i="3"/>
  <c r="J501" i="3"/>
  <c r="M501" i="3"/>
  <c r="N501" i="3"/>
  <c r="O501" i="3"/>
  <c r="P501" i="3" s="1"/>
  <c r="Q501" i="3"/>
  <c r="R501" i="3" s="1"/>
  <c r="S501" i="3"/>
  <c r="A502" i="3"/>
  <c r="B502" i="3"/>
  <c r="C502" i="3"/>
  <c r="D502" i="3"/>
  <c r="E502" i="3"/>
  <c r="F502" i="3"/>
  <c r="G502" i="3"/>
  <c r="H502" i="3"/>
  <c r="I502" i="3"/>
  <c r="J502" i="3"/>
  <c r="M502" i="3"/>
  <c r="N502" i="3"/>
  <c r="O502" i="3"/>
  <c r="P502" i="3" s="1"/>
  <c r="Q502" i="3"/>
  <c r="R502" i="3" s="1"/>
  <c r="S502" i="3"/>
  <c r="A503" i="3"/>
  <c r="B503" i="3"/>
  <c r="C503" i="3"/>
  <c r="D503" i="3"/>
  <c r="E503" i="3"/>
  <c r="F503" i="3"/>
  <c r="G503" i="3"/>
  <c r="H503" i="3"/>
  <c r="I503" i="3"/>
  <c r="J503" i="3"/>
  <c r="M503" i="3"/>
  <c r="N503" i="3"/>
  <c r="O503" i="3"/>
  <c r="P503" i="3" s="1"/>
  <c r="Q503" i="3"/>
  <c r="R503" i="3" s="1"/>
  <c r="S503" i="3"/>
  <c r="A504" i="3"/>
  <c r="B504" i="3"/>
  <c r="C504" i="3"/>
  <c r="D504" i="3"/>
  <c r="E504" i="3"/>
  <c r="F504" i="3"/>
  <c r="G504" i="3"/>
  <c r="H504" i="3"/>
  <c r="I504" i="3"/>
  <c r="J504" i="3"/>
  <c r="M504" i="3"/>
  <c r="N504" i="3"/>
  <c r="O504" i="3"/>
  <c r="P504" i="3" s="1"/>
  <c r="Q504" i="3"/>
  <c r="R504" i="3" s="1"/>
  <c r="S504" i="3"/>
  <c r="A505" i="3"/>
  <c r="B505" i="3"/>
  <c r="C505" i="3"/>
  <c r="D505" i="3"/>
  <c r="E505" i="3"/>
  <c r="F505" i="3"/>
  <c r="G505" i="3"/>
  <c r="H505" i="3"/>
  <c r="I505" i="3"/>
  <c r="J505" i="3"/>
  <c r="M505" i="3"/>
  <c r="N505" i="3"/>
  <c r="O505" i="3"/>
  <c r="P505" i="3" s="1"/>
  <c r="Q505" i="3"/>
  <c r="R505" i="3" s="1"/>
  <c r="S505" i="3"/>
  <c r="A506" i="3"/>
  <c r="B506" i="3"/>
  <c r="C506" i="3"/>
  <c r="D506" i="3"/>
  <c r="E506" i="3"/>
  <c r="F506" i="3"/>
  <c r="G506" i="3"/>
  <c r="H506" i="3"/>
  <c r="I506" i="3"/>
  <c r="J506" i="3"/>
  <c r="M506" i="3"/>
  <c r="N506" i="3"/>
  <c r="O506" i="3"/>
  <c r="P506" i="3" s="1"/>
  <c r="Q506" i="3"/>
  <c r="R506" i="3" s="1"/>
  <c r="S506" i="3"/>
  <c r="A507" i="3"/>
  <c r="B507" i="3"/>
  <c r="C507" i="3"/>
  <c r="D507" i="3"/>
  <c r="E507" i="3"/>
  <c r="F507" i="3"/>
  <c r="G507" i="3"/>
  <c r="H507" i="3"/>
  <c r="I507" i="3"/>
  <c r="J507" i="3"/>
  <c r="M507" i="3"/>
  <c r="N507" i="3"/>
  <c r="O507" i="3"/>
  <c r="P507" i="3" s="1"/>
  <c r="Q507" i="3"/>
  <c r="R507" i="3" s="1"/>
  <c r="S507" i="3"/>
  <c r="A508" i="3"/>
  <c r="B508" i="3"/>
  <c r="C508" i="3"/>
  <c r="D508" i="3"/>
  <c r="E508" i="3"/>
  <c r="F508" i="3"/>
  <c r="G508" i="3"/>
  <c r="H508" i="3"/>
  <c r="I508" i="3"/>
  <c r="J508" i="3"/>
  <c r="M508" i="3"/>
  <c r="N508" i="3"/>
  <c r="O508" i="3"/>
  <c r="P508" i="3" s="1"/>
  <c r="Q508" i="3"/>
  <c r="R508" i="3" s="1"/>
  <c r="S508" i="3"/>
  <c r="A509" i="3"/>
  <c r="B509" i="3"/>
  <c r="C509" i="3"/>
  <c r="D509" i="3"/>
  <c r="E509" i="3"/>
  <c r="F509" i="3"/>
  <c r="G509" i="3"/>
  <c r="H509" i="3"/>
  <c r="I509" i="3"/>
  <c r="J509" i="3"/>
  <c r="M509" i="3"/>
  <c r="N509" i="3"/>
  <c r="O509" i="3"/>
  <c r="P509" i="3" s="1"/>
  <c r="Q509" i="3"/>
  <c r="R509" i="3" s="1"/>
  <c r="S509" i="3"/>
  <c r="A510" i="3"/>
  <c r="B510" i="3"/>
  <c r="C510" i="3"/>
  <c r="D510" i="3"/>
  <c r="E510" i="3"/>
  <c r="F510" i="3"/>
  <c r="G510" i="3"/>
  <c r="H510" i="3"/>
  <c r="I510" i="3"/>
  <c r="J510" i="3"/>
  <c r="M510" i="3"/>
  <c r="N510" i="3"/>
  <c r="O510" i="3"/>
  <c r="P510" i="3" s="1"/>
  <c r="Q510" i="3"/>
  <c r="R510" i="3" s="1"/>
  <c r="S510" i="3"/>
  <c r="A511" i="3"/>
  <c r="B511" i="3"/>
  <c r="C511" i="3"/>
  <c r="D511" i="3"/>
  <c r="E511" i="3"/>
  <c r="F511" i="3"/>
  <c r="G511" i="3"/>
  <c r="H511" i="3"/>
  <c r="I511" i="3"/>
  <c r="J511" i="3"/>
  <c r="M511" i="3"/>
  <c r="N511" i="3"/>
  <c r="O511" i="3"/>
  <c r="P511" i="3" s="1"/>
  <c r="Q511" i="3"/>
  <c r="R511" i="3" s="1"/>
  <c r="S511" i="3"/>
  <c r="A512" i="3"/>
  <c r="B512" i="3"/>
  <c r="C512" i="3"/>
  <c r="D512" i="3"/>
  <c r="E512" i="3"/>
  <c r="F512" i="3"/>
  <c r="G512" i="3"/>
  <c r="H512" i="3"/>
  <c r="I512" i="3"/>
  <c r="J512" i="3"/>
  <c r="M512" i="3"/>
  <c r="N512" i="3"/>
  <c r="O512" i="3"/>
  <c r="P512" i="3" s="1"/>
  <c r="Q512" i="3"/>
  <c r="R512" i="3" s="1"/>
  <c r="S512" i="3"/>
  <c r="A513" i="3"/>
  <c r="B513" i="3"/>
  <c r="C513" i="3"/>
  <c r="D513" i="3"/>
  <c r="E513" i="3"/>
  <c r="F513" i="3"/>
  <c r="G513" i="3"/>
  <c r="H513" i="3"/>
  <c r="I513" i="3"/>
  <c r="J513" i="3"/>
  <c r="M513" i="3"/>
  <c r="N513" i="3"/>
  <c r="O513" i="3"/>
  <c r="P513" i="3" s="1"/>
  <c r="Q513" i="3"/>
  <c r="R513" i="3" s="1"/>
  <c r="S513" i="3"/>
  <c r="A514" i="3"/>
  <c r="B514" i="3"/>
  <c r="C514" i="3"/>
  <c r="D514" i="3"/>
  <c r="E514" i="3"/>
  <c r="F514" i="3"/>
  <c r="G514" i="3"/>
  <c r="H514" i="3"/>
  <c r="I514" i="3"/>
  <c r="J514" i="3"/>
  <c r="M514" i="3"/>
  <c r="N514" i="3"/>
  <c r="O514" i="3"/>
  <c r="P514" i="3" s="1"/>
  <c r="Q514" i="3"/>
  <c r="R514" i="3" s="1"/>
  <c r="S514" i="3"/>
  <c r="A515" i="3"/>
  <c r="B515" i="3"/>
  <c r="C515" i="3"/>
  <c r="D515" i="3"/>
  <c r="E515" i="3"/>
  <c r="F515" i="3"/>
  <c r="G515" i="3"/>
  <c r="H515" i="3"/>
  <c r="I515" i="3"/>
  <c r="J515" i="3"/>
  <c r="M515" i="3"/>
  <c r="N515" i="3"/>
  <c r="O515" i="3"/>
  <c r="P515" i="3" s="1"/>
  <c r="Q515" i="3"/>
  <c r="R515" i="3" s="1"/>
  <c r="S515" i="3"/>
  <c r="A516" i="3"/>
  <c r="B516" i="3"/>
  <c r="C516" i="3"/>
  <c r="D516" i="3"/>
  <c r="E516" i="3"/>
  <c r="F516" i="3"/>
  <c r="G516" i="3"/>
  <c r="H516" i="3"/>
  <c r="I516" i="3"/>
  <c r="J516" i="3"/>
  <c r="M516" i="3"/>
  <c r="N516" i="3"/>
  <c r="O516" i="3"/>
  <c r="P516" i="3" s="1"/>
  <c r="Q516" i="3"/>
  <c r="R516" i="3" s="1"/>
  <c r="S516" i="3"/>
  <c r="A517" i="3"/>
  <c r="B517" i="3"/>
  <c r="C517" i="3"/>
  <c r="D517" i="3"/>
  <c r="E517" i="3"/>
  <c r="F517" i="3"/>
  <c r="G517" i="3"/>
  <c r="H517" i="3"/>
  <c r="I517" i="3"/>
  <c r="J517" i="3"/>
  <c r="M517" i="3"/>
  <c r="N517" i="3"/>
  <c r="O517" i="3"/>
  <c r="P517" i="3" s="1"/>
  <c r="Q517" i="3"/>
  <c r="R517" i="3" s="1"/>
  <c r="S517" i="3"/>
  <c r="A518" i="3"/>
  <c r="B518" i="3"/>
  <c r="C518" i="3"/>
  <c r="D518" i="3"/>
  <c r="E518" i="3"/>
  <c r="F518" i="3"/>
  <c r="G518" i="3"/>
  <c r="H518" i="3"/>
  <c r="I518" i="3"/>
  <c r="J518" i="3"/>
  <c r="M518" i="3"/>
  <c r="N518" i="3"/>
  <c r="O518" i="3"/>
  <c r="P518" i="3" s="1"/>
  <c r="Q518" i="3"/>
  <c r="R518" i="3" s="1"/>
  <c r="S518" i="3"/>
  <c r="A519" i="3"/>
  <c r="B519" i="3"/>
  <c r="C519" i="3"/>
  <c r="D519" i="3"/>
  <c r="E519" i="3"/>
  <c r="F519" i="3"/>
  <c r="G519" i="3"/>
  <c r="H519" i="3"/>
  <c r="I519" i="3"/>
  <c r="J519" i="3"/>
  <c r="M519" i="3"/>
  <c r="N519" i="3"/>
  <c r="O519" i="3"/>
  <c r="P519" i="3" s="1"/>
  <c r="Q519" i="3"/>
  <c r="R519" i="3" s="1"/>
  <c r="S519" i="3"/>
  <c r="A520" i="3"/>
  <c r="B520" i="3"/>
  <c r="C520" i="3"/>
  <c r="D520" i="3"/>
  <c r="E520" i="3"/>
  <c r="F520" i="3"/>
  <c r="G520" i="3"/>
  <c r="H520" i="3"/>
  <c r="I520" i="3"/>
  <c r="J520" i="3"/>
  <c r="M520" i="3"/>
  <c r="N520" i="3"/>
  <c r="O520" i="3"/>
  <c r="P520" i="3" s="1"/>
  <c r="Q520" i="3"/>
  <c r="R520" i="3" s="1"/>
  <c r="S520" i="3"/>
  <c r="A521" i="3"/>
  <c r="B521" i="3"/>
  <c r="C521" i="3"/>
  <c r="D521" i="3"/>
  <c r="E521" i="3"/>
  <c r="F521" i="3"/>
  <c r="G521" i="3"/>
  <c r="H521" i="3"/>
  <c r="I521" i="3"/>
  <c r="J521" i="3"/>
  <c r="M521" i="3"/>
  <c r="N521" i="3"/>
  <c r="O521" i="3"/>
  <c r="P521" i="3" s="1"/>
  <c r="Q521" i="3"/>
  <c r="R521" i="3" s="1"/>
  <c r="S521" i="3"/>
  <c r="A522" i="3"/>
  <c r="B522" i="3"/>
  <c r="C522" i="3"/>
  <c r="D522" i="3"/>
  <c r="E522" i="3"/>
  <c r="F522" i="3"/>
  <c r="G522" i="3"/>
  <c r="H522" i="3"/>
  <c r="I522" i="3"/>
  <c r="J522" i="3"/>
  <c r="M522" i="3"/>
  <c r="N522" i="3"/>
  <c r="O522" i="3"/>
  <c r="P522" i="3" s="1"/>
  <c r="Q522" i="3"/>
  <c r="R522" i="3" s="1"/>
  <c r="S522" i="3"/>
  <c r="A523" i="3"/>
  <c r="B523" i="3"/>
  <c r="C523" i="3"/>
  <c r="D523" i="3"/>
  <c r="E523" i="3"/>
  <c r="F523" i="3"/>
  <c r="G523" i="3"/>
  <c r="H523" i="3"/>
  <c r="I523" i="3"/>
  <c r="J523" i="3"/>
  <c r="M523" i="3"/>
  <c r="N523" i="3"/>
  <c r="O523" i="3"/>
  <c r="P523" i="3" s="1"/>
  <c r="Q523" i="3"/>
  <c r="R523" i="3" s="1"/>
  <c r="S523" i="3"/>
  <c r="A524" i="3"/>
  <c r="B524" i="3"/>
  <c r="C524" i="3"/>
  <c r="D524" i="3"/>
  <c r="E524" i="3"/>
  <c r="F524" i="3"/>
  <c r="G524" i="3"/>
  <c r="H524" i="3"/>
  <c r="I524" i="3"/>
  <c r="J524" i="3"/>
  <c r="M524" i="3"/>
  <c r="N524" i="3"/>
  <c r="O524" i="3"/>
  <c r="P524" i="3" s="1"/>
  <c r="Q524" i="3"/>
  <c r="R524" i="3" s="1"/>
  <c r="S524" i="3"/>
  <c r="A525" i="3"/>
  <c r="B525" i="3"/>
  <c r="C525" i="3"/>
  <c r="D525" i="3"/>
  <c r="E525" i="3"/>
  <c r="F525" i="3"/>
  <c r="G525" i="3"/>
  <c r="H525" i="3"/>
  <c r="I525" i="3"/>
  <c r="J525" i="3"/>
  <c r="M525" i="3"/>
  <c r="N525" i="3"/>
  <c r="O525" i="3"/>
  <c r="P525" i="3" s="1"/>
  <c r="Q525" i="3"/>
  <c r="R525" i="3" s="1"/>
  <c r="S525" i="3"/>
  <c r="A526" i="3"/>
  <c r="B526" i="3"/>
  <c r="C526" i="3"/>
  <c r="D526" i="3"/>
  <c r="E526" i="3"/>
  <c r="F526" i="3"/>
  <c r="G526" i="3"/>
  <c r="H526" i="3"/>
  <c r="I526" i="3"/>
  <c r="J526" i="3"/>
  <c r="M526" i="3"/>
  <c r="N526" i="3"/>
  <c r="O526" i="3"/>
  <c r="P526" i="3" s="1"/>
  <c r="Q526" i="3"/>
  <c r="R526" i="3" s="1"/>
  <c r="S526" i="3"/>
  <c r="A527" i="3"/>
  <c r="B527" i="3"/>
  <c r="C527" i="3"/>
  <c r="D527" i="3"/>
  <c r="E527" i="3"/>
  <c r="F527" i="3"/>
  <c r="G527" i="3"/>
  <c r="H527" i="3"/>
  <c r="I527" i="3"/>
  <c r="J527" i="3"/>
  <c r="M527" i="3"/>
  <c r="N527" i="3"/>
  <c r="O527" i="3"/>
  <c r="P527" i="3" s="1"/>
  <c r="Q527" i="3"/>
  <c r="R527" i="3" s="1"/>
  <c r="S527" i="3"/>
  <c r="A528" i="3"/>
  <c r="B528" i="3"/>
  <c r="C528" i="3"/>
  <c r="D528" i="3"/>
  <c r="E528" i="3"/>
  <c r="F528" i="3"/>
  <c r="G528" i="3"/>
  <c r="H528" i="3"/>
  <c r="I528" i="3"/>
  <c r="J528" i="3"/>
  <c r="M528" i="3"/>
  <c r="N528" i="3"/>
  <c r="O528" i="3"/>
  <c r="P528" i="3" s="1"/>
  <c r="Q528" i="3"/>
  <c r="R528" i="3" s="1"/>
  <c r="S528" i="3"/>
  <c r="A529" i="3"/>
  <c r="B529" i="3"/>
  <c r="C529" i="3"/>
  <c r="D529" i="3"/>
  <c r="E529" i="3"/>
  <c r="F529" i="3"/>
  <c r="G529" i="3"/>
  <c r="H529" i="3"/>
  <c r="I529" i="3"/>
  <c r="J529" i="3"/>
  <c r="M529" i="3"/>
  <c r="N529" i="3"/>
  <c r="O529" i="3"/>
  <c r="P529" i="3" s="1"/>
  <c r="Q529" i="3"/>
  <c r="R529" i="3" s="1"/>
  <c r="S529" i="3"/>
  <c r="A530" i="3"/>
  <c r="B530" i="3"/>
  <c r="C530" i="3"/>
  <c r="D530" i="3"/>
  <c r="E530" i="3"/>
  <c r="F530" i="3"/>
  <c r="G530" i="3"/>
  <c r="H530" i="3"/>
  <c r="I530" i="3"/>
  <c r="J530" i="3"/>
  <c r="M530" i="3"/>
  <c r="N530" i="3"/>
  <c r="O530" i="3"/>
  <c r="P530" i="3" s="1"/>
  <c r="Q530" i="3"/>
  <c r="R530" i="3" s="1"/>
  <c r="S530" i="3"/>
  <c r="A531" i="3"/>
  <c r="B531" i="3"/>
  <c r="C531" i="3"/>
  <c r="D531" i="3"/>
  <c r="E531" i="3"/>
  <c r="F531" i="3"/>
  <c r="G531" i="3"/>
  <c r="H531" i="3"/>
  <c r="I531" i="3"/>
  <c r="J531" i="3"/>
  <c r="M531" i="3"/>
  <c r="N531" i="3"/>
  <c r="O531" i="3"/>
  <c r="P531" i="3" s="1"/>
  <c r="Q531" i="3"/>
  <c r="R531" i="3" s="1"/>
  <c r="S531" i="3"/>
  <c r="A532" i="3"/>
  <c r="B532" i="3"/>
  <c r="C532" i="3"/>
  <c r="D532" i="3"/>
  <c r="E532" i="3"/>
  <c r="F532" i="3"/>
  <c r="G532" i="3"/>
  <c r="H532" i="3"/>
  <c r="I532" i="3"/>
  <c r="J532" i="3"/>
  <c r="M532" i="3"/>
  <c r="N532" i="3"/>
  <c r="O532" i="3"/>
  <c r="P532" i="3" s="1"/>
  <c r="Q532" i="3"/>
  <c r="R532" i="3" s="1"/>
  <c r="S532" i="3"/>
  <c r="A533" i="3"/>
  <c r="B533" i="3"/>
  <c r="C533" i="3"/>
  <c r="D533" i="3"/>
  <c r="E533" i="3"/>
  <c r="F533" i="3"/>
  <c r="G533" i="3"/>
  <c r="H533" i="3"/>
  <c r="I533" i="3"/>
  <c r="J533" i="3"/>
  <c r="M533" i="3"/>
  <c r="N533" i="3"/>
  <c r="O533" i="3"/>
  <c r="P533" i="3" s="1"/>
  <c r="Q533" i="3"/>
  <c r="R533" i="3" s="1"/>
  <c r="S533" i="3"/>
  <c r="A534" i="3"/>
  <c r="B534" i="3"/>
  <c r="C534" i="3"/>
  <c r="D534" i="3"/>
  <c r="E534" i="3"/>
  <c r="F534" i="3"/>
  <c r="G534" i="3"/>
  <c r="H534" i="3"/>
  <c r="I534" i="3"/>
  <c r="J534" i="3"/>
  <c r="M534" i="3"/>
  <c r="N534" i="3"/>
  <c r="O534" i="3"/>
  <c r="P534" i="3" s="1"/>
  <c r="Q534" i="3"/>
  <c r="R534" i="3" s="1"/>
  <c r="S534" i="3"/>
  <c r="A535" i="3"/>
  <c r="B535" i="3"/>
  <c r="C535" i="3"/>
  <c r="D535" i="3"/>
  <c r="E535" i="3"/>
  <c r="F535" i="3"/>
  <c r="G535" i="3"/>
  <c r="H535" i="3"/>
  <c r="I535" i="3"/>
  <c r="J535" i="3"/>
  <c r="M535" i="3"/>
  <c r="N535" i="3"/>
  <c r="O535" i="3"/>
  <c r="P535" i="3" s="1"/>
  <c r="Q535" i="3"/>
  <c r="R535" i="3" s="1"/>
  <c r="S535" i="3"/>
  <c r="A536" i="3"/>
  <c r="B536" i="3"/>
  <c r="C536" i="3"/>
  <c r="D536" i="3"/>
  <c r="E536" i="3"/>
  <c r="F536" i="3"/>
  <c r="G536" i="3"/>
  <c r="H536" i="3"/>
  <c r="I536" i="3"/>
  <c r="J536" i="3"/>
  <c r="M536" i="3"/>
  <c r="N536" i="3"/>
  <c r="O536" i="3"/>
  <c r="P536" i="3" s="1"/>
  <c r="Q536" i="3"/>
  <c r="R536" i="3" s="1"/>
  <c r="S536" i="3"/>
  <c r="A537" i="3"/>
  <c r="B537" i="3"/>
  <c r="C537" i="3"/>
  <c r="D537" i="3"/>
  <c r="E537" i="3"/>
  <c r="F537" i="3"/>
  <c r="G537" i="3"/>
  <c r="H537" i="3"/>
  <c r="I537" i="3"/>
  <c r="J537" i="3"/>
  <c r="M537" i="3"/>
  <c r="N537" i="3"/>
  <c r="O537" i="3"/>
  <c r="P537" i="3" s="1"/>
  <c r="Q537" i="3"/>
  <c r="R537" i="3" s="1"/>
  <c r="S537" i="3"/>
  <c r="A538" i="3"/>
  <c r="B538" i="3"/>
  <c r="C538" i="3"/>
  <c r="D538" i="3"/>
  <c r="E538" i="3"/>
  <c r="F538" i="3"/>
  <c r="G538" i="3"/>
  <c r="H538" i="3"/>
  <c r="I538" i="3"/>
  <c r="J538" i="3"/>
  <c r="M538" i="3"/>
  <c r="N538" i="3"/>
  <c r="O538" i="3"/>
  <c r="P538" i="3" s="1"/>
  <c r="Q538" i="3"/>
  <c r="R538" i="3" s="1"/>
  <c r="S538" i="3"/>
  <c r="A539" i="3"/>
  <c r="B539" i="3"/>
  <c r="C539" i="3"/>
  <c r="D539" i="3"/>
  <c r="E539" i="3"/>
  <c r="F539" i="3"/>
  <c r="G539" i="3"/>
  <c r="H539" i="3"/>
  <c r="I539" i="3"/>
  <c r="J539" i="3"/>
  <c r="M539" i="3"/>
  <c r="N539" i="3"/>
  <c r="O539" i="3"/>
  <c r="P539" i="3" s="1"/>
  <c r="Q539" i="3"/>
  <c r="R539" i="3" s="1"/>
  <c r="S539" i="3"/>
  <c r="A540" i="3"/>
  <c r="B540" i="3"/>
  <c r="C540" i="3"/>
  <c r="D540" i="3"/>
  <c r="E540" i="3"/>
  <c r="F540" i="3"/>
  <c r="G540" i="3"/>
  <c r="H540" i="3"/>
  <c r="I540" i="3"/>
  <c r="J540" i="3"/>
  <c r="M540" i="3"/>
  <c r="N540" i="3"/>
  <c r="O540" i="3"/>
  <c r="P540" i="3" s="1"/>
  <c r="Q540" i="3"/>
  <c r="R540" i="3" s="1"/>
  <c r="S540" i="3"/>
  <c r="A541" i="3"/>
  <c r="B541" i="3"/>
  <c r="C541" i="3"/>
  <c r="D541" i="3"/>
  <c r="E541" i="3"/>
  <c r="F541" i="3"/>
  <c r="G541" i="3"/>
  <c r="H541" i="3"/>
  <c r="I541" i="3"/>
  <c r="J541" i="3"/>
  <c r="M541" i="3"/>
  <c r="N541" i="3"/>
  <c r="O541" i="3"/>
  <c r="P541" i="3" s="1"/>
  <c r="Q541" i="3"/>
  <c r="R541" i="3" s="1"/>
  <c r="S541" i="3"/>
  <c r="A542" i="3"/>
  <c r="B542" i="3"/>
  <c r="C542" i="3"/>
  <c r="D542" i="3"/>
  <c r="E542" i="3"/>
  <c r="F542" i="3"/>
  <c r="G542" i="3"/>
  <c r="H542" i="3"/>
  <c r="I542" i="3"/>
  <c r="J542" i="3"/>
  <c r="M542" i="3"/>
  <c r="N542" i="3"/>
  <c r="O542" i="3"/>
  <c r="P542" i="3" s="1"/>
  <c r="Q542" i="3"/>
  <c r="R542" i="3" s="1"/>
  <c r="S542" i="3"/>
  <c r="A3" i="3"/>
  <c r="B3" i="3"/>
  <c r="C3" i="3"/>
  <c r="D3" i="3"/>
  <c r="E3" i="3"/>
  <c r="F3" i="3"/>
  <c r="G3" i="3"/>
  <c r="H3" i="3"/>
  <c r="I3" i="3"/>
  <c r="J3" i="3"/>
  <c r="M3" i="3"/>
  <c r="N3" i="3"/>
  <c r="O3" i="3"/>
  <c r="P3" i="3" s="1"/>
  <c r="Q3" i="3"/>
  <c r="R3" i="3" s="1"/>
  <c r="S3" i="3"/>
  <c r="A4" i="3"/>
  <c r="B4" i="3"/>
  <c r="C4" i="3"/>
  <c r="D4" i="3"/>
  <c r="E4" i="3"/>
  <c r="F4" i="3"/>
  <c r="G4" i="3"/>
  <c r="H4" i="3"/>
  <c r="I4" i="3"/>
  <c r="J4" i="3"/>
  <c r="M4" i="3"/>
  <c r="N4" i="3"/>
  <c r="O4" i="3"/>
  <c r="P4" i="3" s="1"/>
  <c r="Q4" i="3"/>
  <c r="R4" i="3" s="1"/>
  <c r="S4" i="3"/>
  <c r="A5" i="3"/>
  <c r="B5" i="3"/>
  <c r="C5" i="3"/>
  <c r="D5" i="3"/>
  <c r="E5" i="3"/>
  <c r="F5" i="3"/>
  <c r="G5" i="3"/>
  <c r="H5" i="3"/>
  <c r="I5" i="3"/>
  <c r="J5" i="3"/>
  <c r="M5" i="3"/>
  <c r="N5" i="3"/>
  <c r="O5" i="3"/>
  <c r="P5" i="3" s="1"/>
  <c r="Q5" i="3"/>
  <c r="R5" i="3" s="1"/>
  <c r="S5" i="3"/>
  <c r="A6" i="3"/>
  <c r="B6" i="3"/>
  <c r="C6" i="3"/>
  <c r="D6" i="3"/>
  <c r="E6" i="3"/>
  <c r="F6" i="3"/>
  <c r="G6" i="3"/>
  <c r="H6" i="3"/>
  <c r="I6" i="3"/>
  <c r="J6" i="3"/>
  <c r="M6" i="3"/>
  <c r="N6" i="3"/>
  <c r="O6" i="3"/>
  <c r="P6" i="3" s="1"/>
  <c r="Q6" i="3"/>
  <c r="R6" i="3" s="1"/>
  <c r="S6" i="3"/>
  <c r="A7" i="3"/>
  <c r="B7" i="3"/>
  <c r="C7" i="3"/>
  <c r="D7" i="3"/>
  <c r="E7" i="3"/>
  <c r="F7" i="3"/>
  <c r="G7" i="3"/>
  <c r="H7" i="3"/>
  <c r="I7" i="3"/>
  <c r="J7" i="3"/>
  <c r="M7" i="3"/>
  <c r="N7" i="3"/>
  <c r="O7" i="3"/>
  <c r="P7" i="3" s="1"/>
  <c r="Q7" i="3"/>
  <c r="R7" i="3" s="1"/>
  <c r="S7" i="3"/>
  <c r="A8" i="3"/>
  <c r="B8" i="3"/>
  <c r="C8" i="3"/>
  <c r="D8" i="3"/>
  <c r="E8" i="3"/>
  <c r="F8" i="3"/>
  <c r="G8" i="3"/>
  <c r="H8" i="3"/>
  <c r="I8" i="3"/>
  <c r="J8" i="3"/>
  <c r="M8" i="3"/>
  <c r="N8" i="3"/>
  <c r="O8" i="3"/>
  <c r="P8" i="3" s="1"/>
  <c r="Q8" i="3"/>
  <c r="R8" i="3" s="1"/>
  <c r="S8" i="3"/>
  <c r="A9" i="3"/>
  <c r="B9" i="3"/>
  <c r="C9" i="3"/>
  <c r="D9" i="3"/>
  <c r="E9" i="3"/>
  <c r="F9" i="3"/>
  <c r="G9" i="3"/>
  <c r="H9" i="3"/>
  <c r="I9" i="3"/>
  <c r="J9" i="3"/>
  <c r="M9" i="3"/>
  <c r="N9" i="3"/>
  <c r="O9" i="3"/>
  <c r="P9" i="3" s="1"/>
  <c r="Q9" i="3"/>
  <c r="R9" i="3" s="1"/>
  <c r="S9" i="3"/>
  <c r="A10" i="3"/>
  <c r="B10" i="3"/>
  <c r="C10" i="3"/>
  <c r="D10" i="3"/>
  <c r="E10" i="3"/>
  <c r="F10" i="3"/>
  <c r="G10" i="3"/>
  <c r="H10" i="3"/>
  <c r="I10" i="3"/>
  <c r="J10" i="3"/>
  <c r="M10" i="3"/>
  <c r="N10" i="3"/>
  <c r="O10" i="3"/>
  <c r="P10" i="3" s="1"/>
  <c r="Q10" i="3"/>
  <c r="R10" i="3" s="1"/>
  <c r="S10" i="3"/>
  <c r="A11" i="3"/>
  <c r="B11" i="3"/>
  <c r="C11" i="3"/>
  <c r="D11" i="3"/>
  <c r="E11" i="3"/>
  <c r="F11" i="3"/>
  <c r="G11" i="3"/>
  <c r="H11" i="3"/>
  <c r="I11" i="3"/>
  <c r="J11" i="3"/>
  <c r="M11" i="3"/>
  <c r="N11" i="3"/>
  <c r="O11" i="3"/>
  <c r="P11" i="3" s="1"/>
  <c r="Q11" i="3"/>
  <c r="R11" i="3" s="1"/>
  <c r="S11" i="3"/>
  <c r="A12" i="3"/>
  <c r="B12" i="3"/>
  <c r="C12" i="3"/>
  <c r="D12" i="3"/>
  <c r="E12" i="3"/>
  <c r="F12" i="3"/>
  <c r="G12" i="3"/>
  <c r="H12" i="3"/>
  <c r="I12" i="3"/>
  <c r="J12" i="3"/>
  <c r="M12" i="3"/>
  <c r="O12" i="3"/>
  <c r="P12" i="3" s="1"/>
  <c r="Q12" i="3"/>
  <c r="R12" i="3" s="1"/>
  <c r="S12" i="3"/>
  <c r="A13" i="3"/>
  <c r="B13" i="3"/>
  <c r="C13" i="3"/>
  <c r="D13" i="3"/>
  <c r="E13" i="3"/>
  <c r="F13" i="3"/>
  <c r="G13" i="3"/>
  <c r="H13" i="3"/>
  <c r="I13" i="3"/>
  <c r="J13" i="3"/>
  <c r="M13" i="3"/>
  <c r="N13" i="3"/>
  <c r="O13" i="3"/>
  <c r="P13" i="3" s="1"/>
  <c r="Q13" i="3"/>
  <c r="R13" i="3" s="1"/>
  <c r="S13" i="3"/>
  <c r="A14" i="3"/>
  <c r="B14" i="3"/>
  <c r="C14" i="3"/>
  <c r="D14" i="3"/>
  <c r="E14" i="3"/>
  <c r="F14" i="3"/>
  <c r="G14" i="3"/>
  <c r="H14" i="3"/>
  <c r="I14" i="3"/>
  <c r="J14" i="3"/>
  <c r="M14" i="3"/>
  <c r="N14" i="3"/>
  <c r="O14" i="3"/>
  <c r="P14" i="3" s="1"/>
  <c r="Q14" i="3"/>
  <c r="R14" i="3" s="1"/>
  <c r="S14" i="3"/>
  <c r="A15" i="3"/>
  <c r="B15" i="3"/>
  <c r="C15" i="3"/>
  <c r="D15" i="3"/>
  <c r="E15" i="3"/>
  <c r="F15" i="3"/>
  <c r="G15" i="3"/>
  <c r="H15" i="3"/>
  <c r="I15" i="3"/>
  <c r="J15" i="3"/>
  <c r="M15" i="3"/>
  <c r="N15" i="3"/>
  <c r="O15" i="3"/>
  <c r="P15" i="3" s="1"/>
  <c r="Q15" i="3"/>
  <c r="R15" i="3" s="1"/>
  <c r="S15" i="3"/>
  <c r="A16" i="3"/>
  <c r="B16" i="3"/>
  <c r="C16" i="3"/>
  <c r="D16" i="3"/>
  <c r="E16" i="3"/>
  <c r="F16" i="3"/>
  <c r="G16" i="3"/>
  <c r="H16" i="3"/>
  <c r="I16" i="3"/>
  <c r="J16" i="3"/>
  <c r="M16" i="3"/>
  <c r="N16" i="3"/>
  <c r="O16" i="3"/>
  <c r="P16" i="3" s="1"/>
  <c r="Q16" i="3"/>
  <c r="R16" i="3" s="1"/>
  <c r="S16" i="3"/>
  <c r="A17" i="3"/>
  <c r="B17" i="3"/>
  <c r="C17" i="3"/>
  <c r="D17" i="3"/>
  <c r="E17" i="3"/>
  <c r="F17" i="3"/>
  <c r="G17" i="3"/>
  <c r="H17" i="3"/>
  <c r="I17" i="3"/>
  <c r="J17" i="3"/>
  <c r="M17" i="3"/>
  <c r="N17" i="3"/>
  <c r="O17" i="3"/>
  <c r="P17" i="3" s="1"/>
  <c r="Q17" i="3"/>
  <c r="R17" i="3" s="1"/>
  <c r="S17" i="3"/>
  <c r="A18" i="3"/>
  <c r="B18" i="3"/>
  <c r="C18" i="3"/>
  <c r="D18" i="3"/>
  <c r="E18" i="3"/>
  <c r="F18" i="3"/>
  <c r="G18" i="3"/>
  <c r="H18" i="3"/>
  <c r="I18" i="3"/>
  <c r="J18" i="3"/>
  <c r="M18" i="3"/>
  <c r="N18" i="3"/>
  <c r="O18" i="3"/>
  <c r="P18" i="3" s="1"/>
  <c r="Q18" i="3"/>
  <c r="R18" i="3" s="1"/>
  <c r="S18" i="3"/>
  <c r="A19" i="3"/>
  <c r="B19" i="3"/>
  <c r="C19" i="3"/>
  <c r="D19" i="3"/>
  <c r="E19" i="3"/>
  <c r="F19" i="3"/>
  <c r="G19" i="3"/>
  <c r="H19" i="3"/>
  <c r="I19" i="3"/>
  <c r="J19" i="3"/>
  <c r="M19" i="3"/>
  <c r="N19" i="3"/>
  <c r="O19" i="3"/>
  <c r="P19" i="3" s="1"/>
  <c r="Q19" i="3"/>
  <c r="R19" i="3" s="1"/>
  <c r="S19" i="3"/>
  <c r="A20" i="3"/>
  <c r="B20" i="3"/>
  <c r="C20" i="3"/>
  <c r="D20" i="3"/>
  <c r="E20" i="3"/>
  <c r="F20" i="3"/>
  <c r="G20" i="3"/>
  <c r="H20" i="3"/>
  <c r="I20" i="3"/>
  <c r="J20" i="3"/>
  <c r="M20" i="3"/>
  <c r="N20" i="3"/>
  <c r="O20" i="3"/>
  <c r="P20" i="3" s="1"/>
  <c r="Q20" i="3"/>
  <c r="R20" i="3" s="1"/>
  <c r="S20" i="3"/>
  <c r="A21" i="3"/>
  <c r="B21" i="3"/>
  <c r="C21" i="3"/>
  <c r="D21" i="3"/>
  <c r="E21" i="3"/>
  <c r="F21" i="3"/>
  <c r="G21" i="3"/>
  <c r="H21" i="3"/>
  <c r="I21" i="3"/>
  <c r="J21" i="3"/>
  <c r="M21" i="3"/>
  <c r="N21" i="3"/>
  <c r="O21" i="3"/>
  <c r="P21" i="3" s="1"/>
  <c r="Q21" i="3"/>
  <c r="R21" i="3" s="1"/>
  <c r="S21" i="3"/>
  <c r="A22" i="3"/>
  <c r="B22" i="3"/>
  <c r="C22" i="3"/>
  <c r="D22" i="3"/>
  <c r="E22" i="3"/>
  <c r="F22" i="3"/>
  <c r="G22" i="3"/>
  <c r="H22" i="3"/>
  <c r="I22" i="3"/>
  <c r="J22" i="3"/>
  <c r="M22" i="3"/>
  <c r="N22" i="3"/>
  <c r="O22" i="3"/>
  <c r="P22" i="3" s="1"/>
  <c r="Q22" i="3"/>
  <c r="R22" i="3" s="1"/>
  <c r="S22" i="3"/>
  <c r="A23" i="3"/>
  <c r="B23" i="3"/>
  <c r="C23" i="3"/>
  <c r="D23" i="3"/>
  <c r="E23" i="3"/>
  <c r="F23" i="3"/>
  <c r="G23" i="3"/>
  <c r="H23" i="3"/>
  <c r="I23" i="3"/>
  <c r="J23" i="3"/>
  <c r="M23" i="3"/>
  <c r="N23" i="3"/>
  <c r="O23" i="3"/>
  <c r="P23" i="3" s="1"/>
  <c r="Q23" i="3"/>
  <c r="R23" i="3" s="1"/>
  <c r="S23" i="3"/>
  <c r="A24" i="3"/>
  <c r="B24" i="3"/>
  <c r="C24" i="3"/>
  <c r="D24" i="3"/>
  <c r="E24" i="3"/>
  <c r="F24" i="3"/>
  <c r="G24" i="3"/>
  <c r="H24" i="3"/>
  <c r="I24" i="3"/>
  <c r="J24" i="3"/>
  <c r="M24" i="3"/>
  <c r="N24" i="3"/>
  <c r="O24" i="3"/>
  <c r="P24" i="3" s="1"/>
  <c r="Q24" i="3"/>
  <c r="R24" i="3" s="1"/>
  <c r="S24" i="3"/>
  <c r="A25" i="3"/>
  <c r="B25" i="3"/>
  <c r="C25" i="3"/>
  <c r="D25" i="3"/>
  <c r="E25" i="3"/>
  <c r="F25" i="3"/>
  <c r="G25" i="3"/>
  <c r="H25" i="3"/>
  <c r="I25" i="3"/>
  <c r="J25" i="3"/>
  <c r="M25" i="3"/>
  <c r="N25" i="3"/>
  <c r="O25" i="3"/>
  <c r="P25" i="3" s="1"/>
  <c r="Q25" i="3"/>
  <c r="R25" i="3" s="1"/>
  <c r="S25" i="3"/>
  <c r="A26" i="3"/>
  <c r="B26" i="3"/>
  <c r="C26" i="3"/>
  <c r="D26" i="3"/>
  <c r="E26" i="3"/>
  <c r="F26" i="3"/>
  <c r="G26" i="3"/>
  <c r="H26" i="3"/>
  <c r="I26" i="3"/>
  <c r="J26" i="3"/>
  <c r="M26" i="3"/>
  <c r="N26" i="3"/>
  <c r="O26" i="3"/>
  <c r="P26" i="3" s="1"/>
  <c r="Q26" i="3"/>
  <c r="R26" i="3" s="1"/>
  <c r="S26" i="3"/>
  <c r="A27" i="3"/>
  <c r="B27" i="3"/>
  <c r="C27" i="3"/>
  <c r="D27" i="3"/>
  <c r="E27" i="3"/>
  <c r="F27" i="3"/>
  <c r="G27" i="3"/>
  <c r="H27" i="3"/>
  <c r="I27" i="3"/>
  <c r="J27" i="3"/>
  <c r="M27" i="3"/>
  <c r="N27" i="3"/>
  <c r="O27" i="3"/>
  <c r="P27" i="3" s="1"/>
  <c r="Q27" i="3"/>
  <c r="R27" i="3" s="1"/>
  <c r="S27" i="3"/>
  <c r="A28" i="3"/>
  <c r="B28" i="3"/>
  <c r="C28" i="3"/>
  <c r="D28" i="3"/>
  <c r="E28" i="3"/>
  <c r="F28" i="3"/>
  <c r="G28" i="3"/>
  <c r="H28" i="3"/>
  <c r="I28" i="3"/>
  <c r="J28" i="3"/>
  <c r="M28" i="3"/>
  <c r="N28" i="3"/>
  <c r="O28" i="3"/>
  <c r="P28" i="3" s="1"/>
  <c r="Q28" i="3"/>
  <c r="R28" i="3" s="1"/>
  <c r="S28" i="3"/>
  <c r="A29" i="3"/>
  <c r="B29" i="3"/>
  <c r="C29" i="3"/>
  <c r="D29" i="3"/>
  <c r="E29" i="3"/>
  <c r="F29" i="3"/>
  <c r="G29" i="3"/>
  <c r="H29" i="3"/>
  <c r="I29" i="3"/>
  <c r="J29" i="3"/>
  <c r="M29" i="3"/>
  <c r="N29" i="3"/>
  <c r="O29" i="3"/>
  <c r="P29" i="3" s="1"/>
  <c r="Q29" i="3"/>
  <c r="R29" i="3" s="1"/>
  <c r="S29" i="3"/>
  <c r="A30" i="3"/>
  <c r="B30" i="3"/>
  <c r="C30" i="3"/>
  <c r="D30" i="3"/>
  <c r="E30" i="3"/>
  <c r="F30" i="3"/>
  <c r="G30" i="3"/>
  <c r="H30" i="3"/>
  <c r="I30" i="3"/>
  <c r="J30" i="3"/>
  <c r="M30" i="3"/>
  <c r="N30" i="3"/>
  <c r="O30" i="3"/>
  <c r="P30" i="3" s="1"/>
  <c r="Q30" i="3"/>
  <c r="R30" i="3" s="1"/>
  <c r="S30" i="3"/>
  <c r="A31" i="3"/>
  <c r="B31" i="3"/>
  <c r="C31" i="3"/>
  <c r="D31" i="3"/>
  <c r="E31" i="3"/>
  <c r="F31" i="3"/>
  <c r="G31" i="3"/>
  <c r="H31" i="3"/>
  <c r="I31" i="3"/>
  <c r="J31" i="3"/>
  <c r="M31" i="3"/>
  <c r="N31" i="3"/>
  <c r="O31" i="3"/>
  <c r="P31" i="3" s="1"/>
  <c r="Q31" i="3"/>
  <c r="R31" i="3" s="1"/>
  <c r="S31" i="3"/>
  <c r="A32" i="3"/>
  <c r="B32" i="3"/>
  <c r="C32" i="3"/>
  <c r="D32" i="3"/>
  <c r="E32" i="3"/>
  <c r="F32" i="3"/>
  <c r="G32" i="3"/>
  <c r="H32" i="3"/>
  <c r="I32" i="3"/>
  <c r="J32" i="3"/>
  <c r="M32" i="3"/>
  <c r="N32" i="3"/>
  <c r="O32" i="3"/>
  <c r="P32" i="3" s="1"/>
  <c r="Q32" i="3"/>
  <c r="R32" i="3" s="1"/>
  <c r="S32" i="3"/>
  <c r="A33" i="3"/>
  <c r="B33" i="3"/>
  <c r="C33" i="3"/>
  <c r="D33" i="3"/>
  <c r="E33" i="3"/>
  <c r="F33" i="3"/>
  <c r="G33" i="3"/>
  <c r="H33" i="3"/>
  <c r="I33" i="3"/>
  <c r="J33" i="3"/>
  <c r="M33" i="3"/>
  <c r="N33" i="3"/>
  <c r="O33" i="3"/>
  <c r="P33" i="3" s="1"/>
  <c r="Q33" i="3"/>
  <c r="R33" i="3" s="1"/>
  <c r="S33" i="3"/>
  <c r="A34" i="3"/>
  <c r="B34" i="3"/>
  <c r="C34" i="3"/>
  <c r="D34" i="3"/>
  <c r="E34" i="3"/>
  <c r="F34" i="3"/>
  <c r="G34" i="3"/>
  <c r="H34" i="3"/>
  <c r="I34" i="3"/>
  <c r="J34" i="3"/>
  <c r="M34" i="3"/>
  <c r="N34" i="3"/>
  <c r="O34" i="3"/>
  <c r="P34" i="3" s="1"/>
  <c r="Q34" i="3"/>
  <c r="R34" i="3" s="1"/>
  <c r="S34" i="3"/>
  <c r="A35" i="3"/>
  <c r="B35" i="3"/>
  <c r="C35" i="3"/>
  <c r="D35" i="3"/>
  <c r="E35" i="3"/>
  <c r="F35" i="3"/>
  <c r="G35" i="3"/>
  <c r="H35" i="3"/>
  <c r="I35" i="3"/>
  <c r="J35" i="3"/>
  <c r="M35" i="3"/>
  <c r="N35" i="3"/>
  <c r="O35" i="3"/>
  <c r="P35" i="3" s="1"/>
  <c r="Q35" i="3"/>
  <c r="R35" i="3" s="1"/>
  <c r="S35" i="3"/>
  <c r="A36" i="3"/>
  <c r="B36" i="3"/>
  <c r="C36" i="3"/>
  <c r="D36" i="3"/>
  <c r="E36" i="3"/>
  <c r="F36" i="3"/>
  <c r="G36" i="3"/>
  <c r="H36" i="3"/>
  <c r="I36" i="3"/>
  <c r="J36" i="3"/>
  <c r="M36" i="3"/>
  <c r="N36" i="3"/>
  <c r="O36" i="3"/>
  <c r="P36" i="3" s="1"/>
  <c r="Q36" i="3"/>
  <c r="R36" i="3" s="1"/>
  <c r="S36" i="3"/>
  <c r="A37" i="3"/>
  <c r="B37" i="3"/>
  <c r="C37" i="3"/>
  <c r="D37" i="3"/>
  <c r="E37" i="3"/>
  <c r="F37" i="3"/>
  <c r="G37" i="3"/>
  <c r="H37" i="3"/>
  <c r="I37" i="3"/>
  <c r="J37" i="3"/>
  <c r="M37" i="3"/>
  <c r="N37" i="3"/>
  <c r="O37" i="3"/>
  <c r="P37" i="3" s="1"/>
  <c r="Q37" i="3"/>
  <c r="R37" i="3" s="1"/>
  <c r="S37" i="3"/>
  <c r="A38" i="3"/>
  <c r="B38" i="3"/>
  <c r="C38" i="3"/>
  <c r="D38" i="3"/>
  <c r="E38" i="3"/>
  <c r="F38" i="3"/>
  <c r="G38" i="3"/>
  <c r="H38" i="3"/>
  <c r="I38" i="3"/>
  <c r="J38" i="3"/>
  <c r="M38" i="3"/>
  <c r="N38" i="3"/>
  <c r="O38" i="3"/>
  <c r="P38" i="3" s="1"/>
  <c r="Q38" i="3"/>
  <c r="R38" i="3" s="1"/>
  <c r="S38" i="3"/>
  <c r="A39" i="3"/>
  <c r="B39" i="3"/>
  <c r="C39" i="3"/>
  <c r="D39" i="3"/>
  <c r="E39" i="3"/>
  <c r="F39" i="3"/>
  <c r="G39" i="3"/>
  <c r="H39" i="3"/>
  <c r="I39" i="3"/>
  <c r="J39" i="3"/>
  <c r="M39" i="3"/>
  <c r="N39" i="3"/>
  <c r="O39" i="3"/>
  <c r="P39" i="3" s="1"/>
  <c r="Q39" i="3"/>
  <c r="R39" i="3" s="1"/>
  <c r="S39" i="3"/>
  <c r="A40" i="3"/>
  <c r="B40" i="3"/>
  <c r="C40" i="3"/>
  <c r="D40" i="3"/>
  <c r="E40" i="3"/>
  <c r="F40" i="3"/>
  <c r="G40" i="3"/>
  <c r="H40" i="3"/>
  <c r="I40" i="3"/>
  <c r="J40" i="3"/>
  <c r="M40" i="3"/>
  <c r="N40" i="3"/>
  <c r="O40" i="3"/>
  <c r="P40" i="3" s="1"/>
  <c r="Q40" i="3"/>
  <c r="R40" i="3" s="1"/>
  <c r="S40" i="3"/>
  <c r="A41" i="3"/>
  <c r="B41" i="3"/>
  <c r="C41" i="3"/>
  <c r="D41" i="3"/>
  <c r="E41" i="3"/>
  <c r="F41" i="3"/>
  <c r="G41" i="3"/>
  <c r="H41" i="3"/>
  <c r="I41" i="3"/>
  <c r="J41" i="3"/>
  <c r="M41" i="3"/>
  <c r="N41" i="3"/>
  <c r="O41" i="3"/>
  <c r="P41" i="3" s="1"/>
  <c r="Q41" i="3"/>
  <c r="R41" i="3" s="1"/>
  <c r="S41" i="3"/>
  <c r="A42" i="3"/>
  <c r="B42" i="3"/>
  <c r="C42" i="3"/>
  <c r="D42" i="3"/>
  <c r="E42" i="3"/>
  <c r="F42" i="3"/>
  <c r="G42" i="3"/>
  <c r="H42" i="3"/>
  <c r="I42" i="3"/>
  <c r="J42" i="3"/>
  <c r="M42" i="3"/>
  <c r="N42" i="3"/>
  <c r="O42" i="3"/>
  <c r="P42" i="3" s="1"/>
  <c r="Q42" i="3"/>
  <c r="R42" i="3" s="1"/>
  <c r="S42" i="3"/>
  <c r="A43" i="3"/>
  <c r="B43" i="3"/>
  <c r="C43" i="3"/>
  <c r="D43" i="3"/>
  <c r="E43" i="3"/>
  <c r="F43" i="3"/>
  <c r="G43" i="3"/>
  <c r="H43" i="3"/>
  <c r="I43" i="3"/>
  <c r="J43" i="3"/>
  <c r="M43" i="3"/>
  <c r="N43" i="3"/>
  <c r="O43" i="3"/>
  <c r="P43" i="3" s="1"/>
  <c r="Q43" i="3"/>
  <c r="R43" i="3" s="1"/>
  <c r="S43" i="3"/>
  <c r="A44" i="3"/>
  <c r="B44" i="3"/>
  <c r="C44" i="3"/>
  <c r="D44" i="3"/>
  <c r="E44" i="3"/>
  <c r="F44" i="3"/>
  <c r="G44" i="3"/>
  <c r="H44" i="3"/>
  <c r="I44" i="3"/>
  <c r="J44" i="3"/>
  <c r="M44" i="3"/>
  <c r="N44" i="3"/>
  <c r="O44" i="3"/>
  <c r="P44" i="3" s="1"/>
  <c r="Q44" i="3"/>
  <c r="R44" i="3" s="1"/>
  <c r="S44" i="3"/>
  <c r="A45" i="3"/>
  <c r="B45" i="3"/>
  <c r="C45" i="3"/>
  <c r="D45" i="3"/>
  <c r="E45" i="3"/>
  <c r="F45" i="3"/>
  <c r="G45" i="3"/>
  <c r="H45" i="3"/>
  <c r="I45" i="3"/>
  <c r="J45" i="3"/>
  <c r="M45" i="3"/>
  <c r="N45" i="3"/>
  <c r="O45" i="3"/>
  <c r="P45" i="3" s="1"/>
  <c r="Q45" i="3"/>
  <c r="R45" i="3" s="1"/>
  <c r="S45" i="3"/>
  <c r="A46" i="3"/>
  <c r="B46" i="3"/>
  <c r="C46" i="3"/>
  <c r="D46" i="3"/>
  <c r="E46" i="3"/>
  <c r="F46" i="3"/>
  <c r="G46" i="3"/>
  <c r="H46" i="3"/>
  <c r="I46" i="3"/>
  <c r="J46" i="3"/>
  <c r="M46" i="3"/>
  <c r="N46" i="3"/>
  <c r="O46" i="3"/>
  <c r="P46" i="3" s="1"/>
  <c r="Q46" i="3"/>
  <c r="R46" i="3" s="1"/>
  <c r="S46" i="3"/>
  <c r="A47" i="3"/>
  <c r="B47" i="3"/>
  <c r="C47" i="3"/>
  <c r="D47" i="3"/>
  <c r="E47" i="3"/>
  <c r="F47" i="3"/>
  <c r="G47" i="3"/>
  <c r="H47" i="3"/>
  <c r="I47" i="3"/>
  <c r="J47" i="3"/>
  <c r="M47" i="3"/>
  <c r="N47" i="3"/>
  <c r="O47" i="3"/>
  <c r="P47" i="3" s="1"/>
  <c r="Q47" i="3"/>
  <c r="R47" i="3" s="1"/>
  <c r="S47" i="3"/>
  <c r="A48" i="3"/>
  <c r="B48" i="3"/>
  <c r="C48" i="3"/>
  <c r="D48" i="3"/>
  <c r="E48" i="3"/>
  <c r="F48" i="3"/>
  <c r="G48" i="3"/>
  <c r="H48" i="3"/>
  <c r="I48" i="3"/>
  <c r="J48" i="3"/>
  <c r="M48" i="3"/>
  <c r="N48" i="3"/>
  <c r="O48" i="3"/>
  <c r="P48" i="3" s="1"/>
  <c r="Q48" i="3"/>
  <c r="R48" i="3" s="1"/>
  <c r="S48" i="3"/>
  <c r="A49" i="3"/>
  <c r="B49" i="3"/>
  <c r="C49" i="3"/>
  <c r="D49" i="3"/>
  <c r="E49" i="3"/>
  <c r="F49" i="3"/>
  <c r="G49" i="3"/>
  <c r="H49" i="3"/>
  <c r="I49" i="3"/>
  <c r="J49" i="3"/>
  <c r="M49" i="3"/>
  <c r="N49" i="3"/>
  <c r="O49" i="3"/>
  <c r="P49" i="3" s="1"/>
  <c r="Q49" i="3"/>
  <c r="R49" i="3" s="1"/>
  <c r="S49" i="3"/>
  <c r="A50" i="3"/>
  <c r="B50" i="3"/>
  <c r="C50" i="3"/>
  <c r="D50" i="3"/>
  <c r="E50" i="3"/>
  <c r="F50" i="3"/>
  <c r="G50" i="3"/>
  <c r="H50" i="3"/>
  <c r="I50" i="3"/>
  <c r="J50" i="3"/>
  <c r="M50" i="3"/>
  <c r="N50" i="3"/>
  <c r="O50" i="3"/>
  <c r="P50" i="3" s="1"/>
  <c r="Q50" i="3"/>
  <c r="R50" i="3" s="1"/>
  <c r="S50" i="3"/>
  <c r="A51" i="3"/>
  <c r="B51" i="3"/>
  <c r="C51" i="3"/>
  <c r="D51" i="3"/>
  <c r="E51" i="3"/>
  <c r="F51" i="3"/>
  <c r="G51" i="3"/>
  <c r="H51" i="3"/>
  <c r="I51" i="3"/>
  <c r="J51" i="3"/>
  <c r="M51" i="3"/>
  <c r="N51" i="3"/>
  <c r="O51" i="3"/>
  <c r="P51" i="3" s="1"/>
  <c r="Q51" i="3"/>
  <c r="R51" i="3" s="1"/>
  <c r="S51" i="3"/>
  <c r="A52" i="3"/>
  <c r="B52" i="3"/>
  <c r="C52" i="3"/>
  <c r="D52" i="3"/>
  <c r="E52" i="3"/>
  <c r="F52" i="3"/>
  <c r="G52" i="3"/>
  <c r="H52" i="3"/>
  <c r="I52" i="3"/>
  <c r="J52" i="3"/>
  <c r="M52" i="3"/>
  <c r="N52" i="3"/>
  <c r="O52" i="3"/>
  <c r="P52" i="3" s="1"/>
  <c r="Q52" i="3"/>
  <c r="R52" i="3" s="1"/>
  <c r="S52" i="3"/>
  <c r="A53" i="3"/>
  <c r="B53" i="3"/>
  <c r="C53" i="3"/>
  <c r="D53" i="3"/>
  <c r="E53" i="3"/>
  <c r="F53" i="3"/>
  <c r="G53" i="3"/>
  <c r="H53" i="3"/>
  <c r="I53" i="3"/>
  <c r="J53" i="3"/>
  <c r="M53" i="3"/>
  <c r="N53" i="3"/>
  <c r="O53" i="3"/>
  <c r="P53" i="3" s="1"/>
  <c r="Q53" i="3"/>
  <c r="R53" i="3" s="1"/>
  <c r="S53" i="3"/>
  <c r="A54" i="3"/>
  <c r="B54" i="3"/>
  <c r="C54" i="3"/>
  <c r="D54" i="3"/>
  <c r="E54" i="3"/>
  <c r="F54" i="3"/>
  <c r="G54" i="3"/>
  <c r="H54" i="3"/>
  <c r="I54" i="3"/>
  <c r="J54" i="3"/>
  <c r="M54" i="3"/>
  <c r="N54" i="3"/>
  <c r="O54" i="3"/>
  <c r="P54" i="3" s="1"/>
  <c r="Q54" i="3"/>
  <c r="R54" i="3" s="1"/>
  <c r="S54" i="3"/>
  <c r="A55" i="3"/>
  <c r="B55" i="3"/>
  <c r="C55" i="3"/>
  <c r="D55" i="3"/>
  <c r="E55" i="3"/>
  <c r="F55" i="3"/>
  <c r="G55" i="3"/>
  <c r="H55" i="3"/>
  <c r="I55" i="3"/>
  <c r="J55" i="3"/>
  <c r="M55" i="3"/>
  <c r="N55" i="3"/>
  <c r="O55" i="3"/>
  <c r="P55" i="3" s="1"/>
  <c r="Q55" i="3"/>
  <c r="R55" i="3" s="1"/>
  <c r="S55" i="3"/>
  <c r="A56" i="3"/>
  <c r="B56" i="3"/>
  <c r="C56" i="3"/>
  <c r="D56" i="3"/>
  <c r="E56" i="3"/>
  <c r="F56" i="3"/>
  <c r="G56" i="3"/>
  <c r="H56" i="3"/>
  <c r="I56" i="3"/>
  <c r="J56" i="3"/>
  <c r="M56" i="3"/>
  <c r="N56" i="3"/>
  <c r="O56" i="3"/>
  <c r="P56" i="3" s="1"/>
  <c r="Q56" i="3"/>
  <c r="R56" i="3" s="1"/>
  <c r="S56" i="3"/>
  <c r="A57" i="3"/>
  <c r="B57" i="3"/>
  <c r="C57" i="3"/>
  <c r="D57" i="3"/>
  <c r="E57" i="3"/>
  <c r="F57" i="3"/>
  <c r="G57" i="3"/>
  <c r="H57" i="3"/>
  <c r="I57" i="3"/>
  <c r="J57" i="3"/>
  <c r="M57" i="3"/>
  <c r="N57" i="3"/>
  <c r="O57" i="3"/>
  <c r="P57" i="3" s="1"/>
  <c r="Q57" i="3"/>
  <c r="R57" i="3" s="1"/>
  <c r="S57" i="3"/>
  <c r="A58" i="3"/>
  <c r="B58" i="3"/>
  <c r="C58" i="3"/>
  <c r="D58" i="3"/>
  <c r="E58" i="3"/>
  <c r="F58" i="3"/>
  <c r="G58" i="3"/>
  <c r="H58" i="3"/>
  <c r="I58" i="3"/>
  <c r="J58" i="3"/>
  <c r="M58" i="3"/>
  <c r="N58" i="3"/>
  <c r="O58" i="3"/>
  <c r="P58" i="3" s="1"/>
  <c r="Q58" i="3"/>
  <c r="R58" i="3" s="1"/>
  <c r="S58" i="3"/>
  <c r="A59" i="3"/>
  <c r="B59" i="3"/>
  <c r="C59" i="3"/>
  <c r="D59" i="3"/>
  <c r="E59" i="3"/>
  <c r="F59" i="3"/>
  <c r="G59" i="3"/>
  <c r="H59" i="3"/>
  <c r="I59" i="3"/>
  <c r="J59" i="3"/>
  <c r="M59" i="3"/>
  <c r="N59" i="3"/>
  <c r="O59" i="3"/>
  <c r="P59" i="3" s="1"/>
  <c r="Q59" i="3"/>
  <c r="R59" i="3" s="1"/>
  <c r="S59" i="3"/>
  <c r="A60" i="3"/>
  <c r="B60" i="3"/>
  <c r="C60" i="3"/>
  <c r="D60" i="3"/>
  <c r="E60" i="3"/>
  <c r="F60" i="3"/>
  <c r="G60" i="3"/>
  <c r="H60" i="3"/>
  <c r="I60" i="3"/>
  <c r="J60" i="3"/>
  <c r="M60" i="3"/>
  <c r="N60" i="3"/>
  <c r="O60" i="3"/>
  <c r="P60" i="3" s="1"/>
  <c r="Q60" i="3"/>
  <c r="R60" i="3" s="1"/>
  <c r="S60" i="3"/>
  <c r="A61" i="3"/>
  <c r="B61" i="3"/>
  <c r="C61" i="3"/>
  <c r="D61" i="3"/>
  <c r="E61" i="3"/>
  <c r="F61" i="3"/>
  <c r="G61" i="3"/>
  <c r="H61" i="3"/>
  <c r="I61" i="3"/>
  <c r="J61" i="3"/>
  <c r="M61" i="3"/>
  <c r="N61" i="3"/>
  <c r="O61" i="3"/>
  <c r="P61" i="3" s="1"/>
  <c r="Q61" i="3"/>
  <c r="R61" i="3" s="1"/>
  <c r="S61" i="3"/>
  <c r="A62" i="3"/>
  <c r="B62" i="3"/>
  <c r="C62" i="3"/>
  <c r="D62" i="3"/>
  <c r="E62" i="3"/>
  <c r="F62" i="3"/>
  <c r="G62" i="3"/>
  <c r="H62" i="3"/>
  <c r="I62" i="3"/>
  <c r="J62" i="3"/>
  <c r="M62" i="3"/>
  <c r="N62" i="3"/>
  <c r="O62" i="3"/>
  <c r="P62" i="3" s="1"/>
  <c r="Q62" i="3"/>
  <c r="R62" i="3" s="1"/>
  <c r="S62" i="3"/>
  <c r="A63" i="3"/>
  <c r="B63" i="3"/>
  <c r="C63" i="3"/>
  <c r="D63" i="3"/>
  <c r="E63" i="3"/>
  <c r="F63" i="3"/>
  <c r="G63" i="3"/>
  <c r="H63" i="3"/>
  <c r="I63" i="3"/>
  <c r="J63" i="3"/>
  <c r="M63" i="3"/>
  <c r="N63" i="3"/>
  <c r="O63" i="3"/>
  <c r="P63" i="3" s="1"/>
  <c r="Q63" i="3"/>
  <c r="R63" i="3" s="1"/>
  <c r="S63" i="3"/>
  <c r="A64" i="3"/>
  <c r="B64" i="3"/>
  <c r="C64" i="3"/>
  <c r="D64" i="3"/>
  <c r="E64" i="3"/>
  <c r="F64" i="3"/>
  <c r="G64" i="3"/>
  <c r="H64" i="3"/>
  <c r="I64" i="3"/>
  <c r="J64" i="3"/>
  <c r="M64" i="3"/>
  <c r="N64" i="3"/>
  <c r="O64" i="3"/>
  <c r="P64" i="3" s="1"/>
  <c r="Q64" i="3"/>
  <c r="R64" i="3" s="1"/>
  <c r="S64" i="3"/>
  <c r="A65" i="3"/>
  <c r="B65" i="3"/>
  <c r="C65" i="3"/>
  <c r="D65" i="3"/>
  <c r="E65" i="3"/>
  <c r="F65" i="3"/>
  <c r="G65" i="3"/>
  <c r="H65" i="3"/>
  <c r="I65" i="3"/>
  <c r="J65" i="3"/>
  <c r="M65" i="3"/>
  <c r="N65" i="3"/>
  <c r="O65" i="3"/>
  <c r="P65" i="3" s="1"/>
  <c r="Q65" i="3"/>
  <c r="R65" i="3" s="1"/>
  <c r="S65" i="3"/>
  <c r="A66" i="3"/>
  <c r="B66" i="3"/>
  <c r="C66" i="3"/>
  <c r="D66" i="3"/>
  <c r="E66" i="3"/>
  <c r="F66" i="3"/>
  <c r="G66" i="3"/>
  <c r="H66" i="3"/>
  <c r="I66" i="3"/>
  <c r="J66" i="3"/>
  <c r="M66" i="3"/>
  <c r="N66" i="3"/>
  <c r="O66" i="3"/>
  <c r="P66" i="3" s="1"/>
  <c r="Q66" i="3"/>
  <c r="R66" i="3" s="1"/>
  <c r="S66" i="3"/>
  <c r="A67" i="3"/>
  <c r="B67" i="3"/>
  <c r="C67" i="3"/>
  <c r="D67" i="3"/>
  <c r="E67" i="3"/>
  <c r="F67" i="3"/>
  <c r="G67" i="3"/>
  <c r="H67" i="3"/>
  <c r="I67" i="3"/>
  <c r="J67" i="3"/>
  <c r="M67" i="3"/>
  <c r="N67" i="3"/>
  <c r="O67" i="3"/>
  <c r="P67" i="3" s="1"/>
  <c r="Q67" i="3"/>
  <c r="R67" i="3" s="1"/>
  <c r="S67" i="3"/>
  <c r="A68" i="3"/>
  <c r="B68" i="3"/>
  <c r="C68" i="3"/>
  <c r="D68" i="3"/>
  <c r="E68" i="3"/>
  <c r="F68" i="3"/>
  <c r="G68" i="3"/>
  <c r="H68" i="3"/>
  <c r="I68" i="3"/>
  <c r="J68" i="3"/>
  <c r="M68" i="3"/>
  <c r="N68" i="3"/>
  <c r="O68" i="3"/>
  <c r="P68" i="3" s="1"/>
  <c r="Q68" i="3"/>
  <c r="R68" i="3" s="1"/>
  <c r="S68" i="3"/>
  <c r="A69" i="3"/>
  <c r="B69" i="3"/>
  <c r="C69" i="3"/>
  <c r="D69" i="3"/>
  <c r="E69" i="3"/>
  <c r="F69" i="3"/>
  <c r="G69" i="3"/>
  <c r="H69" i="3"/>
  <c r="I69" i="3"/>
  <c r="J69" i="3"/>
  <c r="M69" i="3"/>
  <c r="N69" i="3"/>
  <c r="O69" i="3"/>
  <c r="P69" i="3" s="1"/>
  <c r="Q69" i="3"/>
  <c r="R69" i="3" s="1"/>
  <c r="S69" i="3"/>
  <c r="A70" i="3"/>
  <c r="B70" i="3"/>
  <c r="C70" i="3"/>
  <c r="D70" i="3"/>
  <c r="E70" i="3"/>
  <c r="F70" i="3"/>
  <c r="G70" i="3"/>
  <c r="H70" i="3"/>
  <c r="I70" i="3"/>
  <c r="J70" i="3"/>
  <c r="M70" i="3"/>
  <c r="N70" i="3"/>
  <c r="O70" i="3"/>
  <c r="P70" i="3" s="1"/>
  <c r="Q70" i="3"/>
  <c r="R70" i="3" s="1"/>
  <c r="S70" i="3"/>
  <c r="A71" i="3"/>
  <c r="B71" i="3"/>
  <c r="C71" i="3"/>
  <c r="D71" i="3"/>
  <c r="E71" i="3"/>
  <c r="F71" i="3"/>
  <c r="G71" i="3"/>
  <c r="H71" i="3"/>
  <c r="I71" i="3"/>
  <c r="J71" i="3"/>
  <c r="M71" i="3"/>
  <c r="N71" i="3"/>
  <c r="O71" i="3"/>
  <c r="P71" i="3" s="1"/>
  <c r="Q71" i="3"/>
  <c r="R71" i="3" s="1"/>
  <c r="S71" i="3"/>
  <c r="A72" i="3"/>
  <c r="B72" i="3"/>
  <c r="C72" i="3"/>
  <c r="D72" i="3"/>
  <c r="E72" i="3"/>
  <c r="F72" i="3"/>
  <c r="G72" i="3"/>
  <c r="H72" i="3"/>
  <c r="I72" i="3"/>
  <c r="J72" i="3"/>
  <c r="M72" i="3"/>
  <c r="N72" i="3"/>
  <c r="O72" i="3"/>
  <c r="P72" i="3" s="1"/>
  <c r="Q72" i="3"/>
  <c r="R72" i="3" s="1"/>
  <c r="S72" i="3"/>
  <c r="A73" i="3"/>
  <c r="B73" i="3"/>
  <c r="C73" i="3"/>
  <c r="D73" i="3"/>
  <c r="E73" i="3"/>
  <c r="F73" i="3"/>
  <c r="G73" i="3"/>
  <c r="H73" i="3"/>
  <c r="I73" i="3"/>
  <c r="J73" i="3"/>
  <c r="M73" i="3"/>
  <c r="N73" i="3"/>
  <c r="O73" i="3"/>
  <c r="P73" i="3" s="1"/>
  <c r="Q73" i="3"/>
  <c r="R73" i="3" s="1"/>
  <c r="S73" i="3"/>
  <c r="A74" i="3"/>
  <c r="B74" i="3"/>
  <c r="C74" i="3"/>
  <c r="D74" i="3"/>
  <c r="E74" i="3"/>
  <c r="F74" i="3"/>
  <c r="G74" i="3"/>
  <c r="H74" i="3"/>
  <c r="I74" i="3"/>
  <c r="J74" i="3"/>
  <c r="M74" i="3"/>
  <c r="N74" i="3"/>
  <c r="O74" i="3"/>
  <c r="P74" i="3" s="1"/>
  <c r="Q74" i="3"/>
  <c r="R74" i="3" s="1"/>
  <c r="S74" i="3"/>
  <c r="A75" i="3"/>
  <c r="B75" i="3"/>
  <c r="C75" i="3"/>
  <c r="D75" i="3"/>
  <c r="E75" i="3"/>
  <c r="F75" i="3"/>
  <c r="G75" i="3"/>
  <c r="H75" i="3"/>
  <c r="I75" i="3"/>
  <c r="J75" i="3"/>
  <c r="M75" i="3"/>
  <c r="N75" i="3"/>
  <c r="O75" i="3"/>
  <c r="P75" i="3" s="1"/>
  <c r="Q75" i="3"/>
  <c r="R75" i="3" s="1"/>
  <c r="S75" i="3"/>
  <c r="A76" i="3"/>
  <c r="B76" i="3"/>
  <c r="C76" i="3"/>
  <c r="D76" i="3"/>
  <c r="E76" i="3"/>
  <c r="F76" i="3"/>
  <c r="G76" i="3"/>
  <c r="H76" i="3"/>
  <c r="I76" i="3"/>
  <c r="J76" i="3"/>
  <c r="M76" i="3"/>
  <c r="N76" i="3"/>
  <c r="O76" i="3"/>
  <c r="P76" i="3" s="1"/>
  <c r="Q76" i="3"/>
  <c r="R76" i="3" s="1"/>
  <c r="S76" i="3"/>
  <c r="A77" i="3"/>
  <c r="B77" i="3"/>
  <c r="C77" i="3"/>
  <c r="D77" i="3"/>
  <c r="E77" i="3"/>
  <c r="F77" i="3"/>
  <c r="G77" i="3"/>
  <c r="H77" i="3"/>
  <c r="I77" i="3"/>
  <c r="J77" i="3"/>
  <c r="M77" i="3"/>
  <c r="N77" i="3"/>
  <c r="O77" i="3"/>
  <c r="P77" i="3" s="1"/>
  <c r="Q77" i="3"/>
  <c r="R77" i="3" s="1"/>
  <c r="S77" i="3"/>
  <c r="A78" i="3"/>
  <c r="B78" i="3"/>
  <c r="C78" i="3"/>
  <c r="D78" i="3"/>
  <c r="E78" i="3"/>
  <c r="F78" i="3"/>
  <c r="G78" i="3"/>
  <c r="H78" i="3"/>
  <c r="I78" i="3"/>
  <c r="J78" i="3"/>
  <c r="M78" i="3"/>
  <c r="N78" i="3"/>
  <c r="O78" i="3"/>
  <c r="P78" i="3" s="1"/>
  <c r="Q78" i="3"/>
  <c r="R78" i="3" s="1"/>
  <c r="S78" i="3"/>
  <c r="A79" i="3"/>
  <c r="B79" i="3"/>
  <c r="C79" i="3"/>
  <c r="D79" i="3"/>
  <c r="E79" i="3"/>
  <c r="F79" i="3"/>
  <c r="G79" i="3"/>
  <c r="H79" i="3"/>
  <c r="I79" i="3"/>
  <c r="J79" i="3"/>
  <c r="M79" i="3"/>
  <c r="N79" i="3"/>
  <c r="O79" i="3"/>
  <c r="P79" i="3" s="1"/>
  <c r="Q79" i="3"/>
  <c r="R79" i="3" s="1"/>
  <c r="S79" i="3"/>
  <c r="A80" i="3"/>
  <c r="B80" i="3"/>
  <c r="C80" i="3"/>
  <c r="D80" i="3"/>
  <c r="E80" i="3"/>
  <c r="F80" i="3"/>
  <c r="G80" i="3"/>
  <c r="H80" i="3"/>
  <c r="I80" i="3"/>
  <c r="J80" i="3"/>
  <c r="M80" i="3"/>
  <c r="N80" i="3"/>
  <c r="O80" i="3"/>
  <c r="P80" i="3" s="1"/>
  <c r="Q80" i="3"/>
  <c r="R80" i="3" s="1"/>
  <c r="S80" i="3"/>
  <c r="A81" i="3"/>
  <c r="B81" i="3"/>
  <c r="C81" i="3"/>
  <c r="D81" i="3"/>
  <c r="E81" i="3"/>
  <c r="F81" i="3"/>
  <c r="G81" i="3"/>
  <c r="H81" i="3"/>
  <c r="I81" i="3"/>
  <c r="J81" i="3"/>
  <c r="M81" i="3"/>
  <c r="N81" i="3"/>
  <c r="O81" i="3"/>
  <c r="P81" i="3" s="1"/>
  <c r="Q81" i="3"/>
  <c r="R81" i="3" s="1"/>
  <c r="S81" i="3"/>
  <c r="A82" i="3"/>
  <c r="B82" i="3"/>
  <c r="C82" i="3"/>
  <c r="D82" i="3"/>
  <c r="E82" i="3"/>
  <c r="F82" i="3"/>
  <c r="G82" i="3"/>
  <c r="H82" i="3"/>
  <c r="I82" i="3"/>
  <c r="J82" i="3"/>
  <c r="M82" i="3"/>
  <c r="N82" i="3"/>
  <c r="O82" i="3"/>
  <c r="P82" i="3" s="1"/>
  <c r="Q82" i="3"/>
  <c r="R82" i="3" s="1"/>
  <c r="S82" i="3"/>
  <c r="A83" i="3"/>
  <c r="B83" i="3"/>
  <c r="C83" i="3"/>
  <c r="D83" i="3"/>
  <c r="E83" i="3"/>
  <c r="F83" i="3"/>
  <c r="G83" i="3"/>
  <c r="H83" i="3"/>
  <c r="I83" i="3"/>
  <c r="J83" i="3"/>
  <c r="M83" i="3"/>
  <c r="N83" i="3"/>
  <c r="O83" i="3"/>
  <c r="P83" i="3" s="1"/>
  <c r="Q83" i="3"/>
  <c r="R83" i="3" s="1"/>
  <c r="S83" i="3"/>
  <c r="A84" i="3"/>
  <c r="B84" i="3"/>
  <c r="C84" i="3"/>
  <c r="D84" i="3"/>
  <c r="E84" i="3"/>
  <c r="F84" i="3"/>
  <c r="G84" i="3"/>
  <c r="H84" i="3"/>
  <c r="I84" i="3"/>
  <c r="J84" i="3"/>
  <c r="M84" i="3"/>
  <c r="N84" i="3"/>
  <c r="O84" i="3"/>
  <c r="P84" i="3" s="1"/>
  <c r="Q84" i="3"/>
  <c r="R84" i="3" s="1"/>
  <c r="S84" i="3"/>
  <c r="A85" i="3"/>
  <c r="B85" i="3"/>
  <c r="C85" i="3"/>
  <c r="D85" i="3"/>
  <c r="E85" i="3"/>
  <c r="F85" i="3"/>
  <c r="G85" i="3"/>
  <c r="H85" i="3"/>
  <c r="I85" i="3"/>
  <c r="J85" i="3"/>
  <c r="M85" i="3"/>
  <c r="N85" i="3"/>
  <c r="O85" i="3"/>
  <c r="P85" i="3" s="1"/>
  <c r="Q85" i="3"/>
  <c r="R85" i="3" s="1"/>
  <c r="S85" i="3"/>
  <c r="A86" i="3"/>
  <c r="B86" i="3"/>
  <c r="C86" i="3"/>
  <c r="D86" i="3"/>
  <c r="E86" i="3"/>
  <c r="F86" i="3"/>
  <c r="G86" i="3"/>
  <c r="H86" i="3"/>
  <c r="I86" i="3"/>
  <c r="J86" i="3"/>
  <c r="M86" i="3"/>
  <c r="N86" i="3"/>
  <c r="O86" i="3"/>
  <c r="P86" i="3" s="1"/>
  <c r="Q86" i="3"/>
  <c r="R86" i="3" s="1"/>
  <c r="S86" i="3"/>
  <c r="A87" i="3"/>
  <c r="B87" i="3"/>
  <c r="C87" i="3"/>
  <c r="D87" i="3"/>
  <c r="E87" i="3"/>
  <c r="F87" i="3"/>
  <c r="G87" i="3"/>
  <c r="H87" i="3"/>
  <c r="I87" i="3"/>
  <c r="J87" i="3"/>
  <c r="M87" i="3"/>
  <c r="N87" i="3"/>
  <c r="O87" i="3"/>
  <c r="P87" i="3" s="1"/>
  <c r="Q87" i="3"/>
  <c r="R87" i="3" s="1"/>
  <c r="S87" i="3"/>
  <c r="A88" i="3"/>
  <c r="B88" i="3"/>
  <c r="C88" i="3"/>
  <c r="D88" i="3"/>
  <c r="E88" i="3"/>
  <c r="F88" i="3"/>
  <c r="G88" i="3"/>
  <c r="H88" i="3"/>
  <c r="I88" i="3"/>
  <c r="J88" i="3"/>
  <c r="M88" i="3"/>
  <c r="N88" i="3"/>
  <c r="O88" i="3"/>
  <c r="P88" i="3" s="1"/>
  <c r="Q88" i="3"/>
  <c r="R88" i="3" s="1"/>
  <c r="S88" i="3"/>
  <c r="A89" i="3"/>
  <c r="B89" i="3"/>
  <c r="C89" i="3"/>
  <c r="D89" i="3"/>
  <c r="E89" i="3"/>
  <c r="F89" i="3"/>
  <c r="G89" i="3"/>
  <c r="H89" i="3"/>
  <c r="I89" i="3"/>
  <c r="J89" i="3"/>
  <c r="M89" i="3"/>
  <c r="N89" i="3"/>
  <c r="O89" i="3"/>
  <c r="P89" i="3" s="1"/>
  <c r="Q89" i="3"/>
  <c r="R89" i="3" s="1"/>
  <c r="S89" i="3"/>
  <c r="A90" i="3"/>
  <c r="B90" i="3"/>
  <c r="C90" i="3"/>
  <c r="D90" i="3"/>
  <c r="E90" i="3"/>
  <c r="F90" i="3"/>
  <c r="G90" i="3"/>
  <c r="H90" i="3"/>
  <c r="I90" i="3"/>
  <c r="J90" i="3"/>
  <c r="M90" i="3"/>
  <c r="N90" i="3"/>
  <c r="O90" i="3"/>
  <c r="P90" i="3" s="1"/>
  <c r="Q90" i="3"/>
  <c r="R90" i="3" s="1"/>
  <c r="S90" i="3"/>
  <c r="A91" i="3"/>
  <c r="B91" i="3"/>
  <c r="C91" i="3"/>
  <c r="D91" i="3"/>
  <c r="E91" i="3"/>
  <c r="F91" i="3"/>
  <c r="G91" i="3"/>
  <c r="H91" i="3"/>
  <c r="I91" i="3"/>
  <c r="J91" i="3"/>
  <c r="M91" i="3"/>
  <c r="N91" i="3"/>
  <c r="O91" i="3"/>
  <c r="P91" i="3" s="1"/>
  <c r="Q91" i="3"/>
  <c r="R91" i="3" s="1"/>
  <c r="S91" i="3"/>
  <c r="A92" i="3"/>
  <c r="B92" i="3"/>
  <c r="C92" i="3"/>
  <c r="D92" i="3"/>
  <c r="E92" i="3"/>
  <c r="F92" i="3"/>
  <c r="G92" i="3"/>
  <c r="H92" i="3"/>
  <c r="I92" i="3"/>
  <c r="J92" i="3"/>
  <c r="M92" i="3"/>
  <c r="N92" i="3"/>
  <c r="O92" i="3"/>
  <c r="P92" i="3" s="1"/>
  <c r="Q92" i="3"/>
  <c r="R92" i="3" s="1"/>
  <c r="S92" i="3"/>
  <c r="A93" i="3"/>
  <c r="B93" i="3"/>
  <c r="C93" i="3"/>
  <c r="D93" i="3"/>
  <c r="E93" i="3"/>
  <c r="F93" i="3"/>
  <c r="G93" i="3"/>
  <c r="H93" i="3"/>
  <c r="I93" i="3"/>
  <c r="J93" i="3"/>
  <c r="M93" i="3"/>
  <c r="N93" i="3"/>
  <c r="O93" i="3"/>
  <c r="P93" i="3" s="1"/>
  <c r="Q93" i="3"/>
  <c r="R93" i="3" s="1"/>
  <c r="S93" i="3"/>
  <c r="A94" i="3"/>
  <c r="B94" i="3"/>
  <c r="C94" i="3"/>
  <c r="D94" i="3"/>
  <c r="E94" i="3"/>
  <c r="F94" i="3"/>
  <c r="G94" i="3"/>
  <c r="H94" i="3"/>
  <c r="I94" i="3"/>
  <c r="J94" i="3"/>
  <c r="M94" i="3"/>
  <c r="N94" i="3"/>
  <c r="O94" i="3"/>
  <c r="P94" i="3" s="1"/>
  <c r="Q94" i="3"/>
  <c r="R94" i="3" s="1"/>
  <c r="S94" i="3"/>
  <c r="A95" i="3"/>
  <c r="B95" i="3"/>
  <c r="C95" i="3"/>
  <c r="D95" i="3"/>
  <c r="E95" i="3"/>
  <c r="F95" i="3"/>
  <c r="G95" i="3"/>
  <c r="H95" i="3"/>
  <c r="I95" i="3"/>
  <c r="J95" i="3"/>
  <c r="M95" i="3"/>
  <c r="N95" i="3"/>
  <c r="O95" i="3"/>
  <c r="P95" i="3" s="1"/>
  <c r="Q95" i="3"/>
  <c r="R95" i="3" s="1"/>
  <c r="S95" i="3"/>
  <c r="A96" i="3"/>
  <c r="B96" i="3"/>
  <c r="C96" i="3"/>
  <c r="D96" i="3"/>
  <c r="E96" i="3"/>
  <c r="F96" i="3"/>
  <c r="G96" i="3"/>
  <c r="H96" i="3"/>
  <c r="I96" i="3"/>
  <c r="J96" i="3"/>
  <c r="M96" i="3"/>
  <c r="N96" i="3"/>
  <c r="O96" i="3"/>
  <c r="P96" i="3" s="1"/>
  <c r="Q96" i="3"/>
  <c r="R96" i="3" s="1"/>
  <c r="S96" i="3"/>
  <c r="A97" i="3"/>
  <c r="B97" i="3"/>
  <c r="C97" i="3"/>
  <c r="D97" i="3"/>
  <c r="E97" i="3"/>
  <c r="F97" i="3"/>
  <c r="G97" i="3"/>
  <c r="H97" i="3"/>
  <c r="I97" i="3"/>
  <c r="J97" i="3"/>
  <c r="M97" i="3"/>
  <c r="N97" i="3"/>
  <c r="O97" i="3"/>
  <c r="P97" i="3" s="1"/>
  <c r="Q97" i="3"/>
  <c r="R97" i="3" s="1"/>
  <c r="S97" i="3"/>
  <c r="A98" i="3"/>
  <c r="B98" i="3"/>
  <c r="C98" i="3"/>
  <c r="D98" i="3"/>
  <c r="E98" i="3"/>
  <c r="F98" i="3"/>
  <c r="G98" i="3"/>
  <c r="H98" i="3"/>
  <c r="I98" i="3"/>
  <c r="J98" i="3"/>
  <c r="M98" i="3"/>
  <c r="N98" i="3"/>
  <c r="O98" i="3"/>
  <c r="P98" i="3" s="1"/>
  <c r="Q98" i="3"/>
  <c r="R98" i="3" s="1"/>
  <c r="S98" i="3"/>
  <c r="A99" i="3"/>
  <c r="B99" i="3"/>
  <c r="C99" i="3"/>
  <c r="D99" i="3"/>
  <c r="E99" i="3"/>
  <c r="F99" i="3"/>
  <c r="G99" i="3"/>
  <c r="H99" i="3"/>
  <c r="I99" i="3"/>
  <c r="J99" i="3"/>
  <c r="M99" i="3"/>
  <c r="N99" i="3"/>
  <c r="O99" i="3"/>
  <c r="P99" i="3" s="1"/>
  <c r="Q99" i="3"/>
  <c r="R99" i="3" s="1"/>
  <c r="S99" i="3"/>
  <c r="A100" i="3"/>
  <c r="B100" i="3"/>
  <c r="C100" i="3"/>
  <c r="D100" i="3"/>
  <c r="E100" i="3"/>
  <c r="F100" i="3"/>
  <c r="G100" i="3"/>
  <c r="H100" i="3"/>
  <c r="I100" i="3"/>
  <c r="J100" i="3"/>
  <c r="M100" i="3"/>
  <c r="N100" i="3"/>
  <c r="O100" i="3"/>
  <c r="P100" i="3" s="1"/>
  <c r="Q100" i="3"/>
  <c r="R100" i="3" s="1"/>
  <c r="S100" i="3"/>
  <c r="A101" i="3"/>
  <c r="B101" i="3"/>
  <c r="C101" i="3"/>
  <c r="D101" i="3"/>
  <c r="E101" i="3"/>
  <c r="F101" i="3"/>
  <c r="G101" i="3"/>
  <c r="H101" i="3"/>
  <c r="I101" i="3"/>
  <c r="J101" i="3"/>
  <c r="M101" i="3"/>
  <c r="N101" i="3"/>
  <c r="O101" i="3"/>
  <c r="P101" i="3" s="1"/>
  <c r="Q101" i="3"/>
  <c r="R101" i="3" s="1"/>
  <c r="S101" i="3"/>
  <c r="A102" i="3"/>
  <c r="B102" i="3"/>
  <c r="C102" i="3"/>
  <c r="D102" i="3"/>
  <c r="E102" i="3"/>
  <c r="F102" i="3"/>
  <c r="G102" i="3"/>
  <c r="H102" i="3"/>
  <c r="I102" i="3"/>
  <c r="J102" i="3"/>
  <c r="M102" i="3"/>
  <c r="N102" i="3"/>
  <c r="O102" i="3"/>
  <c r="P102" i="3" s="1"/>
  <c r="Q102" i="3"/>
  <c r="R102" i="3" s="1"/>
  <c r="S102" i="3"/>
  <c r="A103" i="3"/>
  <c r="B103" i="3"/>
  <c r="C103" i="3"/>
  <c r="D103" i="3"/>
  <c r="E103" i="3"/>
  <c r="F103" i="3"/>
  <c r="G103" i="3"/>
  <c r="H103" i="3"/>
  <c r="I103" i="3"/>
  <c r="J103" i="3"/>
  <c r="M103" i="3"/>
  <c r="N103" i="3"/>
  <c r="O103" i="3"/>
  <c r="P103" i="3" s="1"/>
  <c r="Q103" i="3"/>
  <c r="R103" i="3" s="1"/>
  <c r="S103" i="3"/>
  <c r="A104" i="3"/>
  <c r="B104" i="3"/>
  <c r="C104" i="3"/>
  <c r="D104" i="3"/>
  <c r="E104" i="3"/>
  <c r="F104" i="3"/>
  <c r="G104" i="3"/>
  <c r="H104" i="3"/>
  <c r="I104" i="3"/>
  <c r="J104" i="3"/>
  <c r="M104" i="3"/>
  <c r="N104" i="3"/>
  <c r="O104" i="3"/>
  <c r="P104" i="3" s="1"/>
  <c r="Q104" i="3"/>
  <c r="R104" i="3" s="1"/>
  <c r="S104" i="3"/>
  <c r="A105" i="3"/>
  <c r="B105" i="3"/>
  <c r="C105" i="3"/>
  <c r="D105" i="3"/>
  <c r="E105" i="3"/>
  <c r="F105" i="3"/>
  <c r="G105" i="3"/>
  <c r="H105" i="3"/>
  <c r="I105" i="3"/>
  <c r="J105" i="3"/>
  <c r="M105" i="3"/>
  <c r="N105" i="3"/>
  <c r="O105" i="3"/>
  <c r="P105" i="3" s="1"/>
  <c r="Q105" i="3"/>
  <c r="R105" i="3" s="1"/>
  <c r="S105" i="3"/>
  <c r="A106" i="3"/>
  <c r="B106" i="3"/>
  <c r="C106" i="3"/>
  <c r="D106" i="3"/>
  <c r="E106" i="3"/>
  <c r="F106" i="3"/>
  <c r="G106" i="3"/>
  <c r="H106" i="3"/>
  <c r="I106" i="3"/>
  <c r="J106" i="3"/>
  <c r="M106" i="3"/>
  <c r="N106" i="3"/>
  <c r="O106" i="3"/>
  <c r="P106" i="3" s="1"/>
  <c r="Q106" i="3"/>
  <c r="R106" i="3" s="1"/>
  <c r="S106" i="3"/>
  <c r="A107" i="3"/>
  <c r="B107" i="3"/>
  <c r="C107" i="3"/>
  <c r="D107" i="3"/>
  <c r="E107" i="3"/>
  <c r="F107" i="3"/>
  <c r="G107" i="3"/>
  <c r="H107" i="3"/>
  <c r="I107" i="3"/>
  <c r="J107" i="3"/>
  <c r="M107" i="3"/>
  <c r="N107" i="3"/>
  <c r="O107" i="3"/>
  <c r="P107" i="3" s="1"/>
  <c r="Q107" i="3"/>
  <c r="R107" i="3" s="1"/>
  <c r="S107" i="3"/>
  <c r="A108" i="3"/>
  <c r="B108" i="3"/>
  <c r="C108" i="3"/>
  <c r="D108" i="3"/>
  <c r="E108" i="3"/>
  <c r="F108" i="3"/>
  <c r="G108" i="3"/>
  <c r="H108" i="3"/>
  <c r="I108" i="3"/>
  <c r="J108" i="3"/>
  <c r="M108" i="3"/>
  <c r="N108" i="3"/>
  <c r="O108" i="3"/>
  <c r="P108" i="3" s="1"/>
  <c r="Q108" i="3"/>
  <c r="R108" i="3" s="1"/>
  <c r="S108" i="3"/>
  <c r="A109" i="3"/>
  <c r="B109" i="3"/>
  <c r="C109" i="3"/>
  <c r="D109" i="3"/>
  <c r="E109" i="3"/>
  <c r="F109" i="3"/>
  <c r="G109" i="3"/>
  <c r="H109" i="3"/>
  <c r="I109" i="3"/>
  <c r="J109" i="3"/>
  <c r="M109" i="3"/>
  <c r="N109" i="3"/>
  <c r="O109" i="3"/>
  <c r="P109" i="3" s="1"/>
  <c r="Q109" i="3"/>
  <c r="R109" i="3" s="1"/>
  <c r="S109" i="3"/>
  <c r="A110" i="3"/>
  <c r="B110" i="3"/>
  <c r="C110" i="3"/>
  <c r="D110" i="3"/>
  <c r="E110" i="3"/>
  <c r="F110" i="3"/>
  <c r="G110" i="3"/>
  <c r="H110" i="3"/>
  <c r="I110" i="3"/>
  <c r="J110" i="3"/>
  <c r="M110" i="3"/>
  <c r="N110" i="3"/>
  <c r="O110" i="3"/>
  <c r="P110" i="3" s="1"/>
  <c r="Q110" i="3"/>
  <c r="R110" i="3" s="1"/>
  <c r="S110" i="3"/>
  <c r="A111" i="3"/>
  <c r="B111" i="3"/>
  <c r="C111" i="3"/>
  <c r="D111" i="3"/>
  <c r="E111" i="3"/>
  <c r="F111" i="3"/>
  <c r="G111" i="3"/>
  <c r="H111" i="3"/>
  <c r="I111" i="3"/>
  <c r="J111" i="3"/>
  <c r="M111" i="3"/>
  <c r="N111" i="3"/>
  <c r="O111" i="3"/>
  <c r="P111" i="3" s="1"/>
  <c r="Q111" i="3"/>
  <c r="R111" i="3" s="1"/>
  <c r="S111" i="3"/>
  <c r="A112" i="3"/>
  <c r="B112" i="3"/>
  <c r="C112" i="3"/>
  <c r="D112" i="3"/>
  <c r="E112" i="3"/>
  <c r="F112" i="3"/>
  <c r="G112" i="3"/>
  <c r="H112" i="3"/>
  <c r="I112" i="3"/>
  <c r="J112" i="3"/>
  <c r="M112" i="3"/>
  <c r="N112" i="3"/>
  <c r="O112" i="3"/>
  <c r="P112" i="3" s="1"/>
  <c r="Q112" i="3"/>
  <c r="R112" i="3" s="1"/>
  <c r="S112" i="3"/>
  <c r="A113" i="3"/>
  <c r="B113" i="3"/>
  <c r="C113" i="3"/>
  <c r="D113" i="3"/>
  <c r="E113" i="3"/>
  <c r="F113" i="3"/>
  <c r="G113" i="3"/>
  <c r="H113" i="3"/>
  <c r="I113" i="3"/>
  <c r="J113" i="3"/>
  <c r="M113" i="3"/>
  <c r="N113" i="3"/>
  <c r="O113" i="3"/>
  <c r="P113" i="3" s="1"/>
  <c r="Q113" i="3"/>
  <c r="R113" i="3" s="1"/>
  <c r="S113" i="3"/>
  <c r="A114" i="3"/>
  <c r="B114" i="3"/>
  <c r="C114" i="3"/>
  <c r="D114" i="3"/>
  <c r="E114" i="3"/>
  <c r="F114" i="3"/>
  <c r="G114" i="3"/>
  <c r="H114" i="3"/>
  <c r="I114" i="3"/>
  <c r="J114" i="3"/>
  <c r="M114" i="3"/>
  <c r="N114" i="3"/>
  <c r="O114" i="3"/>
  <c r="P114" i="3" s="1"/>
  <c r="Q114" i="3"/>
  <c r="R114" i="3" s="1"/>
  <c r="S114" i="3"/>
  <c r="A115" i="3"/>
  <c r="B115" i="3"/>
  <c r="C115" i="3"/>
  <c r="D115" i="3"/>
  <c r="E115" i="3"/>
  <c r="F115" i="3"/>
  <c r="G115" i="3"/>
  <c r="H115" i="3"/>
  <c r="I115" i="3"/>
  <c r="J115" i="3"/>
  <c r="M115" i="3"/>
  <c r="N115" i="3"/>
  <c r="O115" i="3"/>
  <c r="P115" i="3" s="1"/>
  <c r="Q115" i="3"/>
  <c r="R115" i="3" s="1"/>
  <c r="S115" i="3"/>
  <c r="A116" i="3"/>
  <c r="B116" i="3"/>
  <c r="C116" i="3"/>
  <c r="D116" i="3"/>
  <c r="E116" i="3"/>
  <c r="F116" i="3"/>
  <c r="G116" i="3"/>
  <c r="H116" i="3"/>
  <c r="I116" i="3"/>
  <c r="J116" i="3"/>
  <c r="M116" i="3"/>
  <c r="N116" i="3"/>
  <c r="O116" i="3"/>
  <c r="P116" i="3" s="1"/>
  <c r="Q116" i="3"/>
  <c r="R116" i="3" s="1"/>
  <c r="S116" i="3"/>
  <c r="A117" i="3"/>
  <c r="B117" i="3"/>
  <c r="C117" i="3"/>
  <c r="D117" i="3"/>
  <c r="E117" i="3"/>
  <c r="F117" i="3"/>
  <c r="G117" i="3"/>
  <c r="H117" i="3"/>
  <c r="I117" i="3"/>
  <c r="J117" i="3"/>
  <c r="M117" i="3"/>
  <c r="N117" i="3"/>
  <c r="O117" i="3"/>
  <c r="P117" i="3" s="1"/>
  <c r="Q117" i="3"/>
  <c r="R117" i="3" s="1"/>
  <c r="S117" i="3"/>
  <c r="A118" i="3"/>
  <c r="B118" i="3"/>
  <c r="C118" i="3"/>
  <c r="D118" i="3"/>
  <c r="E118" i="3"/>
  <c r="F118" i="3"/>
  <c r="G118" i="3"/>
  <c r="H118" i="3"/>
  <c r="I118" i="3"/>
  <c r="J118" i="3"/>
  <c r="M118" i="3"/>
  <c r="N118" i="3"/>
  <c r="O118" i="3"/>
  <c r="P118" i="3" s="1"/>
  <c r="Q118" i="3"/>
  <c r="R118" i="3" s="1"/>
  <c r="S118" i="3"/>
  <c r="A119" i="3"/>
  <c r="B119" i="3"/>
  <c r="C119" i="3"/>
  <c r="D119" i="3"/>
  <c r="E119" i="3"/>
  <c r="F119" i="3"/>
  <c r="G119" i="3"/>
  <c r="H119" i="3"/>
  <c r="I119" i="3"/>
  <c r="J119" i="3"/>
  <c r="M119" i="3"/>
  <c r="N119" i="3"/>
  <c r="O119" i="3"/>
  <c r="P119" i="3" s="1"/>
  <c r="Q119" i="3"/>
  <c r="R119" i="3" s="1"/>
  <c r="S119" i="3"/>
  <c r="A120" i="3"/>
  <c r="B120" i="3"/>
  <c r="C120" i="3"/>
  <c r="D120" i="3"/>
  <c r="E120" i="3"/>
  <c r="F120" i="3"/>
  <c r="G120" i="3"/>
  <c r="H120" i="3"/>
  <c r="I120" i="3"/>
  <c r="J120" i="3"/>
  <c r="M120" i="3"/>
  <c r="N120" i="3"/>
  <c r="O120" i="3"/>
  <c r="P120" i="3" s="1"/>
  <c r="Q120" i="3"/>
  <c r="R120" i="3" s="1"/>
  <c r="S120" i="3"/>
  <c r="A121" i="3"/>
  <c r="B121" i="3"/>
  <c r="C121" i="3"/>
  <c r="D121" i="3"/>
  <c r="E121" i="3"/>
  <c r="F121" i="3"/>
  <c r="G121" i="3"/>
  <c r="H121" i="3"/>
  <c r="I121" i="3"/>
  <c r="J121" i="3"/>
  <c r="M121" i="3"/>
  <c r="N121" i="3"/>
  <c r="O121" i="3"/>
  <c r="P121" i="3" s="1"/>
  <c r="Q121" i="3"/>
  <c r="R121" i="3" s="1"/>
  <c r="S121" i="3"/>
  <c r="A122" i="3"/>
  <c r="B122" i="3"/>
  <c r="C122" i="3"/>
  <c r="D122" i="3"/>
  <c r="E122" i="3"/>
  <c r="F122" i="3"/>
  <c r="G122" i="3"/>
  <c r="H122" i="3"/>
  <c r="I122" i="3"/>
  <c r="J122" i="3"/>
  <c r="M122" i="3"/>
  <c r="N122" i="3"/>
  <c r="O122" i="3"/>
  <c r="P122" i="3" s="1"/>
  <c r="Q122" i="3"/>
  <c r="R122" i="3" s="1"/>
  <c r="S122" i="3"/>
  <c r="A123" i="3"/>
  <c r="B123" i="3"/>
  <c r="C123" i="3"/>
  <c r="D123" i="3"/>
  <c r="E123" i="3"/>
  <c r="F123" i="3"/>
  <c r="G123" i="3"/>
  <c r="H123" i="3"/>
  <c r="I123" i="3"/>
  <c r="J123" i="3"/>
  <c r="M123" i="3"/>
  <c r="N123" i="3"/>
  <c r="O123" i="3"/>
  <c r="P123" i="3" s="1"/>
  <c r="Q123" i="3"/>
  <c r="R123" i="3" s="1"/>
  <c r="S123" i="3"/>
  <c r="A124" i="3"/>
  <c r="B124" i="3"/>
  <c r="C124" i="3"/>
  <c r="D124" i="3"/>
  <c r="E124" i="3"/>
  <c r="F124" i="3"/>
  <c r="G124" i="3"/>
  <c r="H124" i="3"/>
  <c r="I124" i="3"/>
  <c r="J124" i="3"/>
  <c r="M124" i="3"/>
  <c r="N124" i="3"/>
  <c r="O124" i="3"/>
  <c r="P124" i="3" s="1"/>
  <c r="Q124" i="3"/>
  <c r="R124" i="3" s="1"/>
  <c r="S124" i="3"/>
  <c r="A125" i="3"/>
  <c r="B125" i="3"/>
  <c r="C125" i="3"/>
  <c r="D125" i="3"/>
  <c r="E125" i="3"/>
  <c r="F125" i="3"/>
  <c r="G125" i="3"/>
  <c r="H125" i="3"/>
  <c r="I125" i="3"/>
  <c r="J125" i="3"/>
  <c r="M125" i="3"/>
  <c r="N125" i="3"/>
  <c r="O125" i="3"/>
  <c r="P125" i="3" s="1"/>
  <c r="Q125" i="3"/>
  <c r="R125" i="3" s="1"/>
  <c r="S125" i="3"/>
  <c r="A126" i="3"/>
  <c r="B126" i="3"/>
  <c r="C126" i="3"/>
  <c r="D126" i="3"/>
  <c r="E126" i="3"/>
  <c r="F126" i="3"/>
  <c r="G126" i="3"/>
  <c r="H126" i="3"/>
  <c r="I126" i="3"/>
  <c r="J126" i="3"/>
  <c r="M126" i="3"/>
  <c r="N126" i="3"/>
  <c r="O126" i="3"/>
  <c r="P126" i="3" s="1"/>
  <c r="Q126" i="3"/>
  <c r="R126" i="3" s="1"/>
  <c r="S126" i="3"/>
  <c r="A127" i="3"/>
  <c r="B127" i="3"/>
  <c r="C127" i="3"/>
  <c r="D127" i="3"/>
  <c r="E127" i="3"/>
  <c r="F127" i="3"/>
  <c r="G127" i="3"/>
  <c r="H127" i="3"/>
  <c r="I127" i="3"/>
  <c r="J127" i="3"/>
  <c r="M127" i="3"/>
  <c r="N127" i="3"/>
  <c r="O127" i="3"/>
  <c r="P127" i="3" s="1"/>
  <c r="Q127" i="3"/>
  <c r="R127" i="3" s="1"/>
  <c r="S127" i="3"/>
  <c r="A128" i="3"/>
  <c r="B128" i="3"/>
  <c r="C128" i="3"/>
  <c r="D128" i="3"/>
  <c r="E128" i="3"/>
  <c r="F128" i="3"/>
  <c r="G128" i="3"/>
  <c r="H128" i="3"/>
  <c r="I128" i="3"/>
  <c r="J128" i="3"/>
  <c r="M128" i="3"/>
  <c r="N128" i="3"/>
  <c r="O128" i="3"/>
  <c r="P128" i="3" s="1"/>
  <c r="Q128" i="3"/>
  <c r="R128" i="3" s="1"/>
  <c r="S128" i="3"/>
  <c r="A129" i="3"/>
  <c r="B129" i="3"/>
  <c r="C129" i="3"/>
  <c r="D129" i="3"/>
  <c r="E129" i="3"/>
  <c r="F129" i="3"/>
  <c r="G129" i="3"/>
  <c r="H129" i="3"/>
  <c r="I129" i="3"/>
  <c r="J129" i="3"/>
  <c r="M129" i="3"/>
  <c r="N129" i="3"/>
  <c r="O129" i="3"/>
  <c r="P129" i="3" s="1"/>
  <c r="Q129" i="3"/>
  <c r="R129" i="3" s="1"/>
  <c r="S129" i="3"/>
  <c r="A130" i="3"/>
  <c r="B130" i="3"/>
  <c r="C130" i="3"/>
  <c r="D130" i="3"/>
  <c r="E130" i="3"/>
  <c r="F130" i="3"/>
  <c r="G130" i="3"/>
  <c r="H130" i="3"/>
  <c r="I130" i="3"/>
  <c r="J130" i="3"/>
  <c r="M130" i="3"/>
  <c r="N130" i="3"/>
  <c r="O130" i="3"/>
  <c r="P130" i="3" s="1"/>
  <c r="Q130" i="3"/>
  <c r="R130" i="3" s="1"/>
  <c r="S130" i="3"/>
  <c r="A131" i="3"/>
  <c r="B131" i="3"/>
  <c r="C131" i="3"/>
  <c r="D131" i="3"/>
  <c r="E131" i="3"/>
  <c r="F131" i="3"/>
  <c r="G131" i="3"/>
  <c r="H131" i="3"/>
  <c r="I131" i="3"/>
  <c r="J131" i="3"/>
  <c r="M131" i="3"/>
  <c r="N131" i="3"/>
  <c r="O131" i="3"/>
  <c r="P131" i="3" s="1"/>
  <c r="Q131" i="3"/>
  <c r="R131" i="3" s="1"/>
  <c r="S131" i="3"/>
  <c r="A132" i="3"/>
  <c r="B132" i="3"/>
  <c r="C132" i="3"/>
  <c r="D132" i="3"/>
  <c r="E132" i="3"/>
  <c r="F132" i="3"/>
  <c r="G132" i="3"/>
  <c r="H132" i="3"/>
  <c r="I132" i="3"/>
  <c r="J132" i="3"/>
  <c r="M132" i="3"/>
  <c r="N132" i="3"/>
  <c r="O132" i="3"/>
  <c r="P132" i="3" s="1"/>
  <c r="Q132" i="3"/>
  <c r="R132" i="3" s="1"/>
  <c r="S132" i="3"/>
  <c r="A133" i="3"/>
  <c r="B133" i="3"/>
  <c r="C133" i="3"/>
  <c r="D133" i="3"/>
  <c r="E133" i="3"/>
  <c r="F133" i="3"/>
  <c r="G133" i="3"/>
  <c r="H133" i="3"/>
  <c r="I133" i="3"/>
  <c r="J133" i="3"/>
  <c r="M133" i="3"/>
  <c r="N133" i="3"/>
  <c r="O133" i="3"/>
  <c r="P133" i="3" s="1"/>
  <c r="Q133" i="3"/>
  <c r="R133" i="3" s="1"/>
  <c r="S133" i="3"/>
  <c r="A134" i="3"/>
  <c r="B134" i="3"/>
  <c r="C134" i="3"/>
  <c r="D134" i="3"/>
  <c r="E134" i="3"/>
  <c r="F134" i="3"/>
  <c r="G134" i="3"/>
  <c r="H134" i="3"/>
  <c r="I134" i="3"/>
  <c r="J134" i="3"/>
  <c r="M134" i="3"/>
  <c r="N134" i="3"/>
  <c r="O134" i="3"/>
  <c r="P134" i="3" s="1"/>
  <c r="Q134" i="3"/>
  <c r="R134" i="3" s="1"/>
  <c r="S134" i="3"/>
  <c r="A135" i="3"/>
  <c r="B135" i="3"/>
  <c r="C135" i="3"/>
  <c r="D135" i="3"/>
  <c r="E135" i="3"/>
  <c r="F135" i="3"/>
  <c r="G135" i="3"/>
  <c r="H135" i="3"/>
  <c r="I135" i="3"/>
  <c r="J135" i="3"/>
  <c r="M135" i="3"/>
  <c r="N135" i="3"/>
  <c r="O135" i="3"/>
  <c r="P135" i="3" s="1"/>
  <c r="Q135" i="3"/>
  <c r="R135" i="3" s="1"/>
  <c r="S135" i="3"/>
  <c r="A136" i="3"/>
  <c r="B136" i="3"/>
  <c r="C136" i="3"/>
  <c r="D136" i="3"/>
  <c r="E136" i="3"/>
  <c r="F136" i="3"/>
  <c r="G136" i="3"/>
  <c r="H136" i="3"/>
  <c r="I136" i="3"/>
  <c r="J136" i="3"/>
  <c r="M136" i="3"/>
  <c r="N136" i="3"/>
  <c r="O136" i="3"/>
  <c r="P136" i="3" s="1"/>
  <c r="Q136" i="3"/>
  <c r="R136" i="3" s="1"/>
  <c r="S136" i="3"/>
  <c r="A137" i="3"/>
  <c r="B137" i="3"/>
  <c r="C137" i="3"/>
  <c r="D137" i="3"/>
  <c r="E137" i="3"/>
  <c r="F137" i="3"/>
  <c r="G137" i="3"/>
  <c r="H137" i="3"/>
  <c r="I137" i="3"/>
  <c r="J137" i="3"/>
  <c r="M137" i="3"/>
  <c r="N137" i="3"/>
  <c r="O137" i="3"/>
  <c r="P137" i="3" s="1"/>
  <c r="Q137" i="3"/>
  <c r="R137" i="3" s="1"/>
  <c r="S137" i="3"/>
  <c r="A138" i="3"/>
  <c r="B138" i="3"/>
  <c r="C138" i="3"/>
  <c r="D138" i="3"/>
  <c r="E138" i="3"/>
  <c r="F138" i="3"/>
  <c r="G138" i="3"/>
  <c r="H138" i="3"/>
  <c r="I138" i="3"/>
  <c r="J138" i="3"/>
  <c r="M138" i="3"/>
  <c r="N138" i="3"/>
  <c r="O138" i="3"/>
  <c r="P138" i="3" s="1"/>
  <c r="Q138" i="3"/>
  <c r="R138" i="3" s="1"/>
  <c r="S138" i="3"/>
  <c r="A139" i="3"/>
  <c r="B139" i="3"/>
  <c r="C139" i="3"/>
  <c r="D139" i="3"/>
  <c r="E139" i="3"/>
  <c r="F139" i="3"/>
  <c r="G139" i="3"/>
  <c r="H139" i="3"/>
  <c r="I139" i="3"/>
  <c r="J139" i="3"/>
  <c r="M139" i="3"/>
  <c r="N139" i="3"/>
  <c r="O139" i="3"/>
  <c r="P139" i="3" s="1"/>
  <c r="Q139" i="3"/>
  <c r="R139" i="3" s="1"/>
  <c r="S139" i="3"/>
  <c r="A140" i="3"/>
  <c r="B140" i="3"/>
  <c r="C140" i="3"/>
  <c r="D140" i="3"/>
  <c r="E140" i="3"/>
  <c r="F140" i="3"/>
  <c r="G140" i="3"/>
  <c r="H140" i="3"/>
  <c r="I140" i="3"/>
  <c r="J140" i="3"/>
  <c r="M140" i="3"/>
  <c r="N140" i="3"/>
  <c r="O140" i="3"/>
  <c r="P140" i="3" s="1"/>
  <c r="Q140" i="3"/>
  <c r="R140" i="3" s="1"/>
  <c r="S140" i="3"/>
  <c r="A141" i="3"/>
  <c r="B141" i="3"/>
  <c r="C141" i="3"/>
  <c r="D141" i="3"/>
  <c r="E141" i="3"/>
  <c r="F141" i="3"/>
  <c r="G141" i="3"/>
  <c r="H141" i="3"/>
  <c r="I141" i="3"/>
  <c r="J141" i="3"/>
  <c r="M141" i="3"/>
  <c r="N141" i="3"/>
  <c r="O141" i="3"/>
  <c r="P141" i="3" s="1"/>
  <c r="Q141" i="3"/>
  <c r="R141" i="3" s="1"/>
  <c r="S141" i="3"/>
  <c r="A142" i="3"/>
  <c r="B142" i="3"/>
  <c r="C142" i="3"/>
  <c r="D142" i="3"/>
  <c r="E142" i="3"/>
  <c r="F142" i="3"/>
  <c r="G142" i="3"/>
  <c r="H142" i="3"/>
  <c r="I142" i="3"/>
  <c r="J142" i="3"/>
  <c r="M142" i="3"/>
  <c r="N142" i="3"/>
  <c r="O142" i="3"/>
  <c r="P142" i="3" s="1"/>
  <c r="Q142" i="3"/>
  <c r="R142" i="3" s="1"/>
  <c r="S142" i="3"/>
  <c r="A143" i="3"/>
  <c r="B143" i="3"/>
  <c r="C143" i="3"/>
  <c r="D143" i="3"/>
  <c r="E143" i="3"/>
  <c r="F143" i="3"/>
  <c r="G143" i="3"/>
  <c r="H143" i="3"/>
  <c r="I143" i="3"/>
  <c r="J143" i="3"/>
  <c r="M143" i="3"/>
  <c r="N143" i="3"/>
  <c r="O143" i="3"/>
  <c r="P143" i="3" s="1"/>
  <c r="Q143" i="3"/>
  <c r="R143" i="3" s="1"/>
  <c r="S143" i="3"/>
  <c r="A144" i="3"/>
  <c r="B144" i="3"/>
  <c r="C144" i="3"/>
  <c r="D144" i="3"/>
  <c r="E144" i="3"/>
  <c r="F144" i="3"/>
  <c r="G144" i="3"/>
  <c r="H144" i="3"/>
  <c r="I144" i="3"/>
  <c r="J144" i="3"/>
  <c r="M144" i="3"/>
  <c r="N144" i="3"/>
  <c r="O144" i="3"/>
  <c r="P144" i="3" s="1"/>
  <c r="Q144" i="3"/>
  <c r="R144" i="3" s="1"/>
  <c r="S144" i="3"/>
  <c r="A145" i="3"/>
  <c r="B145" i="3"/>
  <c r="C145" i="3"/>
  <c r="D145" i="3"/>
  <c r="E145" i="3"/>
  <c r="F145" i="3"/>
  <c r="G145" i="3"/>
  <c r="H145" i="3"/>
  <c r="I145" i="3"/>
  <c r="J145" i="3"/>
  <c r="M145" i="3"/>
  <c r="N145" i="3"/>
  <c r="O145" i="3"/>
  <c r="P145" i="3" s="1"/>
  <c r="Q145" i="3"/>
  <c r="R145" i="3" s="1"/>
  <c r="S145" i="3"/>
  <c r="A146" i="3"/>
  <c r="B146" i="3"/>
  <c r="C146" i="3"/>
  <c r="D146" i="3"/>
  <c r="E146" i="3"/>
  <c r="F146" i="3"/>
  <c r="G146" i="3"/>
  <c r="H146" i="3"/>
  <c r="I146" i="3"/>
  <c r="J146" i="3"/>
  <c r="M146" i="3"/>
  <c r="N146" i="3"/>
  <c r="O146" i="3"/>
  <c r="P146" i="3" s="1"/>
  <c r="Q146" i="3"/>
  <c r="R146" i="3" s="1"/>
  <c r="S146" i="3"/>
  <c r="A147" i="3"/>
  <c r="B147" i="3"/>
  <c r="C147" i="3"/>
  <c r="D147" i="3"/>
  <c r="E147" i="3"/>
  <c r="F147" i="3"/>
  <c r="G147" i="3"/>
  <c r="H147" i="3"/>
  <c r="I147" i="3"/>
  <c r="J147" i="3"/>
  <c r="M147" i="3"/>
  <c r="N147" i="3"/>
  <c r="O147" i="3"/>
  <c r="P147" i="3" s="1"/>
  <c r="Q147" i="3"/>
  <c r="R147" i="3" s="1"/>
  <c r="S147" i="3"/>
  <c r="A148" i="3"/>
  <c r="B148" i="3"/>
  <c r="C148" i="3"/>
  <c r="D148" i="3"/>
  <c r="E148" i="3"/>
  <c r="F148" i="3"/>
  <c r="G148" i="3"/>
  <c r="H148" i="3"/>
  <c r="I148" i="3"/>
  <c r="J148" i="3"/>
  <c r="M148" i="3"/>
  <c r="N148" i="3"/>
  <c r="O148" i="3"/>
  <c r="P148" i="3" s="1"/>
  <c r="Q148" i="3"/>
  <c r="R148" i="3" s="1"/>
  <c r="S148" i="3"/>
  <c r="A149" i="3"/>
  <c r="B149" i="3"/>
  <c r="C149" i="3"/>
  <c r="D149" i="3"/>
  <c r="E149" i="3"/>
  <c r="F149" i="3"/>
  <c r="G149" i="3"/>
  <c r="H149" i="3"/>
  <c r="I149" i="3"/>
  <c r="J149" i="3"/>
  <c r="M149" i="3"/>
  <c r="N149" i="3"/>
  <c r="O149" i="3"/>
  <c r="P149" i="3" s="1"/>
  <c r="Q149" i="3"/>
  <c r="R149" i="3" s="1"/>
  <c r="S149" i="3"/>
  <c r="A150" i="3"/>
  <c r="B150" i="3"/>
  <c r="C150" i="3"/>
  <c r="D150" i="3"/>
  <c r="E150" i="3"/>
  <c r="F150" i="3"/>
  <c r="G150" i="3"/>
  <c r="H150" i="3"/>
  <c r="I150" i="3"/>
  <c r="J150" i="3"/>
  <c r="M150" i="3"/>
  <c r="N150" i="3"/>
  <c r="O150" i="3"/>
  <c r="P150" i="3" s="1"/>
  <c r="Q150" i="3"/>
  <c r="R150" i="3" s="1"/>
  <c r="S150" i="3"/>
  <c r="A151" i="3"/>
  <c r="B151" i="3"/>
  <c r="C151" i="3"/>
  <c r="D151" i="3"/>
  <c r="E151" i="3"/>
  <c r="F151" i="3"/>
  <c r="G151" i="3"/>
  <c r="H151" i="3"/>
  <c r="I151" i="3"/>
  <c r="J151" i="3"/>
  <c r="M151" i="3"/>
  <c r="N151" i="3"/>
  <c r="O151" i="3"/>
  <c r="P151" i="3" s="1"/>
  <c r="Q151" i="3"/>
  <c r="R151" i="3" s="1"/>
  <c r="S151" i="3"/>
  <c r="A152" i="3"/>
  <c r="B152" i="3"/>
  <c r="C152" i="3"/>
  <c r="D152" i="3"/>
  <c r="E152" i="3"/>
  <c r="F152" i="3"/>
  <c r="G152" i="3"/>
  <c r="H152" i="3"/>
  <c r="I152" i="3"/>
  <c r="J152" i="3"/>
  <c r="M152" i="3"/>
  <c r="N152" i="3"/>
  <c r="O152" i="3"/>
  <c r="P152" i="3" s="1"/>
  <c r="Q152" i="3"/>
  <c r="R152" i="3" s="1"/>
  <c r="S152" i="3"/>
  <c r="A153" i="3"/>
  <c r="B153" i="3"/>
  <c r="C153" i="3"/>
  <c r="D153" i="3"/>
  <c r="E153" i="3"/>
  <c r="F153" i="3"/>
  <c r="G153" i="3"/>
  <c r="H153" i="3"/>
  <c r="I153" i="3"/>
  <c r="J153" i="3"/>
  <c r="M153" i="3"/>
  <c r="N153" i="3"/>
  <c r="O153" i="3"/>
  <c r="P153" i="3" s="1"/>
  <c r="Q153" i="3"/>
  <c r="R153" i="3" s="1"/>
  <c r="S153" i="3"/>
  <c r="A154" i="3"/>
  <c r="B154" i="3"/>
  <c r="C154" i="3"/>
  <c r="D154" i="3"/>
  <c r="E154" i="3"/>
  <c r="F154" i="3"/>
  <c r="G154" i="3"/>
  <c r="H154" i="3"/>
  <c r="I154" i="3"/>
  <c r="J154" i="3"/>
  <c r="M154" i="3"/>
  <c r="N154" i="3"/>
  <c r="O154" i="3"/>
  <c r="P154" i="3" s="1"/>
  <c r="Q154" i="3"/>
  <c r="R154" i="3" s="1"/>
  <c r="S154" i="3"/>
  <c r="A155" i="3"/>
  <c r="B155" i="3"/>
  <c r="C155" i="3"/>
  <c r="D155" i="3"/>
  <c r="E155" i="3"/>
  <c r="F155" i="3"/>
  <c r="G155" i="3"/>
  <c r="H155" i="3"/>
  <c r="I155" i="3"/>
  <c r="J155" i="3"/>
  <c r="M155" i="3"/>
  <c r="N155" i="3"/>
  <c r="O155" i="3"/>
  <c r="P155" i="3" s="1"/>
  <c r="Q155" i="3"/>
  <c r="R155" i="3" s="1"/>
  <c r="S155" i="3"/>
  <c r="A156" i="3"/>
  <c r="B156" i="3"/>
  <c r="C156" i="3"/>
  <c r="D156" i="3"/>
  <c r="E156" i="3"/>
  <c r="F156" i="3"/>
  <c r="G156" i="3"/>
  <c r="H156" i="3"/>
  <c r="I156" i="3"/>
  <c r="J156" i="3"/>
  <c r="M156" i="3"/>
  <c r="N156" i="3"/>
  <c r="O156" i="3"/>
  <c r="P156" i="3" s="1"/>
  <c r="Q156" i="3"/>
  <c r="R156" i="3" s="1"/>
  <c r="S156" i="3"/>
  <c r="A157" i="3"/>
  <c r="B157" i="3"/>
  <c r="C157" i="3"/>
  <c r="D157" i="3"/>
  <c r="E157" i="3"/>
  <c r="F157" i="3"/>
  <c r="G157" i="3"/>
  <c r="H157" i="3"/>
  <c r="I157" i="3"/>
  <c r="J157" i="3"/>
  <c r="M157" i="3"/>
  <c r="N157" i="3"/>
  <c r="O157" i="3"/>
  <c r="P157" i="3" s="1"/>
  <c r="Q157" i="3"/>
  <c r="R157" i="3" s="1"/>
  <c r="S157" i="3"/>
  <c r="A158" i="3"/>
  <c r="B158" i="3"/>
  <c r="C158" i="3"/>
  <c r="D158" i="3"/>
  <c r="E158" i="3"/>
  <c r="F158" i="3"/>
  <c r="G158" i="3"/>
  <c r="H158" i="3"/>
  <c r="I158" i="3"/>
  <c r="J158" i="3"/>
  <c r="M158" i="3"/>
  <c r="N158" i="3"/>
  <c r="O158" i="3"/>
  <c r="P158" i="3" s="1"/>
  <c r="Q158" i="3"/>
  <c r="R158" i="3" s="1"/>
  <c r="S158" i="3"/>
  <c r="A159" i="3"/>
  <c r="B159" i="3"/>
  <c r="C159" i="3"/>
  <c r="D159" i="3"/>
  <c r="E159" i="3"/>
  <c r="F159" i="3"/>
  <c r="G159" i="3"/>
  <c r="H159" i="3"/>
  <c r="I159" i="3"/>
  <c r="J159" i="3"/>
  <c r="M159" i="3"/>
  <c r="N159" i="3"/>
  <c r="O159" i="3"/>
  <c r="P159" i="3" s="1"/>
  <c r="Q159" i="3"/>
  <c r="R159" i="3" s="1"/>
  <c r="S159" i="3"/>
  <c r="A160" i="3"/>
  <c r="B160" i="3"/>
  <c r="C160" i="3"/>
  <c r="D160" i="3"/>
  <c r="E160" i="3"/>
  <c r="F160" i="3"/>
  <c r="G160" i="3"/>
  <c r="H160" i="3"/>
  <c r="I160" i="3"/>
  <c r="J160" i="3"/>
  <c r="M160" i="3"/>
  <c r="N160" i="3"/>
  <c r="O160" i="3"/>
  <c r="P160" i="3" s="1"/>
  <c r="Q160" i="3"/>
  <c r="R160" i="3" s="1"/>
  <c r="S160" i="3"/>
  <c r="A161" i="3"/>
  <c r="B161" i="3"/>
  <c r="C161" i="3"/>
  <c r="D161" i="3"/>
  <c r="E161" i="3"/>
  <c r="F161" i="3"/>
  <c r="G161" i="3"/>
  <c r="H161" i="3"/>
  <c r="I161" i="3"/>
  <c r="J161" i="3"/>
  <c r="M161" i="3"/>
  <c r="N161" i="3"/>
  <c r="O161" i="3"/>
  <c r="P161" i="3" s="1"/>
  <c r="Q161" i="3"/>
  <c r="R161" i="3" s="1"/>
  <c r="S161" i="3"/>
  <c r="A162" i="3"/>
  <c r="B162" i="3"/>
  <c r="C162" i="3"/>
  <c r="D162" i="3"/>
  <c r="E162" i="3"/>
  <c r="F162" i="3"/>
  <c r="G162" i="3"/>
  <c r="H162" i="3"/>
  <c r="I162" i="3"/>
  <c r="J162" i="3"/>
  <c r="M162" i="3"/>
  <c r="N162" i="3"/>
  <c r="O162" i="3"/>
  <c r="P162" i="3" s="1"/>
  <c r="Q162" i="3"/>
  <c r="R162" i="3" s="1"/>
  <c r="S162" i="3"/>
  <c r="A163" i="3"/>
  <c r="B163" i="3"/>
  <c r="C163" i="3"/>
  <c r="D163" i="3"/>
  <c r="E163" i="3"/>
  <c r="F163" i="3"/>
  <c r="G163" i="3"/>
  <c r="H163" i="3"/>
  <c r="I163" i="3"/>
  <c r="J163" i="3"/>
  <c r="M163" i="3"/>
  <c r="N163" i="3"/>
  <c r="O163" i="3"/>
  <c r="P163" i="3" s="1"/>
  <c r="Q163" i="3"/>
  <c r="R163" i="3" s="1"/>
  <c r="S163" i="3"/>
  <c r="A164" i="3"/>
  <c r="B164" i="3"/>
  <c r="C164" i="3"/>
  <c r="D164" i="3"/>
  <c r="E164" i="3"/>
  <c r="F164" i="3"/>
  <c r="G164" i="3"/>
  <c r="H164" i="3"/>
  <c r="I164" i="3"/>
  <c r="J164" i="3"/>
  <c r="M164" i="3"/>
  <c r="N164" i="3"/>
  <c r="O164" i="3"/>
  <c r="P164" i="3" s="1"/>
  <c r="Q164" i="3"/>
  <c r="R164" i="3" s="1"/>
  <c r="S164" i="3"/>
  <c r="A165" i="3"/>
  <c r="B165" i="3"/>
  <c r="C165" i="3"/>
  <c r="D165" i="3"/>
  <c r="E165" i="3"/>
  <c r="F165" i="3"/>
  <c r="G165" i="3"/>
  <c r="H165" i="3"/>
  <c r="I165" i="3"/>
  <c r="J165" i="3"/>
  <c r="M165" i="3"/>
  <c r="N165" i="3"/>
  <c r="O165" i="3"/>
  <c r="P165" i="3" s="1"/>
  <c r="Q165" i="3"/>
  <c r="R165" i="3" s="1"/>
  <c r="S165" i="3"/>
  <c r="A166" i="3"/>
  <c r="B166" i="3"/>
  <c r="C166" i="3"/>
  <c r="D166" i="3"/>
  <c r="E166" i="3"/>
  <c r="F166" i="3"/>
  <c r="G166" i="3"/>
  <c r="H166" i="3"/>
  <c r="I166" i="3"/>
  <c r="J166" i="3"/>
  <c r="M166" i="3"/>
  <c r="N166" i="3"/>
  <c r="O166" i="3"/>
  <c r="P166" i="3" s="1"/>
  <c r="Q166" i="3"/>
  <c r="R166" i="3" s="1"/>
  <c r="S166" i="3"/>
  <c r="A167" i="3"/>
  <c r="B167" i="3"/>
  <c r="C167" i="3"/>
  <c r="D167" i="3"/>
  <c r="E167" i="3"/>
  <c r="F167" i="3"/>
  <c r="G167" i="3"/>
  <c r="H167" i="3"/>
  <c r="I167" i="3"/>
  <c r="J167" i="3"/>
  <c r="M167" i="3"/>
  <c r="N167" i="3"/>
  <c r="O167" i="3"/>
  <c r="P167" i="3" s="1"/>
  <c r="Q167" i="3"/>
  <c r="R167" i="3" s="1"/>
  <c r="S167" i="3"/>
  <c r="A168" i="3"/>
  <c r="B168" i="3"/>
  <c r="C168" i="3"/>
  <c r="D168" i="3"/>
  <c r="E168" i="3"/>
  <c r="F168" i="3"/>
  <c r="G168" i="3"/>
  <c r="H168" i="3"/>
  <c r="I168" i="3"/>
  <c r="J168" i="3"/>
  <c r="M168" i="3"/>
  <c r="N168" i="3"/>
  <c r="O168" i="3"/>
  <c r="P168" i="3" s="1"/>
  <c r="Q168" i="3"/>
  <c r="R168" i="3" s="1"/>
  <c r="S168" i="3"/>
  <c r="A169" i="3"/>
  <c r="B169" i="3"/>
  <c r="C169" i="3"/>
  <c r="D169" i="3"/>
  <c r="E169" i="3"/>
  <c r="F169" i="3"/>
  <c r="G169" i="3"/>
  <c r="H169" i="3"/>
  <c r="I169" i="3"/>
  <c r="J169" i="3"/>
  <c r="M169" i="3"/>
  <c r="N169" i="3"/>
  <c r="O169" i="3"/>
  <c r="P169" i="3" s="1"/>
  <c r="Q169" i="3"/>
  <c r="R169" i="3" s="1"/>
  <c r="S169" i="3"/>
  <c r="A170" i="3"/>
  <c r="B170" i="3"/>
  <c r="C170" i="3"/>
  <c r="D170" i="3"/>
  <c r="E170" i="3"/>
  <c r="F170" i="3"/>
  <c r="G170" i="3"/>
  <c r="H170" i="3"/>
  <c r="I170" i="3"/>
  <c r="J170" i="3"/>
  <c r="M170" i="3"/>
  <c r="N170" i="3"/>
  <c r="O170" i="3"/>
  <c r="P170" i="3" s="1"/>
  <c r="Q170" i="3"/>
  <c r="R170" i="3" s="1"/>
  <c r="S170" i="3"/>
  <c r="A171" i="3"/>
  <c r="B171" i="3"/>
  <c r="C171" i="3"/>
  <c r="D171" i="3"/>
  <c r="E171" i="3"/>
  <c r="F171" i="3"/>
  <c r="G171" i="3"/>
  <c r="H171" i="3"/>
  <c r="I171" i="3"/>
  <c r="J171" i="3"/>
  <c r="M171" i="3"/>
  <c r="N171" i="3"/>
  <c r="O171" i="3"/>
  <c r="P171" i="3" s="1"/>
  <c r="Q171" i="3"/>
  <c r="R171" i="3" s="1"/>
  <c r="S171" i="3"/>
  <c r="A172" i="3"/>
  <c r="B172" i="3"/>
  <c r="C172" i="3"/>
  <c r="D172" i="3"/>
  <c r="E172" i="3"/>
  <c r="F172" i="3"/>
  <c r="G172" i="3"/>
  <c r="H172" i="3"/>
  <c r="I172" i="3"/>
  <c r="J172" i="3"/>
  <c r="M172" i="3"/>
  <c r="N172" i="3"/>
  <c r="O172" i="3"/>
  <c r="P172" i="3" s="1"/>
  <c r="Q172" i="3"/>
  <c r="R172" i="3" s="1"/>
  <c r="S172" i="3"/>
  <c r="A173" i="3"/>
  <c r="B173" i="3"/>
  <c r="C173" i="3"/>
  <c r="D173" i="3"/>
  <c r="E173" i="3"/>
  <c r="F173" i="3"/>
  <c r="G173" i="3"/>
  <c r="H173" i="3"/>
  <c r="I173" i="3"/>
  <c r="J173" i="3"/>
  <c r="M173" i="3"/>
  <c r="N173" i="3"/>
  <c r="O173" i="3"/>
  <c r="P173" i="3" s="1"/>
  <c r="Q173" i="3"/>
  <c r="R173" i="3" s="1"/>
  <c r="S173" i="3"/>
  <c r="A174" i="3"/>
  <c r="B174" i="3"/>
  <c r="C174" i="3"/>
  <c r="D174" i="3"/>
  <c r="E174" i="3"/>
  <c r="F174" i="3"/>
  <c r="G174" i="3"/>
  <c r="H174" i="3"/>
  <c r="I174" i="3"/>
  <c r="J174" i="3"/>
  <c r="M174" i="3"/>
  <c r="N174" i="3"/>
  <c r="O174" i="3"/>
  <c r="P174" i="3" s="1"/>
  <c r="Q174" i="3"/>
  <c r="R174" i="3" s="1"/>
  <c r="S174" i="3"/>
  <c r="A175" i="3"/>
  <c r="B175" i="3"/>
  <c r="C175" i="3"/>
  <c r="D175" i="3"/>
  <c r="E175" i="3"/>
  <c r="F175" i="3"/>
  <c r="G175" i="3"/>
  <c r="H175" i="3"/>
  <c r="I175" i="3"/>
  <c r="J175" i="3"/>
  <c r="M175" i="3"/>
  <c r="N175" i="3"/>
  <c r="O175" i="3"/>
  <c r="P175" i="3" s="1"/>
  <c r="Q175" i="3"/>
  <c r="R175" i="3" s="1"/>
  <c r="S175" i="3"/>
  <c r="A176" i="3"/>
  <c r="B176" i="3"/>
  <c r="C176" i="3"/>
  <c r="D176" i="3"/>
  <c r="E176" i="3"/>
  <c r="F176" i="3"/>
  <c r="G176" i="3"/>
  <c r="H176" i="3"/>
  <c r="I176" i="3"/>
  <c r="J176" i="3"/>
  <c r="M176" i="3"/>
  <c r="N176" i="3"/>
  <c r="O176" i="3"/>
  <c r="P176" i="3" s="1"/>
  <c r="Q176" i="3"/>
  <c r="R176" i="3" s="1"/>
  <c r="S176" i="3"/>
  <c r="A177" i="3"/>
  <c r="B177" i="3"/>
  <c r="C177" i="3"/>
  <c r="D177" i="3"/>
  <c r="E177" i="3"/>
  <c r="F177" i="3"/>
  <c r="G177" i="3"/>
  <c r="H177" i="3"/>
  <c r="I177" i="3"/>
  <c r="J177" i="3"/>
  <c r="M177" i="3"/>
  <c r="N177" i="3"/>
  <c r="O177" i="3"/>
  <c r="P177" i="3" s="1"/>
  <c r="Q177" i="3"/>
  <c r="R177" i="3" s="1"/>
  <c r="S177" i="3"/>
  <c r="A178" i="3"/>
  <c r="B178" i="3"/>
  <c r="C178" i="3"/>
  <c r="D178" i="3"/>
  <c r="E178" i="3"/>
  <c r="F178" i="3"/>
  <c r="G178" i="3"/>
  <c r="H178" i="3"/>
  <c r="I178" i="3"/>
  <c r="J178" i="3"/>
  <c r="M178" i="3"/>
  <c r="N178" i="3"/>
  <c r="O178" i="3"/>
  <c r="P178" i="3" s="1"/>
  <c r="Q178" i="3"/>
  <c r="R178" i="3" s="1"/>
  <c r="S178" i="3"/>
  <c r="A179" i="3"/>
  <c r="B179" i="3"/>
  <c r="C179" i="3"/>
  <c r="D179" i="3"/>
  <c r="E179" i="3"/>
  <c r="F179" i="3"/>
  <c r="G179" i="3"/>
  <c r="H179" i="3"/>
  <c r="I179" i="3"/>
  <c r="J179" i="3"/>
  <c r="M179" i="3"/>
  <c r="N179" i="3"/>
  <c r="O179" i="3"/>
  <c r="P179" i="3" s="1"/>
  <c r="Q179" i="3"/>
  <c r="R179" i="3" s="1"/>
  <c r="S179" i="3"/>
  <c r="A180" i="3"/>
  <c r="B180" i="3"/>
  <c r="C180" i="3"/>
  <c r="D180" i="3"/>
  <c r="E180" i="3"/>
  <c r="F180" i="3"/>
  <c r="G180" i="3"/>
  <c r="H180" i="3"/>
  <c r="I180" i="3"/>
  <c r="J180" i="3"/>
  <c r="M180" i="3"/>
  <c r="N180" i="3"/>
  <c r="O180" i="3"/>
  <c r="P180" i="3" s="1"/>
  <c r="Q180" i="3"/>
  <c r="R180" i="3" s="1"/>
  <c r="S180" i="3"/>
  <c r="A181" i="3"/>
  <c r="B181" i="3"/>
  <c r="C181" i="3"/>
  <c r="D181" i="3"/>
  <c r="E181" i="3"/>
  <c r="F181" i="3"/>
  <c r="G181" i="3"/>
  <c r="H181" i="3"/>
  <c r="I181" i="3"/>
  <c r="J181" i="3"/>
  <c r="M181" i="3"/>
  <c r="N181" i="3"/>
  <c r="O181" i="3"/>
  <c r="P181" i="3" s="1"/>
  <c r="Q181" i="3"/>
  <c r="R181" i="3" s="1"/>
  <c r="S181" i="3"/>
  <c r="A182" i="3"/>
  <c r="B182" i="3"/>
  <c r="C182" i="3"/>
  <c r="D182" i="3"/>
  <c r="E182" i="3"/>
  <c r="F182" i="3"/>
  <c r="G182" i="3"/>
  <c r="H182" i="3"/>
  <c r="I182" i="3"/>
  <c r="J182" i="3"/>
  <c r="M182" i="3"/>
  <c r="N182" i="3"/>
  <c r="O182" i="3"/>
  <c r="P182" i="3" s="1"/>
  <c r="Q182" i="3"/>
  <c r="R182" i="3" s="1"/>
  <c r="S182" i="3"/>
  <c r="A183" i="3"/>
  <c r="B183" i="3"/>
  <c r="C183" i="3"/>
  <c r="D183" i="3"/>
  <c r="E183" i="3"/>
  <c r="F183" i="3"/>
  <c r="G183" i="3"/>
  <c r="H183" i="3"/>
  <c r="I183" i="3"/>
  <c r="J183" i="3"/>
  <c r="M183" i="3"/>
  <c r="N183" i="3"/>
  <c r="O183" i="3"/>
  <c r="P183" i="3" s="1"/>
  <c r="Q183" i="3"/>
  <c r="R183" i="3" s="1"/>
  <c r="S183" i="3"/>
  <c r="A184" i="3"/>
  <c r="B184" i="3"/>
  <c r="C184" i="3"/>
  <c r="D184" i="3"/>
  <c r="E184" i="3"/>
  <c r="F184" i="3"/>
  <c r="G184" i="3"/>
  <c r="H184" i="3"/>
  <c r="I184" i="3"/>
  <c r="J184" i="3"/>
  <c r="M184" i="3"/>
  <c r="N184" i="3"/>
  <c r="O184" i="3"/>
  <c r="P184" i="3" s="1"/>
  <c r="Q184" i="3"/>
  <c r="R184" i="3" s="1"/>
  <c r="S184" i="3"/>
  <c r="A185" i="3"/>
  <c r="B185" i="3"/>
  <c r="C185" i="3"/>
  <c r="D185" i="3"/>
  <c r="E185" i="3"/>
  <c r="F185" i="3"/>
  <c r="G185" i="3"/>
  <c r="H185" i="3"/>
  <c r="I185" i="3"/>
  <c r="J185" i="3"/>
  <c r="M185" i="3"/>
  <c r="N185" i="3"/>
  <c r="O185" i="3"/>
  <c r="P185" i="3" s="1"/>
  <c r="Q185" i="3"/>
  <c r="R185" i="3" s="1"/>
  <c r="S185" i="3"/>
  <c r="A186" i="3"/>
  <c r="B186" i="3"/>
  <c r="C186" i="3"/>
  <c r="D186" i="3"/>
  <c r="E186" i="3"/>
  <c r="F186" i="3"/>
  <c r="G186" i="3"/>
  <c r="H186" i="3"/>
  <c r="I186" i="3"/>
  <c r="J186" i="3"/>
  <c r="M186" i="3"/>
  <c r="N186" i="3"/>
  <c r="O186" i="3"/>
  <c r="P186" i="3" s="1"/>
  <c r="Q186" i="3"/>
  <c r="R186" i="3" s="1"/>
  <c r="S186" i="3"/>
  <c r="A187" i="3"/>
  <c r="B187" i="3"/>
  <c r="C187" i="3"/>
  <c r="D187" i="3"/>
  <c r="E187" i="3"/>
  <c r="F187" i="3"/>
  <c r="G187" i="3"/>
  <c r="H187" i="3"/>
  <c r="I187" i="3"/>
  <c r="J187" i="3"/>
  <c r="M187" i="3"/>
  <c r="N187" i="3"/>
  <c r="O187" i="3"/>
  <c r="P187" i="3" s="1"/>
  <c r="Q187" i="3"/>
  <c r="R187" i="3" s="1"/>
  <c r="S187" i="3"/>
  <c r="A188" i="3"/>
  <c r="B188" i="3"/>
  <c r="C188" i="3"/>
  <c r="D188" i="3"/>
  <c r="E188" i="3"/>
  <c r="F188" i="3"/>
  <c r="G188" i="3"/>
  <c r="H188" i="3"/>
  <c r="I188" i="3"/>
  <c r="J188" i="3"/>
  <c r="M188" i="3"/>
  <c r="N188" i="3"/>
  <c r="O188" i="3"/>
  <c r="P188" i="3" s="1"/>
  <c r="Q188" i="3"/>
  <c r="R188" i="3" s="1"/>
  <c r="S188" i="3"/>
  <c r="A189" i="3"/>
  <c r="B189" i="3"/>
  <c r="C189" i="3"/>
  <c r="D189" i="3"/>
  <c r="E189" i="3"/>
  <c r="F189" i="3"/>
  <c r="G189" i="3"/>
  <c r="H189" i="3"/>
  <c r="I189" i="3"/>
  <c r="J189" i="3"/>
  <c r="M189" i="3"/>
  <c r="N189" i="3"/>
  <c r="O189" i="3"/>
  <c r="P189" i="3" s="1"/>
  <c r="Q189" i="3"/>
  <c r="R189" i="3" s="1"/>
  <c r="S189" i="3"/>
  <c r="A190" i="3"/>
  <c r="B190" i="3"/>
  <c r="C190" i="3"/>
  <c r="D190" i="3"/>
  <c r="E190" i="3"/>
  <c r="F190" i="3"/>
  <c r="G190" i="3"/>
  <c r="H190" i="3"/>
  <c r="I190" i="3"/>
  <c r="J190" i="3"/>
  <c r="M190" i="3"/>
  <c r="N190" i="3"/>
  <c r="O190" i="3"/>
  <c r="P190" i="3" s="1"/>
  <c r="Q190" i="3"/>
  <c r="R190" i="3" s="1"/>
  <c r="S190" i="3"/>
  <c r="A191" i="3"/>
  <c r="B191" i="3"/>
  <c r="C191" i="3"/>
  <c r="D191" i="3"/>
  <c r="E191" i="3"/>
  <c r="F191" i="3"/>
  <c r="G191" i="3"/>
  <c r="H191" i="3"/>
  <c r="I191" i="3"/>
  <c r="J191" i="3"/>
  <c r="M191" i="3"/>
  <c r="N191" i="3"/>
  <c r="O191" i="3"/>
  <c r="P191" i="3" s="1"/>
  <c r="Q191" i="3"/>
  <c r="R191" i="3" s="1"/>
  <c r="S191" i="3"/>
  <c r="A192" i="3"/>
  <c r="B192" i="3"/>
  <c r="C192" i="3"/>
  <c r="D192" i="3"/>
  <c r="E192" i="3"/>
  <c r="F192" i="3"/>
  <c r="G192" i="3"/>
  <c r="H192" i="3"/>
  <c r="I192" i="3"/>
  <c r="J192" i="3"/>
  <c r="M192" i="3"/>
  <c r="N192" i="3"/>
  <c r="O192" i="3"/>
  <c r="P192" i="3" s="1"/>
  <c r="Q192" i="3"/>
  <c r="R192" i="3" s="1"/>
  <c r="S192" i="3"/>
  <c r="A193" i="3"/>
  <c r="B193" i="3"/>
  <c r="C193" i="3"/>
  <c r="D193" i="3"/>
  <c r="E193" i="3"/>
  <c r="F193" i="3"/>
  <c r="G193" i="3"/>
  <c r="H193" i="3"/>
  <c r="I193" i="3"/>
  <c r="J193" i="3"/>
  <c r="M193" i="3"/>
  <c r="N193" i="3"/>
  <c r="O193" i="3"/>
  <c r="P193" i="3" s="1"/>
  <c r="Q193" i="3"/>
  <c r="R193" i="3" s="1"/>
  <c r="S193" i="3"/>
  <c r="A194" i="3"/>
  <c r="B194" i="3"/>
  <c r="C194" i="3"/>
  <c r="D194" i="3"/>
  <c r="E194" i="3"/>
  <c r="F194" i="3"/>
  <c r="G194" i="3"/>
  <c r="H194" i="3"/>
  <c r="I194" i="3"/>
  <c r="J194" i="3"/>
  <c r="M194" i="3"/>
  <c r="N194" i="3"/>
  <c r="O194" i="3"/>
  <c r="P194" i="3" s="1"/>
  <c r="Q194" i="3"/>
  <c r="R194" i="3" s="1"/>
  <c r="S194" i="3"/>
  <c r="A195" i="3"/>
  <c r="B195" i="3"/>
  <c r="C195" i="3"/>
  <c r="D195" i="3"/>
  <c r="E195" i="3"/>
  <c r="F195" i="3"/>
  <c r="G195" i="3"/>
  <c r="H195" i="3"/>
  <c r="I195" i="3"/>
  <c r="J195" i="3"/>
  <c r="M195" i="3"/>
  <c r="N195" i="3"/>
  <c r="O195" i="3"/>
  <c r="P195" i="3" s="1"/>
  <c r="Q195" i="3"/>
  <c r="R195" i="3" s="1"/>
  <c r="S195" i="3"/>
  <c r="A196" i="3"/>
  <c r="B196" i="3"/>
  <c r="C196" i="3"/>
  <c r="D196" i="3"/>
  <c r="E196" i="3"/>
  <c r="F196" i="3"/>
  <c r="G196" i="3"/>
  <c r="H196" i="3"/>
  <c r="I196" i="3"/>
  <c r="J196" i="3"/>
  <c r="M196" i="3"/>
  <c r="N196" i="3"/>
  <c r="O196" i="3"/>
  <c r="P196" i="3" s="1"/>
  <c r="Q196" i="3"/>
  <c r="R196" i="3" s="1"/>
  <c r="S196" i="3"/>
  <c r="A197" i="3"/>
  <c r="B197" i="3"/>
  <c r="C197" i="3"/>
  <c r="D197" i="3"/>
  <c r="E197" i="3"/>
  <c r="F197" i="3"/>
  <c r="G197" i="3"/>
  <c r="H197" i="3"/>
  <c r="I197" i="3"/>
  <c r="J197" i="3"/>
  <c r="M197" i="3"/>
  <c r="N197" i="3"/>
  <c r="O197" i="3"/>
  <c r="P197" i="3" s="1"/>
  <c r="Q197" i="3"/>
  <c r="R197" i="3" s="1"/>
  <c r="S197" i="3"/>
  <c r="A198" i="3"/>
  <c r="B198" i="3"/>
  <c r="C198" i="3"/>
  <c r="D198" i="3"/>
  <c r="E198" i="3"/>
  <c r="F198" i="3"/>
  <c r="G198" i="3"/>
  <c r="H198" i="3"/>
  <c r="I198" i="3"/>
  <c r="J198" i="3"/>
  <c r="M198" i="3"/>
  <c r="N198" i="3"/>
  <c r="O198" i="3"/>
  <c r="P198" i="3" s="1"/>
  <c r="Q198" i="3"/>
  <c r="R198" i="3" s="1"/>
  <c r="S198" i="3"/>
  <c r="A199" i="3"/>
  <c r="B199" i="3"/>
  <c r="C199" i="3"/>
  <c r="D199" i="3"/>
  <c r="E199" i="3"/>
  <c r="F199" i="3"/>
  <c r="G199" i="3"/>
  <c r="H199" i="3"/>
  <c r="I199" i="3"/>
  <c r="J199" i="3"/>
  <c r="M199" i="3"/>
  <c r="N199" i="3"/>
  <c r="O199" i="3"/>
  <c r="P199" i="3" s="1"/>
  <c r="Q199" i="3"/>
  <c r="R199" i="3" s="1"/>
  <c r="S199" i="3"/>
  <c r="A200" i="3"/>
  <c r="B200" i="3"/>
  <c r="C200" i="3"/>
  <c r="D200" i="3"/>
  <c r="E200" i="3"/>
  <c r="F200" i="3"/>
  <c r="G200" i="3"/>
  <c r="H200" i="3"/>
  <c r="I200" i="3"/>
  <c r="J200" i="3"/>
  <c r="M200" i="3"/>
  <c r="N200" i="3"/>
  <c r="O200" i="3"/>
  <c r="P200" i="3" s="1"/>
  <c r="Q200" i="3"/>
  <c r="R200" i="3" s="1"/>
  <c r="S200" i="3"/>
  <c r="A201" i="3"/>
  <c r="B201" i="3"/>
  <c r="C201" i="3"/>
  <c r="D201" i="3"/>
  <c r="E201" i="3"/>
  <c r="F201" i="3"/>
  <c r="G201" i="3"/>
  <c r="H201" i="3"/>
  <c r="I201" i="3"/>
  <c r="J201" i="3"/>
  <c r="M201" i="3"/>
  <c r="N201" i="3"/>
  <c r="O201" i="3"/>
  <c r="P201" i="3" s="1"/>
  <c r="Q201" i="3"/>
  <c r="R201" i="3" s="1"/>
  <c r="S201" i="3"/>
  <c r="A202" i="3"/>
  <c r="B202" i="3"/>
  <c r="C202" i="3"/>
  <c r="D202" i="3"/>
  <c r="E202" i="3"/>
  <c r="F202" i="3"/>
  <c r="G202" i="3"/>
  <c r="H202" i="3"/>
  <c r="I202" i="3"/>
  <c r="J202" i="3"/>
  <c r="M202" i="3"/>
  <c r="N202" i="3"/>
  <c r="O202" i="3"/>
  <c r="P202" i="3" s="1"/>
  <c r="Q202" i="3"/>
  <c r="R202" i="3" s="1"/>
  <c r="S202" i="3"/>
  <c r="A203" i="3"/>
  <c r="B203" i="3"/>
  <c r="C203" i="3"/>
  <c r="D203" i="3"/>
  <c r="E203" i="3"/>
  <c r="F203" i="3"/>
  <c r="G203" i="3"/>
  <c r="H203" i="3"/>
  <c r="I203" i="3"/>
  <c r="J203" i="3"/>
  <c r="M203" i="3"/>
  <c r="N203" i="3"/>
  <c r="O203" i="3"/>
  <c r="P203" i="3" s="1"/>
  <c r="Q203" i="3"/>
  <c r="R203" i="3" s="1"/>
  <c r="S203" i="3"/>
  <c r="A204" i="3"/>
  <c r="B204" i="3"/>
  <c r="C204" i="3"/>
  <c r="D204" i="3"/>
  <c r="E204" i="3"/>
  <c r="F204" i="3"/>
  <c r="G204" i="3"/>
  <c r="H204" i="3"/>
  <c r="I204" i="3"/>
  <c r="J204" i="3"/>
  <c r="M204" i="3"/>
  <c r="N204" i="3"/>
  <c r="O204" i="3"/>
  <c r="P204" i="3" s="1"/>
  <c r="Q204" i="3"/>
  <c r="R204" i="3" s="1"/>
  <c r="S204" i="3"/>
  <c r="A205" i="3"/>
  <c r="B205" i="3"/>
  <c r="C205" i="3"/>
  <c r="D205" i="3"/>
  <c r="E205" i="3"/>
  <c r="F205" i="3"/>
  <c r="G205" i="3"/>
  <c r="H205" i="3"/>
  <c r="I205" i="3"/>
  <c r="J205" i="3"/>
  <c r="M205" i="3"/>
  <c r="N205" i="3"/>
  <c r="O205" i="3"/>
  <c r="P205" i="3" s="1"/>
  <c r="Q205" i="3"/>
  <c r="R205" i="3" s="1"/>
  <c r="S205" i="3"/>
  <c r="A206" i="3"/>
  <c r="B206" i="3"/>
  <c r="C206" i="3"/>
  <c r="D206" i="3"/>
  <c r="E206" i="3"/>
  <c r="F206" i="3"/>
  <c r="G206" i="3"/>
  <c r="H206" i="3"/>
  <c r="I206" i="3"/>
  <c r="J206" i="3"/>
  <c r="M206" i="3"/>
  <c r="N206" i="3"/>
  <c r="O206" i="3"/>
  <c r="P206" i="3" s="1"/>
  <c r="Q206" i="3"/>
  <c r="R206" i="3" s="1"/>
  <c r="S206" i="3"/>
  <c r="A207" i="3"/>
  <c r="B207" i="3"/>
  <c r="C207" i="3"/>
  <c r="D207" i="3"/>
  <c r="E207" i="3"/>
  <c r="F207" i="3"/>
  <c r="G207" i="3"/>
  <c r="H207" i="3"/>
  <c r="I207" i="3"/>
  <c r="J207" i="3"/>
  <c r="M207" i="3"/>
  <c r="N207" i="3"/>
  <c r="O207" i="3"/>
  <c r="P207" i="3" s="1"/>
  <c r="Q207" i="3"/>
  <c r="R207" i="3" s="1"/>
  <c r="S207" i="3"/>
  <c r="A208" i="3"/>
  <c r="B208" i="3"/>
  <c r="C208" i="3"/>
  <c r="D208" i="3"/>
  <c r="E208" i="3"/>
  <c r="F208" i="3"/>
  <c r="G208" i="3"/>
  <c r="H208" i="3"/>
  <c r="I208" i="3"/>
  <c r="J208" i="3"/>
  <c r="M208" i="3"/>
  <c r="N208" i="3"/>
  <c r="O208" i="3"/>
  <c r="P208" i="3" s="1"/>
  <c r="Q208" i="3"/>
  <c r="R208" i="3" s="1"/>
  <c r="S208" i="3"/>
  <c r="A209" i="3"/>
  <c r="B209" i="3"/>
  <c r="C209" i="3"/>
  <c r="D209" i="3"/>
  <c r="E209" i="3"/>
  <c r="F209" i="3"/>
  <c r="G209" i="3"/>
  <c r="H209" i="3"/>
  <c r="I209" i="3"/>
  <c r="J209" i="3"/>
  <c r="M209" i="3"/>
  <c r="N209" i="3"/>
  <c r="O209" i="3"/>
  <c r="P209" i="3" s="1"/>
  <c r="Q209" i="3"/>
  <c r="R209" i="3" s="1"/>
  <c r="S209" i="3"/>
  <c r="A210" i="3"/>
  <c r="B210" i="3"/>
  <c r="C210" i="3"/>
  <c r="D210" i="3"/>
  <c r="E210" i="3"/>
  <c r="F210" i="3"/>
  <c r="G210" i="3"/>
  <c r="H210" i="3"/>
  <c r="I210" i="3"/>
  <c r="J210" i="3"/>
  <c r="M210" i="3"/>
  <c r="N210" i="3"/>
  <c r="O210" i="3"/>
  <c r="P210" i="3" s="1"/>
  <c r="Q210" i="3"/>
  <c r="R210" i="3" s="1"/>
  <c r="S210" i="3"/>
  <c r="A211" i="3"/>
  <c r="B211" i="3"/>
  <c r="C211" i="3"/>
  <c r="D211" i="3"/>
  <c r="E211" i="3"/>
  <c r="F211" i="3"/>
  <c r="G211" i="3"/>
  <c r="H211" i="3"/>
  <c r="I211" i="3"/>
  <c r="J211" i="3"/>
  <c r="M211" i="3"/>
  <c r="N211" i="3"/>
  <c r="O211" i="3"/>
  <c r="P211" i="3" s="1"/>
  <c r="Q211" i="3"/>
  <c r="R211" i="3" s="1"/>
  <c r="S211" i="3"/>
  <c r="A212" i="3"/>
  <c r="B212" i="3"/>
  <c r="C212" i="3"/>
  <c r="D212" i="3"/>
  <c r="E212" i="3"/>
  <c r="F212" i="3"/>
  <c r="G212" i="3"/>
  <c r="H212" i="3"/>
  <c r="I212" i="3"/>
  <c r="J212" i="3"/>
  <c r="M212" i="3"/>
  <c r="N212" i="3"/>
  <c r="O212" i="3"/>
  <c r="P212" i="3" s="1"/>
  <c r="Q212" i="3"/>
  <c r="R212" i="3" s="1"/>
  <c r="S212" i="3"/>
  <c r="A213" i="3"/>
  <c r="B213" i="3"/>
  <c r="C213" i="3"/>
  <c r="D213" i="3"/>
  <c r="E213" i="3"/>
  <c r="F213" i="3"/>
  <c r="G213" i="3"/>
  <c r="H213" i="3"/>
  <c r="I213" i="3"/>
  <c r="J213" i="3"/>
  <c r="M213" i="3"/>
  <c r="N213" i="3"/>
  <c r="O213" i="3"/>
  <c r="P213" i="3" s="1"/>
  <c r="Q213" i="3"/>
  <c r="R213" i="3" s="1"/>
  <c r="S213" i="3"/>
  <c r="A214" i="3"/>
  <c r="B214" i="3"/>
  <c r="C214" i="3"/>
  <c r="D214" i="3"/>
  <c r="E214" i="3"/>
  <c r="F214" i="3"/>
  <c r="G214" i="3"/>
  <c r="H214" i="3"/>
  <c r="I214" i="3"/>
  <c r="J214" i="3"/>
  <c r="M214" i="3"/>
  <c r="N214" i="3"/>
  <c r="O214" i="3"/>
  <c r="P214" i="3" s="1"/>
  <c r="Q214" i="3"/>
  <c r="R214" i="3" s="1"/>
  <c r="S214" i="3"/>
  <c r="A215" i="3"/>
  <c r="B215" i="3"/>
  <c r="C215" i="3"/>
  <c r="D215" i="3"/>
  <c r="E215" i="3"/>
  <c r="F215" i="3"/>
  <c r="G215" i="3"/>
  <c r="H215" i="3"/>
  <c r="I215" i="3"/>
  <c r="J215" i="3"/>
  <c r="M215" i="3"/>
  <c r="N215" i="3"/>
  <c r="O215" i="3"/>
  <c r="P215" i="3" s="1"/>
  <c r="Q215" i="3"/>
  <c r="R215" i="3" s="1"/>
  <c r="S215" i="3"/>
  <c r="A216" i="3"/>
  <c r="B216" i="3"/>
  <c r="C216" i="3"/>
  <c r="D216" i="3"/>
  <c r="E216" i="3"/>
  <c r="F216" i="3"/>
  <c r="G216" i="3"/>
  <c r="H216" i="3"/>
  <c r="I216" i="3"/>
  <c r="J216" i="3"/>
  <c r="M216" i="3"/>
  <c r="N216" i="3"/>
  <c r="O216" i="3"/>
  <c r="P216" i="3" s="1"/>
  <c r="Q216" i="3"/>
  <c r="R216" i="3" s="1"/>
  <c r="S216" i="3"/>
  <c r="A217" i="3"/>
  <c r="B217" i="3"/>
  <c r="C217" i="3"/>
  <c r="D217" i="3"/>
  <c r="E217" i="3"/>
  <c r="F217" i="3"/>
  <c r="G217" i="3"/>
  <c r="H217" i="3"/>
  <c r="I217" i="3"/>
  <c r="J217" i="3"/>
  <c r="M217" i="3"/>
  <c r="N217" i="3"/>
  <c r="O217" i="3"/>
  <c r="P217" i="3" s="1"/>
  <c r="Q217" i="3"/>
  <c r="R217" i="3" s="1"/>
  <c r="S217" i="3"/>
  <c r="A218" i="3"/>
  <c r="B218" i="3"/>
  <c r="C218" i="3"/>
  <c r="D218" i="3"/>
  <c r="E218" i="3"/>
  <c r="F218" i="3"/>
  <c r="G218" i="3"/>
  <c r="H218" i="3"/>
  <c r="I218" i="3"/>
  <c r="J218" i="3"/>
  <c r="M218" i="3"/>
  <c r="N218" i="3"/>
  <c r="O218" i="3"/>
  <c r="P218" i="3" s="1"/>
  <c r="Q218" i="3"/>
  <c r="R218" i="3" s="1"/>
  <c r="S218" i="3"/>
  <c r="A219" i="3"/>
  <c r="B219" i="3"/>
  <c r="C219" i="3"/>
  <c r="D219" i="3"/>
  <c r="E219" i="3"/>
  <c r="F219" i="3"/>
  <c r="G219" i="3"/>
  <c r="H219" i="3"/>
  <c r="I219" i="3"/>
  <c r="J219" i="3"/>
  <c r="M219" i="3"/>
  <c r="N219" i="3"/>
  <c r="O219" i="3"/>
  <c r="P219" i="3" s="1"/>
  <c r="Q219" i="3"/>
  <c r="R219" i="3" s="1"/>
  <c r="S219" i="3"/>
  <c r="A220" i="3"/>
  <c r="B220" i="3"/>
  <c r="C220" i="3"/>
  <c r="D220" i="3"/>
  <c r="E220" i="3"/>
  <c r="F220" i="3"/>
  <c r="G220" i="3"/>
  <c r="H220" i="3"/>
  <c r="I220" i="3"/>
  <c r="J220" i="3"/>
  <c r="M220" i="3"/>
  <c r="N220" i="3"/>
  <c r="O220" i="3"/>
  <c r="P220" i="3" s="1"/>
  <c r="Q220" i="3"/>
  <c r="R220" i="3" s="1"/>
  <c r="S220" i="3"/>
  <c r="A221" i="3"/>
  <c r="B221" i="3"/>
  <c r="C221" i="3"/>
  <c r="D221" i="3"/>
  <c r="E221" i="3"/>
  <c r="F221" i="3"/>
  <c r="G221" i="3"/>
  <c r="H221" i="3"/>
  <c r="I221" i="3"/>
  <c r="J221" i="3"/>
  <c r="M221" i="3"/>
  <c r="N221" i="3"/>
  <c r="O221" i="3"/>
  <c r="P221" i="3" s="1"/>
  <c r="Q221" i="3"/>
  <c r="R221" i="3" s="1"/>
  <c r="S221" i="3"/>
  <c r="A222" i="3"/>
  <c r="B222" i="3"/>
  <c r="C222" i="3"/>
  <c r="D222" i="3"/>
  <c r="E222" i="3"/>
  <c r="F222" i="3"/>
  <c r="G222" i="3"/>
  <c r="H222" i="3"/>
  <c r="I222" i="3"/>
  <c r="J222" i="3"/>
  <c r="M222" i="3"/>
  <c r="N222" i="3"/>
  <c r="O222" i="3"/>
  <c r="P222" i="3" s="1"/>
  <c r="Q222" i="3"/>
  <c r="R222" i="3" s="1"/>
  <c r="S222" i="3"/>
  <c r="A223" i="3"/>
  <c r="B223" i="3"/>
  <c r="C223" i="3"/>
  <c r="D223" i="3"/>
  <c r="E223" i="3"/>
  <c r="F223" i="3"/>
  <c r="G223" i="3"/>
  <c r="H223" i="3"/>
  <c r="I223" i="3"/>
  <c r="J223" i="3"/>
  <c r="M223" i="3"/>
  <c r="N223" i="3"/>
  <c r="O223" i="3"/>
  <c r="P223" i="3" s="1"/>
  <c r="Q223" i="3"/>
  <c r="R223" i="3" s="1"/>
  <c r="S223" i="3"/>
  <c r="A224" i="3"/>
  <c r="B224" i="3"/>
  <c r="C224" i="3"/>
  <c r="D224" i="3"/>
  <c r="E224" i="3"/>
  <c r="F224" i="3"/>
  <c r="G224" i="3"/>
  <c r="H224" i="3"/>
  <c r="I224" i="3"/>
  <c r="J224" i="3"/>
  <c r="M224" i="3"/>
  <c r="N224" i="3"/>
  <c r="O224" i="3"/>
  <c r="P224" i="3" s="1"/>
  <c r="Q224" i="3"/>
  <c r="R224" i="3" s="1"/>
  <c r="S224" i="3"/>
  <c r="A225" i="3"/>
  <c r="B225" i="3"/>
  <c r="C225" i="3"/>
  <c r="D225" i="3"/>
  <c r="E225" i="3"/>
  <c r="F225" i="3"/>
  <c r="G225" i="3"/>
  <c r="H225" i="3"/>
  <c r="I225" i="3"/>
  <c r="J225" i="3"/>
  <c r="M225" i="3"/>
  <c r="N225" i="3"/>
  <c r="O225" i="3"/>
  <c r="P225" i="3" s="1"/>
  <c r="Q225" i="3"/>
  <c r="R225" i="3" s="1"/>
  <c r="S225" i="3"/>
  <c r="A226" i="3"/>
  <c r="B226" i="3"/>
  <c r="C226" i="3"/>
  <c r="D226" i="3"/>
  <c r="E226" i="3"/>
  <c r="F226" i="3"/>
  <c r="G226" i="3"/>
  <c r="H226" i="3"/>
  <c r="I226" i="3"/>
  <c r="J226" i="3"/>
  <c r="M226" i="3"/>
  <c r="N226" i="3"/>
  <c r="O226" i="3"/>
  <c r="P226" i="3" s="1"/>
  <c r="Q226" i="3"/>
  <c r="R226" i="3" s="1"/>
  <c r="S226" i="3"/>
  <c r="A227" i="3"/>
  <c r="B227" i="3"/>
  <c r="C227" i="3"/>
  <c r="D227" i="3"/>
  <c r="E227" i="3"/>
  <c r="F227" i="3"/>
  <c r="G227" i="3"/>
  <c r="H227" i="3"/>
  <c r="I227" i="3"/>
  <c r="J227" i="3"/>
  <c r="M227" i="3"/>
  <c r="N227" i="3"/>
  <c r="O227" i="3"/>
  <c r="P227" i="3" s="1"/>
  <c r="Q227" i="3"/>
  <c r="R227" i="3" s="1"/>
  <c r="S227" i="3"/>
  <c r="A228" i="3"/>
  <c r="B228" i="3"/>
  <c r="C228" i="3"/>
  <c r="D228" i="3"/>
  <c r="E228" i="3"/>
  <c r="F228" i="3"/>
  <c r="G228" i="3"/>
  <c r="H228" i="3"/>
  <c r="I228" i="3"/>
  <c r="J228" i="3"/>
  <c r="M228" i="3"/>
  <c r="N228" i="3"/>
  <c r="O228" i="3"/>
  <c r="P228" i="3" s="1"/>
  <c r="Q228" i="3"/>
  <c r="R228" i="3" s="1"/>
  <c r="S228" i="3"/>
  <c r="A229" i="3"/>
  <c r="B229" i="3"/>
  <c r="C229" i="3"/>
  <c r="D229" i="3"/>
  <c r="E229" i="3"/>
  <c r="F229" i="3"/>
  <c r="G229" i="3"/>
  <c r="H229" i="3"/>
  <c r="I229" i="3"/>
  <c r="J229" i="3"/>
  <c r="M229" i="3"/>
  <c r="N229" i="3"/>
  <c r="O229" i="3"/>
  <c r="P229" i="3" s="1"/>
  <c r="Q229" i="3"/>
  <c r="R229" i="3" s="1"/>
  <c r="S229" i="3"/>
  <c r="A230" i="3"/>
  <c r="B230" i="3"/>
  <c r="C230" i="3"/>
  <c r="D230" i="3"/>
  <c r="E230" i="3"/>
  <c r="F230" i="3"/>
  <c r="G230" i="3"/>
  <c r="H230" i="3"/>
  <c r="I230" i="3"/>
  <c r="J230" i="3"/>
  <c r="M230" i="3"/>
  <c r="N230" i="3"/>
  <c r="O230" i="3"/>
  <c r="P230" i="3" s="1"/>
  <c r="Q230" i="3"/>
  <c r="R230" i="3" s="1"/>
  <c r="S230" i="3"/>
  <c r="A231" i="3"/>
  <c r="B231" i="3"/>
  <c r="C231" i="3"/>
  <c r="D231" i="3"/>
  <c r="E231" i="3"/>
  <c r="F231" i="3"/>
  <c r="G231" i="3"/>
  <c r="H231" i="3"/>
  <c r="I231" i="3"/>
  <c r="J231" i="3"/>
  <c r="M231" i="3"/>
  <c r="N231" i="3"/>
  <c r="O231" i="3"/>
  <c r="P231" i="3" s="1"/>
  <c r="Q231" i="3"/>
  <c r="R231" i="3" s="1"/>
  <c r="S231" i="3"/>
  <c r="A232" i="3"/>
  <c r="B232" i="3"/>
  <c r="C232" i="3"/>
  <c r="D232" i="3"/>
  <c r="E232" i="3"/>
  <c r="F232" i="3"/>
  <c r="G232" i="3"/>
  <c r="H232" i="3"/>
  <c r="I232" i="3"/>
  <c r="J232" i="3"/>
  <c r="M232" i="3"/>
  <c r="N232" i="3"/>
  <c r="O232" i="3"/>
  <c r="P232" i="3" s="1"/>
  <c r="Q232" i="3"/>
  <c r="R232" i="3" s="1"/>
  <c r="S232" i="3"/>
  <c r="A233" i="3"/>
  <c r="B233" i="3"/>
  <c r="C233" i="3"/>
  <c r="D233" i="3"/>
  <c r="E233" i="3"/>
  <c r="F233" i="3"/>
  <c r="G233" i="3"/>
  <c r="H233" i="3"/>
  <c r="I233" i="3"/>
  <c r="J233" i="3"/>
  <c r="M233" i="3"/>
  <c r="N233" i="3"/>
  <c r="O233" i="3"/>
  <c r="P233" i="3" s="1"/>
  <c r="Q233" i="3"/>
  <c r="R233" i="3" s="1"/>
  <c r="S233" i="3"/>
  <c r="A234" i="3"/>
  <c r="B234" i="3"/>
  <c r="C234" i="3"/>
  <c r="D234" i="3"/>
  <c r="E234" i="3"/>
  <c r="F234" i="3"/>
  <c r="G234" i="3"/>
  <c r="H234" i="3"/>
  <c r="I234" i="3"/>
  <c r="J234" i="3"/>
  <c r="M234" i="3"/>
  <c r="N234" i="3"/>
  <c r="O234" i="3"/>
  <c r="P234" i="3" s="1"/>
  <c r="Q234" i="3"/>
  <c r="R234" i="3" s="1"/>
  <c r="S234" i="3"/>
  <c r="A235" i="3"/>
  <c r="B235" i="3"/>
  <c r="C235" i="3"/>
  <c r="D235" i="3"/>
  <c r="E235" i="3"/>
  <c r="F235" i="3"/>
  <c r="G235" i="3"/>
  <c r="H235" i="3"/>
  <c r="I235" i="3"/>
  <c r="J235" i="3"/>
  <c r="M235" i="3"/>
  <c r="N235" i="3"/>
  <c r="O235" i="3"/>
  <c r="P235" i="3" s="1"/>
  <c r="Q235" i="3"/>
  <c r="R235" i="3" s="1"/>
  <c r="S235" i="3"/>
  <c r="A236" i="3"/>
  <c r="B236" i="3"/>
  <c r="C236" i="3"/>
  <c r="D236" i="3"/>
  <c r="E236" i="3"/>
  <c r="F236" i="3"/>
  <c r="G236" i="3"/>
  <c r="H236" i="3"/>
  <c r="I236" i="3"/>
  <c r="J236" i="3"/>
  <c r="M236" i="3"/>
  <c r="N236" i="3"/>
  <c r="O236" i="3"/>
  <c r="P236" i="3" s="1"/>
  <c r="Q236" i="3"/>
  <c r="R236" i="3" s="1"/>
  <c r="S236" i="3"/>
  <c r="A237" i="3"/>
  <c r="B237" i="3"/>
  <c r="C237" i="3"/>
  <c r="D237" i="3"/>
  <c r="E237" i="3"/>
  <c r="F237" i="3"/>
  <c r="G237" i="3"/>
  <c r="H237" i="3"/>
  <c r="I237" i="3"/>
  <c r="J237" i="3"/>
  <c r="M237" i="3"/>
  <c r="N237" i="3"/>
  <c r="O237" i="3"/>
  <c r="P237" i="3" s="1"/>
  <c r="Q237" i="3"/>
  <c r="R237" i="3" s="1"/>
  <c r="S237" i="3"/>
  <c r="A238" i="3"/>
  <c r="B238" i="3"/>
  <c r="C238" i="3"/>
  <c r="D238" i="3"/>
  <c r="E238" i="3"/>
  <c r="F238" i="3"/>
  <c r="G238" i="3"/>
  <c r="H238" i="3"/>
  <c r="I238" i="3"/>
  <c r="J238" i="3"/>
  <c r="M238" i="3"/>
  <c r="N238" i="3"/>
  <c r="O238" i="3"/>
  <c r="P238" i="3" s="1"/>
  <c r="Q238" i="3"/>
  <c r="R238" i="3" s="1"/>
  <c r="S238" i="3"/>
  <c r="A239" i="3"/>
  <c r="B239" i="3"/>
  <c r="C239" i="3"/>
  <c r="D239" i="3"/>
  <c r="E239" i="3"/>
  <c r="F239" i="3"/>
  <c r="G239" i="3"/>
  <c r="H239" i="3"/>
  <c r="I239" i="3"/>
  <c r="J239" i="3"/>
  <c r="M239" i="3"/>
  <c r="N239" i="3"/>
  <c r="O239" i="3"/>
  <c r="P239" i="3" s="1"/>
  <c r="Q239" i="3"/>
  <c r="R239" i="3" s="1"/>
  <c r="S239" i="3"/>
  <c r="A240" i="3"/>
  <c r="B240" i="3"/>
  <c r="C240" i="3"/>
  <c r="D240" i="3"/>
  <c r="E240" i="3"/>
  <c r="F240" i="3"/>
  <c r="G240" i="3"/>
  <c r="H240" i="3"/>
  <c r="I240" i="3"/>
  <c r="J240" i="3"/>
  <c r="M240" i="3"/>
  <c r="N240" i="3"/>
  <c r="O240" i="3"/>
  <c r="P240" i="3" s="1"/>
  <c r="Q240" i="3"/>
  <c r="R240" i="3" s="1"/>
  <c r="S240" i="3"/>
  <c r="A241" i="3"/>
  <c r="B241" i="3"/>
  <c r="C241" i="3"/>
  <c r="D241" i="3"/>
  <c r="E241" i="3"/>
  <c r="F241" i="3"/>
  <c r="G241" i="3"/>
  <c r="H241" i="3"/>
  <c r="I241" i="3"/>
  <c r="J241" i="3"/>
  <c r="M241" i="3"/>
  <c r="N241" i="3"/>
  <c r="O241" i="3"/>
  <c r="P241" i="3" s="1"/>
  <c r="Q241" i="3"/>
  <c r="R241" i="3" s="1"/>
  <c r="S241" i="3"/>
  <c r="A242" i="3"/>
  <c r="B242" i="3"/>
  <c r="C242" i="3"/>
  <c r="D242" i="3"/>
  <c r="E242" i="3"/>
  <c r="F242" i="3"/>
  <c r="G242" i="3"/>
  <c r="H242" i="3"/>
  <c r="I242" i="3"/>
  <c r="J242" i="3"/>
  <c r="M242" i="3"/>
  <c r="N242" i="3"/>
  <c r="O242" i="3"/>
  <c r="P242" i="3" s="1"/>
  <c r="Q242" i="3"/>
  <c r="R242" i="3" s="1"/>
  <c r="S242" i="3"/>
  <c r="A243" i="3"/>
  <c r="B243" i="3"/>
  <c r="C243" i="3"/>
  <c r="D243" i="3"/>
  <c r="E243" i="3"/>
  <c r="F243" i="3"/>
  <c r="G243" i="3"/>
  <c r="H243" i="3"/>
  <c r="I243" i="3"/>
  <c r="J243" i="3"/>
  <c r="M243" i="3"/>
  <c r="N243" i="3"/>
  <c r="O243" i="3"/>
  <c r="P243" i="3" s="1"/>
  <c r="Q243" i="3"/>
  <c r="R243" i="3" s="1"/>
  <c r="S243" i="3"/>
  <c r="A244" i="3"/>
  <c r="B244" i="3"/>
  <c r="C244" i="3"/>
  <c r="D244" i="3"/>
  <c r="E244" i="3"/>
  <c r="F244" i="3"/>
  <c r="G244" i="3"/>
  <c r="H244" i="3"/>
  <c r="I244" i="3"/>
  <c r="J244" i="3"/>
  <c r="M244" i="3"/>
  <c r="N244" i="3"/>
  <c r="O244" i="3"/>
  <c r="P244" i="3" s="1"/>
  <c r="Q244" i="3"/>
  <c r="R244" i="3" s="1"/>
  <c r="S244" i="3"/>
  <c r="A245" i="3"/>
  <c r="B245" i="3"/>
  <c r="C245" i="3"/>
  <c r="D245" i="3"/>
  <c r="E245" i="3"/>
  <c r="F245" i="3"/>
  <c r="G245" i="3"/>
  <c r="H245" i="3"/>
  <c r="I245" i="3"/>
  <c r="J245" i="3"/>
  <c r="M245" i="3"/>
  <c r="N245" i="3"/>
  <c r="O245" i="3"/>
  <c r="P245" i="3" s="1"/>
  <c r="Q245" i="3"/>
  <c r="R245" i="3" s="1"/>
  <c r="S245" i="3"/>
  <c r="A246" i="3"/>
  <c r="B246" i="3"/>
  <c r="C246" i="3"/>
  <c r="D246" i="3"/>
  <c r="E246" i="3"/>
  <c r="F246" i="3"/>
  <c r="G246" i="3"/>
  <c r="H246" i="3"/>
  <c r="I246" i="3"/>
  <c r="J246" i="3"/>
  <c r="M246" i="3"/>
  <c r="N246" i="3"/>
  <c r="O246" i="3"/>
  <c r="P246" i="3" s="1"/>
  <c r="Q246" i="3"/>
  <c r="R246" i="3" s="1"/>
  <c r="S246" i="3"/>
  <c r="A247" i="3"/>
  <c r="B247" i="3"/>
  <c r="C247" i="3"/>
  <c r="D247" i="3"/>
  <c r="E247" i="3"/>
  <c r="F247" i="3"/>
  <c r="G247" i="3"/>
  <c r="H247" i="3"/>
  <c r="I247" i="3"/>
  <c r="J247" i="3"/>
  <c r="M247" i="3"/>
  <c r="N247" i="3"/>
  <c r="O247" i="3"/>
  <c r="P247" i="3" s="1"/>
  <c r="Q247" i="3"/>
  <c r="R247" i="3" s="1"/>
  <c r="S247" i="3"/>
  <c r="A248" i="3"/>
  <c r="B248" i="3"/>
  <c r="C248" i="3"/>
  <c r="D248" i="3"/>
  <c r="E248" i="3"/>
  <c r="F248" i="3"/>
  <c r="G248" i="3"/>
  <c r="H248" i="3"/>
  <c r="I248" i="3"/>
  <c r="J248" i="3"/>
  <c r="M248" i="3"/>
  <c r="N248" i="3"/>
  <c r="O248" i="3"/>
  <c r="P248" i="3" s="1"/>
  <c r="Q248" i="3"/>
  <c r="R248" i="3" s="1"/>
  <c r="S248" i="3"/>
  <c r="A249" i="3"/>
  <c r="B249" i="3"/>
  <c r="C249" i="3"/>
  <c r="D249" i="3"/>
  <c r="E249" i="3"/>
  <c r="F249" i="3"/>
  <c r="G249" i="3"/>
  <c r="H249" i="3"/>
  <c r="I249" i="3"/>
  <c r="J249" i="3"/>
  <c r="M249" i="3"/>
  <c r="N249" i="3"/>
  <c r="O249" i="3"/>
  <c r="P249" i="3" s="1"/>
  <c r="Q249" i="3"/>
  <c r="R249" i="3" s="1"/>
  <c r="S249" i="3"/>
  <c r="A250" i="3"/>
  <c r="B250" i="3"/>
  <c r="C250" i="3"/>
  <c r="D250" i="3"/>
  <c r="E250" i="3"/>
  <c r="F250" i="3"/>
  <c r="G250" i="3"/>
  <c r="H250" i="3"/>
  <c r="I250" i="3"/>
  <c r="J250" i="3"/>
  <c r="M250" i="3"/>
  <c r="N250" i="3"/>
  <c r="O250" i="3"/>
  <c r="P250" i="3" s="1"/>
  <c r="Q250" i="3"/>
  <c r="R250" i="3" s="1"/>
  <c r="S250" i="3"/>
  <c r="A251" i="3"/>
  <c r="B251" i="3"/>
  <c r="C251" i="3"/>
  <c r="D251" i="3"/>
  <c r="E251" i="3"/>
  <c r="F251" i="3"/>
  <c r="G251" i="3"/>
  <c r="H251" i="3"/>
  <c r="I251" i="3"/>
  <c r="J251" i="3"/>
  <c r="M251" i="3"/>
  <c r="N251" i="3"/>
  <c r="O251" i="3"/>
  <c r="P251" i="3" s="1"/>
  <c r="Q251" i="3"/>
  <c r="R251" i="3" s="1"/>
  <c r="S251" i="3"/>
  <c r="A252" i="3"/>
  <c r="B252" i="3"/>
  <c r="C252" i="3"/>
  <c r="D252" i="3"/>
  <c r="E252" i="3"/>
  <c r="F252" i="3"/>
  <c r="G252" i="3"/>
  <c r="H252" i="3"/>
  <c r="I252" i="3"/>
  <c r="J252" i="3"/>
  <c r="M252" i="3"/>
  <c r="N252" i="3"/>
  <c r="O252" i="3"/>
  <c r="P252" i="3" s="1"/>
  <c r="Q252" i="3"/>
  <c r="R252" i="3" s="1"/>
  <c r="S252" i="3"/>
  <c r="A253" i="3"/>
  <c r="B253" i="3"/>
  <c r="C253" i="3"/>
  <c r="D253" i="3"/>
  <c r="E253" i="3"/>
  <c r="F253" i="3"/>
  <c r="G253" i="3"/>
  <c r="H253" i="3"/>
  <c r="I253" i="3"/>
  <c r="J253" i="3"/>
  <c r="M253" i="3"/>
  <c r="N253" i="3"/>
  <c r="O253" i="3"/>
  <c r="P253" i="3" s="1"/>
  <c r="Q253" i="3"/>
  <c r="R253" i="3" s="1"/>
  <c r="S253" i="3"/>
  <c r="A254" i="3"/>
  <c r="B254" i="3"/>
  <c r="C254" i="3"/>
  <c r="D254" i="3"/>
  <c r="E254" i="3"/>
  <c r="F254" i="3"/>
  <c r="G254" i="3"/>
  <c r="H254" i="3"/>
  <c r="I254" i="3"/>
  <c r="J254" i="3"/>
  <c r="M254" i="3"/>
  <c r="N254" i="3"/>
  <c r="O254" i="3"/>
  <c r="P254" i="3" s="1"/>
  <c r="Q254" i="3"/>
  <c r="R254" i="3" s="1"/>
  <c r="S254" i="3"/>
  <c r="A255" i="3"/>
  <c r="B255" i="3"/>
  <c r="C255" i="3"/>
  <c r="D255" i="3"/>
  <c r="E255" i="3"/>
  <c r="F255" i="3"/>
  <c r="G255" i="3"/>
  <c r="H255" i="3"/>
  <c r="I255" i="3"/>
  <c r="J255" i="3"/>
  <c r="M255" i="3"/>
  <c r="N255" i="3"/>
  <c r="O255" i="3"/>
  <c r="P255" i="3" s="1"/>
  <c r="Q255" i="3"/>
  <c r="R255" i="3" s="1"/>
  <c r="S255" i="3"/>
  <c r="A256" i="3"/>
  <c r="B256" i="3"/>
  <c r="C256" i="3"/>
  <c r="D256" i="3"/>
  <c r="E256" i="3"/>
  <c r="F256" i="3"/>
  <c r="G256" i="3"/>
  <c r="H256" i="3"/>
  <c r="I256" i="3"/>
  <c r="J256" i="3"/>
  <c r="M256" i="3"/>
  <c r="N256" i="3"/>
  <c r="O256" i="3"/>
  <c r="P256" i="3" s="1"/>
  <c r="Q256" i="3"/>
  <c r="R256" i="3" s="1"/>
  <c r="S256" i="3"/>
  <c r="A257" i="3"/>
  <c r="B257" i="3"/>
  <c r="C257" i="3"/>
  <c r="D257" i="3"/>
  <c r="E257" i="3"/>
  <c r="F257" i="3"/>
  <c r="G257" i="3"/>
  <c r="H257" i="3"/>
  <c r="I257" i="3"/>
  <c r="J257" i="3"/>
  <c r="M257" i="3"/>
  <c r="N257" i="3"/>
  <c r="O257" i="3"/>
  <c r="P257" i="3" s="1"/>
  <c r="Q257" i="3"/>
  <c r="R257" i="3" s="1"/>
  <c r="S257" i="3"/>
  <c r="A258" i="3"/>
  <c r="B258" i="3"/>
  <c r="C258" i="3"/>
  <c r="D258" i="3"/>
  <c r="E258" i="3"/>
  <c r="F258" i="3"/>
  <c r="G258" i="3"/>
  <c r="H258" i="3"/>
  <c r="I258" i="3"/>
  <c r="J258" i="3"/>
  <c r="M258" i="3"/>
  <c r="N258" i="3"/>
  <c r="O258" i="3"/>
  <c r="P258" i="3" s="1"/>
  <c r="Q258" i="3"/>
  <c r="R258" i="3" s="1"/>
  <c r="S258" i="3"/>
  <c r="A259" i="3"/>
  <c r="B259" i="3"/>
  <c r="C259" i="3"/>
  <c r="D259" i="3"/>
  <c r="E259" i="3"/>
  <c r="F259" i="3"/>
  <c r="G259" i="3"/>
  <c r="H259" i="3"/>
  <c r="I259" i="3"/>
  <c r="J259" i="3"/>
  <c r="M259" i="3"/>
  <c r="N259" i="3"/>
  <c r="O259" i="3"/>
  <c r="P259" i="3" s="1"/>
  <c r="Q259" i="3"/>
  <c r="R259" i="3" s="1"/>
  <c r="S259" i="3"/>
  <c r="A260" i="3"/>
  <c r="B260" i="3"/>
  <c r="C260" i="3"/>
  <c r="D260" i="3"/>
  <c r="E260" i="3"/>
  <c r="F260" i="3"/>
  <c r="G260" i="3"/>
  <c r="H260" i="3"/>
  <c r="I260" i="3"/>
  <c r="J260" i="3"/>
  <c r="M260" i="3"/>
  <c r="N260" i="3"/>
  <c r="O260" i="3"/>
  <c r="P260" i="3" s="1"/>
  <c r="Q260" i="3"/>
  <c r="R260" i="3" s="1"/>
  <c r="S260" i="3"/>
  <c r="A261" i="3"/>
  <c r="B261" i="3"/>
  <c r="C261" i="3"/>
  <c r="D261" i="3"/>
  <c r="E261" i="3"/>
  <c r="F261" i="3"/>
  <c r="G261" i="3"/>
  <c r="H261" i="3"/>
  <c r="I261" i="3"/>
  <c r="J261" i="3"/>
  <c r="M261" i="3"/>
  <c r="N261" i="3"/>
  <c r="O261" i="3"/>
  <c r="P261" i="3" s="1"/>
  <c r="Q261" i="3"/>
  <c r="R261" i="3" s="1"/>
  <c r="S261" i="3"/>
  <c r="A262" i="3"/>
  <c r="B262" i="3"/>
  <c r="C262" i="3"/>
  <c r="D262" i="3"/>
  <c r="E262" i="3"/>
  <c r="F262" i="3"/>
  <c r="G262" i="3"/>
  <c r="H262" i="3"/>
  <c r="I262" i="3"/>
  <c r="J262" i="3"/>
  <c r="M262" i="3"/>
  <c r="N262" i="3"/>
  <c r="O262" i="3"/>
  <c r="P262" i="3" s="1"/>
  <c r="Q262" i="3"/>
  <c r="R262" i="3" s="1"/>
  <c r="S262" i="3"/>
  <c r="A263" i="3"/>
  <c r="B263" i="3"/>
  <c r="C263" i="3"/>
  <c r="D263" i="3"/>
  <c r="E263" i="3"/>
  <c r="F263" i="3"/>
  <c r="G263" i="3"/>
  <c r="H263" i="3"/>
  <c r="I263" i="3"/>
  <c r="J263" i="3"/>
  <c r="M263" i="3"/>
  <c r="N263" i="3"/>
  <c r="O263" i="3"/>
  <c r="P263" i="3" s="1"/>
  <c r="Q263" i="3"/>
  <c r="R263" i="3" s="1"/>
  <c r="S263" i="3"/>
  <c r="A264" i="3"/>
  <c r="B264" i="3"/>
  <c r="C264" i="3"/>
  <c r="D264" i="3"/>
  <c r="E264" i="3"/>
  <c r="F264" i="3"/>
  <c r="G264" i="3"/>
  <c r="H264" i="3"/>
  <c r="I264" i="3"/>
  <c r="J264" i="3"/>
  <c r="M264" i="3"/>
  <c r="N264" i="3"/>
  <c r="O264" i="3"/>
  <c r="P264" i="3" s="1"/>
  <c r="Q264" i="3"/>
  <c r="R264" i="3" s="1"/>
  <c r="S264" i="3"/>
  <c r="A265" i="3"/>
  <c r="B265" i="3"/>
  <c r="C265" i="3"/>
  <c r="D265" i="3"/>
  <c r="E265" i="3"/>
  <c r="F265" i="3"/>
  <c r="G265" i="3"/>
  <c r="H265" i="3"/>
  <c r="I265" i="3"/>
  <c r="J265" i="3"/>
  <c r="M265" i="3"/>
  <c r="N265" i="3"/>
  <c r="O265" i="3"/>
  <c r="P265" i="3" s="1"/>
  <c r="Q265" i="3"/>
  <c r="R265" i="3" s="1"/>
  <c r="S265" i="3"/>
  <c r="A266" i="3"/>
  <c r="B266" i="3"/>
  <c r="C266" i="3"/>
  <c r="D266" i="3"/>
  <c r="E266" i="3"/>
  <c r="F266" i="3"/>
  <c r="G266" i="3"/>
  <c r="H266" i="3"/>
  <c r="I266" i="3"/>
  <c r="J266" i="3"/>
  <c r="M266" i="3"/>
  <c r="N266" i="3"/>
  <c r="O266" i="3"/>
  <c r="P266" i="3" s="1"/>
  <c r="Q266" i="3"/>
  <c r="R266" i="3" s="1"/>
  <c r="S266" i="3"/>
  <c r="A267" i="3"/>
  <c r="B267" i="3"/>
  <c r="C267" i="3"/>
  <c r="D267" i="3"/>
  <c r="E267" i="3"/>
  <c r="F267" i="3"/>
  <c r="G267" i="3"/>
  <c r="H267" i="3"/>
  <c r="I267" i="3"/>
  <c r="J267" i="3"/>
  <c r="M267" i="3"/>
  <c r="N267" i="3"/>
  <c r="O267" i="3"/>
  <c r="P267" i="3" s="1"/>
  <c r="Q267" i="3"/>
  <c r="R267" i="3" s="1"/>
  <c r="S267" i="3"/>
  <c r="A268" i="3"/>
  <c r="B268" i="3"/>
  <c r="C268" i="3"/>
  <c r="D268" i="3"/>
  <c r="E268" i="3"/>
  <c r="F268" i="3"/>
  <c r="G268" i="3"/>
  <c r="H268" i="3"/>
  <c r="I268" i="3"/>
  <c r="J268" i="3"/>
  <c r="M268" i="3"/>
  <c r="N268" i="3"/>
  <c r="O268" i="3"/>
  <c r="P268" i="3" s="1"/>
  <c r="Q268" i="3"/>
  <c r="R268" i="3" s="1"/>
  <c r="S268" i="3"/>
  <c r="A269" i="3"/>
  <c r="B269" i="3"/>
  <c r="C269" i="3"/>
  <c r="D269" i="3"/>
  <c r="E269" i="3"/>
  <c r="F269" i="3"/>
  <c r="G269" i="3"/>
  <c r="H269" i="3"/>
  <c r="I269" i="3"/>
  <c r="J269" i="3"/>
  <c r="M269" i="3"/>
  <c r="N269" i="3"/>
  <c r="O269" i="3"/>
  <c r="P269" i="3" s="1"/>
  <c r="Q269" i="3"/>
  <c r="R269" i="3" s="1"/>
  <c r="S269" i="3"/>
  <c r="A270" i="3"/>
  <c r="B270" i="3"/>
  <c r="C270" i="3"/>
  <c r="D270" i="3"/>
  <c r="E270" i="3"/>
  <c r="F270" i="3"/>
  <c r="G270" i="3"/>
  <c r="H270" i="3"/>
  <c r="I270" i="3"/>
  <c r="J270" i="3"/>
  <c r="M270" i="3"/>
  <c r="N270" i="3"/>
  <c r="O270" i="3"/>
  <c r="P270" i="3" s="1"/>
  <c r="Q270" i="3"/>
  <c r="R270" i="3" s="1"/>
  <c r="S270" i="3"/>
  <c r="A271" i="3"/>
  <c r="B271" i="3"/>
  <c r="C271" i="3"/>
  <c r="D271" i="3"/>
  <c r="E271" i="3"/>
  <c r="F271" i="3"/>
  <c r="G271" i="3"/>
  <c r="H271" i="3"/>
  <c r="I271" i="3"/>
  <c r="J271" i="3"/>
  <c r="M271" i="3"/>
  <c r="N271" i="3"/>
  <c r="O271" i="3"/>
  <c r="P271" i="3" s="1"/>
  <c r="Q271" i="3"/>
  <c r="R271" i="3" s="1"/>
  <c r="S271" i="3"/>
  <c r="A272" i="3"/>
  <c r="B272" i="3"/>
  <c r="C272" i="3"/>
  <c r="D272" i="3"/>
  <c r="E272" i="3"/>
  <c r="F272" i="3"/>
  <c r="G272" i="3"/>
  <c r="H272" i="3"/>
  <c r="I272" i="3"/>
  <c r="J272" i="3"/>
  <c r="M272" i="3"/>
  <c r="N272" i="3"/>
  <c r="O272" i="3"/>
  <c r="P272" i="3" s="1"/>
  <c r="Q272" i="3"/>
  <c r="R272" i="3" s="1"/>
  <c r="S272" i="3"/>
  <c r="A273" i="3"/>
  <c r="B273" i="3"/>
  <c r="C273" i="3"/>
  <c r="D273" i="3"/>
  <c r="E273" i="3"/>
  <c r="F273" i="3"/>
  <c r="G273" i="3"/>
  <c r="H273" i="3"/>
  <c r="I273" i="3"/>
  <c r="J273" i="3"/>
  <c r="M273" i="3"/>
  <c r="N273" i="3"/>
  <c r="O273" i="3"/>
  <c r="P273" i="3" s="1"/>
  <c r="Q273" i="3"/>
  <c r="R273" i="3" s="1"/>
  <c r="S273" i="3"/>
  <c r="A274" i="3"/>
  <c r="B274" i="3"/>
  <c r="C274" i="3"/>
  <c r="D274" i="3"/>
  <c r="E274" i="3"/>
  <c r="F274" i="3"/>
  <c r="G274" i="3"/>
  <c r="H274" i="3"/>
  <c r="I274" i="3"/>
  <c r="J274" i="3"/>
  <c r="M274" i="3"/>
  <c r="N274" i="3"/>
  <c r="O274" i="3"/>
  <c r="P274" i="3" s="1"/>
  <c r="Q274" i="3"/>
  <c r="R274" i="3" s="1"/>
  <c r="S274" i="3"/>
  <c r="A275" i="3"/>
  <c r="B275" i="3"/>
  <c r="C275" i="3"/>
  <c r="D275" i="3"/>
  <c r="E275" i="3"/>
  <c r="F275" i="3"/>
  <c r="G275" i="3"/>
  <c r="H275" i="3"/>
  <c r="I275" i="3"/>
  <c r="J275" i="3"/>
  <c r="M275" i="3"/>
  <c r="N275" i="3"/>
  <c r="O275" i="3"/>
  <c r="P275" i="3" s="1"/>
  <c r="Q275" i="3"/>
  <c r="R275" i="3" s="1"/>
  <c r="S275" i="3"/>
  <c r="A276" i="3"/>
  <c r="B276" i="3"/>
  <c r="C276" i="3"/>
  <c r="D276" i="3"/>
  <c r="E276" i="3"/>
  <c r="F276" i="3"/>
  <c r="G276" i="3"/>
  <c r="H276" i="3"/>
  <c r="I276" i="3"/>
  <c r="J276" i="3"/>
  <c r="M276" i="3"/>
  <c r="N276" i="3"/>
  <c r="O276" i="3"/>
  <c r="P276" i="3" s="1"/>
  <c r="Q276" i="3"/>
  <c r="R276" i="3" s="1"/>
  <c r="S276" i="3"/>
  <c r="A277" i="3"/>
  <c r="B277" i="3"/>
  <c r="C277" i="3"/>
  <c r="D277" i="3"/>
  <c r="E277" i="3"/>
  <c r="F277" i="3"/>
  <c r="G277" i="3"/>
  <c r="H277" i="3"/>
  <c r="I277" i="3"/>
  <c r="J277" i="3"/>
  <c r="M277" i="3"/>
  <c r="N277" i="3"/>
  <c r="O277" i="3"/>
  <c r="P277" i="3" s="1"/>
  <c r="Q277" i="3"/>
  <c r="R277" i="3" s="1"/>
  <c r="S277" i="3"/>
  <c r="A278" i="3"/>
  <c r="B278" i="3"/>
  <c r="C278" i="3"/>
  <c r="D278" i="3"/>
  <c r="E278" i="3"/>
  <c r="F278" i="3"/>
  <c r="G278" i="3"/>
  <c r="H278" i="3"/>
  <c r="I278" i="3"/>
  <c r="J278" i="3"/>
  <c r="M278" i="3"/>
  <c r="N278" i="3"/>
  <c r="O278" i="3"/>
  <c r="P278" i="3" s="1"/>
  <c r="Q278" i="3"/>
  <c r="R278" i="3" s="1"/>
  <c r="S278" i="3"/>
  <c r="A279" i="3"/>
  <c r="B279" i="3"/>
  <c r="C279" i="3"/>
  <c r="D279" i="3"/>
  <c r="E279" i="3"/>
  <c r="F279" i="3"/>
  <c r="G279" i="3"/>
  <c r="H279" i="3"/>
  <c r="I279" i="3"/>
  <c r="J279" i="3"/>
  <c r="M279" i="3"/>
  <c r="N279" i="3"/>
  <c r="O279" i="3"/>
  <c r="P279" i="3" s="1"/>
  <c r="Q279" i="3"/>
  <c r="R279" i="3" s="1"/>
  <c r="S279" i="3"/>
  <c r="A280" i="3"/>
  <c r="B280" i="3"/>
  <c r="C280" i="3"/>
  <c r="D280" i="3"/>
  <c r="E280" i="3"/>
  <c r="F280" i="3"/>
  <c r="G280" i="3"/>
  <c r="H280" i="3"/>
  <c r="I280" i="3"/>
  <c r="J280" i="3"/>
  <c r="M280" i="3"/>
  <c r="N280" i="3"/>
  <c r="O280" i="3"/>
  <c r="P280" i="3" s="1"/>
  <c r="Q280" i="3"/>
  <c r="R280" i="3" s="1"/>
  <c r="S280" i="3"/>
  <c r="A281" i="3"/>
  <c r="B281" i="3"/>
  <c r="C281" i="3"/>
  <c r="D281" i="3"/>
  <c r="E281" i="3"/>
  <c r="F281" i="3"/>
  <c r="G281" i="3"/>
  <c r="H281" i="3"/>
  <c r="I281" i="3"/>
  <c r="J281" i="3"/>
  <c r="M281" i="3"/>
  <c r="N281" i="3"/>
  <c r="O281" i="3"/>
  <c r="P281" i="3" s="1"/>
  <c r="Q281" i="3"/>
  <c r="R281" i="3" s="1"/>
  <c r="S281" i="3"/>
  <c r="A282" i="3"/>
  <c r="B282" i="3"/>
  <c r="C282" i="3"/>
  <c r="D282" i="3"/>
  <c r="E282" i="3"/>
  <c r="F282" i="3"/>
  <c r="G282" i="3"/>
  <c r="H282" i="3"/>
  <c r="I282" i="3"/>
  <c r="J282" i="3"/>
  <c r="M282" i="3"/>
  <c r="N282" i="3"/>
  <c r="O282" i="3"/>
  <c r="P282" i="3" s="1"/>
  <c r="Q282" i="3"/>
  <c r="R282" i="3" s="1"/>
  <c r="S282" i="3"/>
  <c r="A283" i="3"/>
  <c r="B283" i="3"/>
  <c r="C283" i="3"/>
  <c r="D283" i="3"/>
  <c r="E283" i="3"/>
  <c r="F283" i="3"/>
  <c r="G283" i="3"/>
  <c r="H283" i="3"/>
  <c r="I283" i="3"/>
  <c r="J283" i="3"/>
  <c r="M283" i="3"/>
  <c r="N283" i="3"/>
  <c r="O283" i="3"/>
  <c r="P283" i="3" s="1"/>
  <c r="Q283" i="3"/>
  <c r="R283" i="3" s="1"/>
  <c r="S283" i="3"/>
  <c r="A284" i="3"/>
  <c r="B284" i="3"/>
  <c r="C284" i="3"/>
  <c r="D284" i="3"/>
  <c r="E284" i="3"/>
  <c r="F284" i="3"/>
  <c r="G284" i="3"/>
  <c r="H284" i="3"/>
  <c r="I284" i="3"/>
  <c r="J284" i="3"/>
  <c r="M284" i="3"/>
  <c r="N284" i="3"/>
  <c r="O284" i="3"/>
  <c r="P284" i="3" s="1"/>
  <c r="Q284" i="3"/>
  <c r="R284" i="3" s="1"/>
  <c r="S284" i="3"/>
  <c r="A285" i="3"/>
  <c r="B285" i="3"/>
  <c r="C285" i="3"/>
  <c r="D285" i="3"/>
  <c r="E285" i="3"/>
  <c r="F285" i="3"/>
  <c r="G285" i="3"/>
  <c r="H285" i="3"/>
  <c r="I285" i="3"/>
  <c r="J285" i="3"/>
  <c r="M285" i="3"/>
  <c r="N285" i="3"/>
  <c r="O285" i="3"/>
  <c r="P285" i="3" s="1"/>
  <c r="Q285" i="3"/>
  <c r="R285" i="3" s="1"/>
  <c r="S285" i="3"/>
  <c r="A286" i="3"/>
  <c r="B286" i="3"/>
  <c r="C286" i="3"/>
  <c r="D286" i="3"/>
  <c r="E286" i="3"/>
  <c r="F286" i="3"/>
  <c r="G286" i="3"/>
  <c r="H286" i="3"/>
  <c r="I286" i="3"/>
  <c r="J286" i="3"/>
  <c r="M286" i="3"/>
  <c r="N286" i="3"/>
  <c r="O286" i="3"/>
  <c r="P286" i="3" s="1"/>
  <c r="Q286" i="3"/>
  <c r="R286" i="3" s="1"/>
  <c r="S286" i="3"/>
  <c r="A287" i="3"/>
  <c r="B287" i="3"/>
  <c r="C287" i="3"/>
  <c r="D287" i="3"/>
  <c r="E287" i="3"/>
  <c r="F287" i="3"/>
  <c r="G287" i="3"/>
  <c r="H287" i="3"/>
  <c r="I287" i="3"/>
  <c r="J287" i="3"/>
  <c r="M287" i="3"/>
  <c r="N287" i="3"/>
  <c r="O287" i="3"/>
  <c r="P287" i="3" s="1"/>
  <c r="Q287" i="3"/>
  <c r="R287" i="3" s="1"/>
  <c r="S287" i="3"/>
  <c r="A288" i="3"/>
  <c r="B288" i="3"/>
  <c r="C288" i="3"/>
  <c r="D288" i="3"/>
  <c r="E288" i="3"/>
  <c r="F288" i="3"/>
  <c r="G288" i="3"/>
  <c r="H288" i="3"/>
  <c r="I288" i="3"/>
  <c r="J288" i="3"/>
  <c r="M288" i="3"/>
  <c r="N288" i="3"/>
  <c r="O288" i="3"/>
  <c r="P288" i="3" s="1"/>
  <c r="Q288" i="3"/>
  <c r="R288" i="3" s="1"/>
  <c r="S288" i="3"/>
  <c r="A289" i="3"/>
  <c r="B289" i="3"/>
  <c r="C289" i="3"/>
  <c r="D289" i="3"/>
  <c r="E289" i="3"/>
  <c r="F289" i="3"/>
  <c r="G289" i="3"/>
  <c r="H289" i="3"/>
  <c r="I289" i="3"/>
  <c r="J289" i="3"/>
  <c r="M289" i="3"/>
  <c r="N289" i="3"/>
  <c r="O289" i="3"/>
  <c r="P289" i="3" s="1"/>
  <c r="Q289" i="3"/>
  <c r="R289" i="3" s="1"/>
  <c r="S289" i="3"/>
  <c r="A290" i="3"/>
  <c r="B290" i="3"/>
  <c r="C290" i="3"/>
  <c r="D290" i="3"/>
  <c r="E290" i="3"/>
  <c r="F290" i="3"/>
  <c r="G290" i="3"/>
  <c r="H290" i="3"/>
  <c r="I290" i="3"/>
  <c r="J290" i="3"/>
  <c r="M290" i="3"/>
  <c r="N290" i="3"/>
  <c r="O290" i="3"/>
  <c r="P290" i="3" s="1"/>
  <c r="Q290" i="3"/>
  <c r="R290" i="3" s="1"/>
  <c r="S290" i="3"/>
  <c r="A291" i="3"/>
  <c r="B291" i="3"/>
  <c r="C291" i="3"/>
  <c r="D291" i="3"/>
  <c r="E291" i="3"/>
  <c r="F291" i="3"/>
  <c r="G291" i="3"/>
  <c r="H291" i="3"/>
  <c r="I291" i="3"/>
  <c r="J291" i="3"/>
  <c r="M291" i="3"/>
  <c r="N291" i="3"/>
  <c r="O291" i="3"/>
  <c r="P291" i="3" s="1"/>
  <c r="Q291" i="3"/>
  <c r="R291" i="3" s="1"/>
  <c r="S291" i="3"/>
  <c r="A292" i="3"/>
  <c r="B292" i="3"/>
  <c r="C292" i="3"/>
  <c r="D292" i="3"/>
  <c r="E292" i="3"/>
  <c r="F292" i="3"/>
  <c r="G292" i="3"/>
  <c r="H292" i="3"/>
  <c r="I292" i="3"/>
  <c r="J292" i="3"/>
  <c r="M292" i="3"/>
  <c r="N292" i="3"/>
  <c r="O292" i="3"/>
  <c r="P292" i="3" s="1"/>
  <c r="Q292" i="3"/>
  <c r="R292" i="3" s="1"/>
  <c r="S292" i="3"/>
  <c r="A293" i="3"/>
  <c r="B293" i="3"/>
  <c r="C293" i="3"/>
  <c r="D293" i="3"/>
  <c r="E293" i="3"/>
  <c r="F293" i="3"/>
  <c r="G293" i="3"/>
  <c r="H293" i="3"/>
  <c r="I293" i="3"/>
  <c r="J293" i="3"/>
  <c r="M293" i="3"/>
  <c r="N293" i="3"/>
  <c r="O293" i="3"/>
  <c r="P293" i="3" s="1"/>
  <c r="Q293" i="3"/>
  <c r="R293" i="3" s="1"/>
  <c r="S293" i="3"/>
  <c r="A294" i="3"/>
  <c r="B294" i="3"/>
  <c r="C294" i="3"/>
  <c r="D294" i="3"/>
  <c r="E294" i="3"/>
  <c r="F294" i="3"/>
  <c r="G294" i="3"/>
  <c r="H294" i="3"/>
  <c r="I294" i="3"/>
  <c r="J294" i="3"/>
  <c r="M294" i="3"/>
  <c r="N294" i="3"/>
  <c r="O294" i="3"/>
  <c r="P294" i="3" s="1"/>
  <c r="Q294" i="3"/>
  <c r="R294" i="3" s="1"/>
  <c r="S294" i="3"/>
  <c r="A295" i="3"/>
  <c r="B295" i="3"/>
  <c r="C295" i="3"/>
  <c r="D295" i="3"/>
  <c r="E295" i="3"/>
  <c r="F295" i="3"/>
  <c r="G295" i="3"/>
  <c r="H295" i="3"/>
  <c r="I295" i="3"/>
  <c r="J295" i="3"/>
  <c r="M295" i="3"/>
  <c r="N295" i="3"/>
  <c r="O295" i="3"/>
  <c r="P295" i="3" s="1"/>
  <c r="Q295" i="3"/>
  <c r="R295" i="3" s="1"/>
  <c r="S295" i="3"/>
  <c r="A296" i="3"/>
  <c r="B296" i="3"/>
  <c r="C296" i="3"/>
  <c r="D296" i="3"/>
  <c r="E296" i="3"/>
  <c r="F296" i="3"/>
  <c r="G296" i="3"/>
  <c r="H296" i="3"/>
  <c r="I296" i="3"/>
  <c r="J296" i="3"/>
  <c r="M296" i="3"/>
  <c r="N296" i="3"/>
  <c r="O296" i="3"/>
  <c r="P296" i="3" s="1"/>
  <c r="Q296" i="3"/>
  <c r="R296" i="3" s="1"/>
  <c r="S296" i="3"/>
  <c r="A297" i="3"/>
  <c r="B297" i="3"/>
  <c r="C297" i="3"/>
  <c r="D297" i="3"/>
  <c r="E297" i="3"/>
  <c r="F297" i="3"/>
  <c r="G297" i="3"/>
  <c r="H297" i="3"/>
  <c r="I297" i="3"/>
  <c r="J297" i="3"/>
  <c r="M297" i="3"/>
  <c r="N297" i="3"/>
  <c r="O297" i="3"/>
  <c r="P297" i="3" s="1"/>
  <c r="Q297" i="3"/>
  <c r="R297" i="3" s="1"/>
  <c r="S297" i="3"/>
  <c r="A298" i="3"/>
  <c r="B298" i="3"/>
  <c r="C298" i="3"/>
  <c r="D298" i="3"/>
  <c r="E298" i="3"/>
  <c r="F298" i="3"/>
  <c r="G298" i="3"/>
  <c r="H298" i="3"/>
  <c r="I298" i="3"/>
  <c r="J298" i="3"/>
  <c r="M298" i="3"/>
  <c r="N298" i="3"/>
  <c r="O298" i="3"/>
  <c r="P298" i="3" s="1"/>
  <c r="Q298" i="3"/>
  <c r="R298" i="3" s="1"/>
  <c r="S298" i="3"/>
  <c r="A299" i="3"/>
  <c r="B299" i="3"/>
  <c r="C299" i="3"/>
  <c r="D299" i="3"/>
  <c r="E299" i="3"/>
  <c r="F299" i="3"/>
  <c r="G299" i="3"/>
  <c r="H299" i="3"/>
  <c r="I299" i="3"/>
  <c r="J299" i="3"/>
  <c r="M299" i="3"/>
  <c r="N299" i="3"/>
  <c r="O299" i="3"/>
  <c r="P299" i="3" s="1"/>
  <c r="Q299" i="3"/>
  <c r="R299" i="3" s="1"/>
  <c r="S299" i="3"/>
  <c r="A300" i="3"/>
  <c r="B300" i="3"/>
  <c r="C300" i="3"/>
  <c r="D300" i="3"/>
  <c r="E300" i="3"/>
  <c r="F300" i="3"/>
  <c r="G300" i="3"/>
  <c r="H300" i="3"/>
  <c r="I300" i="3"/>
  <c r="J300" i="3"/>
  <c r="M300" i="3"/>
  <c r="N300" i="3"/>
  <c r="O300" i="3"/>
  <c r="P300" i="3" s="1"/>
  <c r="Q300" i="3"/>
  <c r="R300" i="3" s="1"/>
  <c r="S300" i="3"/>
  <c r="A301" i="3"/>
  <c r="B301" i="3"/>
  <c r="C301" i="3"/>
  <c r="D301" i="3"/>
  <c r="E301" i="3"/>
  <c r="F301" i="3"/>
  <c r="G301" i="3"/>
  <c r="H301" i="3"/>
  <c r="I301" i="3"/>
  <c r="J301" i="3"/>
  <c r="M301" i="3"/>
  <c r="N301" i="3"/>
  <c r="O301" i="3"/>
  <c r="P301" i="3" s="1"/>
  <c r="Q301" i="3"/>
  <c r="R301" i="3" s="1"/>
  <c r="S301" i="3"/>
  <c r="A302" i="3"/>
  <c r="B302" i="3"/>
  <c r="C302" i="3"/>
  <c r="D302" i="3"/>
  <c r="E302" i="3"/>
  <c r="F302" i="3"/>
  <c r="G302" i="3"/>
  <c r="H302" i="3"/>
  <c r="I302" i="3"/>
  <c r="J302" i="3"/>
  <c r="M302" i="3"/>
  <c r="N302" i="3"/>
  <c r="O302" i="3"/>
  <c r="P302" i="3" s="1"/>
  <c r="Q302" i="3"/>
  <c r="R302" i="3" s="1"/>
  <c r="S302" i="3"/>
  <c r="A303" i="3"/>
  <c r="B303" i="3"/>
  <c r="C303" i="3"/>
  <c r="D303" i="3"/>
  <c r="E303" i="3"/>
  <c r="F303" i="3"/>
  <c r="G303" i="3"/>
  <c r="H303" i="3"/>
  <c r="I303" i="3"/>
  <c r="J303" i="3"/>
  <c r="M303" i="3"/>
  <c r="N303" i="3"/>
  <c r="O303" i="3"/>
  <c r="P303" i="3" s="1"/>
  <c r="Q303" i="3"/>
  <c r="R303" i="3" s="1"/>
  <c r="S303" i="3"/>
  <c r="A304" i="3"/>
  <c r="B304" i="3"/>
  <c r="C304" i="3"/>
  <c r="D304" i="3"/>
  <c r="E304" i="3"/>
  <c r="F304" i="3"/>
  <c r="G304" i="3"/>
  <c r="H304" i="3"/>
  <c r="I304" i="3"/>
  <c r="J304" i="3"/>
  <c r="M304" i="3"/>
  <c r="N304" i="3"/>
  <c r="O304" i="3"/>
  <c r="P304" i="3" s="1"/>
  <c r="Q304" i="3"/>
  <c r="R304" i="3" s="1"/>
  <c r="S304" i="3"/>
  <c r="A305" i="3"/>
  <c r="B305" i="3"/>
  <c r="C305" i="3"/>
  <c r="D305" i="3"/>
  <c r="E305" i="3"/>
  <c r="F305" i="3"/>
  <c r="G305" i="3"/>
  <c r="H305" i="3"/>
  <c r="I305" i="3"/>
  <c r="J305" i="3"/>
  <c r="M305" i="3"/>
  <c r="N305" i="3"/>
  <c r="O305" i="3"/>
  <c r="P305" i="3" s="1"/>
  <c r="Q305" i="3"/>
  <c r="R305" i="3" s="1"/>
  <c r="S305" i="3"/>
  <c r="A306" i="3"/>
  <c r="B306" i="3"/>
  <c r="C306" i="3"/>
  <c r="D306" i="3"/>
  <c r="E306" i="3"/>
  <c r="F306" i="3"/>
  <c r="G306" i="3"/>
  <c r="H306" i="3"/>
  <c r="I306" i="3"/>
  <c r="J306" i="3"/>
  <c r="M306" i="3"/>
  <c r="N306" i="3"/>
  <c r="O306" i="3"/>
  <c r="P306" i="3" s="1"/>
  <c r="Q306" i="3"/>
  <c r="R306" i="3" s="1"/>
  <c r="S306" i="3"/>
  <c r="A307" i="3"/>
  <c r="B307" i="3"/>
  <c r="C307" i="3"/>
  <c r="D307" i="3"/>
  <c r="E307" i="3"/>
  <c r="F307" i="3"/>
  <c r="G307" i="3"/>
  <c r="H307" i="3"/>
  <c r="I307" i="3"/>
  <c r="J307" i="3"/>
  <c r="M307" i="3"/>
  <c r="N307" i="3"/>
  <c r="O307" i="3"/>
  <c r="P307" i="3" s="1"/>
  <c r="Q307" i="3"/>
  <c r="R307" i="3" s="1"/>
  <c r="S307" i="3"/>
  <c r="A308" i="3"/>
  <c r="B308" i="3"/>
  <c r="C308" i="3"/>
  <c r="D308" i="3"/>
  <c r="E308" i="3"/>
  <c r="F308" i="3"/>
  <c r="G308" i="3"/>
  <c r="H308" i="3"/>
  <c r="I308" i="3"/>
  <c r="J308" i="3"/>
  <c r="M308" i="3"/>
  <c r="N308" i="3"/>
  <c r="O308" i="3"/>
  <c r="P308" i="3" s="1"/>
  <c r="Q308" i="3"/>
  <c r="R308" i="3" s="1"/>
  <c r="S308" i="3"/>
  <c r="A309" i="3"/>
  <c r="B309" i="3"/>
  <c r="C309" i="3"/>
  <c r="D309" i="3"/>
  <c r="E309" i="3"/>
  <c r="F309" i="3"/>
  <c r="G309" i="3"/>
  <c r="H309" i="3"/>
  <c r="I309" i="3"/>
  <c r="J309" i="3"/>
  <c r="M309" i="3"/>
  <c r="N309" i="3"/>
  <c r="O309" i="3"/>
  <c r="P309" i="3" s="1"/>
  <c r="Q309" i="3"/>
  <c r="R309" i="3" s="1"/>
  <c r="S309" i="3"/>
  <c r="A310" i="3"/>
  <c r="B310" i="3"/>
  <c r="C310" i="3"/>
  <c r="D310" i="3"/>
  <c r="E310" i="3"/>
  <c r="F310" i="3"/>
  <c r="G310" i="3"/>
  <c r="H310" i="3"/>
  <c r="I310" i="3"/>
  <c r="J310" i="3"/>
  <c r="M310" i="3"/>
  <c r="N310" i="3"/>
  <c r="O310" i="3"/>
  <c r="P310" i="3" s="1"/>
  <c r="Q310" i="3"/>
  <c r="R310" i="3" s="1"/>
  <c r="S310" i="3"/>
  <c r="A311" i="3"/>
  <c r="B311" i="3"/>
  <c r="C311" i="3"/>
  <c r="D311" i="3"/>
  <c r="E311" i="3"/>
  <c r="F311" i="3"/>
  <c r="G311" i="3"/>
  <c r="H311" i="3"/>
  <c r="I311" i="3"/>
  <c r="J311" i="3"/>
  <c r="M311" i="3"/>
  <c r="N311" i="3"/>
  <c r="O311" i="3"/>
  <c r="P311" i="3" s="1"/>
  <c r="Q311" i="3"/>
  <c r="R311" i="3" s="1"/>
  <c r="S311" i="3"/>
  <c r="A312" i="3"/>
  <c r="B312" i="3"/>
  <c r="C312" i="3"/>
  <c r="D312" i="3"/>
  <c r="E312" i="3"/>
  <c r="F312" i="3"/>
  <c r="G312" i="3"/>
  <c r="H312" i="3"/>
  <c r="I312" i="3"/>
  <c r="J312" i="3"/>
  <c r="M312" i="3"/>
  <c r="N312" i="3"/>
  <c r="O312" i="3"/>
  <c r="P312" i="3" s="1"/>
  <c r="Q312" i="3"/>
  <c r="R312" i="3" s="1"/>
  <c r="S312" i="3"/>
  <c r="A313" i="3"/>
  <c r="B313" i="3"/>
  <c r="C313" i="3"/>
  <c r="D313" i="3"/>
  <c r="E313" i="3"/>
  <c r="F313" i="3"/>
  <c r="G313" i="3"/>
  <c r="H313" i="3"/>
  <c r="I313" i="3"/>
  <c r="J313" i="3"/>
  <c r="M313" i="3"/>
  <c r="N313" i="3"/>
  <c r="O313" i="3"/>
  <c r="P313" i="3" s="1"/>
  <c r="Q313" i="3"/>
  <c r="R313" i="3" s="1"/>
  <c r="S313" i="3"/>
  <c r="A314" i="3"/>
  <c r="B314" i="3"/>
  <c r="C314" i="3"/>
  <c r="D314" i="3"/>
  <c r="E314" i="3"/>
  <c r="F314" i="3"/>
  <c r="G314" i="3"/>
  <c r="H314" i="3"/>
  <c r="I314" i="3"/>
  <c r="J314" i="3"/>
  <c r="M314" i="3"/>
  <c r="N314" i="3"/>
  <c r="O314" i="3"/>
  <c r="P314" i="3" s="1"/>
  <c r="Q314" i="3"/>
  <c r="R314" i="3" s="1"/>
  <c r="S314" i="3"/>
  <c r="A315" i="3"/>
  <c r="B315" i="3"/>
  <c r="C315" i="3"/>
  <c r="D315" i="3"/>
  <c r="E315" i="3"/>
  <c r="F315" i="3"/>
  <c r="G315" i="3"/>
  <c r="H315" i="3"/>
  <c r="I315" i="3"/>
  <c r="J315" i="3"/>
  <c r="M315" i="3"/>
  <c r="N315" i="3"/>
  <c r="O315" i="3"/>
  <c r="P315" i="3" s="1"/>
  <c r="Q315" i="3"/>
  <c r="R315" i="3" s="1"/>
  <c r="S315" i="3"/>
  <c r="A316" i="3"/>
  <c r="B316" i="3"/>
  <c r="C316" i="3"/>
  <c r="D316" i="3"/>
  <c r="E316" i="3"/>
  <c r="F316" i="3"/>
  <c r="G316" i="3"/>
  <c r="H316" i="3"/>
  <c r="I316" i="3"/>
  <c r="J316" i="3"/>
  <c r="M316" i="3"/>
  <c r="N316" i="3"/>
  <c r="O316" i="3"/>
  <c r="P316" i="3" s="1"/>
  <c r="Q316" i="3"/>
  <c r="R316" i="3" s="1"/>
  <c r="S316" i="3"/>
  <c r="A317" i="3"/>
  <c r="B317" i="3"/>
  <c r="C317" i="3"/>
  <c r="D317" i="3"/>
  <c r="E317" i="3"/>
  <c r="F317" i="3"/>
  <c r="G317" i="3"/>
  <c r="H317" i="3"/>
  <c r="I317" i="3"/>
  <c r="J317" i="3"/>
  <c r="M317" i="3"/>
  <c r="N317" i="3"/>
  <c r="O317" i="3"/>
  <c r="P317" i="3" s="1"/>
  <c r="Q317" i="3"/>
  <c r="R317" i="3" s="1"/>
  <c r="S317" i="3"/>
  <c r="A318" i="3"/>
  <c r="B318" i="3"/>
  <c r="C318" i="3"/>
  <c r="D318" i="3"/>
  <c r="E318" i="3"/>
  <c r="F318" i="3"/>
  <c r="G318" i="3"/>
  <c r="H318" i="3"/>
  <c r="I318" i="3"/>
  <c r="J318" i="3"/>
  <c r="M318" i="3"/>
  <c r="N318" i="3"/>
  <c r="O318" i="3"/>
  <c r="P318" i="3" s="1"/>
  <c r="Q318" i="3"/>
  <c r="R318" i="3" s="1"/>
  <c r="S318" i="3"/>
  <c r="A319" i="3"/>
  <c r="B319" i="3"/>
  <c r="C319" i="3"/>
  <c r="D319" i="3"/>
  <c r="E319" i="3"/>
  <c r="F319" i="3"/>
  <c r="G319" i="3"/>
  <c r="H319" i="3"/>
  <c r="I319" i="3"/>
  <c r="J319" i="3"/>
  <c r="M319" i="3"/>
  <c r="N319" i="3"/>
  <c r="O319" i="3"/>
  <c r="P319" i="3" s="1"/>
  <c r="Q319" i="3"/>
  <c r="R319" i="3" s="1"/>
  <c r="S319" i="3"/>
  <c r="A320" i="3"/>
  <c r="B320" i="3"/>
  <c r="C320" i="3"/>
  <c r="D320" i="3"/>
  <c r="E320" i="3"/>
  <c r="F320" i="3"/>
  <c r="G320" i="3"/>
  <c r="H320" i="3"/>
  <c r="I320" i="3"/>
  <c r="J320" i="3"/>
  <c r="M320" i="3"/>
  <c r="N320" i="3"/>
  <c r="O320" i="3"/>
  <c r="P320" i="3" s="1"/>
  <c r="Q320" i="3"/>
  <c r="R320" i="3" s="1"/>
  <c r="S320" i="3"/>
  <c r="A321" i="3"/>
  <c r="B321" i="3"/>
  <c r="C321" i="3"/>
  <c r="D321" i="3"/>
  <c r="E321" i="3"/>
  <c r="F321" i="3"/>
  <c r="G321" i="3"/>
  <c r="H321" i="3"/>
  <c r="I321" i="3"/>
  <c r="J321" i="3"/>
  <c r="M321" i="3"/>
  <c r="N321" i="3"/>
  <c r="O321" i="3"/>
  <c r="P321" i="3" s="1"/>
  <c r="Q321" i="3"/>
  <c r="R321" i="3" s="1"/>
  <c r="S321" i="3"/>
  <c r="A322" i="3"/>
  <c r="B322" i="3"/>
  <c r="C322" i="3"/>
  <c r="D322" i="3"/>
  <c r="E322" i="3"/>
  <c r="F322" i="3"/>
  <c r="G322" i="3"/>
  <c r="H322" i="3"/>
  <c r="I322" i="3"/>
  <c r="J322" i="3"/>
  <c r="M322" i="3"/>
  <c r="N322" i="3"/>
  <c r="O322" i="3"/>
  <c r="P322" i="3" s="1"/>
  <c r="Q322" i="3"/>
  <c r="R322" i="3" s="1"/>
  <c r="S322" i="3"/>
  <c r="A323" i="3"/>
  <c r="B323" i="3"/>
  <c r="C323" i="3"/>
  <c r="D323" i="3"/>
  <c r="E323" i="3"/>
  <c r="F323" i="3"/>
  <c r="G323" i="3"/>
  <c r="H323" i="3"/>
  <c r="I323" i="3"/>
  <c r="J323" i="3"/>
  <c r="M323" i="3"/>
  <c r="N323" i="3"/>
  <c r="O323" i="3"/>
  <c r="P323" i="3" s="1"/>
  <c r="Q323" i="3"/>
  <c r="R323" i="3" s="1"/>
  <c r="S323" i="3"/>
  <c r="A324" i="3"/>
  <c r="B324" i="3"/>
  <c r="C324" i="3"/>
  <c r="D324" i="3"/>
  <c r="E324" i="3"/>
  <c r="F324" i="3"/>
  <c r="G324" i="3"/>
  <c r="H324" i="3"/>
  <c r="I324" i="3"/>
  <c r="J324" i="3"/>
  <c r="M324" i="3"/>
  <c r="N324" i="3"/>
  <c r="O324" i="3"/>
  <c r="P324" i="3" s="1"/>
  <c r="Q324" i="3"/>
  <c r="R324" i="3" s="1"/>
  <c r="S324" i="3"/>
  <c r="A325" i="3"/>
  <c r="B325" i="3"/>
  <c r="C325" i="3"/>
  <c r="D325" i="3"/>
  <c r="E325" i="3"/>
  <c r="F325" i="3"/>
  <c r="G325" i="3"/>
  <c r="H325" i="3"/>
  <c r="I325" i="3"/>
  <c r="J325" i="3"/>
  <c r="M325" i="3"/>
  <c r="N325" i="3"/>
  <c r="O325" i="3"/>
  <c r="P325" i="3" s="1"/>
  <c r="Q325" i="3"/>
  <c r="R325" i="3" s="1"/>
  <c r="S325" i="3"/>
  <c r="A326" i="3"/>
  <c r="B326" i="3"/>
  <c r="C326" i="3"/>
  <c r="D326" i="3"/>
  <c r="E326" i="3"/>
  <c r="F326" i="3"/>
  <c r="G326" i="3"/>
  <c r="H326" i="3"/>
  <c r="I326" i="3"/>
  <c r="J326" i="3"/>
  <c r="M326" i="3"/>
  <c r="N326" i="3"/>
  <c r="O326" i="3"/>
  <c r="P326" i="3" s="1"/>
  <c r="Q326" i="3"/>
  <c r="R326" i="3" s="1"/>
  <c r="S326" i="3"/>
  <c r="A327" i="3"/>
  <c r="B327" i="3"/>
  <c r="C327" i="3"/>
  <c r="D327" i="3"/>
  <c r="E327" i="3"/>
  <c r="F327" i="3"/>
  <c r="G327" i="3"/>
  <c r="H327" i="3"/>
  <c r="I327" i="3"/>
  <c r="J327" i="3"/>
  <c r="M327" i="3"/>
  <c r="N327" i="3"/>
  <c r="O327" i="3"/>
  <c r="P327" i="3" s="1"/>
  <c r="Q327" i="3"/>
  <c r="R327" i="3" s="1"/>
  <c r="S327" i="3"/>
  <c r="A328" i="3"/>
  <c r="B328" i="3"/>
  <c r="C328" i="3"/>
  <c r="D328" i="3"/>
  <c r="E328" i="3"/>
  <c r="F328" i="3"/>
  <c r="G328" i="3"/>
  <c r="H328" i="3"/>
  <c r="I328" i="3"/>
  <c r="J328" i="3"/>
  <c r="M328" i="3"/>
  <c r="N328" i="3"/>
  <c r="O328" i="3"/>
  <c r="P328" i="3" s="1"/>
  <c r="Q328" i="3"/>
  <c r="R328" i="3" s="1"/>
  <c r="S328" i="3"/>
  <c r="A329" i="3"/>
  <c r="B329" i="3"/>
  <c r="C329" i="3"/>
  <c r="D329" i="3"/>
  <c r="E329" i="3"/>
  <c r="F329" i="3"/>
  <c r="G329" i="3"/>
  <c r="H329" i="3"/>
  <c r="I329" i="3"/>
  <c r="J329" i="3"/>
  <c r="M329" i="3"/>
  <c r="N329" i="3"/>
  <c r="O329" i="3"/>
  <c r="P329" i="3" s="1"/>
  <c r="Q329" i="3"/>
  <c r="R329" i="3" s="1"/>
  <c r="S329" i="3"/>
  <c r="A330" i="3"/>
  <c r="B330" i="3"/>
  <c r="C330" i="3"/>
  <c r="D330" i="3"/>
  <c r="E330" i="3"/>
  <c r="F330" i="3"/>
  <c r="G330" i="3"/>
  <c r="H330" i="3"/>
  <c r="I330" i="3"/>
  <c r="J330" i="3"/>
  <c r="M330" i="3"/>
  <c r="N330" i="3"/>
  <c r="O330" i="3"/>
  <c r="P330" i="3" s="1"/>
  <c r="Q330" i="3"/>
  <c r="R330" i="3" s="1"/>
  <c r="S330" i="3"/>
  <c r="A331" i="3"/>
  <c r="B331" i="3"/>
  <c r="C331" i="3"/>
  <c r="D331" i="3"/>
  <c r="E331" i="3"/>
  <c r="F331" i="3"/>
  <c r="G331" i="3"/>
  <c r="H331" i="3"/>
  <c r="I331" i="3"/>
  <c r="J331" i="3"/>
  <c r="M331" i="3"/>
  <c r="N331" i="3"/>
  <c r="O331" i="3"/>
  <c r="P331" i="3" s="1"/>
  <c r="Q331" i="3"/>
  <c r="R331" i="3" s="1"/>
  <c r="S331" i="3"/>
  <c r="A332" i="3"/>
  <c r="B332" i="3"/>
  <c r="C332" i="3"/>
  <c r="D332" i="3"/>
  <c r="E332" i="3"/>
  <c r="F332" i="3"/>
  <c r="G332" i="3"/>
  <c r="H332" i="3"/>
  <c r="I332" i="3"/>
  <c r="J332" i="3"/>
  <c r="M332" i="3"/>
  <c r="N332" i="3"/>
  <c r="O332" i="3"/>
  <c r="P332" i="3" s="1"/>
  <c r="Q332" i="3"/>
  <c r="R332" i="3" s="1"/>
  <c r="S332" i="3"/>
  <c r="A333" i="3"/>
  <c r="B333" i="3"/>
  <c r="C333" i="3"/>
  <c r="D333" i="3"/>
  <c r="E333" i="3"/>
  <c r="F333" i="3"/>
  <c r="G333" i="3"/>
  <c r="H333" i="3"/>
  <c r="I333" i="3"/>
  <c r="J333" i="3"/>
  <c r="M333" i="3"/>
  <c r="N333" i="3"/>
  <c r="O333" i="3"/>
  <c r="P333" i="3" s="1"/>
  <c r="Q333" i="3"/>
  <c r="R333" i="3" s="1"/>
  <c r="S333" i="3"/>
  <c r="A334" i="3"/>
  <c r="B334" i="3"/>
  <c r="C334" i="3"/>
  <c r="D334" i="3"/>
  <c r="E334" i="3"/>
  <c r="F334" i="3"/>
  <c r="G334" i="3"/>
  <c r="H334" i="3"/>
  <c r="I334" i="3"/>
  <c r="J334" i="3"/>
  <c r="M334" i="3"/>
  <c r="N334" i="3"/>
  <c r="O334" i="3"/>
  <c r="P334" i="3" s="1"/>
  <c r="Q334" i="3"/>
  <c r="R334" i="3" s="1"/>
  <c r="S334" i="3"/>
  <c r="A335" i="3"/>
  <c r="B335" i="3"/>
  <c r="C335" i="3"/>
  <c r="D335" i="3"/>
  <c r="E335" i="3"/>
  <c r="F335" i="3"/>
  <c r="G335" i="3"/>
  <c r="H335" i="3"/>
  <c r="I335" i="3"/>
  <c r="J335" i="3"/>
  <c r="M335" i="3"/>
  <c r="N335" i="3"/>
  <c r="O335" i="3"/>
  <c r="P335" i="3" s="1"/>
  <c r="Q335" i="3"/>
  <c r="R335" i="3" s="1"/>
  <c r="S335" i="3"/>
  <c r="A336" i="3"/>
  <c r="B336" i="3"/>
  <c r="C336" i="3"/>
  <c r="D336" i="3"/>
  <c r="E336" i="3"/>
  <c r="F336" i="3"/>
  <c r="G336" i="3"/>
  <c r="H336" i="3"/>
  <c r="I336" i="3"/>
  <c r="J336" i="3"/>
  <c r="M336" i="3"/>
  <c r="N336" i="3"/>
  <c r="O336" i="3"/>
  <c r="P336" i="3" s="1"/>
  <c r="Q336" i="3"/>
  <c r="R336" i="3" s="1"/>
  <c r="S336" i="3"/>
  <c r="A337" i="3"/>
  <c r="B337" i="3"/>
  <c r="C337" i="3"/>
  <c r="D337" i="3"/>
  <c r="E337" i="3"/>
  <c r="F337" i="3"/>
  <c r="G337" i="3"/>
  <c r="H337" i="3"/>
  <c r="I337" i="3"/>
  <c r="J337" i="3"/>
  <c r="M337" i="3"/>
  <c r="N337" i="3"/>
  <c r="O337" i="3"/>
  <c r="P337" i="3" s="1"/>
  <c r="Q337" i="3"/>
  <c r="R337" i="3" s="1"/>
  <c r="S337" i="3"/>
  <c r="A338" i="3"/>
  <c r="B338" i="3"/>
  <c r="C338" i="3"/>
  <c r="D338" i="3"/>
  <c r="E338" i="3"/>
  <c r="F338" i="3"/>
  <c r="G338" i="3"/>
  <c r="H338" i="3"/>
  <c r="I338" i="3"/>
  <c r="J338" i="3"/>
  <c r="M338" i="3"/>
  <c r="N338" i="3"/>
  <c r="O338" i="3"/>
  <c r="P338" i="3" s="1"/>
  <c r="Q338" i="3"/>
  <c r="R338" i="3" s="1"/>
  <c r="S338" i="3"/>
  <c r="A339" i="3"/>
  <c r="B339" i="3"/>
  <c r="C339" i="3"/>
  <c r="D339" i="3"/>
  <c r="E339" i="3"/>
  <c r="F339" i="3"/>
  <c r="G339" i="3"/>
  <c r="H339" i="3"/>
  <c r="I339" i="3"/>
  <c r="J339" i="3"/>
  <c r="M339" i="3"/>
  <c r="N339" i="3"/>
  <c r="O339" i="3"/>
  <c r="P339" i="3" s="1"/>
  <c r="Q339" i="3"/>
  <c r="R339" i="3" s="1"/>
  <c r="S339" i="3"/>
  <c r="A340" i="3"/>
  <c r="B340" i="3"/>
  <c r="C340" i="3"/>
  <c r="D340" i="3"/>
  <c r="E340" i="3"/>
  <c r="F340" i="3"/>
  <c r="G340" i="3"/>
  <c r="H340" i="3"/>
  <c r="I340" i="3"/>
  <c r="J340" i="3"/>
  <c r="M340" i="3"/>
  <c r="N340" i="3"/>
  <c r="O340" i="3"/>
  <c r="P340" i="3" s="1"/>
  <c r="Q340" i="3"/>
  <c r="R340" i="3" s="1"/>
  <c r="S340" i="3"/>
  <c r="A341" i="3"/>
  <c r="B341" i="3"/>
  <c r="C341" i="3"/>
  <c r="D341" i="3"/>
  <c r="E341" i="3"/>
  <c r="F341" i="3"/>
  <c r="G341" i="3"/>
  <c r="H341" i="3"/>
  <c r="I341" i="3"/>
  <c r="J341" i="3"/>
  <c r="M341" i="3"/>
  <c r="N341" i="3"/>
  <c r="O341" i="3"/>
  <c r="P341" i="3" s="1"/>
  <c r="Q341" i="3"/>
  <c r="R341" i="3" s="1"/>
  <c r="S341" i="3"/>
  <c r="A342" i="3"/>
  <c r="B342" i="3"/>
  <c r="C342" i="3"/>
  <c r="D342" i="3"/>
  <c r="E342" i="3"/>
  <c r="F342" i="3"/>
  <c r="G342" i="3"/>
  <c r="H342" i="3"/>
  <c r="I342" i="3"/>
  <c r="J342" i="3"/>
  <c r="M342" i="3"/>
  <c r="N342" i="3"/>
  <c r="O342" i="3"/>
  <c r="P342" i="3" s="1"/>
  <c r="Q342" i="3"/>
  <c r="R342" i="3" s="1"/>
  <c r="S342" i="3"/>
  <c r="A343" i="3"/>
  <c r="B343" i="3"/>
  <c r="C343" i="3"/>
  <c r="D343" i="3"/>
  <c r="E343" i="3"/>
  <c r="F343" i="3"/>
  <c r="G343" i="3"/>
  <c r="H343" i="3"/>
  <c r="I343" i="3"/>
  <c r="J343" i="3"/>
  <c r="M343" i="3"/>
  <c r="N343" i="3"/>
  <c r="O343" i="3"/>
  <c r="P343" i="3" s="1"/>
  <c r="Q343" i="3"/>
  <c r="R343" i="3" s="1"/>
  <c r="S343" i="3"/>
  <c r="A344" i="3"/>
  <c r="B344" i="3"/>
  <c r="C344" i="3"/>
  <c r="D344" i="3"/>
  <c r="E344" i="3"/>
  <c r="F344" i="3"/>
  <c r="G344" i="3"/>
  <c r="H344" i="3"/>
  <c r="I344" i="3"/>
  <c r="J344" i="3"/>
  <c r="M344" i="3"/>
  <c r="N344" i="3"/>
  <c r="O344" i="3"/>
  <c r="P344" i="3" s="1"/>
  <c r="Q344" i="3"/>
  <c r="R344" i="3" s="1"/>
  <c r="S344" i="3"/>
  <c r="A345" i="3"/>
  <c r="B345" i="3"/>
  <c r="C345" i="3"/>
  <c r="D345" i="3"/>
  <c r="E345" i="3"/>
  <c r="F345" i="3"/>
  <c r="G345" i="3"/>
  <c r="H345" i="3"/>
  <c r="I345" i="3"/>
  <c r="J345" i="3"/>
  <c r="M345" i="3"/>
  <c r="N345" i="3"/>
  <c r="O345" i="3"/>
  <c r="P345" i="3" s="1"/>
  <c r="Q345" i="3"/>
  <c r="R345" i="3" s="1"/>
  <c r="S345" i="3"/>
  <c r="A346" i="3"/>
  <c r="B346" i="3"/>
  <c r="C346" i="3"/>
  <c r="D346" i="3"/>
  <c r="E346" i="3"/>
  <c r="F346" i="3"/>
  <c r="G346" i="3"/>
  <c r="H346" i="3"/>
  <c r="I346" i="3"/>
  <c r="J346" i="3"/>
  <c r="M346" i="3"/>
  <c r="N346" i="3"/>
  <c r="O346" i="3"/>
  <c r="P346" i="3" s="1"/>
  <c r="Q346" i="3"/>
  <c r="R346" i="3" s="1"/>
  <c r="S346" i="3"/>
  <c r="A347" i="3"/>
  <c r="B347" i="3"/>
  <c r="C347" i="3"/>
  <c r="D347" i="3"/>
  <c r="E347" i="3"/>
  <c r="F347" i="3"/>
  <c r="G347" i="3"/>
  <c r="H347" i="3"/>
  <c r="I347" i="3"/>
  <c r="J347" i="3"/>
  <c r="M347" i="3"/>
  <c r="N347" i="3"/>
  <c r="O347" i="3"/>
  <c r="P347" i="3" s="1"/>
  <c r="Q347" i="3"/>
  <c r="R347" i="3" s="1"/>
  <c r="S347" i="3"/>
  <c r="A348" i="3"/>
  <c r="B348" i="3"/>
  <c r="C348" i="3"/>
  <c r="D348" i="3"/>
  <c r="E348" i="3"/>
  <c r="F348" i="3"/>
  <c r="G348" i="3"/>
  <c r="H348" i="3"/>
  <c r="I348" i="3"/>
  <c r="J348" i="3"/>
  <c r="M348" i="3"/>
  <c r="N348" i="3"/>
  <c r="O348" i="3"/>
  <c r="P348" i="3" s="1"/>
  <c r="Q348" i="3"/>
  <c r="R348" i="3" s="1"/>
  <c r="S348" i="3"/>
  <c r="A349" i="3"/>
  <c r="B349" i="3"/>
  <c r="C349" i="3"/>
  <c r="D349" i="3"/>
  <c r="E349" i="3"/>
  <c r="F349" i="3"/>
  <c r="G349" i="3"/>
  <c r="H349" i="3"/>
  <c r="I349" i="3"/>
  <c r="J349" i="3"/>
  <c r="M349" i="3"/>
  <c r="N349" i="3"/>
  <c r="O349" i="3"/>
  <c r="P349" i="3" s="1"/>
  <c r="Q349" i="3"/>
  <c r="R349" i="3" s="1"/>
  <c r="S349" i="3"/>
  <c r="A350" i="3"/>
  <c r="B350" i="3"/>
  <c r="C350" i="3"/>
  <c r="D350" i="3"/>
  <c r="E350" i="3"/>
  <c r="F350" i="3"/>
  <c r="G350" i="3"/>
  <c r="H350" i="3"/>
  <c r="I350" i="3"/>
  <c r="J350" i="3"/>
  <c r="M350" i="3"/>
  <c r="N350" i="3"/>
  <c r="O350" i="3"/>
  <c r="P350" i="3" s="1"/>
  <c r="Q350" i="3"/>
  <c r="R350" i="3" s="1"/>
  <c r="S350" i="3"/>
  <c r="A351" i="3"/>
  <c r="B351" i="3"/>
  <c r="C351" i="3"/>
  <c r="D351" i="3"/>
  <c r="E351" i="3"/>
  <c r="F351" i="3"/>
  <c r="G351" i="3"/>
  <c r="H351" i="3"/>
  <c r="I351" i="3"/>
  <c r="J351" i="3"/>
  <c r="M351" i="3"/>
  <c r="N351" i="3"/>
  <c r="O351" i="3"/>
  <c r="P351" i="3" s="1"/>
  <c r="Q351" i="3"/>
  <c r="R351" i="3" s="1"/>
  <c r="S351" i="3"/>
  <c r="A352" i="3"/>
  <c r="B352" i="3"/>
  <c r="C352" i="3"/>
  <c r="D352" i="3"/>
  <c r="E352" i="3"/>
  <c r="F352" i="3"/>
  <c r="G352" i="3"/>
  <c r="H352" i="3"/>
  <c r="I352" i="3"/>
  <c r="J352" i="3"/>
  <c r="M352" i="3"/>
  <c r="N352" i="3"/>
  <c r="O352" i="3"/>
  <c r="P352" i="3" s="1"/>
  <c r="Q352" i="3"/>
  <c r="R352" i="3" s="1"/>
  <c r="S352" i="3"/>
  <c r="A353" i="3"/>
  <c r="B353" i="3"/>
  <c r="C353" i="3"/>
  <c r="D353" i="3"/>
  <c r="E353" i="3"/>
  <c r="F353" i="3"/>
  <c r="G353" i="3"/>
  <c r="H353" i="3"/>
  <c r="I353" i="3"/>
  <c r="J353" i="3"/>
  <c r="M353" i="3"/>
  <c r="N353" i="3"/>
  <c r="O353" i="3"/>
  <c r="P353" i="3" s="1"/>
  <c r="Q353" i="3"/>
  <c r="R353" i="3" s="1"/>
  <c r="S353" i="3"/>
  <c r="A354" i="3"/>
  <c r="B354" i="3"/>
  <c r="C354" i="3"/>
  <c r="D354" i="3"/>
  <c r="E354" i="3"/>
  <c r="F354" i="3"/>
  <c r="G354" i="3"/>
  <c r="H354" i="3"/>
  <c r="I354" i="3"/>
  <c r="J354" i="3"/>
  <c r="M354" i="3"/>
  <c r="N354" i="3"/>
  <c r="O354" i="3"/>
  <c r="P354" i="3" s="1"/>
  <c r="Q354" i="3"/>
  <c r="R354" i="3" s="1"/>
  <c r="S354" i="3"/>
  <c r="A355" i="3"/>
  <c r="B355" i="3"/>
  <c r="C355" i="3"/>
  <c r="D355" i="3"/>
  <c r="E355" i="3"/>
  <c r="F355" i="3"/>
  <c r="G355" i="3"/>
  <c r="H355" i="3"/>
  <c r="I355" i="3"/>
  <c r="J355" i="3"/>
  <c r="M355" i="3"/>
  <c r="N355" i="3"/>
  <c r="O355" i="3"/>
  <c r="P355" i="3" s="1"/>
  <c r="Q355" i="3"/>
  <c r="R355" i="3" s="1"/>
  <c r="S355" i="3"/>
  <c r="A356" i="3"/>
  <c r="B356" i="3"/>
  <c r="C356" i="3"/>
  <c r="D356" i="3"/>
  <c r="E356" i="3"/>
  <c r="F356" i="3"/>
  <c r="G356" i="3"/>
  <c r="H356" i="3"/>
  <c r="I356" i="3"/>
  <c r="J356" i="3"/>
  <c r="M356" i="3"/>
  <c r="N356" i="3"/>
  <c r="O356" i="3"/>
  <c r="P356" i="3" s="1"/>
  <c r="Q356" i="3"/>
  <c r="R356" i="3" s="1"/>
  <c r="S356" i="3"/>
  <c r="A357" i="3"/>
  <c r="B357" i="3"/>
  <c r="C357" i="3"/>
  <c r="D357" i="3"/>
  <c r="E357" i="3"/>
  <c r="F357" i="3"/>
  <c r="G357" i="3"/>
  <c r="H357" i="3"/>
  <c r="I357" i="3"/>
  <c r="J357" i="3"/>
  <c r="M357" i="3"/>
  <c r="N357" i="3"/>
  <c r="O357" i="3"/>
  <c r="P357" i="3" s="1"/>
  <c r="Q357" i="3"/>
  <c r="R357" i="3" s="1"/>
  <c r="S357" i="3"/>
  <c r="A358" i="3"/>
  <c r="B358" i="3"/>
  <c r="C358" i="3"/>
  <c r="D358" i="3"/>
  <c r="E358" i="3"/>
  <c r="F358" i="3"/>
  <c r="G358" i="3"/>
  <c r="H358" i="3"/>
  <c r="I358" i="3"/>
  <c r="J358" i="3"/>
  <c r="M358" i="3"/>
  <c r="N358" i="3"/>
  <c r="O358" i="3"/>
  <c r="P358" i="3" s="1"/>
  <c r="Q358" i="3"/>
  <c r="R358" i="3" s="1"/>
  <c r="S358" i="3"/>
  <c r="A359" i="3"/>
  <c r="B359" i="3"/>
  <c r="C359" i="3"/>
  <c r="D359" i="3"/>
  <c r="E359" i="3"/>
  <c r="F359" i="3"/>
  <c r="G359" i="3"/>
  <c r="H359" i="3"/>
  <c r="I359" i="3"/>
  <c r="J359" i="3"/>
  <c r="M359" i="3"/>
  <c r="N359" i="3"/>
  <c r="O359" i="3"/>
  <c r="P359" i="3" s="1"/>
  <c r="Q359" i="3"/>
  <c r="R359" i="3" s="1"/>
  <c r="S359" i="3"/>
  <c r="A360" i="3"/>
  <c r="B360" i="3"/>
  <c r="C360" i="3"/>
  <c r="D360" i="3"/>
  <c r="E360" i="3"/>
  <c r="F360" i="3"/>
  <c r="G360" i="3"/>
  <c r="H360" i="3"/>
  <c r="I360" i="3"/>
  <c r="J360" i="3"/>
  <c r="M360" i="3"/>
  <c r="N360" i="3"/>
  <c r="O360" i="3"/>
  <c r="P360" i="3" s="1"/>
  <c r="Q360" i="3"/>
  <c r="R360" i="3" s="1"/>
  <c r="S360" i="3"/>
  <c r="A361" i="3"/>
  <c r="B361" i="3"/>
  <c r="C361" i="3"/>
  <c r="D361" i="3"/>
  <c r="E361" i="3"/>
  <c r="F361" i="3"/>
  <c r="G361" i="3"/>
  <c r="H361" i="3"/>
  <c r="I361" i="3"/>
  <c r="J361" i="3"/>
  <c r="M361" i="3"/>
  <c r="N361" i="3"/>
  <c r="O361" i="3"/>
  <c r="P361" i="3" s="1"/>
  <c r="Q361" i="3"/>
  <c r="R361" i="3" s="1"/>
  <c r="S361" i="3"/>
  <c r="A362" i="3"/>
  <c r="B362" i="3"/>
  <c r="C362" i="3"/>
  <c r="D362" i="3"/>
  <c r="E362" i="3"/>
  <c r="F362" i="3"/>
  <c r="G362" i="3"/>
  <c r="H362" i="3"/>
  <c r="I362" i="3"/>
  <c r="J362" i="3"/>
  <c r="M362" i="3"/>
  <c r="N362" i="3"/>
  <c r="O362" i="3"/>
  <c r="P362" i="3" s="1"/>
  <c r="Q362" i="3"/>
  <c r="R362" i="3" s="1"/>
  <c r="S362" i="3"/>
  <c r="A363" i="3"/>
  <c r="B363" i="3"/>
  <c r="C363" i="3"/>
  <c r="D363" i="3"/>
  <c r="E363" i="3"/>
  <c r="F363" i="3"/>
  <c r="G363" i="3"/>
  <c r="H363" i="3"/>
  <c r="I363" i="3"/>
  <c r="J363" i="3"/>
  <c r="M363" i="3"/>
  <c r="N363" i="3"/>
  <c r="O363" i="3"/>
  <c r="P363" i="3" s="1"/>
  <c r="Q363" i="3"/>
  <c r="R363" i="3" s="1"/>
  <c r="S363" i="3"/>
  <c r="A364" i="3"/>
  <c r="B364" i="3"/>
  <c r="C364" i="3"/>
  <c r="D364" i="3"/>
  <c r="E364" i="3"/>
  <c r="F364" i="3"/>
  <c r="G364" i="3"/>
  <c r="H364" i="3"/>
  <c r="I364" i="3"/>
  <c r="J364" i="3"/>
  <c r="M364" i="3"/>
  <c r="N364" i="3"/>
  <c r="O364" i="3"/>
  <c r="P364" i="3" s="1"/>
  <c r="Q364" i="3"/>
  <c r="R364" i="3" s="1"/>
  <c r="S364" i="3"/>
  <c r="A365" i="3"/>
  <c r="B365" i="3"/>
  <c r="C365" i="3"/>
  <c r="D365" i="3"/>
  <c r="E365" i="3"/>
  <c r="F365" i="3"/>
  <c r="G365" i="3"/>
  <c r="H365" i="3"/>
  <c r="I365" i="3"/>
  <c r="J365" i="3"/>
  <c r="M365" i="3"/>
  <c r="N365" i="3"/>
  <c r="O365" i="3"/>
  <c r="P365" i="3" s="1"/>
  <c r="Q365" i="3"/>
  <c r="R365" i="3" s="1"/>
  <c r="S365" i="3"/>
  <c r="A366" i="3"/>
  <c r="B366" i="3"/>
  <c r="C366" i="3"/>
  <c r="D366" i="3"/>
  <c r="E366" i="3"/>
  <c r="F366" i="3"/>
  <c r="G366" i="3"/>
  <c r="H366" i="3"/>
  <c r="I366" i="3"/>
  <c r="J366" i="3"/>
  <c r="M366" i="3"/>
  <c r="N366" i="3"/>
  <c r="O366" i="3"/>
  <c r="P366" i="3" s="1"/>
  <c r="Q366" i="3"/>
  <c r="R366" i="3" s="1"/>
  <c r="S366" i="3"/>
  <c r="A367" i="3"/>
  <c r="B367" i="3"/>
  <c r="C367" i="3"/>
  <c r="D367" i="3"/>
  <c r="E367" i="3"/>
  <c r="F367" i="3"/>
  <c r="G367" i="3"/>
  <c r="H367" i="3"/>
  <c r="I367" i="3"/>
  <c r="J367" i="3"/>
  <c r="M367" i="3"/>
  <c r="N367" i="3"/>
  <c r="O367" i="3"/>
  <c r="P367" i="3" s="1"/>
  <c r="Q367" i="3"/>
  <c r="R367" i="3" s="1"/>
  <c r="S367" i="3"/>
  <c r="A368" i="3"/>
  <c r="B368" i="3"/>
  <c r="C368" i="3"/>
  <c r="D368" i="3"/>
  <c r="E368" i="3"/>
  <c r="F368" i="3"/>
  <c r="G368" i="3"/>
  <c r="H368" i="3"/>
  <c r="I368" i="3"/>
  <c r="J368" i="3"/>
  <c r="M368" i="3"/>
  <c r="N368" i="3"/>
  <c r="O368" i="3"/>
  <c r="P368" i="3" s="1"/>
  <c r="Q368" i="3"/>
  <c r="R368" i="3" s="1"/>
  <c r="S368" i="3"/>
  <c r="A369" i="3"/>
  <c r="B369" i="3"/>
  <c r="C369" i="3"/>
  <c r="D369" i="3"/>
  <c r="E369" i="3"/>
  <c r="F369" i="3"/>
  <c r="G369" i="3"/>
  <c r="H369" i="3"/>
  <c r="I369" i="3"/>
  <c r="J369" i="3"/>
  <c r="M369" i="3"/>
  <c r="N369" i="3"/>
  <c r="O369" i="3"/>
  <c r="P369" i="3" s="1"/>
  <c r="Q369" i="3"/>
  <c r="R369" i="3" s="1"/>
  <c r="S369" i="3"/>
  <c r="A370" i="3"/>
  <c r="B370" i="3"/>
  <c r="C370" i="3"/>
  <c r="D370" i="3"/>
  <c r="E370" i="3"/>
  <c r="F370" i="3"/>
  <c r="G370" i="3"/>
  <c r="H370" i="3"/>
  <c r="I370" i="3"/>
  <c r="J370" i="3"/>
  <c r="M370" i="3"/>
  <c r="N370" i="3"/>
  <c r="O370" i="3"/>
  <c r="P370" i="3" s="1"/>
  <c r="Q370" i="3"/>
  <c r="R370" i="3" s="1"/>
  <c r="S370" i="3"/>
  <c r="A371" i="3"/>
  <c r="B371" i="3"/>
  <c r="C371" i="3"/>
  <c r="D371" i="3"/>
  <c r="E371" i="3"/>
  <c r="F371" i="3"/>
  <c r="G371" i="3"/>
  <c r="H371" i="3"/>
  <c r="I371" i="3"/>
  <c r="J371" i="3"/>
  <c r="M371" i="3"/>
  <c r="N371" i="3"/>
  <c r="O371" i="3"/>
  <c r="P371" i="3" s="1"/>
  <c r="Q371" i="3"/>
  <c r="R371" i="3" s="1"/>
  <c r="S371" i="3"/>
  <c r="A372" i="3"/>
  <c r="B372" i="3"/>
  <c r="C372" i="3"/>
  <c r="D372" i="3"/>
  <c r="E372" i="3"/>
  <c r="F372" i="3"/>
  <c r="G372" i="3"/>
  <c r="H372" i="3"/>
  <c r="I372" i="3"/>
  <c r="J372" i="3"/>
  <c r="M372" i="3"/>
  <c r="N372" i="3"/>
  <c r="O372" i="3"/>
  <c r="P372" i="3" s="1"/>
  <c r="Q372" i="3"/>
  <c r="R372" i="3" s="1"/>
  <c r="S372" i="3"/>
  <c r="A373" i="3"/>
  <c r="B373" i="3"/>
  <c r="C373" i="3"/>
  <c r="D373" i="3"/>
  <c r="E373" i="3"/>
  <c r="F373" i="3"/>
  <c r="G373" i="3"/>
  <c r="H373" i="3"/>
  <c r="I373" i="3"/>
  <c r="J373" i="3"/>
  <c r="M373" i="3"/>
  <c r="N373" i="3"/>
  <c r="O373" i="3"/>
  <c r="P373" i="3" s="1"/>
  <c r="Q373" i="3"/>
  <c r="R373" i="3" s="1"/>
  <c r="S373" i="3"/>
  <c r="A374" i="3"/>
  <c r="B374" i="3"/>
  <c r="C374" i="3"/>
  <c r="D374" i="3"/>
  <c r="E374" i="3"/>
  <c r="F374" i="3"/>
  <c r="G374" i="3"/>
  <c r="H374" i="3"/>
  <c r="I374" i="3"/>
  <c r="J374" i="3"/>
  <c r="M374" i="3"/>
  <c r="N374" i="3"/>
  <c r="O374" i="3"/>
  <c r="P374" i="3" s="1"/>
  <c r="Q374" i="3"/>
  <c r="R374" i="3" s="1"/>
  <c r="S374" i="3"/>
  <c r="A375" i="3"/>
  <c r="B375" i="3"/>
  <c r="C375" i="3"/>
  <c r="D375" i="3"/>
  <c r="E375" i="3"/>
  <c r="F375" i="3"/>
  <c r="G375" i="3"/>
  <c r="H375" i="3"/>
  <c r="I375" i="3"/>
  <c r="J375" i="3"/>
  <c r="M375" i="3"/>
  <c r="N375" i="3"/>
  <c r="O375" i="3"/>
  <c r="P375" i="3" s="1"/>
  <c r="Q375" i="3"/>
  <c r="R375" i="3" s="1"/>
  <c r="S375" i="3"/>
  <c r="A376" i="3"/>
  <c r="B376" i="3"/>
  <c r="C376" i="3"/>
  <c r="D376" i="3"/>
  <c r="E376" i="3"/>
  <c r="F376" i="3"/>
  <c r="G376" i="3"/>
  <c r="H376" i="3"/>
  <c r="I376" i="3"/>
  <c r="J376" i="3"/>
  <c r="M376" i="3"/>
  <c r="N376" i="3"/>
  <c r="O376" i="3"/>
  <c r="P376" i="3" s="1"/>
  <c r="Q376" i="3"/>
  <c r="R376" i="3" s="1"/>
  <c r="S376" i="3"/>
  <c r="A377" i="3"/>
  <c r="B377" i="3"/>
  <c r="C377" i="3"/>
  <c r="D377" i="3"/>
  <c r="E377" i="3"/>
  <c r="F377" i="3"/>
  <c r="G377" i="3"/>
  <c r="H377" i="3"/>
  <c r="I377" i="3"/>
  <c r="J377" i="3"/>
  <c r="M377" i="3"/>
  <c r="N377" i="3"/>
  <c r="O377" i="3"/>
  <c r="P377" i="3" s="1"/>
  <c r="Q377" i="3"/>
  <c r="R377" i="3" s="1"/>
  <c r="S377" i="3"/>
  <c r="A378" i="3"/>
  <c r="B378" i="3"/>
  <c r="C378" i="3"/>
  <c r="D378" i="3"/>
  <c r="E378" i="3"/>
  <c r="F378" i="3"/>
  <c r="G378" i="3"/>
  <c r="H378" i="3"/>
  <c r="I378" i="3"/>
  <c r="J378" i="3"/>
  <c r="M378" i="3"/>
  <c r="N378" i="3"/>
  <c r="O378" i="3"/>
  <c r="P378" i="3" s="1"/>
  <c r="Q378" i="3"/>
  <c r="R378" i="3" s="1"/>
  <c r="S378" i="3"/>
  <c r="A379" i="3"/>
  <c r="B379" i="3"/>
  <c r="C379" i="3"/>
  <c r="D379" i="3"/>
  <c r="E379" i="3"/>
  <c r="F379" i="3"/>
  <c r="G379" i="3"/>
  <c r="H379" i="3"/>
  <c r="I379" i="3"/>
  <c r="J379" i="3"/>
  <c r="M379" i="3"/>
  <c r="N379" i="3"/>
  <c r="O379" i="3"/>
  <c r="P379" i="3" s="1"/>
  <c r="Q379" i="3"/>
  <c r="R379" i="3" s="1"/>
  <c r="S379" i="3"/>
  <c r="A380" i="3"/>
  <c r="B380" i="3"/>
  <c r="C380" i="3"/>
  <c r="D380" i="3"/>
  <c r="E380" i="3"/>
  <c r="F380" i="3"/>
  <c r="G380" i="3"/>
  <c r="H380" i="3"/>
  <c r="I380" i="3"/>
  <c r="J380" i="3"/>
  <c r="M380" i="3"/>
  <c r="N380" i="3"/>
  <c r="O380" i="3"/>
  <c r="P380" i="3" s="1"/>
  <c r="Q380" i="3"/>
  <c r="R380" i="3" s="1"/>
  <c r="S380" i="3"/>
  <c r="A381" i="3"/>
  <c r="B381" i="3"/>
  <c r="C381" i="3"/>
  <c r="D381" i="3"/>
  <c r="E381" i="3"/>
  <c r="F381" i="3"/>
  <c r="G381" i="3"/>
  <c r="H381" i="3"/>
  <c r="I381" i="3"/>
  <c r="J381" i="3"/>
  <c r="M381" i="3"/>
  <c r="N381" i="3"/>
  <c r="O381" i="3"/>
  <c r="P381" i="3" s="1"/>
  <c r="Q381" i="3"/>
  <c r="R381" i="3" s="1"/>
  <c r="S381" i="3"/>
  <c r="A382" i="3"/>
  <c r="B382" i="3"/>
  <c r="C382" i="3"/>
  <c r="D382" i="3"/>
  <c r="E382" i="3"/>
  <c r="F382" i="3"/>
  <c r="G382" i="3"/>
  <c r="H382" i="3"/>
  <c r="I382" i="3"/>
  <c r="J382" i="3"/>
  <c r="M382" i="3"/>
  <c r="N382" i="3"/>
  <c r="O382" i="3"/>
  <c r="P382" i="3" s="1"/>
  <c r="Q382" i="3"/>
  <c r="R382" i="3" s="1"/>
  <c r="S382" i="3"/>
  <c r="A383" i="3"/>
  <c r="B383" i="3"/>
  <c r="C383" i="3"/>
  <c r="D383" i="3"/>
  <c r="E383" i="3"/>
  <c r="F383" i="3"/>
  <c r="G383" i="3"/>
  <c r="H383" i="3"/>
  <c r="I383" i="3"/>
  <c r="J383" i="3"/>
  <c r="M383" i="3"/>
  <c r="N383" i="3"/>
  <c r="O383" i="3"/>
  <c r="P383" i="3" s="1"/>
  <c r="Q383" i="3"/>
  <c r="R383" i="3" s="1"/>
  <c r="S383" i="3"/>
  <c r="A384" i="3"/>
  <c r="B384" i="3"/>
  <c r="C384" i="3"/>
  <c r="D384" i="3"/>
  <c r="E384" i="3"/>
  <c r="F384" i="3"/>
  <c r="G384" i="3"/>
  <c r="H384" i="3"/>
  <c r="I384" i="3"/>
  <c r="J384" i="3"/>
  <c r="M384" i="3"/>
  <c r="N384" i="3"/>
  <c r="O384" i="3"/>
  <c r="P384" i="3" s="1"/>
  <c r="Q384" i="3"/>
  <c r="R384" i="3" s="1"/>
  <c r="S384" i="3"/>
  <c r="A385" i="3"/>
  <c r="B385" i="3"/>
  <c r="C385" i="3"/>
  <c r="D385" i="3"/>
  <c r="E385" i="3"/>
  <c r="F385" i="3"/>
  <c r="G385" i="3"/>
  <c r="H385" i="3"/>
  <c r="I385" i="3"/>
  <c r="J385" i="3"/>
  <c r="M385" i="3"/>
  <c r="N385" i="3"/>
  <c r="O385" i="3"/>
  <c r="P385" i="3" s="1"/>
  <c r="Q385" i="3"/>
  <c r="R385" i="3" s="1"/>
  <c r="S385" i="3"/>
  <c r="A386" i="3"/>
  <c r="B386" i="3"/>
  <c r="C386" i="3"/>
  <c r="D386" i="3"/>
  <c r="E386" i="3"/>
  <c r="F386" i="3"/>
  <c r="G386" i="3"/>
  <c r="H386" i="3"/>
  <c r="I386" i="3"/>
  <c r="J386" i="3"/>
  <c r="M386" i="3"/>
  <c r="N386" i="3"/>
  <c r="O386" i="3"/>
  <c r="P386" i="3" s="1"/>
  <c r="Q386" i="3"/>
  <c r="R386" i="3" s="1"/>
  <c r="S386" i="3"/>
  <c r="A387" i="3"/>
  <c r="B387" i="3"/>
  <c r="C387" i="3"/>
  <c r="D387" i="3"/>
  <c r="E387" i="3"/>
  <c r="F387" i="3"/>
  <c r="G387" i="3"/>
  <c r="H387" i="3"/>
  <c r="I387" i="3"/>
  <c r="J387" i="3"/>
  <c r="M387" i="3"/>
  <c r="N387" i="3"/>
  <c r="O387" i="3"/>
  <c r="P387" i="3" s="1"/>
  <c r="Q387" i="3"/>
  <c r="R387" i="3" s="1"/>
  <c r="S387" i="3"/>
  <c r="A388" i="3"/>
  <c r="B388" i="3"/>
  <c r="C388" i="3"/>
  <c r="D388" i="3"/>
  <c r="E388" i="3"/>
  <c r="F388" i="3"/>
  <c r="G388" i="3"/>
  <c r="H388" i="3"/>
  <c r="I388" i="3"/>
  <c r="J388" i="3"/>
  <c r="M388" i="3"/>
  <c r="N388" i="3"/>
  <c r="O388" i="3"/>
  <c r="P388" i="3" s="1"/>
  <c r="Q388" i="3"/>
  <c r="R388" i="3" s="1"/>
  <c r="S388" i="3"/>
  <c r="A389" i="3"/>
  <c r="B389" i="3"/>
  <c r="C389" i="3"/>
  <c r="D389" i="3"/>
  <c r="E389" i="3"/>
  <c r="F389" i="3"/>
  <c r="G389" i="3"/>
  <c r="H389" i="3"/>
  <c r="I389" i="3"/>
  <c r="J389" i="3"/>
  <c r="M389" i="3"/>
  <c r="N389" i="3"/>
  <c r="O389" i="3"/>
  <c r="P389" i="3" s="1"/>
  <c r="Q389" i="3"/>
  <c r="R389" i="3" s="1"/>
  <c r="S389" i="3"/>
  <c r="A390" i="3"/>
  <c r="B390" i="3"/>
  <c r="C390" i="3"/>
  <c r="D390" i="3"/>
  <c r="E390" i="3"/>
  <c r="F390" i="3"/>
  <c r="G390" i="3"/>
  <c r="H390" i="3"/>
  <c r="I390" i="3"/>
  <c r="J390" i="3"/>
  <c r="M390" i="3"/>
  <c r="N390" i="3"/>
  <c r="O390" i="3"/>
  <c r="P390" i="3" s="1"/>
  <c r="Q390" i="3"/>
  <c r="R390" i="3" s="1"/>
  <c r="S390" i="3"/>
  <c r="A391" i="3"/>
  <c r="B391" i="3"/>
  <c r="C391" i="3"/>
  <c r="D391" i="3"/>
  <c r="E391" i="3"/>
  <c r="F391" i="3"/>
  <c r="G391" i="3"/>
  <c r="H391" i="3"/>
  <c r="I391" i="3"/>
  <c r="J391" i="3"/>
  <c r="M391" i="3"/>
  <c r="N391" i="3"/>
  <c r="O391" i="3"/>
  <c r="P391" i="3" s="1"/>
  <c r="Q391" i="3"/>
  <c r="R391" i="3" s="1"/>
  <c r="S391" i="3"/>
  <c r="A392" i="3"/>
  <c r="B392" i="3"/>
  <c r="C392" i="3"/>
  <c r="D392" i="3"/>
  <c r="E392" i="3"/>
  <c r="F392" i="3"/>
  <c r="G392" i="3"/>
  <c r="H392" i="3"/>
  <c r="I392" i="3"/>
  <c r="J392" i="3"/>
  <c r="M392" i="3"/>
  <c r="N392" i="3"/>
  <c r="O392" i="3"/>
  <c r="P392" i="3" s="1"/>
  <c r="Q392" i="3"/>
  <c r="R392" i="3" s="1"/>
  <c r="S392" i="3"/>
  <c r="A393" i="3"/>
  <c r="B393" i="3"/>
  <c r="C393" i="3"/>
  <c r="D393" i="3"/>
  <c r="E393" i="3"/>
  <c r="F393" i="3"/>
  <c r="G393" i="3"/>
  <c r="H393" i="3"/>
  <c r="I393" i="3"/>
  <c r="J393" i="3"/>
  <c r="M393" i="3"/>
  <c r="N393" i="3"/>
  <c r="O393" i="3"/>
  <c r="P393" i="3" s="1"/>
  <c r="Q393" i="3"/>
  <c r="R393" i="3" s="1"/>
  <c r="S393" i="3"/>
  <c r="A394" i="3"/>
  <c r="B394" i="3"/>
  <c r="C394" i="3"/>
  <c r="D394" i="3"/>
  <c r="E394" i="3"/>
  <c r="F394" i="3"/>
  <c r="G394" i="3"/>
  <c r="H394" i="3"/>
  <c r="I394" i="3"/>
  <c r="J394" i="3"/>
  <c r="M394" i="3"/>
  <c r="N394" i="3"/>
  <c r="O394" i="3"/>
  <c r="P394" i="3" s="1"/>
  <c r="Q394" i="3"/>
  <c r="R394" i="3" s="1"/>
  <c r="S394" i="3"/>
  <c r="A395" i="3"/>
  <c r="B395" i="3"/>
  <c r="C395" i="3"/>
  <c r="D395" i="3"/>
  <c r="E395" i="3"/>
  <c r="F395" i="3"/>
  <c r="G395" i="3"/>
  <c r="H395" i="3"/>
  <c r="I395" i="3"/>
  <c r="J395" i="3"/>
  <c r="M395" i="3"/>
  <c r="N395" i="3"/>
  <c r="O395" i="3"/>
  <c r="P395" i="3" s="1"/>
  <c r="Q395" i="3"/>
  <c r="R395" i="3" s="1"/>
  <c r="S395" i="3"/>
  <c r="A396" i="3"/>
  <c r="B396" i="3"/>
  <c r="C396" i="3"/>
  <c r="D396" i="3"/>
  <c r="E396" i="3"/>
  <c r="F396" i="3"/>
  <c r="G396" i="3"/>
  <c r="H396" i="3"/>
  <c r="I396" i="3"/>
  <c r="J396" i="3"/>
  <c r="M396" i="3"/>
  <c r="N396" i="3"/>
  <c r="O396" i="3"/>
  <c r="P396" i="3" s="1"/>
  <c r="Q396" i="3"/>
  <c r="R396" i="3" s="1"/>
  <c r="S396" i="3"/>
  <c r="A397" i="3"/>
  <c r="B397" i="3"/>
  <c r="C397" i="3"/>
  <c r="D397" i="3"/>
  <c r="E397" i="3"/>
  <c r="F397" i="3"/>
  <c r="G397" i="3"/>
  <c r="H397" i="3"/>
  <c r="I397" i="3"/>
  <c r="J397" i="3"/>
  <c r="M397" i="3"/>
  <c r="N397" i="3"/>
  <c r="O397" i="3"/>
  <c r="P397" i="3" s="1"/>
  <c r="Q397" i="3"/>
  <c r="R397" i="3" s="1"/>
  <c r="S397" i="3"/>
  <c r="A398" i="3"/>
  <c r="B398" i="3"/>
  <c r="C398" i="3"/>
  <c r="D398" i="3"/>
  <c r="E398" i="3"/>
  <c r="F398" i="3"/>
  <c r="G398" i="3"/>
  <c r="H398" i="3"/>
  <c r="I398" i="3"/>
  <c r="J398" i="3"/>
  <c r="M398" i="3"/>
  <c r="N398" i="3"/>
  <c r="O398" i="3"/>
  <c r="P398" i="3" s="1"/>
  <c r="Q398" i="3"/>
  <c r="R398" i="3" s="1"/>
  <c r="S398" i="3"/>
  <c r="A399" i="3"/>
  <c r="B399" i="3"/>
  <c r="C399" i="3"/>
  <c r="D399" i="3"/>
  <c r="E399" i="3"/>
  <c r="F399" i="3"/>
  <c r="G399" i="3"/>
  <c r="H399" i="3"/>
  <c r="I399" i="3"/>
  <c r="J399" i="3"/>
  <c r="M399" i="3"/>
  <c r="N399" i="3"/>
  <c r="O399" i="3"/>
  <c r="P399" i="3" s="1"/>
  <c r="Q399" i="3"/>
  <c r="R399" i="3" s="1"/>
  <c r="S399" i="3"/>
  <c r="A400" i="3"/>
  <c r="B400" i="3"/>
  <c r="C400" i="3"/>
  <c r="D400" i="3"/>
  <c r="E400" i="3"/>
  <c r="F400" i="3"/>
  <c r="G400" i="3"/>
  <c r="H400" i="3"/>
  <c r="I400" i="3"/>
  <c r="J400" i="3"/>
  <c r="M400" i="3"/>
  <c r="N400" i="3"/>
  <c r="O400" i="3"/>
  <c r="P400" i="3" s="1"/>
  <c r="Q400" i="3"/>
  <c r="R400" i="3" s="1"/>
  <c r="S400" i="3"/>
  <c r="A401" i="3"/>
  <c r="B401" i="3"/>
  <c r="C401" i="3"/>
  <c r="D401" i="3"/>
  <c r="E401" i="3"/>
  <c r="F401" i="3"/>
  <c r="G401" i="3"/>
  <c r="H401" i="3"/>
  <c r="I401" i="3"/>
  <c r="J401" i="3"/>
  <c r="M401" i="3"/>
  <c r="N401" i="3"/>
  <c r="O401" i="3"/>
  <c r="P401" i="3" s="1"/>
  <c r="Q401" i="3"/>
  <c r="R401" i="3" s="1"/>
  <c r="S401" i="3"/>
  <c r="A402" i="3"/>
  <c r="B402" i="3"/>
  <c r="C402" i="3"/>
  <c r="D402" i="3"/>
  <c r="E402" i="3"/>
  <c r="F402" i="3"/>
  <c r="G402" i="3"/>
  <c r="H402" i="3"/>
  <c r="I402" i="3"/>
  <c r="J402" i="3"/>
  <c r="M402" i="3"/>
  <c r="N402" i="3"/>
  <c r="O402" i="3"/>
  <c r="P402" i="3" s="1"/>
  <c r="Q402" i="3"/>
  <c r="R402" i="3" s="1"/>
  <c r="S402" i="3"/>
  <c r="A403" i="3"/>
  <c r="B403" i="3"/>
  <c r="C403" i="3"/>
  <c r="D403" i="3"/>
  <c r="E403" i="3"/>
  <c r="F403" i="3"/>
  <c r="G403" i="3"/>
  <c r="H403" i="3"/>
  <c r="I403" i="3"/>
  <c r="J403" i="3"/>
  <c r="M403" i="3"/>
  <c r="N403" i="3"/>
  <c r="O403" i="3"/>
  <c r="P403" i="3" s="1"/>
  <c r="Q403" i="3"/>
  <c r="R403" i="3" s="1"/>
  <c r="S403" i="3"/>
  <c r="A404" i="3"/>
  <c r="B404" i="3"/>
  <c r="C404" i="3"/>
  <c r="D404" i="3"/>
  <c r="E404" i="3"/>
  <c r="F404" i="3"/>
  <c r="G404" i="3"/>
  <c r="H404" i="3"/>
  <c r="I404" i="3"/>
  <c r="J404" i="3"/>
  <c r="M404" i="3"/>
  <c r="N404" i="3"/>
  <c r="O404" i="3"/>
  <c r="P404" i="3" s="1"/>
  <c r="Q404" i="3"/>
  <c r="R404" i="3" s="1"/>
  <c r="S404" i="3"/>
  <c r="A405" i="3"/>
  <c r="B405" i="3"/>
  <c r="C405" i="3"/>
  <c r="D405" i="3"/>
  <c r="E405" i="3"/>
  <c r="F405" i="3"/>
  <c r="G405" i="3"/>
  <c r="H405" i="3"/>
  <c r="I405" i="3"/>
  <c r="J405" i="3"/>
  <c r="M405" i="3"/>
  <c r="N405" i="3"/>
  <c r="O405" i="3"/>
  <c r="P405" i="3" s="1"/>
  <c r="Q405" i="3"/>
  <c r="R405" i="3" s="1"/>
  <c r="S405" i="3"/>
  <c r="A406" i="3"/>
  <c r="B406" i="3"/>
  <c r="C406" i="3"/>
  <c r="D406" i="3"/>
  <c r="E406" i="3"/>
  <c r="F406" i="3"/>
  <c r="G406" i="3"/>
  <c r="H406" i="3"/>
  <c r="I406" i="3"/>
  <c r="J406" i="3"/>
  <c r="M406" i="3"/>
  <c r="N406" i="3"/>
  <c r="O406" i="3"/>
  <c r="P406" i="3" s="1"/>
  <c r="Q406" i="3"/>
  <c r="R406" i="3" s="1"/>
  <c r="S406" i="3"/>
  <c r="A407" i="3"/>
  <c r="B407" i="3"/>
  <c r="C407" i="3"/>
  <c r="D407" i="3"/>
  <c r="E407" i="3"/>
  <c r="F407" i="3"/>
  <c r="G407" i="3"/>
  <c r="H407" i="3"/>
  <c r="I407" i="3"/>
  <c r="J407" i="3"/>
  <c r="M407" i="3"/>
  <c r="N407" i="3"/>
  <c r="O407" i="3"/>
  <c r="P407" i="3" s="1"/>
  <c r="Q407" i="3"/>
  <c r="R407" i="3" s="1"/>
  <c r="S407" i="3"/>
  <c r="A408" i="3"/>
  <c r="B408" i="3"/>
  <c r="C408" i="3"/>
  <c r="D408" i="3"/>
  <c r="E408" i="3"/>
  <c r="F408" i="3"/>
  <c r="G408" i="3"/>
  <c r="H408" i="3"/>
  <c r="I408" i="3"/>
  <c r="J408" i="3"/>
  <c r="M408" i="3"/>
  <c r="N408" i="3"/>
  <c r="O408" i="3"/>
  <c r="P408" i="3" s="1"/>
  <c r="Q408" i="3"/>
  <c r="R408" i="3" s="1"/>
  <c r="S408" i="3"/>
  <c r="A409" i="3"/>
  <c r="B409" i="3"/>
  <c r="C409" i="3"/>
  <c r="D409" i="3"/>
  <c r="E409" i="3"/>
  <c r="F409" i="3"/>
  <c r="G409" i="3"/>
  <c r="H409" i="3"/>
  <c r="I409" i="3"/>
  <c r="J409" i="3"/>
  <c r="M409" i="3"/>
  <c r="N409" i="3"/>
  <c r="O409" i="3"/>
  <c r="P409" i="3" s="1"/>
  <c r="Q409" i="3"/>
  <c r="R409" i="3" s="1"/>
  <c r="S409" i="3"/>
  <c r="A410" i="3"/>
  <c r="B410" i="3"/>
  <c r="C410" i="3"/>
  <c r="D410" i="3"/>
  <c r="E410" i="3"/>
  <c r="F410" i="3"/>
  <c r="G410" i="3"/>
  <c r="H410" i="3"/>
  <c r="I410" i="3"/>
  <c r="J410" i="3"/>
  <c r="M410" i="3"/>
  <c r="N410" i="3"/>
  <c r="O410" i="3"/>
  <c r="P410" i="3" s="1"/>
  <c r="Q410" i="3"/>
  <c r="R410" i="3" s="1"/>
  <c r="S410" i="3"/>
  <c r="A411" i="3"/>
  <c r="B411" i="3"/>
  <c r="C411" i="3"/>
  <c r="D411" i="3"/>
  <c r="E411" i="3"/>
  <c r="F411" i="3"/>
  <c r="G411" i="3"/>
  <c r="H411" i="3"/>
  <c r="I411" i="3"/>
  <c r="J411" i="3"/>
  <c r="M411" i="3"/>
  <c r="N411" i="3"/>
  <c r="O411" i="3"/>
  <c r="P411" i="3" s="1"/>
  <c r="Q411" i="3"/>
  <c r="R411" i="3" s="1"/>
  <c r="S411" i="3"/>
  <c r="A412" i="3"/>
  <c r="B412" i="3"/>
  <c r="C412" i="3"/>
  <c r="D412" i="3"/>
  <c r="E412" i="3"/>
  <c r="F412" i="3"/>
  <c r="G412" i="3"/>
  <c r="H412" i="3"/>
  <c r="I412" i="3"/>
  <c r="J412" i="3"/>
  <c r="M412" i="3"/>
  <c r="N412" i="3"/>
  <c r="O412" i="3"/>
  <c r="P412" i="3" s="1"/>
  <c r="Q412" i="3"/>
  <c r="R412" i="3" s="1"/>
  <c r="S412" i="3"/>
  <c r="A413" i="3"/>
  <c r="B413" i="3"/>
  <c r="C413" i="3"/>
  <c r="D413" i="3"/>
  <c r="E413" i="3"/>
  <c r="F413" i="3"/>
  <c r="G413" i="3"/>
  <c r="H413" i="3"/>
  <c r="I413" i="3"/>
  <c r="J413" i="3"/>
  <c r="M413" i="3"/>
  <c r="N413" i="3"/>
  <c r="O413" i="3"/>
  <c r="P413" i="3" s="1"/>
  <c r="Q413" i="3"/>
  <c r="R413" i="3" s="1"/>
  <c r="S413" i="3"/>
  <c r="A414" i="3"/>
  <c r="B414" i="3"/>
  <c r="C414" i="3"/>
  <c r="D414" i="3"/>
  <c r="E414" i="3"/>
  <c r="F414" i="3"/>
  <c r="G414" i="3"/>
  <c r="H414" i="3"/>
  <c r="I414" i="3"/>
  <c r="J414" i="3"/>
  <c r="M414" i="3"/>
  <c r="N414" i="3"/>
  <c r="O414" i="3"/>
  <c r="P414" i="3" s="1"/>
  <c r="Q414" i="3"/>
  <c r="R414" i="3" s="1"/>
  <c r="S414" i="3"/>
  <c r="A415" i="3"/>
  <c r="B415" i="3"/>
  <c r="C415" i="3"/>
  <c r="D415" i="3"/>
  <c r="E415" i="3"/>
  <c r="F415" i="3"/>
  <c r="G415" i="3"/>
  <c r="H415" i="3"/>
  <c r="I415" i="3"/>
  <c r="J415" i="3"/>
  <c r="M415" i="3"/>
  <c r="N415" i="3"/>
  <c r="O415" i="3"/>
  <c r="P415" i="3" s="1"/>
  <c r="Q415" i="3"/>
  <c r="R415" i="3" s="1"/>
  <c r="S415" i="3"/>
  <c r="A416" i="3"/>
  <c r="B416" i="3"/>
  <c r="C416" i="3"/>
  <c r="D416" i="3"/>
  <c r="E416" i="3"/>
  <c r="F416" i="3"/>
  <c r="G416" i="3"/>
  <c r="H416" i="3"/>
  <c r="I416" i="3"/>
  <c r="J416" i="3"/>
  <c r="M416" i="3"/>
  <c r="N416" i="3"/>
  <c r="O416" i="3"/>
  <c r="P416" i="3" s="1"/>
  <c r="Q416" i="3"/>
  <c r="R416" i="3" s="1"/>
  <c r="S416" i="3"/>
  <c r="A417" i="3"/>
  <c r="B417" i="3"/>
  <c r="C417" i="3"/>
  <c r="D417" i="3"/>
  <c r="E417" i="3"/>
  <c r="F417" i="3"/>
  <c r="G417" i="3"/>
  <c r="H417" i="3"/>
  <c r="I417" i="3"/>
  <c r="J417" i="3"/>
  <c r="M417" i="3"/>
  <c r="N417" i="3"/>
  <c r="O417" i="3"/>
  <c r="P417" i="3" s="1"/>
  <c r="Q417" i="3"/>
  <c r="R417" i="3" s="1"/>
  <c r="S417" i="3"/>
  <c r="A418" i="3"/>
  <c r="B418" i="3"/>
  <c r="C418" i="3"/>
  <c r="D418" i="3"/>
  <c r="E418" i="3"/>
  <c r="F418" i="3"/>
  <c r="G418" i="3"/>
  <c r="H418" i="3"/>
  <c r="I418" i="3"/>
  <c r="J418" i="3"/>
  <c r="M418" i="3"/>
  <c r="N418" i="3"/>
  <c r="O418" i="3"/>
  <c r="P418" i="3" s="1"/>
  <c r="Q418" i="3"/>
  <c r="R418" i="3" s="1"/>
  <c r="S418" i="3"/>
  <c r="A419" i="3"/>
  <c r="B419" i="3"/>
  <c r="C419" i="3"/>
  <c r="D419" i="3"/>
  <c r="E419" i="3"/>
  <c r="F419" i="3"/>
  <c r="G419" i="3"/>
  <c r="H419" i="3"/>
  <c r="I419" i="3"/>
  <c r="J419" i="3"/>
  <c r="M419" i="3"/>
  <c r="N419" i="3"/>
  <c r="O419" i="3"/>
  <c r="P419" i="3" s="1"/>
  <c r="Q419" i="3"/>
  <c r="R419" i="3" s="1"/>
  <c r="S419" i="3"/>
  <c r="A420" i="3"/>
  <c r="B420" i="3"/>
  <c r="C420" i="3"/>
  <c r="D420" i="3"/>
  <c r="E420" i="3"/>
  <c r="F420" i="3"/>
  <c r="G420" i="3"/>
  <c r="H420" i="3"/>
  <c r="I420" i="3"/>
  <c r="J420" i="3"/>
  <c r="M420" i="3"/>
  <c r="N420" i="3"/>
  <c r="O420" i="3"/>
  <c r="P420" i="3" s="1"/>
  <c r="Q420" i="3"/>
  <c r="R420" i="3" s="1"/>
  <c r="S420" i="3"/>
  <c r="A421" i="3"/>
  <c r="B421" i="3"/>
  <c r="C421" i="3"/>
  <c r="D421" i="3"/>
  <c r="E421" i="3"/>
  <c r="F421" i="3"/>
  <c r="G421" i="3"/>
  <c r="H421" i="3"/>
  <c r="I421" i="3"/>
  <c r="J421" i="3"/>
  <c r="M421" i="3"/>
  <c r="N421" i="3"/>
  <c r="O421" i="3"/>
  <c r="P421" i="3" s="1"/>
  <c r="Q421" i="3"/>
  <c r="R421" i="3" s="1"/>
  <c r="S421" i="3"/>
  <c r="A422" i="3"/>
  <c r="B422" i="3"/>
  <c r="C422" i="3"/>
  <c r="D422" i="3"/>
  <c r="E422" i="3"/>
  <c r="F422" i="3"/>
  <c r="G422" i="3"/>
  <c r="H422" i="3"/>
  <c r="I422" i="3"/>
  <c r="J422" i="3"/>
  <c r="M422" i="3"/>
  <c r="N422" i="3"/>
  <c r="O422" i="3"/>
  <c r="P422" i="3" s="1"/>
  <c r="Q422" i="3"/>
  <c r="R422" i="3" s="1"/>
  <c r="S422" i="3"/>
  <c r="A423" i="3"/>
  <c r="B423" i="3"/>
  <c r="C423" i="3"/>
  <c r="D423" i="3"/>
  <c r="E423" i="3"/>
  <c r="F423" i="3"/>
  <c r="G423" i="3"/>
  <c r="H423" i="3"/>
  <c r="I423" i="3"/>
  <c r="J423" i="3"/>
  <c r="M423" i="3"/>
  <c r="N423" i="3"/>
  <c r="O423" i="3"/>
  <c r="P423" i="3" s="1"/>
  <c r="Q423" i="3"/>
  <c r="R423" i="3" s="1"/>
  <c r="S423" i="3"/>
  <c r="A424" i="3"/>
  <c r="B424" i="3"/>
  <c r="C424" i="3"/>
  <c r="D424" i="3"/>
  <c r="E424" i="3"/>
  <c r="F424" i="3"/>
  <c r="G424" i="3"/>
  <c r="H424" i="3"/>
  <c r="I424" i="3"/>
  <c r="J424" i="3"/>
  <c r="M424" i="3"/>
  <c r="N424" i="3"/>
  <c r="O424" i="3"/>
  <c r="P424" i="3" s="1"/>
  <c r="Q424" i="3"/>
  <c r="R424" i="3" s="1"/>
  <c r="S424" i="3"/>
  <c r="A425" i="3"/>
  <c r="B425" i="3"/>
  <c r="C425" i="3"/>
  <c r="D425" i="3"/>
  <c r="E425" i="3"/>
  <c r="F425" i="3"/>
  <c r="G425" i="3"/>
  <c r="H425" i="3"/>
  <c r="I425" i="3"/>
  <c r="J425" i="3"/>
  <c r="M425" i="3"/>
  <c r="N425" i="3"/>
  <c r="O425" i="3"/>
  <c r="P425" i="3" s="1"/>
  <c r="Q425" i="3"/>
  <c r="R425" i="3" s="1"/>
  <c r="S425" i="3"/>
  <c r="A426" i="3"/>
  <c r="B426" i="3"/>
  <c r="C426" i="3"/>
  <c r="D426" i="3"/>
  <c r="E426" i="3"/>
  <c r="F426" i="3"/>
  <c r="G426" i="3"/>
  <c r="H426" i="3"/>
  <c r="I426" i="3"/>
  <c r="J426" i="3"/>
  <c r="M426" i="3"/>
  <c r="N426" i="3"/>
  <c r="O426" i="3"/>
  <c r="P426" i="3" s="1"/>
  <c r="Q426" i="3"/>
  <c r="R426" i="3" s="1"/>
  <c r="S426" i="3"/>
  <c r="A427" i="3"/>
  <c r="B427" i="3"/>
  <c r="C427" i="3"/>
  <c r="D427" i="3"/>
  <c r="E427" i="3"/>
  <c r="F427" i="3"/>
  <c r="G427" i="3"/>
  <c r="H427" i="3"/>
  <c r="I427" i="3"/>
  <c r="J427" i="3"/>
  <c r="M427" i="3"/>
  <c r="N427" i="3"/>
  <c r="O427" i="3"/>
  <c r="P427" i="3" s="1"/>
  <c r="Q427" i="3"/>
  <c r="R427" i="3" s="1"/>
  <c r="S427" i="3"/>
  <c r="A428" i="3"/>
  <c r="B428" i="3"/>
  <c r="C428" i="3"/>
  <c r="D428" i="3"/>
  <c r="E428" i="3"/>
  <c r="F428" i="3"/>
  <c r="G428" i="3"/>
  <c r="H428" i="3"/>
  <c r="I428" i="3"/>
  <c r="J428" i="3"/>
  <c r="M428" i="3"/>
  <c r="N428" i="3"/>
  <c r="O428" i="3"/>
  <c r="P428" i="3" s="1"/>
  <c r="Q428" i="3"/>
  <c r="R428" i="3" s="1"/>
  <c r="S428" i="3"/>
  <c r="A429" i="3"/>
  <c r="B429" i="3"/>
  <c r="C429" i="3"/>
  <c r="D429" i="3"/>
  <c r="E429" i="3"/>
  <c r="F429" i="3"/>
  <c r="G429" i="3"/>
  <c r="H429" i="3"/>
  <c r="I429" i="3"/>
  <c r="J429" i="3"/>
  <c r="M429" i="3"/>
  <c r="N429" i="3"/>
  <c r="O429" i="3"/>
  <c r="P429" i="3" s="1"/>
  <c r="Q429" i="3"/>
  <c r="R429" i="3" s="1"/>
  <c r="S429" i="3"/>
  <c r="A430" i="3"/>
  <c r="B430" i="3"/>
  <c r="C430" i="3"/>
  <c r="D430" i="3"/>
  <c r="E430" i="3"/>
  <c r="F430" i="3"/>
  <c r="G430" i="3"/>
  <c r="H430" i="3"/>
  <c r="I430" i="3"/>
  <c r="J430" i="3"/>
  <c r="M430" i="3"/>
  <c r="N430" i="3"/>
  <c r="O430" i="3"/>
  <c r="P430" i="3" s="1"/>
  <c r="Q430" i="3"/>
  <c r="R430" i="3" s="1"/>
  <c r="S430" i="3"/>
  <c r="A431" i="3"/>
  <c r="B431" i="3"/>
  <c r="C431" i="3"/>
  <c r="D431" i="3"/>
  <c r="E431" i="3"/>
  <c r="F431" i="3"/>
  <c r="G431" i="3"/>
  <c r="H431" i="3"/>
  <c r="I431" i="3"/>
  <c r="J431" i="3"/>
  <c r="M431" i="3"/>
  <c r="N431" i="3"/>
  <c r="O431" i="3"/>
  <c r="P431" i="3" s="1"/>
  <c r="Q431" i="3"/>
  <c r="R431" i="3" s="1"/>
  <c r="S431" i="3"/>
  <c r="A432" i="3"/>
  <c r="B432" i="3"/>
  <c r="C432" i="3"/>
  <c r="D432" i="3"/>
  <c r="E432" i="3"/>
  <c r="F432" i="3"/>
  <c r="G432" i="3"/>
  <c r="H432" i="3"/>
  <c r="I432" i="3"/>
  <c r="J432" i="3"/>
  <c r="M432" i="3"/>
  <c r="N432" i="3"/>
  <c r="O432" i="3"/>
  <c r="P432" i="3" s="1"/>
  <c r="Q432" i="3"/>
  <c r="R432" i="3" s="1"/>
  <c r="S432" i="3"/>
  <c r="A433" i="3"/>
  <c r="B433" i="3"/>
  <c r="C433" i="3"/>
  <c r="D433" i="3"/>
  <c r="E433" i="3"/>
  <c r="F433" i="3"/>
  <c r="G433" i="3"/>
  <c r="H433" i="3"/>
  <c r="I433" i="3"/>
  <c r="J433" i="3"/>
  <c r="M433" i="3"/>
  <c r="N433" i="3"/>
  <c r="O433" i="3"/>
  <c r="P433" i="3" s="1"/>
  <c r="Q433" i="3"/>
  <c r="R433" i="3" s="1"/>
  <c r="S433" i="3"/>
  <c r="A434" i="3"/>
  <c r="B434" i="3"/>
  <c r="C434" i="3"/>
  <c r="D434" i="3"/>
  <c r="E434" i="3"/>
  <c r="F434" i="3"/>
  <c r="G434" i="3"/>
  <c r="H434" i="3"/>
  <c r="I434" i="3"/>
  <c r="J434" i="3"/>
  <c r="M434" i="3"/>
  <c r="N434" i="3"/>
  <c r="O434" i="3"/>
  <c r="P434" i="3" s="1"/>
  <c r="Q434" i="3"/>
  <c r="R434" i="3" s="1"/>
  <c r="S434" i="3"/>
  <c r="A435" i="3"/>
  <c r="B435" i="3"/>
  <c r="C435" i="3"/>
  <c r="D435" i="3"/>
  <c r="E435" i="3"/>
  <c r="F435" i="3"/>
  <c r="G435" i="3"/>
  <c r="H435" i="3"/>
  <c r="I435" i="3"/>
  <c r="J435" i="3"/>
  <c r="M435" i="3"/>
  <c r="N435" i="3"/>
  <c r="O435" i="3"/>
  <c r="P435" i="3" s="1"/>
  <c r="Q435" i="3"/>
  <c r="R435" i="3" s="1"/>
  <c r="S435" i="3"/>
  <c r="A436" i="3"/>
  <c r="B436" i="3"/>
  <c r="C436" i="3"/>
  <c r="D436" i="3"/>
  <c r="E436" i="3"/>
  <c r="F436" i="3"/>
  <c r="G436" i="3"/>
  <c r="H436" i="3"/>
  <c r="I436" i="3"/>
  <c r="J436" i="3"/>
  <c r="M436" i="3"/>
  <c r="N436" i="3"/>
  <c r="O436" i="3"/>
  <c r="P436" i="3" s="1"/>
  <c r="Q436" i="3"/>
  <c r="R436" i="3" s="1"/>
  <c r="S436" i="3"/>
  <c r="A437" i="3"/>
  <c r="B437" i="3"/>
  <c r="C437" i="3"/>
  <c r="D437" i="3"/>
  <c r="E437" i="3"/>
  <c r="F437" i="3"/>
  <c r="G437" i="3"/>
  <c r="H437" i="3"/>
  <c r="I437" i="3"/>
  <c r="J437" i="3"/>
  <c r="M437" i="3"/>
  <c r="N437" i="3"/>
  <c r="O437" i="3"/>
  <c r="P437" i="3" s="1"/>
  <c r="Q437" i="3"/>
  <c r="R437" i="3" s="1"/>
  <c r="S437" i="3"/>
  <c r="A438" i="3"/>
  <c r="B438" i="3"/>
  <c r="C438" i="3"/>
  <c r="D438" i="3"/>
  <c r="E438" i="3"/>
  <c r="F438" i="3"/>
  <c r="G438" i="3"/>
  <c r="H438" i="3"/>
  <c r="I438" i="3"/>
  <c r="J438" i="3"/>
  <c r="M438" i="3"/>
  <c r="N438" i="3"/>
  <c r="O438" i="3"/>
  <c r="P438" i="3" s="1"/>
  <c r="Q438" i="3"/>
  <c r="R438" i="3" s="1"/>
  <c r="S438" i="3"/>
  <c r="A439" i="3"/>
  <c r="B439" i="3"/>
  <c r="C439" i="3"/>
  <c r="D439" i="3"/>
  <c r="E439" i="3"/>
  <c r="F439" i="3"/>
  <c r="G439" i="3"/>
  <c r="H439" i="3"/>
  <c r="I439" i="3"/>
  <c r="J439" i="3"/>
  <c r="M439" i="3"/>
  <c r="N439" i="3"/>
  <c r="O439" i="3"/>
  <c r="P439" i="3" s="1"/>
  <c r="Q439" i="3"/>
  <c r="R439" i="3" s="1"/>
  <c r="S439" i="3"/>
  <c r="A440" i="3"/>
  <c r="B440" i="3"/>
  <c r="C440" i="3"/>
  <c r="D440" i="3"/>
  <c r="E440" i="3"/>
  <c r="F440" i="3"/>
  <c r="G440" i="3"/>
  <c r="H440" i="3"/>
  <c r="I440" i="3"/>
  <c r="J440" i="3"/>
  <c r="M440" i="3"/>
  <c r="N440" i="3"/>
  <c r="O440" i="3"/>
  <c r="P440" i="3" s="1"/>
  <c r="Q440" i="3"/>
  <c r="R440" i="3" s="1"/>
  <c r="S440" i="3"/>
  <c r="A441" i="3"/>
  <c r="B441" i="3"/>
  <c r="C441" i="3"/>
  <c r="D441" i="3"/>
  <c r="E441" i="3"/>
  <c r="F441" i="3"/>
  <c r="G441" i="3"/>
  <c r="H441" i="3"/>
  <c r="I441" i="3"/>
  <c r="J441" i="3"/>
  <c r="M441" i="3"/>
  <c r="N441" i="3"/>
  <c r="O441" i="3"/>
  <c r="P441" i="3" s="1"/>
  <c r="Q441" i="3"/>
  <c r="R441" i="3" s="1"/>
  <c r="S441" i="3"/>
  <c r="A442" i="3"/>
  <c r="B442" i="3"/>
  <c r="C442" i="3"/>
  <c r="D442" i="3"/>
  <c r="E442" i="3"/>
  <c r="F442" i="3"/>
  <c r="G442" i="3"/>
  <c r="H442" i="3"/>
  <c r="I442" i="3"/>
  <c r="J442" i="3"/>
  <c r="M442" i="3"/>
  <c r="N442" i="3"/>
  <c r="O442" i="3"/>
  <c r="P442" i="3" s="1"/>
  <c r="Q442" i="3"/>
  <c r="R442" i="3" s="1"/>
  <c r="S442" i="3"/>
  <c r="A443" i="3"/>
  <c r="B443" i="3"/>
  <c r="C443" i="3"/>
  <c r="D443" i="3"/>
  <c r="E443" i="3"/>
  <c r="F443" i="3"/>
  <c r="G443" i="3"/>
  <c r="H443" i="3"/>
  <c r="I443" i="3"/>
  <c r="J443" i="3"/>
  <c r="M443" i="3"/>
  <c r="N443" i="3"/>
  <c r="O443" i="3"/>
  <c r="P443" i="3" s="1"/>
  <c r="Q443" i="3"/>
  <c r="R443" i="3" s="1"/>
  <c r="S443" i="3"/>
  <c r="A444" i="3"/>
  <c r="B444" i="3"/>
  <c r="C444" i="3"/>
  <c r="D444" i="3"/>
  <c r="E444" i="3"/>
  <c r="F444" i="3"/>
  <c r="G444" i="3"/>
  <c r="H444" i="3"/>
  <c r="I444" i="3"/>
  <c r="J444" i="3"/>
  <c r="M444" i="3"/>
  <c r="N444" i="3"/>
  <c r="O444" i="3"/>
  <c r="P444" i="3" s="1"/>
  <c r="Q444" i="3"/>
  <c r="R444" i="3" s="1"/>
  <c r="S444" i="3"/>
  <c r="A445" i="3"/>
  <c r="B445" i="3"/>
  <c r="C445" i="3"/>
  <c r="D445" i="3"/>
  <c r="E445" i="3"/>
  <c r="F445" i="3"/>
  <c r="G445" i="3"/>
  <c r="H445" i="3"/>
  <c r="I445" i="3"/>
  <c r="J445" i="3"/>
  <c r="M445" i="3"/>
  <c r="N445" i="3"/>
  <c r="O445" i="3"/>
  <c r="P445" i="3" s="1"/>
  <c r="Q445" i="3"/>
  <c r="R445" i="3" s="1"/>
  <c r="S445" i="3"/>
  <c r="A446" i="3"/>
  <c r="B446" i="3"/>
  <c r="C446" i="3"/>
  <c r="D446" i="3"/>
  <c r="E446" i="3"/>
  <c r="F446" i="3"/>
  <c r="G446" i="3"/>
  <c r="H446" i="3"/>
  <c r="I446" i="3"/>
  <c r="J446" i="3"/>
  <c r="M446" i="3"/>
  <c r="N446" i="3"/>
  <c r="O446" i="3"/>
  <c r="P446" i="3" s="1"/>
  <c r="Q446" i="3"/>
  <c r="R446" i="3" s="1"/>
  <c r="S446" i="3"/>
  <c r="A447" i="3"/>
  <c r="B447" i="3"/>
  <c r="C447" i="3"/>
  <c r="D447" i="3"/>
  <c r="E447" i="3"/>
  <c r="F447" i="3"/>
  <c r="G447" i="3"/>
  <c r="H447" i="3"/>
  <c r="I447" i="3"/>
  <c r="J447" i="3"/>
  <c r="M447" i="3"/>
  <c r="N447" i="3"/>
  <c r="O447" i="3"/>
  <c r="P447" i="3" s="1"/>
  <c r="Q447" i="3"/>
  <c r="R447" i="3" s="1"/>
  <c r="S447" i="3"/>
  <c r="A448" i="3"/>
  <c r="B448" i="3"/>
  <c r="C448" i="3"/>
  <c r="D448" i="3"/>
  <c r="E448" i="3"/>
  <c r="F448" i="3"/>
  <c r="G448" i="3"/>
  <c r="H448" i="3"/>
  <c r="I448" i="3"/>
  <c r="J448" i="3"/>
  <c r="M448" i="3"/>
  <c r="N448" i="3"/>
  <c r="O448" i="3"/>
  <c r="P448" i="3" s="1"/>
  <c r="Q448" i="3"/>
  <c r="R448" i="3" s="1"/>
  <c r="S448" i="3"/>
  <c r="A449" i="3"/>
  <c r="B449" i="3"/>
  <c r="C449" i="3"/>
  <c r="D449" i="3"/>
  <c r="E449" i="3"/>
  <c r="F449" i="3"/>
  <c r="G449" i="3"/>
  <c r="H449" i="3"/>
  <c r="I449" i="3"/>
  <c r="J449" i="3"/>
  <c r="M449" i="3"/>
  <c r="N449" i="3"/>
  <c r="O449" i="3"/>
  <c r="P449" i="3" s="1"/>
  <c r="Q449" i="3"/>
  <c r="R449" i="3" s="1"/>
  <c r="S449" i="3"/>
  <c r="A450" i="3"/>
  <c r="B450" i="3"/>
  <c r="C450" i="3"/>
  <c r="D450" i="3"/>
  <c r="E450" i="3"/>
  <c r="F450" i="3"/>
  <c r="G450" i="3"/>
  <c r="H450" i="3"/>
  <c r="I450" i="3"/>
  <c r="J450" i="3"/>
  <c r="M450" i="3"/>
  <c r="N450" i="3"/>
  <c r="O450" i="3"/>
  <c r="P450" i="3" s="1"/>
  <c r="Q450" i="3"/>
  <c r="R450" i="3" s="1"/>
  <c r="S450" i="3"/>
  <c r="A451" i="3"/>
  <c r="B451" i="3"/>
  <c r="C451" i="3"/>
  <c r="D451" i="3"/>
  <c r="E451" i="3"/>
  <c r="F451" i="3"/>
  <c r="G451" i="3"/>
  <c r="H451" i="3"/>
  <c r="I451" i="3"/>
  <c r="J451" i="3"/>
  <c r="M451" i="3"/>
  <c r="N451" i="3"/>
  <c r="O451" i="3"/>
  <c r="P451" i="3" s="1"/>
  <c r="Q451" i="3"/>
  <c r="R451" i="3" s="1"/>
  <c r="S451" i="3"/>
  <c r="A452" i="3"/>
  <c r="B452" i="3"/>
  <c r="C452" i="3"/>
  <c r="D452" i="3"/>
  <c r="E452" i="3"/>
  <c r="F452" i="3"/>
  <c r="G452" i="3"/>
  <c r="H452" i="3"/>
  <c r="I452" i="3"/>
  <c r="J452" i="3"/>
  <c r="M452" i="3"/>
  <c r="N452" i="3"/>
  <c r="O452" i="3"/>
  <c r="P452" i="3" s="1"/>
  <c r="Q452" i="3"/>
  <c r="R452" i="3" s="1"/>
  <c r="S452" i="3"/>
  <c r="A453" i="3"/>
  <c r="B453" i="3"/>
  <c r="C453" i="3"/>
  <c r="D453" i="3"/>
  <c r="E453" i="3"/>
  <c r="F453" i="3"/>
  <c r="G453" i="3"/>
  <c r="H453" i="3"/>
  <c r="I453" i="3"/>
  <c r="J453" i="3"/>
  <c r="M453" i="3"/>
  <c r="N453" i="3"/>
  <c r="O453" i="3"/>
  <c r="P453" i="3" s="1"/>
  <c r="Q453" i="3"/>
  <c r="R453" i="3" s="1"/>
  <c r="S453" i="3"/>
  <c r="A454" i="3"/>
  <c r="B454" i="3"/>
  <c r="C454" i="3"/>
  <c r="D454" i="3"/>
  <c r="E454" i="3"/>
  <c r="F454" i="3"/>
  <c r="G454" i="3"/>
  <c r="H454" i="3"/>
  <c r="I454" i="3"/>
  <c r="J454" i="3"/>
  <c r="M454" i="3"/>
  <c r="N454" i="3"/>
  <c r="O454" i="3"/>
  <c r="P454" i="3" s="1"/>
  <c r="Q454" i="3"/>
  <c r="R454" i="3" s="1"/>
  <c r="S454" i="3"/>
  <c r="A455" i="3"/>
  <c r="B455" i="3"/>
  <c r="C455" i="3"/>
  <c r="D455" i="3"/>
  <c r="E455" i="3"/>
  <c r="F455" i="3"/>
  <c r="G455" i="3"/>
  <c r="H455" i="3"/>
  <c r="I455" i="3"/>
  <c r="J455" i="3"/>
  <c r="M455" i="3"/>
  <c r="N455" i="3"/>
  <c r="O455" i="3"/>
  <c r="P455" i="3" s="1"/>
  <c r="Q455" i="3"/>
  <c r="R455" i="3" s="1"/>
  <c r="S455" i="3"/>
  <c r="A456" i="3"/>
  <c r="B456" i="3"/>
  <c r="C456" i="3"/>
  <c r="D456" i="3"/>
  <c r="E456" i="3"/>
  <c r="F456" i="3"/>
  <c r="G456" i="3"/>
  <c r="H456" i="3"/>
  <c r="I456" i="3"/>
  <c r="J456" i="3"/>
  <c r="M456" i="3"/>
  <c r="N456" i="3"/>
  <c r="O456" i="3"/>
  <c r="P456" i="3" s="1"/>
  <c r="Q456" i="3"/>
  <c r="R456" i="3" s="1"/>
  <c r="S456" i="3"/>
  <c r="A457" i="3"/>
  <c r="B457" i="3"/>
  <c r="C457" i="3"/>
  <c r="D457" i="3"/>
  <c r="E457" i="3"/>
  <c r="F457" i="3"/>
  <c r="G457" i="3"/>
  <c r="H457" i="3"/>
  <c r="I457" i="3"/>
  <c r="J457" i="3"/>
  <c r="M457" i="3"/>
  <c r="N457" i="3"/>
  <c r="O457" i="3"/>
  <c r="P457" i="3" s="1"/>
  <c r="Q457" i="3"/>
  <c r="R457" i="3" s="1"/>
  <c r="S457" i="3"/>
  <c r="A458" i="3"/>
  <c r="B458" i="3"/>
  <c r="C458" i="3"/>
  <c r="D458" i="3"/>
  <c r="E458" i="3"/>
  <c r="F458" i="3"/>
  <c r="G458" i="3"/>
  <c r="H458" i="3"/>
  <c r="I458" i="3"/>
  <c r="J458" i="3"/>
  <c r="M458" i="3"/>
  <c r="N458" i="3"/>
  <c r="O458" i="3"/>
  <c r="P458" i="3" s="1"/>
  <c r="Q458" i="3"/>
  <c r="R458" i="3" s="1"/>
  <c r="S458" i="3"/>
  <c r="A459" i="3"/>
  <c r="B459" i="3"/>
  <c r="C459" i="3"/>
  <c r="D459" i="3"/>
  <c r="E459" i="3"/>
  <c r="F459" i="3"/>
  <c r="G459" i="3"/>
  <c r="H459" i="3"/>
  <c r="I459" i="3"/>
  <c r="J459" i="3"/>
  <c r="M459" i="3"/>
  <c r="N459" i="3"/>
  <c r="O459" i="3"/>
  <c r="P459" i="3" s="1"/>
  <c r="Q459" i="3"/>
  <c r="R459" i="3" s="1"/>
  <c r="S459" i="3"/>
  <c r="A460" i="3"/>
  <c r="B460" i="3"/>
  <c r="C460" i="3"/>
  <c r="D460" i="3"/>
  <c r="E460" i="3"/>
  <c r="F460" i="3"/>
  <c r="G460" i="3"/>
  <c r="H460" i="3"/>
  <c r="I460" i="3"/>
  <c r="J460" i="3"/>
  <c r="M460" i="3"/>
  <c r="N460" i="3"/>
  <c r="O460" i="3"/>
  <c r="P460" i="3" s="1"/>
  <c r="Q460" i="3"/>
  <c r="R460" i="3" s="1"/>
  <c r="S460" i="3"/>
  <c r="A461" i="3"/>
  <c r="B461" i="3"/>
  <c r="C461" i="3"/>
  <c r="D461" i="3"/>
  <c r="E461" i="3"/>
  <c r="F461" i="3"/>
  <c r="G461" i="3"/>
  <c r="H461" i="3"/>
  <c r="I461" i="3"/>
  <c r="J461" i="3"/>
  <c r="M461" i="3"/>
  <c r="N461" i="3"/>
  <c r="O461" i="3"/>
  <c r="P461" i="3" s="1"/>
  <c r="Q461" i="3"/>
  <c r="R461" i="3" s="1"/>
  <c r="S461" i="3"/>
  <c r="A462" i="3"/>
  <c r="B462" i="3"/>
  <c r="C462" i="3"/>
  <c r="D462" i="3"/>
  <c r="E462" i="3"/>
  <c r="F462" i="3"/>
  <c r="G462" i="3"/>
  <c r="H462" i="3"/>
  <c r="I462" i="3"/>
  <c r="J462" i="3"/>
  <c r="M462" i="3"/>
  <c r="N462" i="3"/>
  <c r="O462" i="3"/>
  <c r="P462" i="3" s="1"/>
  <c r="Q462" i="3"/>
  <c r="R462" i="3" s="1"/>
  <c r="S462" i="3"/>
  <c r="A463" i="3"/>
  <c r="B463" i="3"/>
  <c r="C463" i="3"/>
  <c r="D463" i="3"/>
  <c r="E463" i="3"/>
  <c r="F463" i="3"/>
  <c r="G463" i="3"/>
  <c r="H463" i="3"/>
  <c r="I463" i="3"/>
  <c r="J463" i="3"/>
  <c r="M463" i="3"/>
  <c r="N463" i="3"/>
  <c r="O463" i="3"/>
  <c r="P463" i="3" s="1"/>
  <c r="Q463" i="3"/>
  <c r="R463" i="3" s="1"/>
  <c r="S463" i="3"/>
  <c r="A464" i="3"/>
  <c r="B464" i="3"/>
  <c r="C464" i="3"/>
  <c r="D464" i="3"/>
  <c r="E464" i="3"/>
  <c r="F464" i="3"/>
  <c r="G464" i="3"/>
  <c r="H464" i="3"/>
  <c r="I464" i="3"/>
  <c r="J464" i="3"/>
  <c r="M464" i="3"/>
  <c r="N464" i="3"/>
  <c r="O464" i="3"/>
  <c r="P464" i="3" s="1"/>
  <c r="Q464" i="3"/>
  <c r="R464" i="3" s="1"/>
  <c r="S464" i="3"/>
  <c r="A465" i="3"/>
  <c r="B465" i="3"/>
  <c r="C465" i="3"/>
  <c r="D465" i="3"/>
  <c r="E465" i="3"/>
  <c r="F465" i="3"/>
  <c r="G465" i="3"/>
  <c r="H465" i="3"/>
  <c r="I465" i="3"/>
  <c r="J465" i="3"/>
  <c r="M465" i="3"/>
  <c r="N465" i="3"/>
  <c r="O465" i="3"/>
  <c r="P465" i="3" s="1"/>
  <c r="Q465" i="3"/>
  <c r="R465" i="3" s="1"/>
  <c r="S465" i="3"/>
  <c r="A466" i="3"/>
  <c r="B466" i="3"/>
  <c r="C466" i="3"/>
  <c r="D466" i="3"/>
  <c r="E466" i="3"/>
  <c r="F466" i="3"/>
  <c r="G466" i="3"/>
  <c r="H466" i="3"/>
  <c r="I466" i="3"/>
  <c r="J466" i="3"/>
  <c r="M466" i="3"/>
  <c r="N466" i="3"/>
  <c r="O466" i="3"/>
  <c r="P466" i="3" s="1"/>
  <c r="Q466" i="3"/>
  <c r="R466" i="3" s="1"/>
  <c r="S466" i="3"/>
  <c r="A467" i="3"/>
  <c r="B467" i="3"/>
  <c r="C467" i="3"/>
  <c r="D467" i="3"/>
  <c r="E467" i="3"/>
  <c r="F467" i="3"/>
  <c r="G467" i="3"/>
  <c r="H467" i="3"/>
  <c r="I467" i="3"/>
  <c r="J467" i="3"/>
  <c r="M467" i="3"/>
  <c r="N467" i="3"/>
  <c r="O467" i="3"/>
  <c r="P467" i="3" s="1"/>
  <c r="Q467" i="3"/>
  <c r="R467" i="3" s="1"/>
  <c r="S467" i="3"/>
  <c r="A468" i="3"/>
  <c r="B468" i="3"/>
  <c r="C468" i="3"/>
  <c r="D468" i="3"/>
  <c r="E468" i="3"/>
  <c r="F468" i="3"/>
  <c r="G468" i="3"/>
  <c r="H468" i="3"/>
  <c r="I468" i="3"/>
  <c r="J468" i="3"/>
  <c r="M468" i="3"/>
  <c r="N468" i="3"/>
  <c r="O468" i="3"/>
  <c r="P468" i="3" s="1"/>
  <c r="Q468" i="3"/>
  <c r="R468" i="3" s="1"/>
  <c r="S468" i="3"/>
  <c r="A469" i="3"/>
  <c r="B469" i="3"/>
  <c r="C469" i="3"/>
  <c r="D469" i="3"/>
  <c r="E469" i="3"/>
  <c r="F469" i="3"/>
  <c r="G469" i="3"/>
  <c r="H469" i="3"/>
  <c r="I469" i="3"/>
  <c r="J469" i="3"/>
  <c r="M469" i="3"/>
  <c r="N469" i="3"/>
  <c r="O469" i="3"/>
  <c r="P469" i="3" s="1"/>
  <c r="Q469" i="3"/>
  <c r="R469" i="3" s="1"/>
  <c r="S469" i="3"/>
  <c r="A470" i="3"/>
  <c r="B470" i="3"/>
  <c r="C470" i="3"/>
  <c r="D470" i="3"/>
  <c r="E470" i="3"/>
  <c r="F470" i="3"/>
  <c r="G470" i="3"/>
  <c r="H470" i="3"/>
  <c r="I470" i="3"/>
  <c r="J470" i="3"/>
  <c r="M470" i="3"/>
  <c r="N470" i="3"/>
  <c r="O470" i="3"/>
  <c r="P470" i="3" s="1"/>
  <c r="Q470" i="3"/>
  <c r="R470" i="3" s="1"/>
  <c r="S470" i="3"/>
  <c r="A471" i="3"/>
  <c r="B471" i="3"/>
  <c r="C471" i="3"/>
  <c r="D471" i="3"/>
  <c r="E471" i="3"/>
  <c r="F471" i="3"/>
  <c r="G471" i="3"/>
  <c r="H471" i="3"/>
  <c r="I471" i="3"/>
  <c r="J471" i="3"/>
  <c r="M471" i="3"/>
  <c r="N471" i="3"/>
  <c r="O471" i="3"/>
  <c r="P471" i="3" s="1"/>
  <c r="Q471" i="3"/>
  <c r="R471" i="3" s="1"/>
  <c r="S471" i="3"/>
  <c r="A472" i="3"/>
  <c r="B472" i="3"/>
  <c r="C472" i="3"/>
  <c r="D472" i="3"/>
  <c r="E472" i="3"/>
  <c r="F472" i="3"/>
  <c r="G472" i="3"/>
  <c r="H472" i="3"/>
  <c r="I472" i="3"/>
  <c r="J472" i="3"/>
  <c r="M472" i="3"/>
  <c r="N472" i="3"/>
  <c r="O472" i="3"/>
  <c r="P472" i="3" s="1"/>
  <c r="Q472" i="3"/>
  <c r="R472" i="3" s="1"/>
  <c r="S472" i="3"/>
  <c r="A473" i="3"/>
  <c r="B473" i="3"/>
  <c r="C473" i="3"/>
  <c r="D473" i="3"/>
  <c r="E473" i="3"/>
  <c r="F473" i="3"/>
  <c r="G473" i="3"/>
  <c r="H473" i="3"/>
  <c r="I473" i="3"/>
  <c r="J473" i="3"/>
  <c r="M473" i="3"/>
  <c r="N473" i="3"/>
  <c r="O473" i="3"/>
  <c r="P473" i="3" s="1"/>
  <c r="Q473" i="3"/>
  <c r="R473" i="3" s="1"/>
  <c r="S473" i="3"/>
  <c r="A474" i="3"/>
  <c r="B474" i="3"/>
  <c r="C474" i="3"/>
  <c r="D474" i="3"/>
  <c r="E474" i="3"/>
  <c r="F474" i="3"/>
  <c r="G474" i="3"/>
  <c r="H474" i="3"/>
  <c r="I474" i="3"/>
  <c r="J474" i="3"/>
  <c r="M474" i="3"/>
  <c r="N474" i="3"/>
  <c r="O474" i="3"/>
  <c r="P474" i="3" s="1"/>
  <c r="Q474" i="3"/>
  <c r="R474" i="3" s="1"/>
  <c r="S474" i="3"/>
  <c r="A475" i="3"/>
  <c r="B475" i="3"/>
  <c r="C475" i="3"/>
  <c r="D475" i="3"/>
  <c r="E475" i="3"/>
  <c r="F475" i="3"/>
  <c r="G475" i="3"/>
  <c r="H475" i="3"/>
  <c r="I475" i="3"/>
  <c r="J475" i="3"/>
  <c r="M475" i="3"/>
  <c r="N475" i="3"/>
  <c r="O475" i="3"/>
  <c r="P475" i="3" s="1"/>
  <c r="Q475" i="3"/>
  <c r="R475" i="3" s="1"/>
  <c r="S475" i="3"/>
  <c r="A476" i="3"/>
  <c r="B476" i="3"/>
  <c r="C476" i="3"/>
  <c r="D476" i="3"/>
  <c r="E476" i="3"/>
  <c r="F476" i="3"/>
  <c r="G476" i="3"/>
  <c r="H476" i="3"/>
  <c r="I476" i="3"/>
  <c r="J476" i="3"/>
  <c r="M476" i="3"/>
  <c r="N476" i="3"/>
  <c r="O476" i="3"/>
  <c r="P476" i="3" s="1"/>
  <c r="Q476" i="3"/>
  <c r="R476" i="3" s="1"/>
  <c r="S476" i="3"/>
  <c r="A477" i="3"/>
  <c r="B477" i="3"/>
  <c r="C477" i="3"/>
  <c r="D477" i="3"/>
  <c r="E477" i="3"/>
  <c r="F477" i="3"/>
  <c r="G477" i="3"/>
  <c r="H477" i="3"/>
  <c r="I477" i="3"/>
  <c r="J477" i="3"/>
  <c r="M477" i="3"/>
  <c r="N477" i="3"/>
  <c r="O477" i="3"/>
  <c r="P477" i="3" s="1"/>
  <c r="Q477" i="3"/>
  <c r="R477" i="3" s="1"/>
  <c r="S477" i="3"/>
  <c r="A478" i="3"/>
  <c r="B478" i="3"/>
  <c r="C478" i="3"/>
  <c r="D478" i="3"/>
  <c r="E478" i="3"/>
  <c r="F478" i="3"/>
  <c r="G478" i="3"/>
  <c r="H478" i="3"/>
  <c r="I478" i="3"/>
  <c r="J478" i="3"/>
  <c r="M478" i="3"/>
  <c r="N478" i="3"/>
  <c r="O478" i="3"/>
  <c r="P478" i="3" s="1"/>
  <c r="Q478" i="3"/>
  <c r="R478" i="3" s="1"/>
  <c r="S478" i="3"/>
  <c r="A479" i="3"/>
  <c r="B479" i="3"/>
  <c r="C479" i="3"/>
  <c r="D479" i="3"/>
  <c r="E479" i="3"/>
  <c r="F479" i="3"/>
  <c r="G479" i="3"/>
  <c r="H479" i="3"/>
  <c r="I479" i="3"/>
  <c r="J479" i="3"/>
  <c r="M479" i="3"/>
  <c r="N479" i="3"/>
  <c r="O479" i="3"/>
  <c r="P479" i="3" s="1"/>
  <c r="Q479" i="3"/>
  <c r="R479" i="3" s="1"/>
  <c r="S479" i="3"/>
  <c r="A480" i="3"/>
  <c r="B480" i="3"/>
  <c r="C480" i="3"/>
  <c r="D480" i="3"/>
  <c r="E480" i="3"/>
  <c r="F480" i="3"/>
  <c r="G480" i="3"/>
  <c r="H480" i="3"/>
  <c r="I480" i="3"/>
  <c r="J480" i="3"/>
  <c r="M480" i="3"/>
  <c r="N480" i="3"/>
  <c r="O480" i="3"/>
  <c r="P480" i="3" s="1"/>
  <c r="Q480" i="3"/>
  <c r="R480" i="3" s="1"/>
  <c r="S480" i="3"/>
  <c r="A481" i="3"/>
  <c r="B481" i="3"/>
  <c r="C481" i="3"/>
  <c r="D481" i="3"/>
  <c r="E481" i="3"/>
  <c r="F481" i="3"/>
  <c r="G481" i="3"/>
  <c r="H481" i="3"/>
  <c r="I481" i="3"/>
  <c r="J481" i="3"/>
  <c r="M481" i="3"/>
  <c r="N481" i="3"/>
  <c r="O481" i="3"/>
  <c r="P481" i="3" s="1"/>
  <c r="Q481" i="3"/>
  <c r="R481" i="3" s="1"/>
  <c r="S481" i="3"/>
  <c r="A482" i="3"/>
  <c r="B482" i="3"/>
  <c r="C482" i="3"/>
  <c r="D482" i="3"/>
  <c r="E482" i="3"/>
  <c r="F482" i="3"/>
  <c r="G482" i="3"/>
  <c r="H482" i="3"/>
  <c r="I482" i="3"/>
  <c r="J482" i="3"/>
  <c r="M482" i="3"/>
  <c r="N482" i="3"/>
  <c r="O482" i="3"/>
  <c r="P482" i="3" s="1"/>
  <c r="Q482" i="3"/>
  <c r="R482" i="3" s="1"/>
  <c r="S482" i="3"/>
  <c r="A483" i="3"/>
  <c r="B483" i="3"/>
  <c r="C483" i="3"/>
  <c r="D483" i="3"/>
  <c r="E483" i="3"/>
  <c r="F483" i="3"/>
  <c r="G483" i="3"/>
  <c r="H483" i="3"/>
  <c r="I483" i="3"/>
  <c r="J483" i="3"/>
  <c r="M483" i="3"/>
  <c r="N483" i="3"/>
  <c r="O483" i="3"/>
  <c r="P483" i="3" s="1"/>
  <c r="Q483" i="3"/>
  <c r="R483" i="3" s="1"/>
  <c r="S483" i="3"/>
  <c r="A484" i="3"/>
  <c r="B484" i="3"/>
  <c r="C484" i="3"/>
  <c r="D484" i="3"/>
  <c r="E484" i="3"/>
  <c r="F484" i="3"/>
  <c r="G484" i="3"/>
  <c r="H484" i="3"/>
  <c r="I484" i="3"/>
  <c r="J484" i="3"/>
  <c r="M484" i="3"/>
  <c r="N484" i="3"/>
  <c r="O484" i="3"/>
  <c r="P484" i="3" s="1"/>
  <c r="Q484" i="3"/>
  <c r="R484" i="3" s="1"/>
  <c r="S484" i="3"/>
  <c r="A485" i="3"/>
  <c r="B485" i="3"/>
  <c r="C485" i="3"/>
  <c r="D485" i="3"/>
  <c r="E485" i="3"/>
  <c r="F485" i="3"/>
  <c r="G485" i="3"/>
  <c r="H485" i="3"/>
  <c r="I485" i="3"/>
  <c r="J485" i="3"/>
  <c r="M485" i="3"/>
  <c r="N485" i="3"/>
  <c r="O485" i="3"/>
  <c r="P485" i="3" s="1"/>
  <c r="Q485" i="3"/>
  <c r="R485" i="3" s="1"/>
  <c r="S485" i="3"/>
  <c r="A486" i="3"/>
  <c r="B486" i="3"/>
  <c r="C486" i="3"/>
  <c r="D486" i="3"/>
  <c r="E486" i="3"/>
  <c r="F486" i="3"/>
  <c r="G486" i="3"/>
  <c r="H486" i="3"/>
  <c r="I486" i="3"/>
  <c r="J486" i="3"/>
  <c r="M486" i="3"/>
  <c r="N486" i="3"/>
  <c r="O486" i="3"/>
  <c r="P486" i="3" s="1"/>
  <c r="Q486" i="3"/>
  <c r="R486" i="3" s="1"/>
  <c r="S486" i="3"/>
  <c r="A487" i="3"/>
  <c r="B487" i="3"/>
  <c r="C487" i="3"/>
  <c r="D487" i="3"/>
  <c r="E487" i="3"/>
  <c r="F487" i="3"/>
  <c r="G487" i="3"/>
  <c r="H487" i="3"/>
  <c r="I487" i="3"/>
  <c r="J487" i="3"/>
  <c r="M487" i="3"/>
  <c r="N487" i="3"/>
  <c r="O487" i="3"/>
  <c r="P487" i="3" s="1"/>
  <c r="Q487" i="3"/>
  <c r="R487" i="3" s="1"/>
  <c r="S487" i="3"/>
  <c r="A488" i="3"/>
  <c r="B488" i="3"/>
  <c r="C488" i="3"/>
  <c r="D488" i="3"/>
  <c r="E488" i="3"/>
  <c r="F488" i="3"/>
  <c r="G488" i="3"/>
  <c r="H488" i="3"/>
  <c r="I488" i="3"/>
  <c r="J488" i="3"/>
  <c r="M488" i="3"/>
  <c r="N488" i="3"/>
  <c r="O488" i="3"/>
  <c r="P488" i="3" s="1"/>
  <c r="Q488" i="3"/>
  <c r="R488" i="3" s="1"/>
  <c r="S488" i="3"/>
  <c r="A489" i="3"/>
  <c r="B489" i="3"/>
  <c r="C489" i="3"/>
  <c r="D489" i="3"/>
  <c r="E489" i="3"/>
  <c r="F489" i="3"/>
  <c r="G489" i="3"/>
  <c r="H489" i="3"/>
  <c r="I489" i="3"/>
  <c r="J489" i="3"/>
  <c r="M489" i="3"/>
  <c r="N489" i="3"/>
  <c r="O489" i="3"/>
  <c r="P489" i="3" s="1"/>
  <c r="Q489" i="3"/>
  <c r="R489" i="3" s="1"/>
  <c r="S489" i="3"/>
  <c r="A490" i="3"/>
  <c r="B490" i="3"/>
  <c r="C490" i="3"/>
  <c r="D490" i="3"/>
  <c r="E490" i="3"/>
  <c r="F490" i="3"/>
  <c r="G490" i="3"/>
  <c r="H490" i="3"/>
  <c r="I490" i="3"/>
  <c r="J490" i="3"/>
  <c r="M490" i="3"/>
  <c r="N490" i="3"/>
  <c r="O490" i="3"/>
  <c r="P490" i="3" s="1"/>
  <c r="Q490" i="3"/>
  <c r="R490" i="3" s="1"/>
  <c r="S490" i="3"/>
  <c r="A491" i="3"/>
  <c r="B491" i="3"/>
  <c r="C491" i="3"/>
  <c r="D491" i="3"/>
  <c r="E491" i="3"/>
  <c r="F491" i="3"/>
  <c r="G491" i="3"/>
  <c r="H491" i="3"/>
  <c r="I491" i="3"/>
  <c r="J491" i="3"/>
  <c r="M491" i="3"/>
  <c r="N491" i="3"/>
  <c r="O491" i="3"/>
  <c r="P491" i="3" s="1"/>
  <c r="Q491" i="3"/>
  <c r="R491" i="3" s="1"/>
  <c r="S491" i="3"/>
  <c r="A492" i="3"/>
  <c r="B492" i="3"/>
  <c r="C492" i="3"/>
  <c r="D492" i="3"/>
  <c r="E492" i="3"/>
  <c r="F492" i="3"/>
  <c r="G492" i="3"/>
  <c r="H492" i="3"/>
  <c r="I492" i="3"/>
  <c r="J492" i="3"/>
  <c r="M492" i="3"/>
  <c r="N492" i="3"/>
  <c r="O492" i="3"/>
  <c r="P492" i="3" s="1"/>
  <c r="Q492" i="3"/>
  <c r="R492" i="3" s="1"/>
  <c r="S492" i="3"/>
  <c r="A493" i="3"/>
  <c r="B493" i="3"/>
  <c r="C493" i="3"/>
  <c r="D493" i="3"/>
  <c r="E493" i="3"/>
  <c r="F493" i="3"/>
  <c r="G493" i="3"/>
  <c r="H493" i="3"/>
  <c r="I493" i="3"/>
  <c r="J493" i="3"/>
  <c r="M493" i="3"/>
  <c r="N493" i="3"/>
  <c r="O493" i="3"/>
  <c r="P493" i="3" s="1"/>
  <c r="Q493" i="3"/>
  <c r="R493" i="3" s="1"/>
  <c r="S493" i="3"/>
  <c r="A494" i="3"/>
  <c r="B494" i="3"/>
  <c r="C494" i="3"/>
  <c r="D494" i="3"/>
  <c r="E494" i="3"/>
  <c r="F494" i="3"/>
  <c r="G494" i="3"/>
  <c r="H494" i="3"/>
  <c r="I494" i="3"/>
  <c r="J494" i="3"/>
  <c r="M494" i="3"/>
  <c r="N494" i="3"/>
  <c r="O494" i="3"/>
  <c r="P494" i="3" s="1"/>
  <c r="Q494" i="3"/>
  <c r="R494" i="3" s="1"/>
  <c r="S494" i="3"/>
  <c r="A495" i="3"/>
  <c r="B495" i="3"/>
  <c r="C495" i="3"/>
  <c r="D495" i="3"/>
  <c r="E495" i="3"/>
  <c r="F495" i="3"/>
  <c r="G495" i="3"/>
  <c r="H495" i="3"/>
  <c r="I495" i="3"/>
  <c r="J495" i="3"/>
  <c r="M495" i="3"/>
  <c r="N495" i="3"/>
  <c r="O495" i="3"/>
  <c r="P495" i="3" s="1"/>
  <c r="Q495" i="3"/>
  <c r="R495" i="3" s="1"/>
  <c r="S495" i="3"/>
  <c r="S2" i="3"/>
  <c r="Q2" i="3"/>
  <c r="R2" i="3" s="1"/>
  <c r="O2" i="3"/>
  <c r="P2" i="3" s="1"/>
  <c r="N2" i="3"/>
  <c r="M2" i="3"/>
  <c r="B2" i="3"/>
  <c r="C2" i="3"/>
  <c r="D2" i="3"/>
  <c r="E2" i="3"/>
  <c r="F2" i="3"/>
  <c r="G2" i="3"/>
  <c r="H2" i="3"/>
  <c r="I2" i="3"/>
  <c r="J2" i="3"/>
  <c r="A2" i="3"/>
  <c r="T496" i="3" l="1"/>
  <c r="U496" i="3" s="1"/>
  <c r="T502" i="3"/>
  <c r="U502" i="3" s="1"/>
  <c r="T497" i="3"/>
  <c r="U497" i="3" s="1"/>
  <c r="T516" i="3"/>
  <c r="U516" i="3" s="1"/>
  <c r="T532" i="3"/>
  <c r="U532" i="3" s="1"/>
  <c r="T537" i="3"/>
  <c r="U537" i="3" s="1"/>
  <c r="T509" i="3"/>
  <c r="U509" i="3" s="1"/>
  <c r="T538" i="3"/>
  <c r="U538" i="3" s="1"/>
  <c r="T519" i="3"/>
  <c r="U519" i="3" s="1"/>
  <c r="T510" i="3"/>
  <c r="U510" i="3" s="1"/>
  <c r="T515" i="3"/>
  <c r="U515" i="3" s="1"/>
  <c r="T539" i="3"/>
  <c r="U539" i="3" s="1"/>
  <c r="T529" i="3"/>
  <c r="U529" i="3" s="1"/>
  <c r="T505" i="3"/>
  <c r="U505" i="3" s="1"/>
  <c r="T541" i="3"/>
  <c r="U541" i="3" s="1"/>
  <c r="T531" i="3"/>
  <c r="U531" i="3" s="1"/>
  <c r="T517" i="3"/>
  <c r="U517" i="3" s="1"/>
  <c r="T501" i="3"/>
  <c r="U501" i="3" s="1"/>
  <c r="T540" i="3"/>
  <c r="U540" i="3" s="1"/>
  <c r="T530" i="3"/>
  <c r="U530" i="3" s="1"/>
  <c r="K524" i="3"/>
  <c r="L524" i="3" s="1"/>
  <c r="T518" i="3"/>
  <c r="U518" i="3" s="1"/>
  <c r="T508" i="3"/>
  <c r="U508" i="3" s="1"/>
  <c r="T533" i="3"/>
  <c r="U533" i="3" s="1"/>
  <c r="T523" i="3"/>
  <c r="U523" i="3" s="1"/>
  <c r="T511" i="3"/>
  <c r="U511" i="3" s="1"/>
  <c r="T503" i="3"/>
  <c r="U503" i="3" s="1"/>
  <c r="T525" i="3"/>
  <c r="U525" i="3" s="1"/>
  <c r="T524" i="3"/>
  <c r="U524" i="3" s="1"/>
  <c r="K508" i="3"/>
  <c r="L508" i="3" s="1"/>
  <c r="T504" i="3"/>
  <c r="U504" i="3" s="1"/>
  <c r="K536" i="3"/>
  <c r="L536" i="3" s="1"/>
  <c r="K500" i="3"/>
  <c r="L500" i="3" s="1"/>
  <c r="T535" i="3"/>
  <c r="U535" i="3" s="1"/>
  <c r="K528" i="3"/>
  <c r="L528" i="3" s="1"/>
  <c r="T527" i="3"/>
  <c r="U527" i="3" s="1"/>
  <c r="T521" i="3"/>
  <c r="U521" i="3" s="1"/>
  <c r="K520" i="3"/>
  <c r="L520" i="3" s="1"/>
  <c r="T513" i="3"/>
  <c r="U513" i="3" s="1"/>
  <c r="T507" i="3"/>
  <c r="U507" i="3" s="1"/>
  <c r="T499" i="3"/>
  <c r="U499" i="3" s="1"/>
  <c r="T536" i="3"/>
  <c r="U536" i="3" s="1"/>
  <c r="K532" i="3"/>
  <c r="L532" i="3" s="1"/>
  <c r="T528" i="3"/>
  <c r="U528" i="3" s="1"/>
  <c r="T522" i="3"/>
  <c r="U522" i="3" s="1"/>
  <c r="T514" i="3"/>
  <c r="U514" i="3" s="1"/>
  <c r="K512" i="3"/>
  <c r="L512" i="3" s="1"/>
  <c r="K504" i="3"/>
  <c r="L504" i="3" s="1"/>
  <c r="T500" i="3"/>
  <c r="U500" i="3" s="1"/>
  <c r="T542" i="3"/>
  <c r="U542" i="3" s="1"/>
  <c r="T534" i="3"/>
  <c r="U534" i="3" s="1"/>
  <c r="T526" i="3"/>
  <c r="U526" i="3" s="1"/>
  <c r="T520" i="3"/>
  <c r="U520" i="3" s="1"/>
  <c r="K516" i="3"/>
  <c r="L516" i="3" s="1"/>
  <c r="T512" i="3"/>
  <c r="U512" i="3" s="1"/>
  <c r="T506" i="3"/>
  <c r="U506" i="3" s="1"/>
  <c r="T498" i="3"/>
  <c r="U498" i="3" s="1"/>
  <c r="K533" i="3"/>
  <c r="L533" i="3" s="1"/>
  <c r="K527" i="3"/>
  <c r="L527" i="3" s="1"/>
  <c r="K526" i="3"/>
  <c r="L526" i="3" s="1"/>
  <c r="K517" i="3"/>
  <c r="L517" i="3" s="1"/>
  <c r="K511" i="3"/>
  <c r="L511" i="3" s="1"/>
  <c r="K510" i="3"/>
  <c r="L510" i="3" s="1"/>
  <c r="K501" i="3"/>
  <c r="L501" i="3" s="1"/>
  <c r="K542" i="3"/>
  <c r="L542" i="3" s="1"/>
  <c r="K537" i="3"/>
  <c r="L537" i="3" s="1"/>
  <c r="K531" i="3"/>
  <c r="L531" i="3" s="1"/>
  <c r="K530" i="3"/>
  <c r="L530" i="3" s="1"/>
  <c r="K521" i="3"/>
  <c r="L521" i="3" s="1"/>
  <c r="K515" i="3"/>
  <c r="L515" i="3" s="1"/>
  <c r="K514" i="3"/>
  <c r="L514" i="3" s="1"/>
  <c r="K505" i="3"/>
  <c r="L505" i="3" s="1"/>
  <c r="K499" i="3"/>
  <c r="L499" i="3" s="1"/>
  <c r="K498" i="3"/>
  <c r="L498" i="3" s="1"/>
  <c r="K540" i="3"/>
  <c r="L540" i="3" s="1"/>
  <c r="K535" i="3"/>
  <c r="L535" i="3" s="1"/>
  <c r="K534" i="3"/>
  <c r="L534" i="3" s="1"/>
  <c r="K525" i="3"/>
  <c r="L525" i="3" s="1"/>
  <c r="K519" i="3"/>
  <c r="L519" i="3" s="1"/>
  <c r="K518" i="3"/>
  <c r="L518" i="3" s="1"/>
  <c r="K509" i="3"/>
  <c r="L509" i="3" s="1"/>
  <c r="K503" i="3"/>
  <c r="L503" i="3" s="1"/>
  <c r="K502" i="3"/>
  <c r="L502" i="3" s="1"/>
  <c r="K497" i="3"/>
  <c r="L497" i="3" s="1"/>
  <c r="K541" i="3"/>
  <c r="L541" i="3" s="1"/>
  <c r="K539" i="3"/>
  <c r="L539" i="3" s="1"/>
  <c r="K538" i="3"/>
  <c r="L538" i="3" s="1"/>
  <c r="K529" i="3"/>
  <c r="L529" i="3" s="1"/>
  <c r="K523" i="3"/>
  <c r="L523" i="3" s="1"/>
  <c r="K522" i="3"/>
  <c r="L522" i="3" s="1"/>
  <c r="K513" i="3"/>
  <c r="L513" i="3" s="1"/>
  <c r="K507" i="3"/>
  <c r="L507" i="3" s="1"/>
  <c r="K506" i="3"/>
  <c r="L506" i="3" s="1"/>
  <c r="K496" i="3"/>
  <c r="L496" i="3" s="1"/>
  <c r="T410" i="3"/>
  <c r="U410" i="3" s="1"/>
  <c r="T406" i="3"/>
  <c r="U406" i="3" s="1"/>
  <c r="T150" i="3"/>
  <c r="U150" i="3" s="1"/>
  <c r="T490" i="3"/>
  <c r="U490" i="3" s="1"/>
  <c r="T482" i="3"/>
  <c r="U482" i="3" s="1"/>
  <c r="T478" i="3"/>
  <c r="U478" i="3" s="1"/>
  <c r="T474" i="3"/>
  <c r="U474" i="3" s="1"/>
  <c r="T470" i="3"/>
  <c r="U470" i="3" s="1"/>
  <c r="T466" i="3"/>
  <c r="U466" i="3" s="1"/>
  <c r="T430" i="3"/>
  <c r="U430" i="3" s="1"/>
  <c r="T338" i="3"/>
  <c r="U338" i="3" s="1"/>
  <c r="T396" i="3"/>
  <c r="U396" i="3" s="1"/>
  <c r="T348" i="3"/>
  <c r="U348" i="3" s="1"/>
  <c r="T344" i="3"/>
  <c r="U344" i="3" s="1"/>
  <c r="T437" i="3"/>
  <c r="U437" i="3" s="1"/>
  <c r="T409" i="3"/>
  <c r="U409" i="3" s="1"/>
  <c r="T245" i="3"/>
  <c r="U245" i="3" s="1"/>
  <c r="T237" i="3"/>
  <c r="U237" i="3" s="1"/>
  <c r="T217" i="3"/>
  <c r="U217" i="3" s="1"/>
  <c r="T209" i="3"/>
  <c r="U209" i="3" s="1"/>
  <c r="T205" i="3"/>
  <c r="U205" i="3" s="1"/>
  <c r="T201" i="3"/>
  <c r="U201" i="3" s="1"/>
  <c r="T197" i="3"/>
  <c r="U197" i="3" s="1"/>
  <c r="T189" i="3"/>
  <c r="U189" i="3" s="1"/>
  <c r="T142" i="3"/>
  <c r="U142" i="3" s="1"/>
  <c r="T50" i="3"/>
  <c r="U50" i="3" s="1"/>
  <c r="T435" i="3"/>
  <c r="U435" i="3" s="1"/>
  <c r="T415" i="3"/>
  <c r="U415" i="3" s="1"/>
  <c r="T311" i="3"/>
  <c r="U311" i="3" s="1"/>
  <c r="T199" i="3"/>
  <c r="U199" i="3" s="1"/>
  <c r="T195" i="3"/>
  <c r="U195" i="3" s="1"/>
  <c r="T191" i="3"/>
  <c r="U191" i="3" s="1"/>
  <c r="T148" i="3"/>
  <c r="U148" i="3" s="1"/>
  <c r="T140" i="3"/>
  <c r="U140" i="3" s="1"/>
  <c r="T84" i="3"/>
  <c r="U84" i="3" s="1"/>
  <c r="T72" i="3"/>
  <c r="U72" i="3" s="1"/>
  <c r="T68" i="3"/>
  <c r="U68" i="3" s="1"/>
  <c r="T56" i="3"/>
  <c r="U56" i="3" s="1"/>
  <c r="T52" i="3"/>
  <c r="U52" i="3" s="1"/>
  <c r="T495" i="3"/>
  <c r="U495" i="3" s="1"/>
  <c r="T337" i="3"/>
  <c r="U337" i="3" s="1"/>
  <c r="T329" i="3"/>
  <c r="U329" i="3" s="1"/>
  <c r="K435" i="3"/>
  <c r="L435" i="3" s="1"/>
  <c r="T431" i="3"/>
  <c r="U431" i="3" s="1"/>
  <c r="T407" i="3"/>
  <c r="U407" i="3" s="1"/>
  <c r="K169" i="3"/>
  <c r="L169" i="3" s="1"/>
  <c r="T473" i="3"/>
  <c r="U473" i="3" s="1"/>
  <c r="T457" i="3"/>
  <c r="U457" i="3" s="1"/>
  <c r="T453" i="3"/>
  <c r="U453" i="3" s="1"/>
  <c r="T436" i="3"/>
  <c r="U436" i="3" s="1"/>
  <c r="T432" i="3"/>
  <c r="U432" i="3" s="1"/>
  <c r="T427" i="3"/>
  <c r="U427" i="3" s="1"/>
  <c r="T423" i="3"/>
  <c r="U423" i="3" s="1"/>
  <c r="T383" i="3"/>
  <c r="U383" i="3" s="1"/>
  <c r="T367" i="3"/>
  <c r="U367" i="3" s="1"/>
  <c r="T319" i="3"/>
  <c r="U319" i="3" s="1"/>
  <c r="T306" i="3"/>
  <c r="U306" i="3" s="1"/>
  <c r="T266" i="3"/>
  <c r="U266" i="3" s="1"/>
  <c r="T129" i="3"/>
  <c r="U129" i="3" s="1"/>
  <c r="T125" i="3"/>
  <c r="U125" i="3" s="1"/>
  <c r="T113" i="3"/>
  <c r="U113" i="3" s="1"/>
  <c r="T109" i="3"/>
  <c r="U109" i="3" s="1"/>
  <c r="T93" i="3"/>
  <c r="U93" i="3" s="1"/>
  <c r="T479" i="3"/>
  <c r="U479" i="3" s="1"/>
  <c r="T475" i="3"/>
  <c r="U475" i="3" s="1"/>
  <c r="T471" i="3"/>
  <c r="U471" i="3" s="1"/>
  <c r="T359" i="3"/>
  <c r="U359" i="3" s="1"/>
  <c r="T489" i="3"/>
  <c r="U489" i="3" s="1"/>
  <c r="T485" i="3"/>
  <c r="U485" i="3" s="1"/>
  <c r="T481" i="3"/>
  <c r="U481" i="3" s="1"/>
  <c r="T477" i="3"/>
  <c r="U477" i="3" s="1"/>
  <c r="T472" i="3"/>
  <c r="U472" i="3" s="1"/>
  <c r="T451" i="3"/>
  <c r="U451" i="3" s="1"/>
  <c r="T388" i="3"/>
  <c r="U388" i="3" s="1"/>
  <c r="T340" i="3"/>
  <c r="U340" i="3" s="1"/>
  <c r="T401" i="3"/>
  <c r="U401" i="3" s="1"/>
  <c r="T353" i="3"/>
  <c r="U353" i="3" s="1"/>
  <c r="K175" i="3"/>
  <c r="L175" i="3" s="1"/>
  <c r="T402" i="3"/>
  <c r="U402" i="3" s="1"/>
  <c r="T354" i="3"/>
  <c r="U354" i="3" s="1"/>
  <c r="T374" i="3"/>
  <c r="U374" i="3" s="1"/>
  <c r="T370" i="3"/>
  <c r="U370" i="3" s="1"/>
  <c r="T351" i="3"/>
  <c r="U351" i="3" s="1"/>
  <c r="T343" i="3"/>
  <c r="U343" i="3" s="1"/>
  <c r="T336" i="3"/>
  <c r="U336" i="3" s="1"/>
  <c r="T320" i="3"/>
  <c r="U320" i="3" s="1"/>
  <c r="T295" i="3"/>
  <c r="U295" i="3" s="1"/>
  <c r="T271" i="3"/>
  <c r="U271" i="3" s="1"/>
  <c r="T247" i="3"/>
  <c r="U247" i="3" s="1"/>
  <c r="K183" i="3"/>
  <c r="L183" i="3" s="1"/>
  <c r="T158" i="3"/>
  <c r="U158" i="3" s="1"/>
  <c r="K377" i="3"/>
  <c r="L377" i="3" s="1"/>
  <c r="T82" i="3"/>
  <c r="U82" i="3" s="1"/>
  <c r="T74" i="3"/>
  <c r="U74" i="3" s="1"/>
  <c r="T58" i="3"/>
  <c r="U58" i="3" s="1"/>
  <c r="T408" i="3"/>
  <c r="U408" i="3" s="1"/>
  <c r="T393" i="3"/>
  <c r="U393" i="3" s="1"/>
  <c r="T380" i="3"/>
  <c r="U380" i="3" s="1"/>
  <c r="T372" i="3"/>
  <c r="U372" i="3" s="1"/>
  <c r="T368" i="3"/>
  <c r="U368" i="3" s="1"/>
  <c r="T364" i="3"/>
  <c r="U364" i="3" s="1"/>
  <c r="T360" i="3"/>
  <c r="U360" i="3" s="1"/>
  <c r="T345" i="3"/>
  <c r="U345" i="3" s="1"/>
  <c r="T330" i="3"/>
  <c r="U330" i="3" s="1"/>
  <c r="T314" i="3"/>
  <c r="U314" i="3" s="1"/>
  <c r="T285" i="3"/>
  <c r="U285" i="3" s="1"/>
  <c r="T277" i="3"/>
  <c r="U277" i="3" s="1"/>
  <c r="T253" i="3"/>
  <c r="U253" i="3" s="1"/>
  <c r="T240" i="3"/>
  <c r="U240" i="3" s="1"/>
  <c r="T228" i="3"/>
  <c r="U228" i="3" s="1"/>
  <c r="T212" i="3"/>
  <c r="U212" i="3" s="1"/>
  <c r="T123" i="3"/>
  <c r="U123" i="3" s="1"/>
  <c r="T115" i="3"/>
  <c r="U115" i="3" s="1"/>
  <c r="T99" i="3"/>
  <c r="U99" i="3" s="1"/>
  <c r="T91" i="3"/>
  <c r="U91" i="3" s="1"/>
  <c r="T42" i="3"/>
  <c r="U42" i="3" s="1"/>
  <c r="T26" i="3"/>
  <c r="U26" i="3" s="1"/>
  <c r="T18" i="3"/>
  <c r="U18" i="3" s="1"/>
  <c r="K215" i="3"/>
  <c r="L215" i="3" s="1"/>
  <c r="K177" i="3"/>
  <c r="L177" i="3" s="1"/>
  <c r="K173" i="3"/>
  <c r="L173" i="3" s="1"/>
  <c r="K87" i="3"/>
  <c r="L87" i="3" s="1"/>
  <c r="T78" i="3"/>
  <c r="U78" i="3" s="1"/>
  <c r="T66" i="3"/>
  <c r="U66" i="3" s="1"/>
  <c r="K181" i="3"/>
  <c r="L181" i="3" s="1"/>
  <c r="K171" i="3"/>
  <c r="L171" i="3" s="1"/>
  <c r="K447" i="3"/>
  <c r="L447" i="3" s="1"/>
  <c r="T491" i="3"/>
  <c r="U491" i="3" s="1"/>
  <c r="T459" i="3"/>
  <c r="U459" i="3" s="1"/>
  <c r="K455" i="3"/>
  <c r="L455" i="3" s="1"/>
  <c r="T438" i="3"/>
  <c r="U438" i="3" s="1"/>
  <c r="T420" i="3"/>
  <c r="U420" i="3" s="1"/>
  <c r="T416" i="3"/>
  <c r="U416" i="3" s="1"/>
  <c r="T321" i="3"/>
  <c r="U321" i="3" s="1"/>
  <c r="T225" i="3"/>
  <c r="U225" i="3" s="1"/>
  <c r="K165" i="3"/>
  <c r="L165" i="3" s="1"/>
  <c r="T46" i="3"/>
  <c r="U46" i="3" s="1"/>
  <c r="T34" i="3"/>
  <c r="U34" i="3" s="1"/>
  <c r="T487" i="3"/>
  <c r="U487" i="3" s="1"/>
  <c r="T443" i="3"/>
  <c r="U443" i="3" s="1"/>
  <c r="T439" i="3"/>
  <c r="U439" i="3" s="1"/>
  <c r="T429" i="3"/>
  <c r="U429" i="3" s="1"/>
  <c r="T399" i="3"/>
  <c r="U399" i="3" s="1"/>
  <c r="T386" i="3"/>
  <c r="U386" i="3" s="1"/>
  <c r="T369" i="3"/>
  <c r="U369" i="3" s="1"/>
  <c r="T335" i="3"/>
  <c r="U335" i="3" s="1"/>
  <c r="T313" i="3"/>
  <c r="U313" i="3" s="1"/>
  <c r="T304" i="3"/>
  <c r="U304" i="3" s="1"/>
  <c r="T272" i="3"/>
  <c r="U272" i="3" s="1"/>
  <c r="T256" i="3"/>
  <c r="U256" i="3" s="1"/>
  <c r="T231" i="3"/>
  <c r="U231" i="3" s="1"/>
  <c r="T219" i="3"/>
  <c r="U219" i="3" s="1"/>
  <c r="T207" i="3"/>
  <c r="U207" i="3" s="1"/>
  <c r="K179" i="3"/>
  <c r="L179" i="3" s="1"/>
  <c r="K167" i="3"/>
  <c r="L167" i="3" s="1"/>
  <c r="T160" i="3"/>
  <c r="U160" i="3" s="1"/>
  <c r="T156" i="3"/>
  <c r="U156" i="3" s="1"/>
  <c r="T152" i="3"/>
  <c r="U152" i="3" s="1"/>
  <c r="T131" i="3"/>
  <c r="U131" i="3" s="1"/>
  <c r="T40" i="3"/>
  <c r="U40" i="3" s="1"/>
  <c r="T36" i="3"/>
  <c r="U36" i="3" s="1"/>
  <c r="T24" i="3"/>
  <c r="U24" i="3" s="1"/>
  <c r="T16" i="3"/>
  <c r="U16" i="3" s="1"/>
  <c r="T12" i="3"/>
  <c r="U12" i="3" s="1"/>
  <c r="T4" i="3"/>
  <c r="U4" i="3" s="1"/>
  <c r="T412" i="3"/>
  <c r="U412" i="3" s="1"/>
  <c r="T377" i="3"/>
  <c r="U377" i="3" s="1"/>
  <c r="T362" i="3"/>
  <c r="U362" i="3" s="1"/>
  <c r="T342" i="3"/>
  <c r="U342" i="3" s="1"/>
  <c r="K313" i="3"/>
  <c r="L313" i="3" s="1"/>
  <c r="T309" i="3"/>
  <c r="U309" i="3" s="1"/>
  <c r="T288" i="3"/>
  <c r="U288" i="3" s="1"/>
  <c r="T284" i="3"/>
  <c r="U284" i="3" s="1"/>
  <c r="T274" i="3"/>
  <c r="U274" i="3" s="1"/>
  <c r="T261" i="3"/>
  <c r="U261" i="3" s="1"/>
  <c r="T243" i="3"/>
  <c r="U243" i="3" s="1"/>
  <c r="T234" i="3"/>
  <c r="U234" i="3" s="1"/>
  <c r="K233" i="3"/>
  <c r="L233" i="3" s="1"/>
  <c r="T183" i="3"/>
  <c r="U183" i="3" s="1"/>
  <c r="T175" i="3"/>
  <c r="U175" i="3" s="1"/>
  <c r="K157" i="3"/>
  <c r="L157" i="3" s="1"/>
  <c r="T107" i="3"/>
  <c r="U107" i="3" s="1"/>
  <c r="T103" i="3"/>
  <c r="U103" i="3" s="1"/>
  <c r="T62" i="3"/>
  <c r="U62" i="3" s="1"/>
  <c r="T461" i="3"/>
  <c r="U461" i="3" s="1"/>
  <c r="T445" i="3"/>
  <c r="U445" i="3" s="1"/>
  <c r="T441" i="3"/>
  <c r="U441" i="3" s="1"/>
  <c r="T425" i="3"/>
  <c r="U425" i="3" s="1"/>
  <c r="K417" i="3"/>
  <c r="L417" i="3" s="1"/>
  <c r="T413" i="3"/>
  <c r="U413" i="3" s="1"/>
  <c r="T395" i="3"/>
  <c r="U395" i="3" s="1"/>
  <c r="T391" i="3"/>
  <c r="U391" i="3" s="1"/>
  <c r="T378" i="3"/>
  <c r="U378" i="3" s="1"/>
  <c r="T373" i="3"/>
  <c r="U373" i="3" s="1"/>
  <c r="T363" i="3"/>
  <c r="U363" i="3" s="1"/>
  <c r="T347" i="3"/>
  <c r="U347" i="3" s="1"/>
  <c r="K345" i="3"/>
  <c r="L345" i="3" s="1"/>
  <c r="T324" i="3"/>
  <c r="U324" i="3" s="1"/>
  <c r="T317" i="3"/>
  <c r="U317" i="3" s="1"/>
  <c r="T302" i="3"/>
  <c r="U302" i="3" s="1"/>
  <c r="T298" i="3"/>
  <c r="U298" i="3" s="1"/>
  <c r="T297" i="3"/>
  <c r="U297" i="3" s="1"/>
  <c r="T290" i="3"/>
  <c r="U290" i="3" s="1"/>
  <c r="T289" i="3"/>
  <c r="U289" i="3" s="1"/>
  <c r="T286" i="3"/>
  <c r="U286" i="3" s="1"/>
  <c r="T282" i="3"/>
  <c r="U282" i="3" s="1"/>
  <c r="T281" i="3"/>
  <c r="U281" i="3" s="1"/>
  <c r="K279" i="3"/>
  <c r="L279" i="3" s="1"/>
  <c r="T275" i="3"/>
  <c r="U275" i="3" s="1"/>
  <c r="T267" i="3"/>
  <c r="U267" i="3" s="1"/>
  <c r="K263" i="3"/>
  <c r="L263" i="3" s="1"/>
  <c r="T258" i="3"/>
  <c r="U258" i="3" s="1"/>
  <c r="T255" i="3"/>
  <c r="U255" i="3" s="1"/>
  <c r="T236" i="3"/>
  <c r="U236" i="3" s="1"/>
  <c r="T235" i="3"/>
  <c r="U235" i="3" s="1"/>
  <c r="T232" i="3"/>
  <c r="U232" i="3" s="1"/>
  <c r="T226" i="3"/>
  <c r="U226" i="3" s="1"/>
  <c r="T223" i="3"/>
  <c r="U223" i="3" s="1"/>
  <c r="K207" i="3"/>
  <c r="L207" i="3" s="1"/>
  <c r="T203" i="3"/>
  <c r="U203" i="3" s="1"/>
  <c r="T193" i="3"/>
  <c r="U193" i="3" s="1"/>
  <c r="T185" i="3"/>
  <c r="U185" i="3" s="1"/>
  <c r="T177" i="3"/>
  <c r="U177" i="3" s="1"/>
  <c r="T169" i="3"/>
  <c r="U169" i="3" s="1"/>
  <c r="T163" i="3"/>
  <c r="U163" i="3" s="1"/>
  <c r="T112" i="3"/>
  <c r="U112" i="3" s="1"/>
  <c r="T108" i="3"/>
  <c r="U108" i="3" s="1"/>
  <c r="T71" i="3"/>
  <c r="U71" i="3" s="1"/>
  <c r="T67" i="3"/>
  <c r="U67" i="3" s="1"/>
  <c r="T30" i="3"/>
  <c r="U30" i="3" s="1"/>
  <c r="T10" i="3"/>
  <c r="U10" i="3" s="1"/>
  <c r="T6" i="3"/>
  <c r="U6" i="3" s="1"/>
  <c r="T483" i="3"/>
  <c r="U483" i="3" s="1"/>
  <c r="T467" i="3"/>
  <c r="U467" i="3" s="1"/>
  <c r="T464" i="3"/>
  <c r="U464" i="3" s="1"/>
  <c r="T447" i="3"/>
  <c r="U447" i="3" s="1"/>
  <c r="K427" i="3"/>
  <c r="L427" i="3" s="1"/>
  <c r="T418" i="3"/>
  <c r="U418" i="3" s="1"/>
  <c r="T417" i="3"/>
  <c r="U417" i="3" s="1"/>
  <c r="T403" i="3"/>
  <c r="U403" i="3" s="1"/>
  <c r="T379" i="3"/>
  <c r="U379" i="3" s="1"/>
  <c r="T355" i="3"/>
  <c r="U355" i="3" s="1"/>
  <c r="T332" i="3"/>
  <c r="U332" i="3" s="1"/>
  <c r="T327" i="3"/>
  <c r="U327" i="3" s="1"/>
  <c r="T325" i="3"/>
  <c r="U325" i="3" s="1"/>
  <c r="T322" i="3"/>
  <c r="U322" i="3" s="1"/>
  <c r="K305" i="3"/>
  <c r="L305" i="3" s="1"/>
  <c r="T300" i="3"/>
  <c r="U300" i="3" s="1"/>
  <c r="K281" i="3"/>
  <c r="L281" i="3" s="1"/>
  <c r="T279" i="3"/>
  <c r="U279" i="3" s="1"/>
  <c r="T263" i="3"/>
  <c r="U263" i="3" s="1"/>
  <c r="T259" i="3"/>
  <c r="U259" i="3" s="1"/>
  <c r="T250" i="3"/>
  <c r="U250" i="3" s="1"/>
  <c r="T229" i="3"/>
  <c r="U229" i="3" s="1"/>
  <c r="T227" i="3"/>
  <c r="U227" i="3" s="1"/>
  <c r="T213" i="3"/>
  <c r="U213" i="3" s="1"/>
  <c r="T187" i="3"/>
  <c r="U187" i="3" s="1"/>
  <c r="T179" i="3"/>
  <c r="U179" i="3" s="1"/>
  <c r="T171" i="3"/>
  <c r="U171" i="3" s="1"/>
  <c r="T165" i="3"/>
  <c r="U165" i="3" s="1"/>
  <c r="T39" i="3"/>
  <c r="U39" i="3" s="1"/>
  <c r="T35" i="3"/>
  <c r="U35" i="3" s="1"/>
  <c r="T15" i="3"/>
  <c r="U15" i="3" s="1"/>
  <c r="T11" i="3"/>
  <c r="U11" i="3" s="1"/>
  <c r="T494" i="3"/>
  <c r="U494" i="3" s="1"/>
  <c r="T488" i="3"/>
  <c r="U488" i="3" s="1"/>
  <c r="T469" i="3"/>
  <c r="U469" i="3" s="1"/>
  <c r="T460" i="3"/>
  <c r="U460" i="3" s="1"/>
  <c r="T449" i="3"/>
  <c r="U449" i="3" s="1"/>
  <c r="T444" i="3"/>
  <c r="U444" i="3" s="1"/>
  <c r="T440" i="3"/>
  <c r="U440" i="3" s="1"/>
  <c r="T433" i="3"/>
  <c r="U433" i="3" s="1"/>
  <c r="T428" i="3"/>
  <c r="U428" i="3" s="1"/>
  <c r="T424" i="3"/>
  <c r="U424" i="3" s="1"/>
  <c r="K401" i="3"/>
  <c r="L401" i="3" s="1"/>
  <c r="T394" i="3"/>
  <c r="U394" i="3" s="1"/>
  <c r="K385" i="3"/>
  <c r="L385" i="3" s="1"/>
  <c r="T375" i="3"/>
  <c r="U375" i="3" s="1"/>
  <c r="T361" i="3"/>
  <c r="U361" i="3" s="1"/>
  <c r="K353" i="3"/>
  <c r="L353" i="3" s="1"/>
  <c r="T346" i="3"/>
  <c r="U346" i="3" s="1"/>
  <c r="K337" i="3"/>
  <c r="L337" i="3" s="1"/>
  <c r="T333" i="3"/>
  <c r="U333" i="3" s="1"/>
  <c r="T328" i="3"/>
  <c r="U328" i="3" s="1"/>
  <c r="T316" i="3"/>
  <c r="U316" i="3" s="1"/>
  <c r="T315" i="3"/>
  <c r="U315" i="3" s="1"/>
  <c r="T308" i="3"/>
  <c r="U308" i="3" s="1"/>
  <c r="T305" i="3"/>
  <c r="U305" i="3" s="1"/>
  <c r="T296" i="3"/>
  <c r="U296" i="3" s="1"/>
  <c r="T287" i="3"/>
  <c r="U287" i="3" s="1"/>
  <c r="T269" i="3"/>
  <c r="U269" i="3" s="1"/>
  <c r="T251" i="3"/>
  <c r="U251" i="3" s="1"/>
  <c r="T248" i="3"/>
  <c r="U248" i="3" s="1"/>
  <c r="T242" i="3"/>
  <c r="U242" i="3" s="1"/>
  <c r="T239" i="3"/>
  <c r="U239" i="3" s="1"/>
  <c r="T221" i="3"/>
  <c r="U221" i="3" s="1"/>
  <c r="T215" i="3"/>
  <c r="U215" i="3" s="1"/>
  <c r="T211" i="3"/>
  <c r="U211" i="3" s="1"/>
  <c r="T196" i="3"/>
  <c r="U196" i="3" s="1"/>
  <c r="T181" i="3"/>
  <c r="U181" i="3" s="1"/>
  <c r="T173" i="3"/>
  <c r="U173" i="3" s="1"/>
  <c r="T167" i="3"/>
  <c r="U167" i="3" s="1"/>
  <c r="T161" i="3"/>
  <c r="U161" i="3" s="1"/>
  <c r="T157" i="3"/>
  <c r="U157" i="3" s="1"/>
  <c r="T139" i="3"/>
  <c r="U139" i="3" s="1"/>
  <c r="T135" i="3"/>
  <c r="U135" i="3" s="1"/>
  <c r="T90" i="3"/>
  <c r="U90" i="3" s="1"/>
  <c r="T20" i="3"/>
  <c r="U20" i="3" s="1"/>
  <c r="T155" i="3"/>
  <c r="U155" i="3" s="1"/>
  <c r="T154" i="3"/>
  <c r="U154" i="3" s="1"/>
  <c r="T141" i="3"/>
  <c r="U141" i="3" s="1"/>
  <c r="T137" i="3"/>
  <c r="U137" i="3" s="1"/>
  <c r="T136" i="3"/>
  <c r="U136" i="3" s="1"/>
  <c r="T133" i="3"/>
  <c r="U133" i="3" s="1"/>
  <c r="T132" i="3"/>
  <c r="U132" i="3" s="1"/>
  <c r="K130" i="3"/>
  <c r="L130" i="3" s="1"/>
  <c r="T127" i="3"/>
  <c r="U127" i="3" s="1"/>
  <c r="T105" i="3"/>
  <c r="U105" i="3" s="1"/>
  <c r="T104" i="3"/>
  <c r="U104" i="3" s="1"/>
  <c r="T101" i="3"/>
  <c r="U101" i="3" s="1"/>
  <c r="T100" i="3"/>
  <c r="U100" i="3" s="1"/>
  <c r="T92" i="3"/>
  <c r="U92" i="3" s="1"/>
  <c r="T88" i="3"/>
  <c r="U88" i="3" s="1"/>
  <c r="T87" i="3"/>
  <c r="U87" i="3" s="1"/>
  <c r="T64" i="3"/>
  <c r="U64" i="3" s="1"/>
  <c r="T63" i="3"/>
  <c r="U63" i="3" s="1"/>
  <c r="T60" i="3"/>
  <c r="U60" i="3" s="1"/>
  <c r="T59" i="3"/>
  <c r="U59" i="3" s="1"/>
  <c r="T54" i="3"/>
  <c r="U54" i="3" s="1"/>
  <c r="T32" i="3"/>
  <c r="U32" i="3" s="1"/>
  <c r="T31" i="3"/>
  <c r="U31" i="3" s="1"/>
  <c r="T28" i="3"/>
  <c r="U28" i="3" s="1"/>
  <c r="T27" i="3"/>
  <c r="U27" i="3" s="1"/>
  <c r="T22" i="3"/>
  <c r="U22" i="3" s="1"/>
  <c r="T8" i="3"/>
  <c r="U8" i="3" s="1"/>
  <c r="T7" i="3"/>
  <c r="U7" i="3" s="1"/>
  <c r="T151" i="3"/>
  <c r="U151" i="3" s="1"/>
  <c r="T145" i="3"/>
  <c r="U145" i="3" s="1"/>
  <c r="T128" i="3"/>
  <c r="U128" i="3" s="1"/>
  <c r="T124" i="3"/>
  <c r="U124" i="3" s="1"/>
  <c r="T119" i="3"/>
  <c r="U119" i="3" s="1"/>
  <c r="T96" i="3"/>
  <c r="U96" i="3" s="1"/>
  <c r="T83" i="3"/>
  <c r="U83" i="3" s="1"/>
  <c r="T55" i="3"/>
  <c r="U55" i="3" s="1"/>
  <c r="T51" i="3"/>
  <c r="U51" i="3" s="1"/>
  <c r="T23" i="3"/>
  <c r="U23" i="3" s="1"/>
  <c r="T146" i="3"/>
  <c r="U146" i="3" s="1"/>
  <c r="T143" i="3"/>
  <c r="U143" i="3" s="1"/>
  <c r="T121" i="3"/>
  <c r="U121" i="3" s="1"/>
  <c r="T120" i="3"/>
  <c r="U120" i="3" s="1"/>
  <c r="T117" i="3"/>
  <c r="U117" i="3" s="1"/>
  <c r="T116" i="3"/>
  <c r="U116" i="3" s="1"/>
  <c r="T111" i="3"/>
  <c r="U111" i="3" s="1"/>
  <c r="K106" i="3"/>
  <c r="L106" i="3" s="1"/>
  <c r="T97" i="3"/>
  <c r="U97" i="3" s="1"/>
  <c r="T94" i="3"/>
  <c r="U94" i="3" s="1"/>
  <c r="T80" i="3"/>
  <c r="U80" i="3" s="1"/>
  <c r="T79" i="3"/>
  <c r="U79" i="3" s="1"/>
  <c r="T76" i="3"/>
  <c r="U76" i="3" s="1"/>
  <c r="T75" i="3"/>
  <c r="U75" i="3" s="1"/>
  <c r="T70" i="3"/>
  <c r="U70" i="3" s="1"/>
  <c r="K59" i="3"/>
  <c r="L59" i="3" s="1"/>
  <c r="T48" i="3"/>
  <c r="U48" i="3" s="1"/>
  <c r="T47" i="3"/>
  <c r="U47" i="3" s="1"/>
  <c r="T44" i="3"/>
  <c r="U44" i="3" s="1"/>
  <c r="T43" i="3"/>
  <c r="U43" i="3" s="1"/>
  <c r="T38" i="3"/>
  <c r="U38" i="3" s="1"/>
  <c r="T19" i="3"/>
  <c r="U19" i="3" s="1"/>
  <c r="T14" i="3"/>
  <c r="U14" i="3" s="1"/>
  <c r="K490" i="3"/>
  <c r="L490" i="3" s="1"/>
  <c r="K485" i="3"/>
  <c r="L485" i="3" s="1"/>
  <c r="K484" i="3"/>
  <c r="L484" i="3" s="1"/>
  <c r="K467" i="3"/>
  <c r="L467" i="3" s="1"/>
  <c r="K461" i="3"/>
  <c r="L461" i="3" s="1"/>
  <c r="K431" i="3"/>
  <c r="L431" i="3" s="1"/>
  <c r="K321" i="3"/>
  <c r="L321" i="3" s="1"/>
  <c r="K132" i="3"/>
  <c r="L132" i="3" s="1"/>
  <c r="K100" i="3"/>
  <c r="L100" i="3" s="1"/>
  <c r="K472" i="3"/>
  <c r="L472" i="3" s="1"/>
  <c r="T463" i="3"/>
  <c r="U463" i="3" s="1"/>
  <c r="K457" i="3"/>
  <c r="L457" i="3" s="1"/>
  <c r="K409" i="3"/>
  <c r="L409" i="3" s="1"/>
  <c r="K405" i="3"/>
  <c r="L405" i="3" s="1"/>
  <c r="K397" i="3"/>
  <c r="L397" i="3" s="1"/>
  <c r="T357" i="3"/>
  <c r="U357" i="3" s="1"/>
  <c r="T349" i="3"/>
  <c r="U349" i="3" s="1"/>
  <c r="K341" i="3"/>
  <c r="L341" i="3" s="1"/>
  <c r="T334" i="3"/>
  <c r="U334" i="3" s="1"/>
  <c r="T299" i="3"/>
  <c r="U299" i="3" s="1"/>
  <c r="K288" i="3"/>
  <c r="L288" i="3" s="1"/>
  <c r="K203" i="3"/>
  <c r="L203" i="3" s="1"/>
  <c r="K142" i="3"/>
  <c r="L142" i="3" s="1"/>
  <c r="K475" i="3"/>
  <c r="L475" i="3" s="1"/>
  <c r="K469" i="3"/>
  <c r="L469" i="3" s="1"/>
  <c r="K468" i="3"/>
  <c r="L468" i="3" s="1"/>
  <c r="T465" i="3"/>
  <c r="U465" i="3" s="1"/>
  <c r="K451" i="3"/>
  <c r="L451" i="3" s="1"/>
  <c r="K437" i="3"/>
  <c r="L437" i="3" s="1"/>
  <c r="K411" i="3"/>
  <c r="L411" i="3" s="1"/>
  <c r="T387" i="3"/>
  <c r="U387" i="3" s="1"/>
  <c r="K379" i="3"/>
  <c r="L379" i="3" s="1"/>
  <c r="K373" i="3"/>
  <c r="L373" i="3" s="1"/>
  <c r="K369" i="3"/>
  <c r="L369" i="3" s="1"/>
  <c r="T365" i="3"/>
  <c r="U365" i="3" s="1"/>
  <c r="T358" i="3"/>
  <c r="U358" i="3" s="1"/>
  <c r="T339" i="3"/>
  <c r="U339" i="3" s="1"/>
  <c r="K333" i="3"/>
  <c r="L333" i="3" s="1"/>
  <c r="K329" i="3"/>
  <c r="L329" i="3" s="1"/>
  <c r="K325" i="3"/>
  <c r="L325" i="3" s="1"/>
  <c r="K309" i="3"/>
  <c r="L309" i="3" s="1"/>
  <c r="T291" i="3"/>
  <c r="U291" i="3" s="1"/>
  <c r="K289" i="3"/>
  <c r="L289" i="3" s="1"/>
  <c r="K249" i="3"/>
  <c r="L249" i="3" s="1"/>
  <c r="K227" i="3"/>
  <c r="L227" i="3" s="1"/>
  <c r="K223" i="3"/>
  <c r="L223" i="3" s="1"/>
  <c r="K491" i="3"/>
  <c r="L491" i="3" s="1"/>
  <c r="K449" i="3"/>
  <c r="L449" i="3" s="1"/>
  <c r="K445" i="3"/>
  <c r="L445" i="3" s="1"/>
  <c r="K444" i="3"/>
  <c r="L444" i="3" s="1"/>
  <c r="K315" i="3"/>
  <c r="L315" i="3" s="1"/>
  <c r="K265" i="3"/>
  <c r="L265" i="3" s="1"/>
  <c r="K225" i="3"/>
  <c r="L225" i="3" s="1"/>
  <c r="K493" i="3"/>
  <c r="L493" i="3" s="1"/>
  <c r="K492" i="3"/>
  <c r="L492" i="3" s="1"/>
  <c r="K473" i="3"/>
  <c r="L473" i="3" s="1"/>
  <c r="K413" i="3"/>
  <c r="L413" i="3" s="1"/>
  <c r="T405" i="3"/>
  <c r="U405" i="3" s="1"/>
  <c r="T397" i="3"/>
  <c r="U397" i="3" s="1"/>
  <c r="K393" i="3"/>
  <c r="L393" i="3" s="1"/>
  <c r="T326" i="3"/>
  <c r="U326" i="3" s="1"/>
  <c r="T318" i="3"/>
  <c r="U318" i="3" s="1"/>
  <c r="K124" i="3"/>
  <c r="L124" i="3" s="1"/>
  <c r="K93" i="3"/>
  <c r="L93" i="3" s="1"/>
  <c r="K481" i="3"/>
  <c r="L481" i="3" s="1"/>
  <c r="K480" i="3"/>
  <c r="L480" i="3" s="1"/>
  <c r="K474" i="3"/>
  <c r="L474" i="3" s="1"/>
  <c r="K465" i="3"/>
  <c r="L465" i="3" s="1"/>
  <c r="K443" i="3"/>
  <c r="L443" i="3" s="1"/>
  <c r="T2" i="3"/>
  <c r="U2" i="3" s="1"/>
  <c r="T493" i="3"/>
  <c r="U493" i="3" s="1"/>
  <c r="K489" i="3"/>
  <c r="L489" i="3" s="1"/>
  <c r="K488" i="3"/>
  <c r="L488" i="3" s="1"/>
  <c r="T486" i="3"/>
  <c r="U486" i="3" s="1"/>
  <c r="K483" i="3"/>
  <c r="L483" i="3" s="1"/>
  <c r="K482" i="3"/>
  <c r="L482" i="3" s="1"/>
  <c r="T480" i="3"/>
  <c r="U480" i="3" s="1"/>
  <c r="K477" i="3"/>
  <c r="L477" i="3" s="1"/>
  <c r="K476" i="3"/>
  <c r="L476" i="3" s="1"/>
  <c r="T455" i="3"/>
  <c r="U455" i="3" s="1"/>
  <c r="T454" i="3"/>
  <c r="U454" i="3" s="1"/>
  <c r="K453" i="3"/>
  <c r="L453" i="3" s="1"/>
  <c r="T446" i="3"/>
  <c r="U446" i="3" s="1"/>
  <c r="K439" i="3"/>
  <c r="L439" i="3" s="1"/>
  <c r="K429" i="3"/>
  <c r="L429" i="3" s="1"/>
  <c r="T426" i="3"/>
  <c r="U426" i="3" s="1"/>
  <c r="K425" i="3"/>
  <c r="L425" i="3" s="1"/>
  <c r="T419" i="3"/>
  <c r="U419" i="3" s="1"/>
  <c r="T404" i="3"/>
  <c r="U404" i="3" s="1"/>
  <c r="T389" i="3"/>
  <c r="U389" i="3" s="1"/>
  <c r="K389" i="3"/>
  <c r="L389" i="3" s="1"/>
  <c r="T385" i="3"/>
  <c r="U385" i="3" s="1"/>
  <c r="T384" i="3"/>
  <c r="U384" i="3" s="1"/>
  <c r="T376" i="3"/>
  <c r="U376" i="3" s="1"/>
  <c r="T356" i="3"/>
  <c r="U356" i="3" s="1"/>
  <c r="K349" i="3"/>
  <c r="L349" i="3" s="1"/>
  <c r="T307" i="3"/>
  <c r="U307" i="3" s="1"/>
  <c r="T303" i="3"/>
  <c r="U303" i="3" s="1"/>
  <c r="K299" i="3"/>
  <c r="L299" i="3" s="1"/>
  <c r="T292" i="3"/>
  <c r="U292" i="3" s="1"/>
  <c r="K161" i="3"/>
  <c r="L161" i="3" s="1"/>
  <c r="K122" i="3"/>
  <c r="L122" i="3" s="1"/>
  <c r="K116" i="3"/>
  <c r="L116" i="3" s="1"/>
  <c r="K213" i="3"/>
  <c r="L213" i="3" s="1"/>
  <c r="K2" i="3"/>
  <c r="L2" i="3" s="1"/>
  <c r="K495" i="3"/>
  <c r="L495" i="3" s="1"/>
  <c r="K494" i="3"/>
  <c r="L494" i="3" s="1"/>
  <c r="T492" i="3"/>
  <c r="U492" i="3" s="1"/>
  <c r="K487" i="3"/>
  <c r="L487" i="3" s="1"/>
  <c r="K486" i="3"/>
  <c r="L486" i="3" s="1"/>
  <c r="T484" i="3"/>
  <c r="U484" i="3" s="1"/>
  <c r="K479" i="3"/>
  <c r="L479" i="3" s="1"/>
  <c r="K478" i="3"/>
  <c r="L478" i="3" s="1"/>
  <c r="T476" i="3"/>
  <c r="U476" i="3" s="1"/>
  <c r="K471" i="3"/>
  <c r="L471" i="3" s="1"/>
  <c r="K470" i="3"/>
  <c r="L470" i="3" s="1"/>
  <c r="T468" i="3"/>
  <c r="U468" i="3" s="1"/>
  <c r="K463" i="3"/>
  <c r="L463" i="3" s="1"/>
  <c r="T462" i="3"/>
  <c r="U462" i="3" s="1"/>
  <c r="K459" i="3"/>
  <c r="L459" i="3" s="1"/>
  <c r="T452" i="3"/>
  <c r="U452" i="3" s="1"/>
  <c r="K441" i="3"/>
  <c r="L441" i="3" s="1"/>
  <c r="T434" i="3"/>
  <c r="U434" i="3" s="1"/>
  <c r="K433" i="3"/>
  <c r="L433" i="3" s="1"/>
  <c r="T421" i="3"/>
  <c r="U421" i="3" s="1"/>
  <c r="K421" i="3"/>
  <c r="L421" i="3" s="1"/>
  <c r="K418" i="3"/>
  <c r="L418" i="3" s="1"/>
  <c r="T411" i="3"/>
  <c r="U411" i="3" s="1"/>
  <c r="T400" i="3"/>
  <c r="U400" i="3" s="1"/>
  <c r="T392" i="3"/>
  <c r="U392" i="3" s="1"/>
  <c r="T381" i="3"/>
  <c r="U381" i="3" s="1"/>
  <c r="K381" i="3"/>
  <c r="L381" i="3" s="1"/>
  <c r="T371" i="3"/>
  <c r="U371" i="3" s="1"/>
  <c r="K365" i="3"/>
  <c r="L365" i="3" s="1"/>
  <c r="K361" i="3"/>
  <c r="L361" i="3" s="1"/>
  <c r="K357" i="3"/>
  <c r="L357" i="3" s="1"/>
  <c r="T352" i="3"/>
  <c r="U352" i="3" s="1"/>
  <c r="T350" i="3"/>
  <c r="U350" i="3" s="1"/>
  <c r="K347" i="3"/>
  <c r="L347" i="3" s="1"/>
  <c r="T341" i="3"/>
  <c r="U341" i="3" s="1"/>
  <c r="T331" i="3"/>
  <c r="U331" i="3" s="1"/>
  <c r="T323" i="3"/>
  <c r="U323" i="3" s="1"/>
  <c r="K317" i="3"/>
  <c r="L317" i="3" s="1"/>
  <c r="T312" i="3"/>
  <c r="U312" i="3" s="1"/>
  <c r="T310" i="3"/>
  <c r="U310" i="3" s="1"/>
  <c r="T301" i="3"/>
  <c r="U301" i="3" s="1"/>
  <c r="T294" i="3"/>
  <c r="U294" i="3" s="1"/>
  <c r="T293" i="3"/>
  <c r="U293" i="3" s="1"/>
  <c r="K241" i="3"/>
  <c r="L241" i="3" s="1"/>
  <c r="K199" i="3"/>
  <c r="L199" i="3" s="1"/>
  <c r="K191" i="3"/>
  <c r="L191" i="3" s="1"/>
  <c r="K114" i="3"/>
  <c r="L114" i="3" s="1"/>
  <c r="K108" i="3"/>
  <c r="L108" i="3" s="1"/>
  <c r="K95" i="3"/>
  <c r="L95" i="3" s="1"/>
  <c r="K67" i="3"/>
  <c r="L67" i="3" s="1"/>
  <c r="T280" i="3"/>
  <c r="U280" i="3" s="1"/>
  <c r="T278" i="3"/>
  <c r="U278" i="3" s="1"/>
  <c r="T276" i="3"/>
  <c r="U276" i="3" s="1"/>
  <c r="K273" i="3"/>
  <c r="L273" i="3" s="1"/>
  <c r="T270" i="3"/>
  <c r="U270" i="3" s="1"/>
  <c r="T268" i="3"/>
  <c r="U268" i="3" s="1"/>
  <c r="T264" i="3"/>
  <c r="U264" i="3" s="1"/>
  <c r="T262" i="3"/>
  <c r="U262" i="3" s="1"/>
  <c r="T260" i="3"/>
  <c r="U260" i="3" s="1"/>
  <c r="K257" i="3"/>
  <c r="L257" i="3" s="1"/>
  <c r="T254" i="3"/>
  <c r="U254" i="3" s="1"/>
  <c r="T252" i="3"/>
  <c r="U252" i="3" s="1"/>
  <c r="T244" i="3"/>
  <c r="U244" i="3" s="1"/>
  <c r="T238" i="3"/>
  <c r="U238" i="3" s="1"/>
  <c r="T220" i="3"/>
  <c r="U220" i="3" s="1"/>
  <c r="K205" i="3"/>
  <c r="L205" i="3" s="1"/>
  <c r="K195" i="3"/>
  <c r="L195" i="3" s="1"/>
  <c r="T188" i="3"/>
  <c r="U188" i="3" s="1"/>
  <c r="T159" i="3"/>
  <c r="U159" i="3" s="1"/>
  <c r="K153" i="3"/>
  <c r="L153" i="3" s="1"/>
  <c r="T149" i="3"/>
  <c r="U149" i="3" s="1"/>
  <c r="T147" i="3"/>
  <c r="U147" i="3" s="1"/>
  <c r="T138" i="3"/>
  <c r="U138" i="3" s="1"/>
  <c r="K134" i="3"/>
  <c r="L134" i="3" s="1"/>
  <c r="T130" i="3"/>
  <c r="U130" i="3" s="1"/>
  <c r="K126" i="3"/>
  <c r="L126" i="3" s="1"/>
  <c r="T122" i="3"/>
  <c r="U122" i="3" s="1"/>
  <c r="K118" i="3"/>
  <c r="L118" i="3" s="1"/>
  <c r="T114" i="3"/>
  <c r="U114" i="3" s="1"/>
  <c r="K110" i="3"/>
  <c r="L110" i="3" s="1"/>
  <c r="T106" i="3"/>
  <c r="U106" i="3" s="1"/>
  <c r="K102" i="3"/>
  <c r="L102" i="3" s="1"/>
  <c r="T98" i="3"/>
  <c r="U98" i="3" s="1"/>
  <c r="T89" i="3"/>
  <c r="U89" i="3" s="1"/>
  <c r="T81" i="3"/>
  <c r="U81" i="3" s="1"/>
  <c r="T73" i="3"/>
  <c r="U73" i="3" s="1"/>
  <c r="T65" i="3"/>
  <c r="U65" i="3" s="1"/>
  <c r="T57" i="3"/>
  <c r="U57" i="3" s="1"/>
  <c r="T49" i="3"/>
  <c r="U49" i="3" s="1"/>
  <c r="T41" i="3"/>
  <c r="U41" i="3" s="1"/>
  <c r="T33" i="3"/>
  <c r="U33" i="3" s="1"/>
  <c r="T25" i="3"/>
  <c r="U25" i="3" s="1"/>
  <c r="T17" i="3"/>
  <c r="U17" i="3" s="1"/>
  <c r="T9" i="3"/>
  <c r="U9" i="3" s="1"/>
  <c r="K253" i="3"/>
  <c r="L253" i="3" s="1"/>
  <c r="K245" i="3"/>
  <c r="L245" i="3" s="1"/>
  <c r="K237" i="3"/>
  <c r="L237" i="3" s="1"/>
  <c r="K229" i="3"/>
  <c r="L229" i="3" s="1"/>
  <c r="K219" i="3"/>
  <c r="L219" i="3" s="1"/>
  <c r="K197" i="3"/>
  <c r="L197" i="3" s="1"/>
  <c r="K187" i="3"/>
  <c r="L187" i="3" s="1"/>
  <c r="K146" i="3"/>
  <c r="L146" i="3" s="1"/>
  <c r="T3" i="3"/>
  <c r="U3" i="3" s="1"/>
  <c r="T283" i="3"/>
  <c r="U283" i="3" s="1"/>
  <c r="T273" i="3"/>
  <c r="U273" i="3" s="1"/>
  <c r="K271" i="3"/>
  <c r="L271" i="3" s="1"/>
  <c r="T265" i="3"/>
  <c r="U265" i="3" s="1"/>
  <c r="T257" i="3"/>
  <c r="U257" i="3" s="1"/>
  <c r="T249" i="3"/>
  <c r="U249" i="3" s="1"/>
  <c r="T241" i="3"/>
  <c r="U241" i="3" s="1"/>
  <c r="T233" i="3"/>
  <c r="U233" i="3" s="1"/>
  <c r="K221" i="3"/>
  <c r="L221" i="3" s="1"/>
  <c r="K211" i="3"/>
  <c r="L211" i="3" s="1"/>
  <c r="T204" i="3"/>
  <c r="U204" i="3" s="1"/>
  <c r="K189" i="3"/>
  <c r="L189" i="3" s="1"/>
  <c r="T182" i="3"/>
  <c r="U182" i="3" s="1"/>
  <c r="T180" i="3"/>
  <c r="U180" i="3" s="1"/>
  <c r="T178" i="3"/>
  <c r="U178" i="3" s="1"/>
  <c r="T176" i="3"/>
  <c r="U176" i="3" s="1"/>
  <c r="T174" i="3"/>
  <c r="U174" i="3" s="1"/>
  <c r="T172" i="3"/>
  <c r="U172" i="3" s="1"/>
  <c r="T170" i="3"/>
  <c r="U170" i="3" s="1"/>
  <c r="T168" i="3"/>
  <c r="U168" i="3" s="1"/>
  <c r="T166" i="3"/>
  <c r="U166" i="3" s="1"/>
  <c r="T164" i="3"/>
  <c r="U164" i="3" s="1"/>
  <c r="T162" i="3"/>
  <c r="U162" i="3" s="1"/>
  <c r="T153" i="3"/>
  <c r="U153" i="3" s="1"/>
  <c r="T144" i="3"/>
  <c r="U144" i="3" s="1"/>
  <c r="K138" i="3"/>
  <c r="L138" i="3" s="1"/>
  <c r="T134" i="3"/>
  <c r="U134" i="3" s="1"/>
  <c r="T126" i="3"/>
  <c r="U126" i="3" s="1"/>
  <c r="T118" i="3"/>
  <c r="U118" i="3" s="1"/>
  <c r="T110" i="3"/>
  <c r="U110" i="3" s="1"/>
  <c r="T102" i="3"/>
  <c r="U102" i="3" s="1"/>
  <c r="T95" i="3"/>
  <c r="U95" i="3" s="1"/>
  <c r="T86" i="3"/>
  <c r="U86" i="3" s="1"/>
  <c r="T85" i="3"/>
  <c r="U85" i="3" s="1"/>
  <c r="T77" i="3"/>
  <c r="U77" i="3" s="1"/>
  <c r="T69" i="3"/>
  <c r="U69" i="3" s="1"/>
  <c r="T61" i="3"/>
  <c r="U61" i="3" s="1"/>
  <c r="T53" i="3"/>
  <c r="U53" i="3" s="1"/>
  <c r="T45" i="3"/>
  <c r="U45" i="3" s="1"/>
  <c r="T37" i="3"/>
  <c r="U37" i="3" s="1"/>
  <c r="T29" i="3"/>
  <c r="U29" i="3" s="1"/>
  <c r="T21" i="3"/>
  <c r="U21" i="3" s="1"/>
  <c r="T13" i="3"/>
  <c r="U13" i="3" s="1"/>
  <c r="T5" i="3"/>
  <c r="U5" i="3" s="1"/>
  <c r="K460" i="3"/>
  <c r="L460" i="3" s="1"/>
  <c r="K452" i="3"/>
  <c r="L452" i="3" s="1"/>
  <c r="K386" i="3"/>
  <c r="L386" i="3" s="1"/>
  <c r="K359" i="3"/>
  <c r="L359" i="3" s="1"/>
  <c r="K354" i="3"/>
  <c r="L354" i="3" s="1"/>
  <c r="K327" i="3"/>
  <c r="L327" i="3" s="1"/>
  <c r="K322" i="3"/>
  <c r="L322" i="3" s="1"/>
  <c r="K296" i="3"/>
  <c r="L296" i="3" s="1"/>
  <c r="K193" i="3"/>
  <c r="L193" i="3" s="1"/>
  <c r="K75" i="3"/>
  <c r="L75" i="3" s="1"/>
  <c r="K51" i="3"/>
  <c r="L51" i="3" s="1"/>
  <c r="K43" i="3"/>
  <c r="L43" i="3" s="1"/>
  <c r="K35" i="3"/>
  <c r="L35" i="3" s="1"/>
  <c r="K464" i="3"/>
  <c r="L464" i="3" s="1"/>
  <c r="K458" i="3"/>
  <c r="L458" i="3" s="1"/>
  <c r="K450" i="3"/>
  <c r="L450" i="3" s="1"/>
  <c r="K442" i="3"/>
  <c r="L442" i="3" s="1"/>
  <c r="K440" i="3"/>
  <c r="L440" i="3" s="1"/>
  <c r="K438" i="3"/>
  <c r="L438" i="3" s="1"/>
  <c r="K436" i="3"/>
  <c r="L436" i="3" s="1"/>
  <c r="K434" i="3"/>
  <c r="L434" i="3" s="1"/>
  <c r="K432" i="3"/>
  <c r="L432" i="3" s="1"/>
  <c r="K430" i="3"/>
  <c r="L430" i="3" s="1"/>
  <c r="K428" i="3"/>
  <c r="L428" i="3" s="1"/>
  <c r="K426" i="3"/>
  <c r="L426" i="3" s="1"/>
  <c r="K419" i="3"/>
  <c r="L419" i="3" s="1"/>
  <c r="T414" i="3"/>
  <c r="U414" i="3" s="1"/>
  <c r="K399" i="3"/>
  <c r="L399" i="3" s="1"/>
  <c r="K394" i="3"/>
  <c r="L394" i="3" s="1"/>
  <c r="K387" i="3"/>
  <c r="L387" i="3" s="1"/>
  <c r="T382" i="3"/>
  <c r="U382" i="3" s="1"/>
  <c r="K367" i="3"/>
  <c r="L367" i="3" s="1"/>
  <c r="K362" i="3"/>
  <c r="L362" i="3" s="1"/>
  <c r="K355" i="3"/>
  <c r="L355" i="3" s="1"/>
  <c r="K335" i="3"/>
  <c r="L335" i="3" s="1"/>
  <c r="K330" i="3"/>
  <c r="L330" i="3" s="1"/>
  <c r="K323" i="3"/>
  <c r="L323" i="3" s="1"/>
  <c r="K303" i="3"/>
  <c r="L303" i="3" s="1"/>
  <c r="K300" i="3"/>
  <c r="L300" i="3" s="1"/>
  <c r="K297" i="3"/>
  <c r="L297" i="3" s="1"/>
  <c r="K272" i="3"/>
  <c r="L272" i="3" s="1"/>
  <c r="K235" i="3"/>
  <c r="L235" i="3" s="1"/>
  <c r="K466" i="3"/>
  <c r="L466" i="3" s="1"/>
  <c r="T458" i="3"/>
  <c r="U458" i="3" s="1"/>
  <c r="K456" i="3"/>
  <c r="L456" i="3" s="1"/>
  <c r="T450" i="3"/>
  <c r="U450" i="3" s="1"/>
  <c r="K448" i="3"/>
  <c r="L448" i="3" s="1"/>
  <c r="T442" i="3"/>
  <c r="U442" i="3" s="1"/>
  <c r="T422" i="3"/>
  <c r="U422" i="3" s="1"/>
  <c r="K407" i="3"/>
  <c r="L407" i="3" s="1"/>
  <c r="K402" i="3"/>
  <c r="L402" i="3" s="1"/>
  <c r="K395" i="3"/>
  <c r="L395" i="3" s="1"/>
  <c r="T390" i="3"/>
  <c r="U390" i="3" s="1"/>
  <c r="K375" i="3"/>
  <c r="L375" i="3" s="1"/>
  <c r="K370" i="3"/>
  <c r="L370" i="3" s="1"/>
  <c r="K363" i="3"/>
  <c r="L363" i="3" s="1"/>
  <c r="K343" i="3"/>
  <c r="L343" i="3" s="1"/>
  <c r="K338" i="3"/>
  <c r="L338" i="3" s="1"/>
  <c r="K331" i="3"/>
  <c r="L331" i="3" s="1"/>
  <c r="K311" i="3"/>
  <c r="L311" i="3" s="1"/>
  <c r="K306" i="3"/>
  <c r="L306" i="3" s="1"/>
  <c r="K291" i="3"/>
  <c r="L291" i="3" s="1"/>
  <c r="K285" i="3"/>
  <c r="L285" i="3" s="1"/>
  <c r="K256" i="3"/>
  <c r="L256" i="3" s="1"/>
  <c r="K209" i="3"/>
  <c r="L209" i="3" s="1"/>
  <c r="K423" i="3"/>
  <c r="L423" i="3" s="1"/>
  <c r="K391" i="3"/>
  <c r="L391" i="3" s="1"/>
  <c r="K259" i="3"/>
  <c r="L259" i="3" s="1"/>
  <c r="K251" i="3"/>
  <c r="L251" i="3" s="1"/>
  <c r="K83" i="3"/>
  <c r="L83" i="3" s="1"/>
  <c r="K462" i="3"/>
  <c r="L462" i="3" s="1"/>
  <c r="T456" i="3"/>
  <c r="U456" i="3" s="1"/>
  <c r="K454" i="3"/>
  <c r="L454" i="3" s="1"/>
  <c r="T448" i="3"/>
  <c r="U448" i="3" s="1"/>
  <c r="K446" i="3"/>
  <c r="L446" i="3" s="1"/>
  <c r="K415" i="3"/>
  <c r="L415" i="3" s="1"/>
  <c r="K410" i="3"/>
  <c r="L410" i="3" s="1"/>
  <c r="K403" i="3"/>
  <c r="L403" i="3" s="1"/>
  <c r="T398" i="3"/>
  <c r="U398" i="3" s="1"/>
  <c r="K383" i="3"/>
  <c r="L383" i="3" s="1"/>
  <c r="K378" i="3"/>
  <c r="L378" i="3" s="1"/>
  <c r="K371" i="3"/>
  <c r="L371" i="3" s="1"/>
  <c r="T366" i="3"/>
  <c r="U366" i="3" s="1"/>
  <c r="K351" i="3"/>
  <c r="L351" i="3" s="1"/>
  <c r="K346" i="3"/>
  <c r="L346" i="3" s="1"/>
  <c r="K339" i="3"/>
  <c r="L339" i="3" s="1"/>
  <c r="K319" i="3"/>
  <c r="L319" i="3" s="1"/>
  <c r="K314" i="3"/>
  <c r="L314" i="3" s="1"/>
  <c r="K307" i="3"/>
  <c r="L307" i="3" s="1"/>
  <c r="K295" i="3"/>
  <c r="L295" i="3" s="1"/>
  <c r="K287" i="3"/>
  <c r="L287" i="3" s="1"/>
  <c r="K275" i="3"/>
  <c r="L275" i="3" s="1"/>
  <c r="K269" i="3"/>
  <c r="L269" i="3" s="1"/>
  <c r="K159" i="3"/>
  <c r="L159" i="3" s="1"/>
  <c r="K420" i="3"/>
  <c r="L420" i="3" s="1"/>
  <c r="K412" i="3"/>
  <c r="L412" i="3" s="1"/>
  <c r="K404" i="3"/>
  <c r="L404" i="3" s="1"/>
  <c r="K396" i="3"/>
  <c r="L396" i="3" s="1"/>
  <c r="K388" i="3"/>
  <c r="L388" i="3" s="1"/>
  <c r="K380" i="3"/>
  <c r="L380" i="3" s="1"/>
  <c r="K372" i="3"/>
  <c r="L372" i="3" s="1"/>
  <c r="K364" i="3"/>
  <c r="L364" i="3" s="1"/>
  <c r="K356" i="3"/>
  <c r="L356" i="3" s="1"/>
  <c r="K348" i="3"/>
  <c r="L348" i="3" s="1"/>
  <c r="K340" i="3"/>
  <c r="L340" i="3" s="1"/>
  <c r="K332" i="3"/>
  <c r="L332" i="3" s="1"/>
  <c r="K324" i="3"/>
  <c r="L324" i="3" s="1"/>
  <c r="K316" i="3"/>
  <c r="L316" i="3" s="1"/>
  <c r="K308" i="3"/>
  <c r="L308" i="3" s="1"/>
  <c r="K298" i="3"/>
  <c r="L298" i="3" s="1"/>
  <c r="K293" i="3"/>
  <c r="L293" i="3" s="1"/>
  <c r="K282" i="3"/>
  <c r="L282" i="3" s="1"/>
  <c r="K266" i="3"/>
  <c r="L266" i="3" s="1"/>
  <c r="K247" i="3"/>
  <c r="L247" i="3" s="1"/>
  <c r="K242" i="3"/>
  <c r="L242" i="3" s="1"/>
  <c r="K231" i="3"/>
  <c r="L231" i="3" s="1"/>
  <c r="K226" i="3"/>
  <c r="L226" i="3" s="1"/>
  <c r="K210" i="3"/>
  <c r="L210" i="3" s="1"/>
  <c r="K194" i="3"/>
  <c r="L194" i="3" s="1"/>
  <c r="K422" i="3"/>
  <c r="L422" i="3" s="1"/>
  <c r="K414" i="3"/>
  <c r="L414" i="3" s="1"/>
  <c r="K406" i="3"/>
  <c r="L406" i="3" s="1"/>
  <c r="K398" i="3"/>
  <c r="L398" i="3" s="1"/>
  <c r="K390" i="3"/>
  <c r="L390" i="3" s="1"/>
  <c r="K382" i="3"/>
  <c r="L382" i="3" s="1"/>
  <c r="K374" i="3"/>
  <c r="L374" i="3" s="1"/>
  <c r="K366" i="3"/>
  <c r="L366" i="3" s="1"/>
  <c r="K358" i="3"/>
  <c r="L358" i="3" s="1"/>
  <c r="K350" i="3"/>
  <c r="L350" i="3" s="1"/>
  <c r="K342" i="3"/>
  <c r="L342" i="3" s="1"/>
  <c r="K334" i="3"/>
  <c r="L334" i="3" s="1"/>
  <c r="K326" i="3"/>
  <c r="L326" i="3" s="1"/>
  <c r="K318" i="3"/>
  <c r="L318" i="3" s="1"/>
  <c r="K310" i="3"/>
  <c r="L310" i="3" s="1"/>
  <c r="K301" i="3"/>
  <c r="L301" i="3" s="1"/>
  <c r="K283" i="3"/>
  <c r="L283" i="3" s="1"/>
  <c r="K280" i="3"/>
  <c r="L280" i="3" s="1"/>
  <c r="K277" i="3"/>
  <c r="L277" i="3" s="1"/>
  <c r="K267" i="3"/>
  <c r="L267" i="3" s="1"/>
  <c r="K264" i="3"/>
  <c r="L264" i="3" s="1"/>
  <c r="K261" i="3"/>
  <c r="L261" i="3" s="1"/>
  <c r="K243" i="3"/>
  <c r="L243" i="3" s="1"/>
  <c r="K217" i="3"/>
  <c r="L217" i="3" s="1"/>
  <c r="K201" i="3"/>
  <c r="L201" i="3" s="1"/>
  <c r="K185" i="3"/>
  <c r="L185" i="3" s="1"/>
  <c r="K184" i="3"/>
  <c r="L184" i="3" s="1"/>
  <c r="K182" i="3"/>
  <c r="L182" i="3" s="1"/>
  <c r="K180" i="3"/>
  <c r="L180" i="3" s="1"/>
  <c r="K178" i="3"/>
  <c r="L178" i="3" s="1"/>
  <c r="K176" i="3"/>
  <c r="L176" i="3" s="1"/>
  <c r="K174" i="3"/>
  <c r="L174" i="3" s="1"/>
  <c r="K172" i="3"/>
  <c r="L172" i="3" s="1"/>
  <c r="K170" i="3"/>
  <c r="L170" i="3" s="1"/>
  <c r="K168" i="3"/>
  <c r="L168" i="3" s="1"/>
  <c r="K166" i="3"/>
  <c r="L166" i="3" s="1"/>
  <c r="K140" i="3"/>
  <c r="L140" i="3" s="1"/>
  <c r="K112" i="3"/>
  <c r="L112" i="3" s="1"/>
  <c r="K424" i="3"/>
  <c r="L424" i="3" s="1"/>
  <c r="K416" i="3"/>
  <c r="L416" i="3" s="1"/>
  <c r="K408" i="3"/>
  <c r="L408" i="3" s="1"/>
  <c r="K400" i="3"/>
  <c r="L400" i="3" s="1"/>
  <c r="K392" i="3"/>
  <c r="L392" i="3" s="1"/>
  <c r="K384" i="3"/>
  <c r="L384" i="3" s="1"/>
  <c r="K376" i="3"/>
  <c r="L376" i="3" s="1"/>
  <c r="K368" i="3"/>
  <c r="L368" i="3" s="1"/>
  <c r="K360" i="3"/>
  <c r="L360" i="3" s="1"/>
  <c r="K352" i="3"/>
  <c r="L352" i="3" s="1"/>
  <c r="K344" i="3"/>
  <c r="L344" i="3" s="1"/>
  <c r="K336" i="3"/>
  <c r="L336" i="3" s="1"/>
  <c r="K328" i="3"/>
  <c r="L328" i="3" s="1"/>
  <c r="K320" i="3"/>
  <c r="L320" i="3" s="1"/>
  <c r="K312" i="3"/>
  <c r="L312" i="3" s="1"/>
  <c r="K304" i="3"/>
  <c r="L304" i="3" s="1"/>
  <c r="K292" i="3"/>
  <c r="L292" i="3" s="1"/>
  <c r="K290" i="3"/>
  <c r="L290" i="3" s="1"/>
  <c r="K274" i="3"/>
  <c r="L274" i="3" s="1"/>
  <c r="K258" i="3"/>
  <c r="L258" i="3" s="1"/>
  <c r="K255" i="3"/>
  <c r="L255" i="3" s="1"/>
  <c r="K250" i="3"/>
  <c r="L250" i="3" s="1"/>
  <c r="T246" i="3"/>
  <c r="U246" i="3" s="1"/>
  <c r="K239" i="3"/>
  <c r="L239" i="3" s="1"/>
  <c r="K234" i="3"/>
  <c r="L234" i="3" s="1"/>
  <c r="T230" i="3"/>
  <c r="U230" i="3" s="1"/>
  <c r="K218" i="3"/>
  <c r="L218" i="3" s="1"/>
  <c r="K202" i="3"/>
  <c r="L202" i="3" s="1"/>
  <c r="K186" i="3"/>
  <c r="L186" i="3" s="1"/>
  <c r="K125" i="3"/>
  <c r="L125" i="3" s="1"/>
  <c r="K284" i="3"/>
  <c r="L284" i="3" s="1"/>
  <c r="K276" i="3"/>
  <c r="L276" i="3" s="1"/>
  <c r="K268" i="3"/>
  <c r="L268" i="3" s="1"/>
  <c r="K260" i="3"/>
  <c r="L260" i="3" s="1"/>
  <c r="K252" i="3"/>
  <c r="L252" i="3" s="1"/>
  <c r="K244" i="3"/>
  <c r="L244" i="3" s="1"/>
  <c r="K236" i="3"/>
  <c r="L236" i="3" s="1"/>
  <c r="K228" i="3"/>
  <c r="L228" i="3" s="1"/>
  <c r="K224" i="3"/>
  <c r="L224" i="3" s="1"/>
  <c r="T218" i="3"/>
  <c r="U218" i="3" s="1"/>
  <c r="K216" i="3"/>
  <c r="L216" i="3" s="1"/>
  <c r="T210" i="3"/>
  <c r="U210" i="3" s="1"/>
  <c r="K208" i="3"/>
  <c r="L208" i="3" s="1"/>
  <c r="T202" i="3"/>
  <c r="U202" i="3" s="1"/>
  <c r="K200" i="3"/>
  <c r="L200" i="3" s="1"/>
  <c r="T194" i="3"/>
  <c r="U194" i="3" s="1"/>
  <c r="K192" i="3"/>
  <c r="L192" i="3" s="1"/>
  <c r="T186" i="3"/>
  <c r="U186" i="3" s="1"/>
  <c r="K148" i="3"/>
  <c r="L148" i="3" s="1"/>
  <c r="K143" i="3"/>
  <c r="L143" i="3" s="1"/>
  <c r="K136" i="3"/>
  <c r="L136" i="3" s="1"/>
  <c r="K117" i="3"/>
  <c r="L117" i="3" s="1"/>
  <c r="K104" i="3"/>
  <c r="L104" i="3" s="1"/>
  <c r="K99" i="3"/>
  <c r="L99" i="3" s="1"/>
  <c r="K85" i="3"/>
  <c r="L85" i="3" s="1"/>
  <c r="K77" i="3"/>
  <c r="L77" i="3" s="1"/>
  <c r="K69" i="3"/>
  <c r="L69" i="3" s="1"/>
  <c r="K61" i="3"/>
  <c r="L61" i="3" s="1"/>
  <c r="K53" i="3"/>
  <c r="L53" i="3" s="1"/>
  <c r="K45" i="3"/>
  <c r="L45" i="3" s="1"/>
  <c r="K37" i="3"/>
  <c r="L37" i="3" s="1"/>
  <c r="K302" i="3"/>
  <c r="L302" i="3" s="1"/>
  <c r="K294" i="3"/>
  <c r="L294" i="3" s="1"/>
  <c r="K286" i="3"/>
  <c r="L286" i="3" s="1"/>
  <c r="K278" i="3"/>
  <c r="L278" i="3" s="1"/>
  <c r="K270" i="3"/>
  <c r="L270" i="3" s="1"/>
  <c r="K262" i="3"/>
  <c r="L262" i="3" s="1"/>
  <c r="K254" i="3"/>
  <c r="L254" i="3" s="1"/>
  <c r="K246" i="3"/>
  <c r="L246" i="3" s="1"/>
  <c r="K238" i="3"/>
  <c r="L238" i="3" s="1"/>
  <c r="K230" i="3"/>
  <c r="L230" i="3" s="1"/>
  <c r="T224" i="3"/>
  <c r="U224" i="3" s="1"/>
  <c r="K222" i="3"/>
  <c r="L222" i="3" s="1"/>
  <c r="T216" i="3"/>
  <c r="U216" i="3" s="1"/>
  <c r="K214" i="3"/>
  <c r="L214" i="3" s="1"/>
  <c r="T208" i="3"/>
  <c r="U208" i="3" s="1"/>
  <c r="K206" i="3"/>
  <c r="L206" i="3" s="1"/>
  <c r="T200" i="3"/>
  <c r="U200" i="3" s="1"/>
  <c r="K198" i="3"/>
  <c r="L198" i="3" s="1"/>
  <c r="T192" i="3"/>
  <c r="U192" i="3" s="1"/>
  <c r="K190" i="3"/>
  <c r="L190" i="3" s="1"/>
  <c r="T184" i="3"/>
  <c r="U184" i="3" s="1"/>
  <c r="K155" i="3"/>
  <c r="L155" i="3" s="1"/>
  <c r="K150" i="3"/>
  <c r="L150" i="3" s="1"/>
  <c r="K144" i="3"/>
  <c r="L144" i="3" s="1"/>
  <c r="K128" i="3"/>
  <c r="L128" i="3" s="1"/>
  <c r="K109" i="3"/>
  <c r="L109" i="3" s="1"/>
  <c r="K89" i="3"/>
  <c r="L89" i="3" s="1"/>
  <c r="K79" i="3"/>
  <c r="L79" i="3" s="1"/>
  <c r="K71" i="3"/>
  <c r="L71" i="3" s="1"/>
  <c r="K63" i="3"/>
  <c r="L63" i="3" s="1"/>
  <c r="K55" i="3"/>
  <c r="L55" i="3" s="1"/>
  <c r="K47" i="3"/>
  <c r="L47" i="3" s="1"/>
  <c r="K39" i="3"/>
  <c r="L39" i="3" s="1"/>
  <c r="K248" i="3"/>
  <c r="L248" i="3" s="1"/>
  <c r="K240" i="3"/>
  <c r="L240" i="3" s="1"/>
  <c r="K232" i="3"/>
  <c r="L232" i="3" s="1"/>
  <c r="T222" i="3"/>
  <c r="U222" i="3" s="1"/>
  <c r="K220" i="3"/>
  <c r="L220" i="3" s="1"/>
  <c r="T214" i="3"/>
  <c r="U214" i="3" s="1"/>
  <c r="K212" i="3"/>
  <c r="L212" i="3" s="1"/>
  <c r="T206" i="3"/>
  <c r="U206" i="3" s="1"/>
  <c r="K204" i="3"/>
  <c r="L204" i="3" s="1"/>
  <c r="T198" i="3"/>
  <c r="U198" i="3" s="1"/>
  <c r="K196" i="3"/>
  <c r="L196" i="3" s="1"/>
  <c r="T190" i="3"/>
  <c r="U190" i="3" s="1"/>
  <c r="K188" i="3"/>
  <c r="L188" i="3" s="1"/>
  <c r="K163" i="3"/>
  <c r="L163" i="3" s="1"/>
  <c r="K158" i="3"/>
  <c r="L158" i="3" s="1"/>
  <c r="K151" i="3"/>
  <c r="L151" i="3" s="1"/>
  <c r="K133" i="3"/>
  <c r="L133" i="3" s="1"/>
  <c r="K120" i="3"/>
  <c r="L120" i="3" s="1"/>
  <c r="K101" i="3"/>
  <c r="L101" i="3" s="1"/>
  <c r="K81" i="3"/>
  <c r="L81" i="3" s="1"/>
  <c r="K73" i="3"/>
  <c r="L73" i="3" s="1"/>
  <c r="K65" i="3"/>
  <c r="L65" i="3" s="1"/>
  <c r="K57" i="3"/>
  <c r="L57" i="3" s="1"/>
  <c r="K49" i="3"/>
  <c r="L49" i="3" s="1"/>
  <c r="K41" i="3"/>
  <c r="L41" i="3" s="1"/>
  <c r="K33" i="3"/>
  <c r="L33" i="3" s="1"/>
  <c r="K31" i="3"/>
  <c r="L31" i="3" s="1"/>
  <c r="K29" i="3"/>
  <c r="L29" i="3" s="1"/>
  <c r="K27" i="3"/>
  <c r="L27" i="3" s="1"/>
  <c r="K25" i="3"/>
  <c r="L25" i="3" s="1"/>
  <c r="K23" i="3"/>
  <c r="L23" i="3" s="1"/>
  <c r="K21" i="3"/>
  <c r="L21" i="3" s="1"/>
  <c r="K19" i="3"/>
  <c r="L19" i="3" s="1"/>
  <c r="K17" i="3"/>
  <c r="L17" i="3" s="1"/>
  <c r="K15" i="3"/>
  <c r="L15" i="3" s="1"/>
  <c r="K13" i="3"/>
  <c r="L13" i="3" s="1"/>
  <c r="K11" i="3"/>
  <c r="L11" i="3" s="1"/>
  <c r="K9" i="3"/>
  <c r="L9" i="3" s="1"/>
  <c r="K7" i="3"/>
  <c r="L7" i="3" s="1"/>
  <c r="K5" i="3"/>
  <c r="L5" i="3" s="1"/>
  <c r="K3" i="3"/>
  <c r="L3" i="3" s="1"/>
  <c r="K160" i="3"/>
  <c r="L160" i="3" s="1"/>
  <c r="K152" i="3"/>
  <c r="L152" i="3" s="1"/>
  <c r="K145" i="3"/>
  <c r="L145" i="3" s="1"/>
  <c r="K137" i="3"/>
  <c r="L137" i="3" s="1"/>
  <c r="K131" i="3"/>
  <c r="L131" i="3" s="1"/>
  <c r="K123" i="3"/>
  <c r="L123" i="3" s="1"/>
  <c r="K115" i="3"/>
  <c r="L115" i="3" s="1"/>
  <c r="K107" i="3"/>
  <c r="L107" i="3" s="1"/>
  <c r="K96" i="3"/>
  <c r="L96" i="3" s="1"/>
  <c r="K162" i="3"/>
  <c r="L162" i="3" s="1"/>
  <c r="K154" i="3"/>
  <c r="L154" i="3" s="1"/>
  <c r="K147" i="3"/>
  <c r="L147" i="3" s="1"/>
  <c r="K139" i="3"/>
  <c r="L139" i="3" s="1"/>
  <c r="K129" i="3"/>
  <c r="L129" i="3" s="1"/>
  <c r="K121" i="3"/>
  <c r="L121" i="3" s="1"/>
  <c r="K113" i="3"/>
  <c r="L113" i="3" s="1"/>
  <c r="K105" i="3"/>
  <c r="L105" i="3" s="1"/>
  <c r="K97" i="3"/>
  <c r="L97" i="3" s="1"/>
  <c r="K94" i="3"/>
  <c r="L94" i="3" s="1"/>
  <c r="K91" i="3"/>
  <c r="L91" i="3" s="1"/>
  <c r="K164" i="3"/>
  <c r="L164" i="3" s="1"/>
  <c r="K156" i="3"/>
  <c r="L156" i="3" s="1"/>
  <c r="K149" i="3"/>
  <c r="L149" i="3" s="1"/>
  <c r="K141" i="3"/>
  <c r="L141" i="3" s="1"/>
  <c r="K135" i="3"/>
  <c r="L135" i="3" s="1"/>
  <c r="K127" i="3"/>
  <c r="L127" i="3" s="1"/>
  <c r="K119" i="3"/>
  <c r="L119" i="3" s="1"/>
  <c r="K111" i="3"/>
  <c r="L111" i="3" s="1"/>
  <c r="K103" i="3"/>
  <c r="L103" i="3" s="1"/>
  <c r="K88" i="3"/>
  <c r="L88" i="3" s="1"/>
  <c r="K98" i="3"/>
  <c r="L98" i="3" s="1"/>
  <c r="K90" i="3"/>
  <c r="L90" i="3" s="1"/>
  <c r="K86" i="3"/>
  <c r="L86" i="3" s="1"/>
  <c r="K92" i="3"/>
  <c r="L92" i="3" s="1"/>
  <c r="K84" i="3"/>
  <c r="L84" i="3" s="1"/>
  <c r="K82" i="3"/>
  <c r="L82" i="3" s="1"/>
  <c r="K80" i="3"/>
  <c r="L80" i="3" s="1"/>
  <c r="K78" i="3"/>
  <c r="L78" i="3" s="1"/>
  <c r="K76" i="3"/>
  <c r="L76" i="3" s="1"/>
  <c r="K74" i="3"/>
  <c r="L74" i="3" s="1"/>
  <c r="K72" i="3"/>
  <c r="L72" i="3" s="1"/>
  <c r="K70" i="3"/>
  <c r="L70" i="3" s="1"/>
  <c r="K68" i="3"/>
  <c r="L68" i="3" s="1"/>
  <c r="K66" i="3"/>
  <c r="L66" i="3" s="1"/>
  <c r="K64" i="3"/>
  <c r="L64" i="3" s="1"/>
  <c r="K62" i="3"/>
  <c r="L62" i="3" s="1"/>
  <c r="K60" i="3"/>
  <c r="L60" i="3" s="1"/>
  <c r="K58" i="3"/>
  <c r="L58" i="3" s="1"/>
  <c r="K56" i="3"/>
  <c r="L56" i="3" s="1"/>
  <c r="K54" i="3"/>
  <c r="L54" i="3" s="1"/>
  <c r="K52" i="3"/>
  <c r="L52" i="3" s="1"/>
  <c r="K50" i="3"/>
  <c r="L50" i="3" s="1"/>
  <c r="K48" i="3"/>
  <c r="L48" i="3" s="1"/>
  <c r="K46" i="3"/>
  <c r="L46" i="3" s="1"/>
  <c r="K44" i="3"/>
  <c r="L44" i="3" s="1"/>
  <c r="K42" i="3"/>
  <c r="L42" i="3" s="1"/>
  <c r="K40" i="3"/>
  <c r="L40" i="3" s="1"/>
  <c r="K38" i="3"/>
  <c r="L38" i="3" s="1"/>
  <c r="K36" i="3"/>
  <c r="L36" i="3" s="1"/>
  <c r="K34" i="3"/>
  <c r="L34" i="3" s="1"/>
  <c r="K32" i="3"/>
  <c r="L32" i="3" s="1"/>
  <c r="K30" i="3"/>
  <c r="L30" i="3" s="1"/>
  <c r="K28" i="3"/>
  <c r="L28" i="3" s="1"/>
  <c r="K26" i="3"/>
  <c r="L26" i="3" s="1"/>
  <c r="K24" i="3"/>
  <c r="L24" i="3" s="1"/>
  <c r="K22" i="3"/>
  <c r="L22" i="3" s="1"/>
  <c r="K20" i="3"/>
  <c r="L20" i="3" s="1"/>
  <c r="K18" i="3"/>
  <c r="L18" i="3" s="1"/>
  <c r="K16" i="3"/>
  <c r="L16" i="3" s="1"/>
  <c r="K14" i="3"/>
  <c r="L14" i="3" s="1"/>
  <c r="K12" i="3"/>
  <c r="L12" i="3" s="1"/>
  <c r="K10" i="3"/>
  <c r="L10" i="3" s="1"/>
  <c r="K8" i="3"/>
  <c r="L8" i="3" s="1"/>
  <c r="K6" i="3"/>
  <c r="L6" i="3" s="1"/>
  <c r="K4" i="3"/>
  <c r="L4" i="3" s="1"/>
  <c r="B3" i="32" l="1"/>
  <c r="B4" i="32"/>
  <c r="B2" i="32"/>
</calcChain>
</file>

<file path=xl/sharedStrings.xml><?xml version="1.0" encoding="utf-8"?>
<sst xmlns="http://schemas.openxmlformats.org/spreadsheetml/2006/main" count="8522" uniqueCount="542">
  <si>
    <t>Отметка времени</t>
  </si>
  <si>
    <t>В какой степени утверждения ниже характеризуют ваше обычное состояние? [Меня беспокоит усталость]</t>
  </si>
  <si>
    <t>В какой степени утверждения ниже характеризуют ваше обычное состояние? [Я очень быстро устаю]</t>
  </si>
  <si>
    <t>В какой степени утверждения ниже характеризуют ваше обычное состояние? [Я успеваю сделать мало дел в течение дня]</t>
  </si>
  <si>
    <t>В какой степени утверждения ниже характеризуют ваше обычное состояние? [У меня достаточно энергии для повседневной жизни]</t>
  </si>
  <si>
    <t>В какой степени утверждения ниже характеризуют ваше обычное состояние? [Я чувствую физическое истощение]</t>
  </si>
  <si>
    <t>В какой степени утверждения ниже характеризуют ваше обычное состояние? [Мне трудно начать что-нибудь делать]</t>
  </si>
  <si>
    <t>В какой степени утверждения ниже характеризуют ваше обычное состояние? [Мне трудно думать четко и ясно]</t>
  </si>
  <si>
    <t>В какой степени утверждения ниже характеризуют ваше обычное состояние? [У меня нет никакого желания что-нибудь делать]</t>
  </si>
  <si>
    <t>В какой степени утверждения ниже характеризуют ваше обычное состояние? [Я чувствую умственное истощение]</t>
  </si>
  <si>
    <t>В какой степени утверждения ниже характеризуют ваше обычное состояние? [Когда я делаю что-нибудь, я могу довольно хорошо сконцентрироваться]</t>
  </si>
  <si>
    <t>Что лучше характеризует то, как вы справляетесь с делами в ЛИЧНОЙ жизни?</t>
  </si>
  <si>
    <t>Что лучше характеризует то, как вы справляетесь с делами по работе?</t>
  </si>
  <si>
    <t>На сколько свежим и отдохнувшим вы сегодня проснулись?</t>
  </si>
  <si>
    <t>Среднее время в PVT</t>
  </si>
  <si>
    <t>Среднее отклонение времени в PVT</t>
  </si>
  <si>
    <t>Строка времен в PVT</t>
  </si>
  <si>
    <t>Число тычков</t>
  </si>
  <si>
    <t>Число ложных тычков</t>
  </si>
  <si>
    <t>User Agent</t>
  </si>
  <si>
    <t>Часто</t>
  </si>
  <si>
    <t>Иногда</t>
  </si>
  <si>
    <t>Практичеки всегда</t>
  </si>
  <si>
    <t>Редко</t>
  </si>
  <si>
    <t>Я вполне продуктивно продвигаюсь к своим долгосрочным целям. Завалы если и случаются, то не часто</t>
  </si>
  <si>
    <t>Mozilla/5.0 (Macintosh; Intel Mac OS X 10_14_6) AppleWebKit/605.1.15 (KHTML, like Gecko) Version/12.1.2 Safari/605.1.15</t>
  </si>
  <si>
    <t>Практически никогда</t>
  </si>
  <si>
    <t>Я успеваю разобраться с необходимой текучкой, и даже изредка могу посвящать силы долгосрочным планам</t>
  </si>
  <si>
    <t>Mozilla/5.0 (Linux; Android 7.0; SM-G920F) AppleWebKit/537.36 (KHTML, like Gecko) Chrome/75.0.3770.143 Mobile Safari/537.36</t>
  </si>
  <si>
    <t>Mozilla/5.0 (Windows NT 10.0; Win64; x64) AppleWebKit/537.36 (KHTML, like Gecko) Chrome/70.0.3538.102 Safari/537.36 Edge/18.18362</t>
  </si>
  <si>
    <t>Mozilla/5.0 (iPhone; CPU iPhone OS 12_4 like Mac OS X) AppleWebKit/605.1.15 (KHTML, like Gecko) Mobile/15E148 [FBAN/FBIOS;FBDV/iPhone8,4;FBMD/iPhone;FBSN/iOS;FBSV/12.4;FBSS/2;FBID/phone;FBLC/ru_RU;FBOP/5;FBCR/Carrier]</t>
  </si>
  <si>
    <t>Mozilla/5.0 (Macintosh; Intel Mac OS X 10_13_4) AppleWebKit/537.36 (KHTML, like Gecko) Chrome/76.0.3809.132 Safari/537.36</t>
  </si>
  <si>
    <t>Я едва-едва успеваю выполнить необходимую текучку, но на долгосрочные планы не остается сил</t>
  </si>
  <si>
    <t>Mozilla/5.0 (iPhone; CPU iPhone OS 12_1_4 like Mac OS X) AppleWebKit/605.1.15 (KHTML, like Gecko) Mobile/16D57 [FBAN/FBIOS;FBDV/iPhone9,3;FBMD/iPhone;FBSN/iOS;FBSV/12.1.4;FBSS/2;FBID/phone;FBLC/en_US;FBOP/5;FBCR/T-Mobile]</t>
  </si>
  <si>
    <t>Mozilla/5.0 (Linux; Android 9; SM-G950F Build/PPR1.180610.011; wv) AppleWebKit/537.36 (KHTML, like Gecko) Version/4.0 Chrome/76.0.3809.132 Mobile Safari/537.36 [FB_IAB/FB4A;FBAV/237.0.0.44.120;]</t>
  </si>
  <si>
    <t>Mozilla/5.0 (Macintosh; Intel Mac OS X 10_14_4) AppleWebKit/537.36 (KHTML, like Gecko) Chrome/76.0.3809.132 Safari/537.36</t>
  </si>
  <si>
    <t>Mozilla/5.0 (iPhone; CPU iPhone OS 12_4 like Mac OS X) AppleWebKit/605.1.15 (KHTML, like Gecko) Version/12.1.2 Mobile/15E148 Safari/604.1</t>
  </si>
  <si>
    <t>Mozilla/5.0 (iPhone; CPU iPhone OS 12_4_1 like Mac OS X) AppleWebKit/605.1.15 (KHTML, like Gecko) Version/12.1.2 Mobile/15E148 Safari/604.1</t>
  </si>
  <si>
    <t>Mozilla/5.0 (Linux; Android 9; HTC U12  Build/PQ2A.190205.003;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</si>
  <si>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[FBAN/FBIOS;FBDV/iPhone11,8;FBMD/iPhone;FBSN/iOS;FBSV/12.4;FBSS/2;FBID/phone;FBLC/en_US;FBOP/5;FBCR/Kyivstar]</t>
  </si>
  <si>
    <t>Mozilla/5.0 (Linux; Android 9; SM-G955F) AppleWebKit/537.36 (KHTML, like Gecko) Chrome/76.0.3809.132 Mobile Safari/537.36</t>
  </si>
  <si>
    <t>Mozilla/5.0 (Macintosh; Intel Mac OS X 10_13_6) AppleWebKit/537.36 (KHTML, like Gecko) Chrome/76.0.3809.132 Safari/537.36</t>
  </si>
  <si>
    <t>Mozilla/5.0 (Linux; Android 7.0; Redmi Note 4 Build/NRD90M; wv) AppleWebKit/537.36 (KHTML, like Gecko) Version/4.0 Chrome/76.0.3809.132 Mobile Safari/537.36 [FB_IAB/FB4A;FBAV/237.0.0.44.120;]</t>
  </si>
  <si>
    <t>Mozilla/5.0 (iPhone; CPU iPhone OS 13_1 like Mac OS X) AppleWebKit/605.1.15 (KHTML, like Gecko) Mobile/15E148 [FBAN/FBIOS;FBDV/iPhone10,6;FBMD/iPhone;FBSN/iOS;FBSV/13.1;FBSS/3;FBID/phone;FBLC/en_US;FBOP/5;FBCR/Beeline]</t>
  </si>
  <si>
    <t>Mozilla/5.0 (Windows NT 10.0; Win64; x64) AppleWebKit/537.36 (KHTML, like Gecko) Chrome/76.0.3809.132 Safari/537.36</t>
  </si>
  <si>
    <t>Mozilla/5.0 (Linux; Android 9; MI 6 Build/PKQ1.190118.001; wv) AppleWebKit/537.36 (KHTML, like Gecko) Version/4.0 Chrome/76.0.3809.132 Mobile Safari/537.36 [FB_IAB/FB4A;FBAV/237.0.0.44.120;]</t>
  </si>
  <si>
    <t>Mozilla/5.0 (iPhone; CPU iPhone OS 12_3_1 like Mac OS X) AppleWebKit/605.1.15 (KHTML, like Gecko) Version/12.1.1 Mobile/15E148 Safari/604.1</t>
  </si>
  <si>
    <t>Mozilla/5.0 (Linux; Android 9; Mi A2 Lite Build/PKQ1.180917.001; wv) AppleWebKit/537.36 (KHTML, like Gecko) Version/4.0 Chrome/76.0.3809.89 Mobile Safari/537.36 [FB_IAB/FB4A;FBAV/233.0.0.36.117;]</t>
  </si>
  <si>
    <t>Я не успеваю выполнять даже необходимый минимум</t>
  </si>
  <si>
    <t>Mozilla/5.0 (iPhone; CPU iPhone OS 12_4_1 like Mac OS X) AppleWebKit/605.1.15 (KHTML, like Gecko) Mobile/15E148 [FBAN/FBIOS;FBDV/iPhone9,1;FBMD/iPhone;FBSN/iOS;FBSV/12.4.1;FBSS/2;FBID/phone;FBLC/ru_RU;FBOP/5;FBCR/Vodafone UA]</t>
  </si>
  <si>
    <t>Mozilla/5.0 (iPhone; CPU iPhone OS 12_4_1 like Mac OS X) AppleWebKit/605.1.15 (KHTML, like Gecko) Mobile/15E148 [FBAN/FBIOS;FBDV/iPhone6,2;FBMD/iPhone;FBSN/iOS;FBSV/12.4.1;FBSS/2;FBID/phone;FBLC/ru_RU;FBOP/5;FBCR/Mobile TeleSystems]</t>
  </si>
  <si>
    <t>Mozilla/5.0 (iPhone; CPU iPhone OS 12_4_1 like Mac OS X) AppleWebKit/605.1.15 (KHTML, like Gecko) Mobile/15E148 [FBAN/FBIOS;FBDV/iPhone9,4;FBMD/iPhone;FBSN/iOS;FBSV/12.4.1;FBSS/3;FBID/phone;FBLC/ru_RU;FBOP/5;FBCR/Mobile TeleSystems]</t>
  </si>
  <si>
    <t>Mozilla/5.0 (Windows NT 6.1; Win64; x64) AppleWebKit/537.36 (KHTML, like Gecko) Chrome/76.0.3809.132 Safari/537.36</t>
  </si>
  <si>
    <t>Mozilla/5.0 (iPhone; CPU iPhone OS 12_2 like Mac OS X) AppleWebKit/605.1.15 (KHTML, like Gecko) Mobile/15E148 [FBAN/FBIOS;FBDV/iPhone10,1;FBMD/iPhone;FBSN/iOS;FBSV/12.2;FBSS/2;FBCR/MegaFon;FBID/phone;FBLC/ru_RU;FBOP/5]</t>
  </si>
  <si>
    <t>Mozilla/5.0 (iPhone; CPU iPhone OS 12_4 like Mac OS X) AppleWebKit/605.1.15 (KHTML, like Gecko) Mobile/15E148 [FBAN/FBIOS;FBDV/iPhone7,2;FBMD/iPhone;FBSN/iOS;FBSV/12.4;FBSS/2;FBCR/Tele2;FBID/phone;FBLC/ru_RU;FBOP/5]</t>
  </si>
  <si>
    <t>Mozilla/5.0 (Linux; Android 8.1.0; Redmi 6 Build/O11019;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</si>
  <si>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[FBAN/FBIOS;FBDV/iPhone9,3;FBMD/iPhone;FBSN/iOS;FBSV/12.4;FBSS/2;FBID/phone;FBLC/en_GB;FBOP/5;FBCR/MegaFon]</t>
  </si>
  <si>
    <t>Mozilla/5.0 (Linux; Android 6.0.1; Redmi 4 Build/MMB29M;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</si>
  <si>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[FBAN/FBIOS;FBDV/iPhone9,3;FBMD/iPhone;FBSN/iOS;FBSV/12.4;FBSS/2;FBID/phone;FBLC/en_US;FBOP/5;FBCR/lifecell]</t>
  </si>
  <si>
    <t>Mozilla/5.0 (Linux; Android 6.0.1; MI 5s Build/MXB48T; wv) AppleWebKit/537.36 (KHTML, like Gecko) Version/4.0 Chrome/76.0.3809.132 Mobile Safari/537.36 [FB_IAB/FB4A;FBAV/237.0.0.44.120;]</t>
  </si>
  <si>
    <t>Mozilla/5.0 (iPhone; CPU iPhone OS 12_3_2 like Mac OS X) AppleWebKit/605.1.15 (KHTML, like Gecko) Version/12.1.1 Mobile/15E148 Safari/604.1</t>
  </si>
  <si>
    <t>Mozilla/5.0 (iPhone; CPU iPhone OS 12_4 like Mac OS X) AppleWebKit/605.1.15 (KHTML, like Gecko) Mobile/15E148 [FBAN/FBIOS;FBDV/iPhone9,3;FBMD/iPhone;FBSN/iOS;FBSV/12.4;FBSS/2;FBID/phone;FBLC/ru_RU;FBOP/5;FBCR/MegaFon]</t>
  </si>
  <si>
    <t>Mozilla/5.0 (Macintosh; Intel Mac OS X 10_14_5) AppleWebKit/537.36 (KHTML, like Gecko) Chrome/76.0.3809.132 Safari/537.36</t>
  </si>
  <si>
    <t>Mozilla/5.0 (Macintosh; Intel Mac OS X 10_14_6) AppleWebKit/537.36 (KHTML, like Gecko) Chrome/76.0.3809.132 Safari/537.36</t>
  </si>
  <si>
    <t>Mozilla/5.0 (Windows NT 6.1; Win64; x64) AppleWebKit/537.36 (KHTML, like Gecko) Chrome/76.0.3809.100 Safari/537.36 OPR/63.0.3368.53</t>
  </si>
  <si>
    <t>Mozilla/5.0 (Linux; Android 9; SM-A505FM Build/PPR1.180610.011; wv) AppleWebKit/537.36 (KHTML, like Gecko) Version/4.0 Chrome/76.0.3809.132 Mobile Safari/537.36 [FB_IAB/FB4A;FBAV/237.0.0.44.120;]</t>
  </si>
  <si>
    <t>Mozilla/5.0 (Linux; Android 9; SM-G9730) AppleWebKit/537.36 (KHTML, like Gecko) Chrome/76.0.3809.132 Mobile Safari/537.36</t>
  </si>
  <si>
    <t>Mozilla/5.0 (Linux; Android 9; Nokia 6.1 Plus Build/PPR1.180610.011; wv) AppleWebKit/537.36 (KHTML, like Gecko) Version/4.0 Chrome/76.0.3809.132 Mobile Safari/537.36 [FB_IAB/FB4A;FBAV/237.0.0.44.120;]</t>
  </si>
  <si>
    <t>Mozilla/5.0 (iPhone; CPU iPhone OS 13_0 like Mac OS X) AppleWebKit/605.1.15 (KHTML, like Gecko) Version/13.0 Mobile/15E148 Safari/604.1</t>
  </si>
  <si>
    <t>Mozilla/5.0 (Macintosh; Intel Mac OS X 10_14_6) AppleWebKit/537.36 (KHTML, like Gecko) Chrome/75.0.3770.142 Safari/537.36 OPR/62.0.3331.119</t>
  </si>
  <si>
    <t>Mozilla/5.0 (Macintosh; Intel Mac OS X 10_14_6) AppleWebKit/537.36 (KHTML, like Gecko) Chrome/75.0.3770.100 YaBrowser/19.7.0.2015 Yowser/2.5 Safari/537.36</t>
  </si>
  <si>
    <t>Mozilla/5.0 (Macintosh; Intel Mac OS X 10.14; rv:68.0) Gecko/20100101 Firefox/68.0</t>
  </si>
  <si>
    <t>Mozilla/5.0 (Linux; Android 9; STF-L09 Build/HUAWEISTF-L09; wv) AppleWebKit/537.36 (KHTML, like Gecko) Version/4.0 Chrome/76.0.3809.132 Mobile Safari/537.36 [FB_IAB/FB4A;FBAV/237.0.0.44.120;]</t>
  </si>
  <si>
    <t>Mozilla/5.0 (Linux; Android 9; MI 8 Build/PKQ1.180729.001; wv) AppleWebKit/537.36 (KHTML, like Gecko) Version/4.0 Chrome/76.0.3809.132 Mobile Safari/537.36 [FB_IAB/FB4A;FBAV/237.0.0.44.120;]</t>
  </si>
  <si>
    <t>Mozilla/5.0 (Linux; Android 9; SM-G960F Build/PPR1.180610.011; wv) AppleWebKit/537.36 (KHTML, like Gecko) Version/4.0 Chrome/76.0.3809.132 Mobile Safari/537.36 [FB_IAB/FB4A;FBAV/237.0.0.44.120;]</t>
  </si>
  <si>
    <t>Mozilla/5.0 (Windows NT 6.3; Win64; x64) AppleWebKit/537.36 (KHTML, like Gecko) Chrome/76.0.3809.132 Safari/537.36</t>
  </si>
  <si>
    <t>Mozilla/5.0 (Linux; Android 8.0.0; SM-A750FN Build/R16NW; wv) AppleWebKit/537.36 (KHTML, like Gecko) Version/4.0 Chrome/75.0.3770.143 Mobile Safari/537.36 [FB_IAB/FB4A;FBAV/236.0.0.40.117;]</t>
  </si>
  <si>
    <t>Mozilla/5.0 (Linux; Android 7.0; Redmi Note 4) AppleWebKit/537.36 (KHTML, like Gecko) Chrome/76.0.3809.132 Mobile Safari/537.36</t>
  </si>
  <si>
    <t>Mozilla/5.0 (Linux; Android 9; VOG-L29) AppleWebKit/537.36 (KHTML, like Gecko) Chrome/76.0.3809.132 Mobile Safari/537.36</t>
  </si>
  <si>
    <t>Mozilla/5.0 (Macintosh; Intel Mac OS X 10.14; rv:69.0) Gecko/20100101 Firefox/69.0</t>
  </si>
  <si>
    <t>Mozilla/5.0 (Linux; Android 9; COL-L29) AppleWebKit/537.36 (KHTML, like Gecko) Chrome/76.0.3809.89 Mobile Safari/537.36</t>
  </si>
  <si>
    <t>Mozilla/5.0 (iPad; CPU OS 12_4 like Mac OS X) AppleWebKit/605.1.15 (KHTML, like Gecko) Version/12.1.2 Mobile/15E148 Safari/604.1</t>
  </si>
  <si>
    <t>Mozilla/5.0 (Linux; Android 9; JSN-L21 Build/HONORJSN-L21; wv) AppleWebKit/537.36 (KHTML, like Gecko) Version/4.0 Chrome/76.0.3809.132 Mobile Safari/537.36 [FB_IAB/FB4A;FBAV/237.0.0.44.120;]</t>
  </si>
  <si>
    <t>Mozilla/5.0 (Windows NT 10.0; Win64; x64; rv:60.0) Gecko/20100101 Firefox/60.0</t>
  </si>
  <si>
    <t>Mozilla/5.0 (iPhone; CPU iPhone OS 12_2 like Mac OS X) AppleWebKit/605.1.15 (KHTML, like Gecko) Version/12.1 Mobile/15E148 Safari/604.1</t>
  </si>
  <si>
    <t>Mozilla/5.0 (Linux; Android 8.1.0; MI 8 SE Build/OPM1.171019.019; wv) AppleWebKit/537.36 (KHTML, like Gecko) Version/4.0 Chrome/76.0.3809.132 Mobile Safari/537.36 [FB_IAB/FB4A;FBAV/237.0.0.44.120;]</t>
  </si>
  <si>
    <t>Mozilla/5.0 (iPhone; CPU iPhone OS 12_3 like Mac OS X) AppleWebKit/605.1.15 (KHTML, like Gecko) Mobile/15E148 [FBAN/FBIOS;FBDV/iPhone10,6;FBMD/iPhone;FBSN/iOS;FBSV/12.3;FBSS/3;FBID/phone;FBLC/en_GB;FBOP/5;FBCR/Beeline]</t>
  </si>
  <si>
    <t>Mozilla/5.0 (Macintosh; Intel Mac OS X 10_14_3) AppleWebKit/537.36 (KHTML, like Gecko) Chrome/76.0.3809.132 Safari/537.36</t>
  </si>
  <si>
    <t>Mozilla/5.0 (Windows NT 10.0; WOW64) AppleWebKit/537.36 (KHTML, like Gecko) Chrome/76.0.3809.132 Safari/537.36 OPR/63.0.3368.71</t>
  </si>
  <si>
    <t>Mozilla/5.0 (Linux; Android 9; SM-A305F Build/PPR1.180610.011; wv) AppleWebKit/537.36 (KHTML, like Gecko) Version/4.0 Chrome/76.0.3809.111 Mobile Safari/537.36 [FB_IAB/FB4A;FBAV/236.0.0.40.117;]</t>
  </si>
  <si>
    <t>Mozilla/5.0 (Linux; Android 6.0; Lenovo S1a40 Build/MRA58K; wv) AppleWebKit/537.36 (KHTML, like Gecko) Version/4.0 Chrome/74.0.3729.157 Mobile Safari/537.36 [FB_IAB/FB4A;FBAV/224.0.0.33.114;]</t>
  </si>
  <si>
    <t>Mozilla/5.0 (Linux; Android 8.0.0; LG-H870DS) AppleWebKit/537.36 (KHTML, like Gecko) Chrome/76.0.3809.132 Mobile Safari/537.36</t>
  </si>
  <si>
    <t>Mozilla/5.0 (Linux; Android 9; ONEPLUS A3010) AppleWebKit/537.36 (KHTML, like Gecko) Chrome/76.0.3809.132 Mobile Safari/537.36</t>
  </si>
  <si>
    <t>Mozilla/5.0 (Android 9; Mobile; rv:68.0) Gecko/68.0 Firefox/68.0</t>
  </si>
  <si>
    <t>Mozilla/5.0 (iPhone; CPU iPhone OS 12_2 like Mac OS X) AppleWebKit/605.1.15 (KHTML, like Gecko) Mobile/15E148 [FBAN/FBIOS;FBDV/iPhone8,1;FBMD/iPhone;FBSN/iOS;FBSV/12.2;FBSS/2;FBCR/Beeline;FBID/phone;FBLC/ru_RU;FBOP/5]</t>
  </si>
  <si>
    <t>Mozilla/5.0 (Linux; Android 9; CLT-L29) AppleWebKit/537.36 (KHTML, like Gecko) Chrome/76.0.3809.132 Mobile Safari/537.36</t>
  </si>
  <si>
    <t>Mozilla/5.0 (iPhone; CPU iPhone OS 12_3_1 like Mac OS X) AppleWebKit/605.1.15 (KHTML, like Gecko) Mobile/15E148 [FBAN/FBIOS;FBDV/iPhone8,1;FBMD/iPhone;FBSN/iOS;FBSV/12.3.1;FBSS/2;FBID/phone;FBLC/ru_RU;FBOP/5;FBCR/Beeline]</t>
  </si>
  <si>
    <t>Mozilla/5.0 (Linux; Android 8.1.0; Redmi 6 Build/O11019; wv) AppleWebKit/537.36 (KHTML, like Gecko) Version/4.0 Chrome/76.0.3809.132 Mobile Safari/537.36 [FB_IAB/FB4A;FBAV/236.0.0.40.117;]</t>
  </si>
  <si>
    <t>Mozilla/5.0 (Linux; Android 9; SM-N975F Build/PPR1.180610.011; wv) AppleWebKit/537.36 (KHTML, like Gecko) Version/4.0 Chrome/76.0.3809.132 Mobile Safari/537.36 [FB_IAB/FB4A;FBAV/237.0.0.44.120;]</t>
  </si>
  <si>
    <t>Mozilla/5.0 (Macintosh; Intel Mac OS X 10_11_6) AppleWebKit/537.36 (KHTML, like Gecko) Chrome/70.0.3538.102 YaBrowser/18.11.1.716 Yowser/2.5 Safari/537.36</t>
  </si>
  <si>
    <t>Mozilla/5.0 (Linux; Android 7.1.2; Redmi 4A) AppleWebKit/537.36 (KHTML, like Gecko) Chrome/76.0.3809.132 Mobile Safari/537.36</t>
  </si>
  <si>
    <t>Mozilla/5.0 (Linux; Android 9; MI 8) AppleWebKit/537.36 (KHTML, like Gecko) Chrome/74.0.3729.157 Mobile Safari/537.36</t>
  </si>
  <si>
    <t>Mozilla/5.0 (Linux; Android 9; SM-G950F Build/PPR1.180610.011; wv) AppleWebKit/537.36 (KHTML, like Gecko) Version/4.0 Chrome/75.0.3770.101 Mobile Safari/537.36 [FB_IAB/FB4A;FBAV/237.0.0.44.120;]</t>
  </si>
  <si>
    <t>Mozilla/5.0 (Linux; Android 9; EML-L29 Build/HUAWEIEML-L29; wv) AppleWebKit/537.36 (KHTML, like Gecko) Version/4.0 Chrome/76.0.3809.89 Mobile Safari/537.36 [FB_IAB/FB4A;FBAV/232.0.0.35.115;]</t>
  </si>
  <si>
    <t>Mozilla/5.0 (Linux; arm_64; Android 8.0.0; S41) AppleWebKit/537.36 (KHTML, like Gecko) Chrome/75.0.3770.143 YaBrowser/19.7.4.97.00 Mobile Safari/537.36</t>
  </si>
  <si>
    <t>Mozilla/5.0 (iPhone; CPU iPhone OS 12_4 like Mac OS X) AppleWebKit/605.1.15 (KHTML, like Gecko) CriOS/76.0.3809.123 Mobile/15E148 Safari/605.1</t>
  </si>
  <si>
    <t>Mozilla/5.0 (Linux; Android 6.0.1; Redmi 3S Build/MMB29M; wv) AppleWebKit/537.36 (KHTML, like Gecko) Version/4.0 Chrome/76.0.3809.132 Mobile Safari/537.36 [FB_IAB/FB4A;FBAV/237.0.0.44.120;]</t>
  </si>
  <si>
    <t>Mozilla/5.0 (Linux; Android 5.1; m3 note Build/LMY47I; wv) AppleWebKit/537.36 (KHTML, like Gecko) Version/4.0 Chrome/44.0.2403.146 Mobile Safari/537.36 [FB_IAB/FB4A;FBAV/231.0.0.39.113;]</t>
  </si>
  <si>
    <t>Mozilla/5.0 (Linux; Android 8.0.0; MI 5 Build/OPR1.170623.032; wv) AppleWebKit/537.36 (KHTML, like Gecko) Version/4.0 Chrome/76.0.3809.132 Mobile Safari/537.36 [FB_IAB/FB4A;FBAV/237.0.0.44.120;]</t>
  </si>
  <si>
    <t>Mozilla/5.0 (Linux; Android 6.0.1; Redmi 4) AppleWebKit/537.36 (KHTML, like Gecko) Chrome/76.0.3809.132 Mobile Safari/537.36</t>
  </si>
  <si>
    <t>Mozilla/5.0 (X11; Linux x86_64) AppleWebKit/537.36 (KHTML, like Gecko) Chrome/76.0.3809.132 Safari/537.36</t>
  </si>
  <si>
    <t>Mozilla/5.0 (Linux; Android 7.0; Lenovo P2a42) AppleWebKit/537.36 (KHTML, like Gecko) Chrome/76.0.3809.132 Mobile Safari/537.36</t>
  </si>
  <si>
    <t>Mozilla/5.0 (Linux; Android 8.0.0; F8132 Build/41.3.A.2.149;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</si>
  <si>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[FBAN/FBIOS;FBDV/iPhone10,4;FBMD/iPhone;FBSN/iOS;FBSV/12.4;FBSS/2;FBID/phone;FBLC/ru_RU;FBOP/5;FBCR/Mobile TeleSystems]</t>
  </si>
  <si>
    <t>Mozilla/5.0 (Macintosh; Intel Mac OS X 10_14_4) AppleWebKit/537.36 (KHTML, like Gecko) Chrome/75.0.3770.142 Safari/537.36</t>
  </si>
  <si>
    <t>Mozilla/5.0 (Windows NT 6.1) AppleWebKit/537.36 (KHTML, like Gecko) Chrome/76.0.3809.132 Safari/537.36</t>
  </si>
  <si>
    <t>Mozilla</t>
  </si>
  <si>
    <t>Mozilla/5.0 (iPhone; CPU iPhone OS 12_4 like Mac OS X) AppleWebKit/605.1.15 (KHTML, like Gecko) Mobile/15E148 [FBAN/FBIOS;FBDV/iPhone11,8;FBMD/iPhone;FBSN/iOS;FBSV/12.4;FBSS/2;FBID/phone;FBLC/ru_RU;FBOP/5;FBCR/MegaFon]</t>
  </si>
  <si>
    <t>Mozilla/5.0 (Linux; Android 8.1.0; POCOPHONE F1 Build/OPM1.171019.026; wv) AppleWebKit/537.36 (KHTML, like Gecko) Version/4.0 Chrome/75.0.3770.101 Mobile Safari/537.36 [FB_IAB/FB4A;FBAV/228.0.0.41.124;]</t>
  </si>
  <si>
    <t>Mozilla/5.0 (Linux; Android 9; H8166) AppleWebKit/537.36 (KHTML, like Gecko) Chrome/76.0.3809.132 Mobile Safari/537.36</t>
  </si>
  <si>
    <t>Mozilla/5.0 (Linux; Android 9; SNE-LX1 Build/HUAWEISNE-LX1;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</si>
  <si>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[FBAN/FBIOS;FBDV/iPhone10,4;FBMD/iPhone;FBSN/iOS;FBSV/12.4;FBSS/2;FBID/phone;FBLC/en_GB;FBOP/5;FBCR/MegaFon]</t>
  </si>
  <si>
    <t>Mozilla/5.0 (iPhone; CPU iPhone OS 11_4 like Mac OS X) AppleWebKit/605.1.15 (KHTML, like Gecko) Mobile/15F79 [FBAN/FBIOS;FBAV/59.0.0.51.142;FBBV/33266808;FBRV/0;FBDV/iPhone6,2;FBMD/iPhone;FBSN/iPhone OS;FBSV/11.4;FBSS/2;FBCR/Carrier;FBID/phone;FBLC/ru_RU;FBOP/5]</t>
  </si>
  <si>
    <t>Mozilla/5.0 (iPhone; CPU iPhone OS 12_1_4 like Mac OS X) AppleWebKit/605.1.15 (KHTML, like Gecko) Version/12.0 Mobile/15E148 Safari/604.1</t>
  </si>
  <si>
    <t>Все происходит легко и естественно и временами мне кажется, что редко бывает лучше</t>
  </si>
  <si>
    <t>Mozilla/5.0 (Linux; Android 9; ANE-LX1) AppleWebKit/537.36 (KHTML, like Gecko) Chrome/76.0.3809.132 Mobile Safari/537.36</t>
  </si>
  <si>
    <t>Mozilla/5.0 (Linux; Android 9; MI 6) AppleWebKit/537.36 (KHTML, like Gecko) Chrome/76.0.3809.132 Mobile Safari/537.36</t>
  </si>
  <si>
    <t>Mozilla/5.0 (Linux; Android 9; MI 9 Build/PKQ1.181121.001;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</si>
  <si>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[FBAN/FBIOS;FBDV/iPhone10,6;FBMD/iPhone;FBSN/iOS;FBSV/12.4;FBSS/3;FBID/phone;FBLC/ru_RU;FBOP/5;FBCR/MegaFon]</t>
  </si>
  <si>
    <t>Mozilla/5.0 (Linux; Android 9; SM-G960F) AppleWebKit/537.36 (KHTML, like Gecko) Chrome/76.0.3809.111 Mobile Safari/537.36</t>
  </si>
  <si>
    <t>Mozilla/5.0 (iPhone; CPU iPhone OS 13_1 like Mac OS X) AppleWebKit/605.1.15 (KHTML, like Gecko) Version/13.0.1 Mobile/15E148 Safari/604.1</t>
  </si>
  <si>
    <t>Mozilla/5.0 (Linux; Android 7.1.1; 15) AppleWebKit/537.36 (KHTML, like Gecko) Chrome/76.0.3809.132 Mobile Safari/537.36</t>
  </si>
  <si>
    <t>Mozilla/5.0 (Windows NT 6.1; Win64; x64; rv:69.0) Gecko/20100101 Firefox/69.0</t>
  </si>
  <si>
    <t>Mozilla/5.0 (iPhone; CPU iPhone OS 12_4_1 like Mac OS X) AppleWebKit/605.1.15 (KHTML, like Gecko) Mobile/15E148 [FBAN/FBIOS;FBDV/iPhone10,6;FBMD/iPhone;FBSN/iOS;FBSV/12.4.1;FBSS/3;FBID/phone;FBLC/en_GB;FBOP/5;FBCR/Beeline]</t>
  </si>
  <si>
    <t>Mozilla/5.0 (Linux; Android 9; ZB633KL Build/WW_Phone-201908161917; wv) AppleWebKit/537.36 (KHTML, like Gecko) Version/4.0 Chrome/76.0.3809.132 Mobile Safari/537.36 [FB_IAB/FB4A;FBAV/237.0.0.44.120;]</t>
  </si>
  <si>
    <t>Mozilla/5.0 (Linux; Android 7.1.2; Redmi 4X) AppleWebKit/537.36 (KHTML, like Gecko) Chrome/76.0.3809.132 Mobile Safari/537.36</t>
  </si>
  <si>
    <t>Mozilla/5.0 (Linux; Android 9; CLT-L29 Build/HUAWEICLT-L29; wv) AppleWebKit/537.36 (KHTML, like Gecko) Version/4.0 Chrome/76.0.3809.132 Mobile Safari/537.36 [FB_IAB/FB4A;FBAV/237.0.0.44.120;]</t>
  </si>
  <si>
    <t>Mozilla/5.0 (Linux; Android 6.0; Redmi Note 4) AppleWebKit/537.36 (KHTML, like Gecko) Chrome/76.0.3809.132 Mobile Safari/537.36</t>
  </si>
  <si>
    <t>Mozilla/5.0 (Linux; Android 9; VTR-L29 Build/HUAWEIVTR-L29; wv) AppleWebKit/537.36 (KHTML, like Gecko) Version/4.0 Chrome/76.0.3809.132 Mobile Safari/537.36 [FB_IAB/FB4A;FBAV/237.0.0.44.120;]</t>
  </si>
  <si>
    <t>Mozilla/5.0 (Linux; Android 7.0; Redmi Note 4 Build/NRD90M; wv) AppleWebKit/537.36 (KHTML, like Gecko) Version/4.0 Chrome/76.0.3809.111 Mobile Safari/537.36 [FB_IAB/FB4A;FBAV/237.0.0.44.120;]</t>
  </si>
  <si>
    <t>Mozilla/5.0 (Linux; Android 5.1.1; Lenovo A6020a40 Build/LMY47V; wv) AppleWebKit/537.36 (KHTML, like Gecko) Version/4.0 Chrome/61.0.3163.98 Mobile Safari/537.36 [FB_IAB/FB4A;FBAV/204.0.0.24.101;]</t>
  </si>
  <si>
    <t>Mozilla/5.0 (Linux; Android 9; COR-L29) AppleWebKit/537.36 (KHTML, like Gecko) Chrome/76.0.3809.132 Mobile Safari/537.36</t>
  </si>
  <si>
    <t>Mozilla/5.0 (iPad; CPU OS 12_3_1 like Mac OS X) AppleWebKit/605.1.15 (KHTML, like Gecko) Mobile/15E148 [FBAN/FBIOS;FBDV/iPad7,4;FBMD/iPad;FBSN/iOS;FBSV/12.3.1;FBSS/2;FBID/tablet;FBLC/ru_RU;FBOP/5;FBCR/MegaFon]</t>
  </si>
  <si>
    <t>Mozilla/5.0 (iPhone; CPU iPhone OS 12_2 like Mac OS X) AppleWebKit/605.1.15 (KHTML, like Gecko) Mobile/15E148 [FBAN/FBIOS;FBAV/44.0.0.54.111;FBBV/17684769;FBDV/iPhone9,3;FBMD/iPhone;FBSN/iPhone OS;FBSV/12.2;FBSS/2; FBCR/Beeline;FBID/phone;FBLC/ru_RU;FBOP/5]</t>
  </si>
  <si>
    <t>Mozilla/5.0 (Linux; Android 8.1.0; Redmi 5 Build/OPM1.171019.026; wv) AppleWebKit/537.36 (KHTML, like Gecko) Version/4.0 Chrome/76.0.3809.132 Mobile Safari/537.36 [FB_IAB/FB4A;FBAV/237.0.0.44.120;]</t>
  </si>
  <si>
    <t>Mozilla/5.0 (iPhone; CPU iPhone OS 11_3 like Mac OS X) AppleWebKit/605.1.15 (KHTML, like Gecko) Mobile/15E216 [FBAN/FBIOS;FBDV/iPhone9,3;FBMD/iPhone;FBSN/iOS;FBSV/11.3;FBSS/2;FBCR/Carrier;FBID/phone;FBLC/ru_RU;FBOP/5]</t>
  </si>
  <si>
    <t>Mozilla/5.0 (Linux; Android 9; SM-G965F) AppleWebKit/537.36 (KHTML, like Gecko) Chrome/76.0.3809.132 Mobile Safari/537.36</t>
  </si>
  <si>
    <t>Mozilla/5.0 (Linux; Android 9; Redmi Note 5 Build/PKQ1.180904.001; wv) AppleWebKit/537.36 (KHTML, like Gecko) Version/4.0 Chrome/76.0.3809.132 Mobile Safari/537.36 [FB_IAB/FB4A;FBAV/237.0.0.44.120;]</t>
  </si>
  <si>
    <t>Mozilla/5.0 (Linux; Android 9; MAR-LX1A Build/HUAWEIMAR-L21A; wv) AppleWebKit/537.36 (KHTML, like Gecko) Version/4.0 Chrome/76.0.3809.132 Mobile Safari/537.36 [FB_IAB/FB4A;FBAV/237.0.0.44.120;]</t>
  </si>
  <si>
    <t>Mozilla/5.0 (iPhone; CPU iPhone OS 12_1_2 like Mac OS X) AppleWebKit/605.1.15 (KHTML, like Gecko) Mobile/16C104 [FBAN/FBIOS;FBDV/iPhone9,3;FBMD/iPhone;FBSN/iOS;FBSV/12.1.2;FBSS/2;FBCR/Kyivstar;FBID/phone;FBLC/ru_RU;FBOP/5]</t>
  </si>
  <si>
    <t>Mozilla/5.0 (Linux; Android 9; SM-A750FN Build/PPR1.180610.011; wv) AppleWebKit/537.36 (KHTML, like Gecko) Version/4.0 Chrome/76.0.3809.132 Mobile Safari/537.36 [FB_IAB/FB4A;FBAV/237.0.0.44.120;]</t>
  </si>
  <si>
    <t>Mozilla/5.0 (Windows NT 10.0; Win64; x64; rv:68.0) Gecko/20100101 Firefox/68.0</t>
  </si>
  <si>
    <t>Mozilla/5.0 (Linux; Android 8.0.0; SM-A720F Build/R16NW; wv) AppleWebKit/537.36 (KHTML, like Gecko) Version/4.0 Chrome/76.0.3809.132 Mobile Safari/537.36 [FB_IAB/FB4A;FBAV/237.0.0.44.120;]</t>
  </si>
  <si>
    <t>Mozilla/5.0 (Linux; Android 9; MIX 2S) AppleWebKit/537.36 (KHTML, like Gecko) Chrome/76.0.3809.132 Mobile Safari/537.36</t>
  </si>
  <si>
    <t>Mozilla/5.0 (iPhone; CPU iPhone OS 12_4_1 like Mac OS X) AppleWebKit/605.1.15 (KHTML, like Gecko) Mobile/15E148 [FBAN/FBIOS;FBDV/iPhone8,1;FBMD/iPhone;FBSN/iOS;FBSV/12.4.1;FBSS/2;FBID/phone;FBLC/ru_RU;FBOP/5;FBCR/Beeline]</t>
  </si>
  <si>
    <t>Mozilla/5.0 (iPhone; CPU iPhone OS 12_4 like Mac OS X) AppleWebKit/605.1.15 (KHTML, like Gecko) Mobile/15E148 [FBAN/FBIOS;FBDV/iPhone10,5;FBMD/iPhone;FBSN/iOS;FBSV/12.4;FBSS/3;FBID/phone;FBLC/ru_RU;FBOP/5;FBCR/Beeline]</t>
  </si>
  <si>
    <t>Mozilla/5.0 (Linux; Android 7.1.1; SM-J510FN Build/NMF26X; wv) AppleWebKit/537.36 (KHTML, like Gecko) Version/4.0 Chrome/76.0.3809.132 Mobile Safari/537.36 [FB_IAB/FB4A;FBAV/237.0.0.44.120;]</t>
  </si>
  <si>
    <t>Mozilla/5.0 (iPad; CPU OS 12_3_1 like Mac OS X) AppleWebKit/605.1.15 (KHTML, like Gecko) Version/12.1.1 Mobile/15E148 Safari/604.1</t>
  </si>
  <si>
    <t>Mozilla/5.0 (Windows NT 10.0; Win64; x64) AppleWebKit/537.36 (KHTML, like Gecko) Chrome/75.0.3770.142 Safari/537.36</t>
  </si>
  <si>
    <t>Mozilla/5.0 (iPhone; CPU iPhone OS 13_1 like Mac OS X) AppleWebKit/605.1.15 (KHTML, like Gecko) Mobile/15E148 [FBAN/FBIOS;FBDV/iPhone9,4;FBMD/iPhone;FBSN/iOS;FBSV/13.1;FBSS/3;FBID/phone;FBLC/ru_RU;FBOP/5;FBCR/YOTA]</t>
  </si>
  <si>
    <t>Mozilla/5.0 (Linux; Android 9; SM-N960F Build/PPR1.180610.011; wv) AppleWebKit/537.36 (KHTML, like Gecko) Version/4.0 Chrome/76.0.3809.132 Mobile Safari/537.36 [FB_IAB/FB4A;FBAV/237.0.0.44.120;]</t>
  </si>
  <si>
    <t>Mozilla/5.0 (Linux; Android 8.0.0; HTC U Ultra Build/OPR1.170623.032; wv) AppleWebKit/537.36 (KHTML, like Gecko) Version/4.0 Chrome/76.0.3809.89 Mobile Safari/537.36 [FB_IAB/FB4A;FBAV/236.0.0.40.117;]</t>
  </si>
  <si>
    <t>Mozilla/5.0 (iPhone; CPU iPhone OS 12_4 like Mac OS X) AppleWebKit/605.1.15 (KHTML, like Gecko) Mobile/15E148 [FBAN/FBIOS;FBDV/iPhone10,6;FBMD/iPhone;FBSN/iOS;FBSV/12.4;FBSS/3;FBID/phone;FBLC/ru_RU;FBOP/5;FBCR/Beeline]</t>
  </si>
  <si>
    <t>Mozilla/5.0 (Windows NT 6.2; WOW64) AppleWebKit/537.36 (KHTML, like Gecko) Chrome/76.0.3809.132 Safari/537.36</t>
  </si>
  <si>
    <t>Mozilla/5.0 (Windows NT 10.0; Win64; x64) AppleWebKit/537.36 (KHTML, like Gecko) Chrome/64.0.3282.140 Safari/537.36 Edge/18.17763</t>
  </si>
  <si>
    <t>Mozilla/5.0 (iPhone; CPU iPhone OS 12_3_1 like Mac OS X) AppleWebKit/605.1.15 (KHTML, like Gecko) Mobile/15E148 [FBAN/FBIOS;FBDV/iPhone7,2;FBMD/iPhone;FBSN/iOS;FBSV/12.3.1;FBSS/2;FBID/phone;FBLC/ru_RU;FBOP/5;FBCR/VELCOM]</t>
  </si>
  <si>
    <t>Mozilla/5.0 (Linux; Android 10; Pixel 2 XL) AppleWebKit/537.36 (KHTML, like Gecko) Chrome/76.0.3809.132 Mobile Safari/537.36</t>
  </si>
  <si>
    <t>Mozilla/5.0 (Linux; Android 9; EML-L29 Build/HUAWEIEML-L29; wv) AppleWebKit/537.36 (KHTML, like Gecko) Version/4.0 Chrome/76.0.3809.132 Mobile Safari/537.36 [FB_IAB/FB4A;FBAV/237.0.0.44.120;]</t>
  </si>
  <si>
    <t>Mozilla/5.0 (Linux; Android 8.0.0; SM-G570F Build/R16NW; wv) AppleWebKit/537.36 (KHTML, like Gecko) Version/4.0 Chrome/76.0.3809.89 Mobile Safari/537.36 [FB_IAB/FB4A;FBAV/236.0.0.40.117;]</t>
  </si>
  <si>
    <t>Mozilla/5.0 (Macintosh; Intel Mac OS X 10_14_5) AppleWebKit/605.1.15 (KHTML, like Gecko) Version/12.1.1 Safari/605.1.15</t>
  </si>
  <si>
    <t>Mozilla/5.0 (Linux; Android 8.1.0; MI PLAY) AppleWebKit/537.36 (KHTML, like Gecko) Chrome/76.0.3809.132 Mobile Safari/537.36</t>
  </si>
  <si>
    <t>Mozilla/5.0 (iPhone; CPU iPhone OS 12_4 like Mac OS X) AppleWebKit/605.1.15 (KHTML, like Gecko) Mobile/15E148 [FBAN/FBIOS;FBDV/iPhone9,4;FBMD/iPhone;FBSN/iOS;FBSV/12.4;FBSS/3;FBID/phone;FBLC/ru_RU;FBOP/5;FBCR/Kyivstar]</t>
  </si>
  <si>
    <t>Mozilla/5.0 (Linux; Android 6.0; U20 Build/MRA58K; wv) AppleWebKit/537.36 (KHTML, like Gecko) Version/4.0 Chrome/44.0.2403.124 Mobile Safari/537.36 [FB_IAB/FB4A;FBAV/237.0.0.44.120;]</t>
  </si>
  <si>
    <t>Mozilla/5.0 (Linux; Android 8.0.0; PRA-TL10 Build/HONORPRA-TL10; wv) AppleWebKit/537.36 (KHTML, like Gecko) Version/4.0 Chrome/76.0.3809.132 Mobile Safari/537.36 [FB_IAB/FB4A;FBAV/237.0.0.44.120;]</t>
  </si>
  <si>
    <t>Mozilla/5.0 (Linux; Android 9; FLA-LX1 Build/HUAWEIFLA-LX1; wv) AppleWebKit/537.36 (KHTML, like Gecko) Version/4.0 Chrome/76.0.3809.132 Mobile Safari/537.36 [FB_IAB/FB4A;FBAV/237.0.0.44.120;]</t>
  </si>
  <si>
    <t>Mozilla/5.0 (Linux; Android 4.2.2; GT-P5100) AppleWebKit/537.36 (KHTML, like Gecko) Chrome/71.0.3578.99 Safari/537.36</t>
  </si>
  <si>
    <t>Mozilla/5.0 (Linux; Android 9; YAL-L21) AppleWebKit/537.36 (KHTML, like Gecko) Chrome/76.0.3809.132 Mobile Safari/537.36</t>
  </si>
  <si>
    <t>Mozilla/5.0 (iPhone; CPU iPhone OS 12_3_1 like Mac OS X) AppleWebKit/605.1.15 (KHTML, like Gecko) Mobile/15E148 [FBAN/FBIOS;FBDV/iPhone10,3;FBMD/iPhone;FBSN/iOS;FBSV/12.3.1;FBSS/3;FBID/phone;FBLC/en_GB;FBOP/5;FBCR/Vodafone UA]</t>
  </si>
  <si>
    <t>Mozilla/5.0 (Windows NT 5.1; rv:52.0) Gecko/20100101 Firefox/52.0</t>
  </si>
  <si>
    <t>Mozilla/5.0 (iPhone; CPU iPhone OS 12_3_1 like Mac OS X) AppleWebKit/605.1.15 (KHTML, like Gecko) Mobile/15E148 [FBAN/FBIOS;FBDV/iPhone10,3;FBMD/iPhone;FBSN/iOS;FBSV/12.3.1;FBSS/3;FBID/phone;FBLC/ru_RU;FBOP/5;FBCR/Mobile TeleSystems]</t>
  </si>
  <si>
    <t>Mozilla/5.0 (Linux; Android 9; Mi A2 Lite Build/PKQ1.180917.001; wv) AppleWebKit/537.36 (KHTML, like Gecko) Version/4.0 Chrome/76.0.3809.132 Mobile Safari/537.36 [FB_IAB/FB4A;FBAV/237.0.0.44.120;]</t>
  </si>
  <si>
    <t>Mozilla/5.0 (Linux; Android 7.0; SM-A310F) AppleWebKit/537.36 (KHTML, like Gecko) Chrome/76.0.3809.111 Mobile Safari/537.36</t>
  </si>
  <si>
    <t>Mozilla/5.0 (Linux; Android 9; Mi 9 SE Build/PKQ1.181121.001; wv) AppleWebKit/537.36 (KHTML, like Gecko) Version/4.0 Chrome/76.0.3809.132 Mobile Safari/537.36 [FB_IAB/FB4A;FBAV/237.0.0.44.120;]</t>
  </si>
  <si>
    <t>Mozilla/5.0 (Linux; Android 9; Mi MIX 2S Build/PKQ1.180729.001; wv) AppleWebKit/537.36 (KHTML, like Gecko) Version/4.0 Chrome/76.0.3809.132 Mobile Safari/537.36 [FB_IAB/FB4A;FBAV/237.0.0.44.120;]</t>
  </si>
  <si>
    <t>Mozilla/5.0 (X11; Linux x86_64; rv:70.0) Gecko/20100101 Firefox/70.0</t>
  </si>
  <si>
    <t>Mozilla/5.0 (iPad; CPU OS 12_4 like Mac OS X) AppleWebKit/605.1.15 (KHTML, like Gecko) CriOS/76.0.3809.123 Mobile/15E148 Safari/605.1</t>
  </si>
  <si>
    <t>Mozilla/5.0 (Linux; Android 9; Mi 9 SE Build/PKQ1.181121.001; wv) AppleWebKit/537.36 (KHTML, like Gecko) Version/4.0 Chrome/76.0.3809.111 Mobile Safari/537.36 [FB_IAB/FB4A;FBAV/237.0.0.44.120;]</t>
  </si>
  <si>
    <t>Mozilla/5.0 (Linux; Android 9; Mi A1) AppleWebKit/537.36 (KHTML, like Gecko) Chrome/76.0.3809.132 Mobile Safari/537.36</t>
  </si>
  <si>
    <t>Mozilla/5.0 (Windows NT 10.0; WOW64) AppleWebKit/537.36 (KHTML, like Gecko) Chrome/76.0.3809.100 YaBrowser/19.9.0.1343 Yowser/2.5 Safari/537.36</t>
  </si>
  <si>
    <t>Mozilla/5.0 (iPad; CPU OS 12_4_1 like Mac OS X) AppleWebKit/605.1.15 (KHTML, like Gecko) Version/12.1.2 Mobile/15E148 Safari/604.1</t>
  </si>
  <si>
    <t>Mozilla/5.0 (Linux; Android 8.1.0; Redmi 5 Plus Build/OPM1.171019.019;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</si>
  <si>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[FBAN/FBIOS;FBDV/iPhone10,6;FBMD/iPhone;FBSN/iOS;FBSV/12.4;FBSS/3;FBID/phone;FBLC/en_GB;FBOP/5;FBCR/Tele2]</t>
  </si>
  <si>
    <t>Mozilla/5.0 (Linux; Android 9; Mi A2) AppleWebKit/537.36 (KHTML, like Gecko) Chrome/76.0.3809.132 Mobile Safari/537.36</t>
  </si>
  <si>
    <t>Mozilla/5.0 (Windows NT 10.0; Win64; x64; rv:69.0) Gecko/20100101 Firefox/69.0</t>
  </si>
  <si>
    <t>Mozilla/5.0 (Linux; Android 6.0.1; SM-J700H Build/MMB29K; wv) AppleWebKit/537.36 (KHTML, like Gecko) Version/4.0 Chrome/76.0.3809.132 Mobile Safari/537.36 [FB_IAB/FB4A;FBAV/237.0.0.44.120;]</t>
  </si>
  <si>
    <t>Mozilla/5.0 (Linux; Android 8.0.0; LG-H930) AppleWebKit/537.36 (KHTML, like Gecko) Chrome/76.0.3809.132 Mobile Safari/537.36</t>
  </si>
  <si>
    <t>Mozilla/5.0 (iPhone; CPU iPhone OS 12_4_1 like Mac OS X) AppleWebKit/605.1.15 (KHTML, like Gecko) Mobile/15E148 [FBAN/FBIOS;FBDV/iPhone9,3;FBMD/iPhone;FBSN/iOS;FBSV/12.4.1;FBSS/2;FBID/phone;FBLC/en_GB;FBOP/5;FBCR/Mobile TeleSystems]</t>
  </si>
  <si>
    <t>Mozilla/5.0 (Linux; Android 9; MI MAX 3) AppleWebKit/537.36 (KHTML, like Gecko) Chrome/74.0.3729.157 Mobile Safari/537.36</t>
  </si>
  <si>
    <t>Mozilla/5.0 (iPhone; CPU iPhone OS 12_0_1 like Mac OS X) AppleWebKit/605.1.15 (KHTML, like Gecko) Mobile/16A405 [FBAN/FBIOS;FBDV/iPhone11,8;FBMD/iPhone;FBSN/iOS;FBSV/12.0.1;FBSS/2;FBCR/;FBID/phone;FBLC/ru_RU;FBOP/5]</t>
  </si>
  <si>
    <t>Mozilla/5.0 (iPhone; CPU iPhone OS 12_4_1 like Mac OS X) AppleWebKit/605.1.15 (KHTML, like Gecko) Mobile/15E148 [FBAN/FBIOS;FBDV/iPhone11,8;FBMD/iPhone;FBSN/iOS;FBSV/12.4.1;FBSS/2;FBID/phone;FBLC/ru_RU;FBOP/5;FBCR/Sunrise]</t>
  </si>
  <si>
    <t>Mozilla/5.0 (Macintosh; Intel Mac OS X 10_14_6) AppleWebKit/537.36 (KHTML, like Gecko) Chrome/74.0.3729.169 Safari/537.36</t>
  </si>
  <si>
    <t>Mozilla/5.0 (Linux; Android 8.0.0; SM-G930F) AppleWebKit/537.36 (KHTML, like Gecko) Chrome/76.0.3809.132 Mobile Safari/537.36</t>
  </si>
  <si>
    <t>Mozilla/5.0 (Linux; Android 7.0; SM-A310F) AppleWebKit/537.36 (KHTML, like Gecko) Chrome/75.0.3770.67 Mobile Safari/537.36</t>
  </si>
  <si>
    <t>Mozilla/5.0 (Macintosh; Intel Mac OS X 10_15_0) AppleWebKit/537.36 (KHTML, like Gecko) Chrome/76.0.3809.132 Safari/537.36</t>
  </si>
  <si>
    <t>Mozilla/5.0 (Linux; Android 9; SAMSUNG SM-A530F Build/PPR1.180610.011) AppleWebKit/537.36 (KHTML, like Gecko) SamsungBrowser/9.4 Chrome/67.0.3396.87 Mobile Safari/537.36</t>
  </si>
  <si>
    <t>Mozilla/5.0 (Linux; Android 9; Mi A2 Lite) AppleWebKit/537.36 (KHTML, like Gecko) Chrome/76.0.3809.132 Mobile Safari/537.36</t>
  </si>
  <si>
    <t>Mozilla/5.0 (Linux; Android 9; Nokia 7 plus) AppleWebKit/537.36 (KHTML, like Gecko) Chrome/76.0.3809.132 Mobile Safari/537.36</t>
  </si>
  <si>
    <t>Mozilla/5.0 (Linux; U; Android 7.1.2; ru-ru; Redmi 4X Build/N2G47H) AppleWebKit/537.36 (KHTML, like Gecko) Version/4.0 Chrome/71.0.3578.141 Mobile Safari/537.36 XiaoMi/MiuiBrowser/10.9.7-g</t>
  </si>
  <si>
    <t>Mozilla/5.0 (Linux; Android 7.1.1; SM-J510FN Build/NMF26X; wv) AppleWebKit/537.36 (KHTML, like Gecko) Version/4.0 Chrome/73.0.3683.90 Mobile Safari/537.36 [FB_IAB/FB4A;FBAV/237.0.0.44.120;]</t>
  </si>
  <si>
    <t>Mozilla/5.0 (Linux; Android 9; POCOPHONE F1 Build/PKQ1.180729.001; wv) AppleWebKit/537.36 (KHTML, like Gecko) Version/4.0 Chrome/76.0.3809.132 Mobile Safari/537.36 TwitterAndroid</t>
  </si>
  <si>
    <t>Mozilla/5.0 (Macintosh; Intel Mac OS X 10_14_5) AppleWebKit/537.36 (KHTML, like Gecko) Chrome/76.0.3809.100 Safari/537.36</t>
  </si>
  <si>
    <t>Mozilla/5.0 (iPhone; CPU iPhone OS 13_1 like Mac OS X) AppleWebKit/605.1.15 (KHTML, like Gecko) Mobile/15E148 [FBAN/FBIOS;FBDV/iPhone11,2;FBMD/iPhone;FBSN/iOS;FBSV/13.1;FBSS/3;FBID/phone;FBLC/ru_RU;FBOP/5;FBCR/Mobile TeleSystems]</t>
  </si>
  <si>
    <t>Mozilla/5.0 (Linux; Android 8.0.0; MI 6 Build/OPR1.170623.027;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</si>
  <si>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[FBAN/FBIOS;FBDV/iPhone8,1;FBMD/iPhone;FBSN/iOS;FBSV/12.4;FBSS/2;FBID/phone;FBLC/ru_RU;FBOP/5;FBCR/Beeline]</t>
  </si>
  <si>
    <t>Mozilla/5.0 (Linux; Android 9; ONEPLUS A3000) AppleWebKit/537.36 (KHTML, like Gecko) Chrome/76.0.3809.132 Mobile Safari/537.36</t>
  </si>
  <si>
    <t>Mozilla/5.0 (iPhone; CPU iPhone OS 12_4_1 like Mac OS X) AppleWebKit/605.1.15 (KHTML, like Gecko) Mobile/15E148 [FBAN/FBIOS;FBDV/iPhone9,3;FBMD/iPhone;FBSN/iOS;FBSV/12.4.1;FBSS/2;FBID/phone;FBLC/ru_RU;FBOP/5;FBCR/Mobile TeleSystems]</t>
  </si>
  <si>
    <t>Mozilla/5.0 (iPhone; CPU iPhone OS 12_4 like Mac OS X) AppleWebKit/605.1.15 (KHTML, like Gecko) Mobile/15E148 [FBAN/FBIOS;FBDV/iPhone11,8;FBMD/iPhone;FBSN/iOS;FBSV/12.4;FBSS/2;FBID/phone;FBLC/ru_RU;FBOP/5;FBCR/Beeline]</t>
  </si>
  <si>
    <t>Mozilla/5.0 (iPhone; CPU iPhone OS 12_4_1 like Mac OS X) AppleWebKit/605.1.15 (KHTML, like Gecko) Mobile/15E148 [FBAN/FBIOS;FBDV/iPhone9,3;FBMD/iPhone;FBSN/iOS;FBSV/12.4.1;FBSS/2;FBID/phone;FBLC/ru_RU;FBOP/5;FBCR/Beeline]</t>
  </si>
  <si>
    <t>Mozilla/5.0 (Linux; Android 9; SM-A405FN Build/PPR1.180610.011; wv) AppleWebKit/537.36 (KHTML, like Gecko) Version/4.0 Chrome/76.0.3809.132 Mobile Safari/537.36 [FB_IAB/FB4A;FBAV/237.0.0.44.120;]</t>
  </si>
  <si>
    <t>Mozilla/5.0 (Linux; Android 9; Redmi Note 7 Build/PKQ1.180904.001; wv) AppleWebKit/537.36 (KHTML, like Gecko) Version/4.0 Chrome/76.0.3809.132 Mobile Safari/537.36 [FB_IAB/FB4A;FBAV/237.0.0.44.120;]</t>
  </si>
  <si>
    <t>Mozilla/5.0 (Linux; Android 9; Mi A2 Build/PKQ1.180904.001; wv) AppleWebKit/537.36 (KHTML, like Gecko) Version/4.0 Chrome/76.0.3809.132 Mobile Safari/537.36 [FB_IAB/FB4A;FBAV/237.0.0.44.120;]</t>
  </si>
  <si>
    <t>Mozilla/5.0 (Linux; Android 7.0; TZ183) AppleWebKit/537.36 (KHTML, like Gecko) Chrome/75.0.3770.101 Safari/537.36</t>
  </si>
  <si>
    <t>Mozilla/5.0 (Windows NT 6.1; WOW64) AppleWebKit/537.36 (KHTML, like Gecko) Chrome/76.0.3809.132 Safari/537.36 OPR/63.0.3368.71</t>
  </si>
  <si>
    <t>Mozilla/5.0 (iPhone; CPU iPhone OS 12_1_2 like Mac OS X) AppleWebKit/605.1.15 (KHTML, like Gecko) Mobile/16C101 [FBAN/FBIOS;FBAV/206.0.0.35.103;FBBV/140132201;FBDV/iPhone9,3;FBMD/iPhone;FBSN/iOS;FBSV/12.1.2;FBSS/2;FBCR/Tele2;FBID/phone;FBLC/ru_RU;FBOP/5;FBRV/141237981]</t>
  </si>
  <si>
    <t>Mozilla/5.0 (iPhone; CPU iPhone OS 12_4 like Mac OS X) AppleWebKit/605.1.15 (KHTML, like Gecko) Mobile/15E148 [FBAN/FBIOS;FBDV/iPhone8,2;FBMD/iPhone;FBSN/iOS;FBSV/12.4;FBSS/3;FBID/phone;FBLC/ru_RU;FBOP/5;FBCR/Kyivstar]</t>
  </si>
  <si>
    <t>Mozilla/5.0 (iPhone; CPU iPhone OS 12_4_1 like Mac OS X) AppleWebKit/605.1.15 (KHTML, like Gecko) Mobile/15E148 [FBAN/FBIOS;FBDV/iPhone10,3;FBMD/iPhone;FBSN/iOS;FBSV/12.4.1;FBSS/3;FBID/phone;FBLC/ru_RU;FBOP/5;FBCR/VELCOM]</t>
  </si>
  <si>
    <t>Mozilla/5.0 (iPhone; CPU iPhone OS 12_1_4 like Mac OS X) AppleWebKit/605.1.15 (KHTML, like Gecko) Mobile/16D57 [FBAN/FBIOS;FBDV/iPhone8,1;FBMD/iPhone;FBSN/iOS;FBSV/12.1.4;FBSS/2;FBID/phone;FBLC/ru_RU;FBOP/5;FBCR/Mobile TeleSystems]</t>
  </si>
  <si>
    <t>Mozilla/5.0 (Linux; Android 9; H4113) AppleWebKit/537.36 (KHTML, like Gecko) Chrome/76.0.3809.132 Mobile Safari/537.36</t>
  </si>
  <si>
    <t>Mozilla/5.0 (iPhone; CPU iPhone OS 13_0 like Mac OS X) AppleWebKit/605.1.15 (KHTML, like Gecko) Mobile/15E148 [FBAN/FBIOS;FBDV/iPhone9,1;FBMD/iPhone;FBSN/iOS;FBSV/13.0;FBSS/2;FBID/phone;FBLC/en_GB;FBOP/5;FBCR/Vodafone UA]</t>
  </si>
  <si>
    <t>Mozilla/5.0 (Linux; Android 7.0; FRD-L09) AppleWebKit/537.36 (KHTML, like Gecko) Chrome/76.0.3809.132 Mobile Safari/537.36</t>
  </si>
  <si>
    <t>Mozilla/5.0 (iPhone; CPU iPhone OS 12_4_1 like Mac OS X) AppleWebKit/605.1.15 (KHTML, like Gecko) Mobile/15E148 [FBAN/FBIOS;FBDV/iPhone9,3;FBMD/iPhone;FBSN/iOS;FBSV/12.4.1;FBSS/2;FBID/phone;FBLC/en_GB;FBOP/5;FBCR/OPTUS]</t>
  </si>
  <si>
    <t>Mozilla/5.0 (Linux; Android 9; Pixel Build/PQ3A.190801.002; wv) AppleWebKit/537.36 (KHTML, like Gecko) Version/4.0 Chrome/76.0.3809.132 Mobile Safari/537.36 [FB_IAB/FB4A;FBAV/237.0.0.44.120;]</t>
  </si>
  <si>
    <t>Mozilla/5.0 (iPhone; CPU iPhone OS 12_4_1 like Mac OS X) AppleWebKit/605.1.15 (KHTML, like Gecko) Mobile/15E148 [FBAN/FBIOS;FBDV/iPhone8,4;FBMD/iPhone;FBSN/iOS;FBSV/12.4.1;FBSS/2;FBID/phone;FBLC/ru_RU;FBOP/5;FBCR/Mobile TeleSystems]</t>
  </si>
  <si>
    <t>Mozilla/5.0 (iPhone; CPU iPhone OS 12_3_1 like Mac OS X) AppleWebKit/605.1.15 (KHTML, like Gecko) Mobile/15E148 [FBAN/FBIOS;FBDV/iPhone8,4;FBMD/iPhone;FBSN/iOS;FBSV/12.3.1;FBSS/2;FBID/phone;FBLC/ru_RU;FBOP/5;FBCR/Mobile TeleSystems]</t>
  </si>
  <si>
    <t xml:space="preserve"> :р</t>
  </si>
  <si>
    <t>Mozilla/5.0 (Linux; Android 7.1.1; S7) AppleWebKit/537.36 (KHTML, like Gecko) Chrome/76.0.3809.132 Mobile Safari/537.36</t>
  </si>
  <si>
    <t>Mozilla/5.0 (Linux; Android 9; SM-A705MN) AppleWebKit/537.36 (KHTML, like Gecko) Chrome/76.0.3809.132 Mobile Safari/537.36</t>
  </si>
  <si>
    <t>Mozilla/5.0 (iPhone; CPU iPhone OS 12_4_1 like Mac OS X) AppleWebKit/605.1.15 (KHTML, like Gecko) Mobile/15E148 [FBAN/FBIOS;FBDV/iPhone10,6;FBMD/iPhone;FBSN/iOS;FBSV/12.4.1;FBSS/3;FBID/phone;FBLC/ru_RU;FBOP/5;FBCR/MegaFon]</t>
  </si>
  <si>
    <t>Mozilla/5.0 (iPad; CPU OS 12_4 like Mac OS X) AppleWebKit/605.1.15 (KHTML, like Gecko) Mobile/15E148 [FBAN/FBIOS;FBDV/iPad7,4;FBMD/iPad;FBSN/iOS;FBSV/12.4;FBSS/2;FBID/tablet;FBLC/ru_RU;FBOP/5;FBCR/Mobile TeleSystems]</t>
  </si>
  <si>
    <t>Mozilla/5.0 (Linux; Android 9; COL-L29 Build/HUAWEICOL-L29; wv) AppleWebKit/537.36 (KHTML, like Gecko) Version/4.0 Chrome/76.0.3809.132 Mobile Safari/537.36 [FB_IAB/FB4A;FBAV/237.0.0.44.120;]</t>
  </si>
  <si>
    <t>Mozilla/5.0 (iPhone; CPU iPhone OS 12_3_1 like Mac OS X) AppleWebKit/605.1.15 (KHTML, like Gecko) Mobile/15E148 [FBAN/FBIOS;FBDV/iPhone10,6;FBMD/iPhone;FBSN/iOS;FBSV/12.3.1;FBSS/3;FBID/phone;FBLC/ru_RU;FBOP/5;FBCR/MegaFon]</t>
  </si>
  <si>
    <t>Mozilla/5.0 (Linux; Android 9; SM-A305FN Build/PPR1.180610.011; wv) AppleWebKit/537.36 (KHTML, like Gecko) Version/4.0 Chrome/76.0.3809.132 Mobile Safari/537.36 [FB_IAB/FB4A;FBAV/237.0.0.44.120;]</t>
  </si>
  <si>
    <t>Mozilla/5.0 (Linux; Android 7.0; SM-T713 Build/NRD90M; wv) AppleWebKit/537.36 (KHTML, like Gecko) Version/4.0 Chrome/76.0.3809.132 Safari/537.36 [FB_IAB/FB4A;FBAV/237.0.0.44.120;]</t>
  </si>
  <si>
    <t>Mozilla/5.0 (Android 7.1.2; Mobile; rv:68.0) Gecko/68.0 Firefox/68.0</t>
  </si>
  <si>
    <t>Mozilla/5.0 (iPhone; CPU iPhone OS 12_4_1 like Mac OS X) AppleWebKit/605.1.15 (KHTML, like Gecko) Mobile/15E148 [FBAN/FBIOS;FBDV/iPhone8,2;FBMD/iPhone;FBSN/iOS;FBSV/12.4.1;FBSS/3;FBID/phone;FBLC/en_GB;FBOP/5;FBCR/Mobile TeleSystems]</t>
  </si>
  <si>
    <t>Mozilla/5.0 (iPhone; CPU iPhone OS 12_4 like Mac OS X) AppleWebKit/605.1.15 (KHTML, like Gecko) Mobile/15E148 [FBAN/FBIOS;FBDV/iPhone7,2;FBMD/iPhone;FBSN/iOS;FBSV/12.4;FBSS/2;FBID/phone;FBLC/en_US;FBOP/5;FBCR/Vodafone UA]</t>
  </si>
  <si>
    <t>Mozilla/5.0 (Linux; arm; Android 7.0; DLI-TL20) AppleWebKit/537.36 (KHTML, like Gecko) Chrome/75.0.3770.143 YaBrowser/19.7.4.97.00 Mobile Safari/537.36</t>
  </si>
  <si>
    <t>Mozilla/5.0 (Linux; Android 9; SM-N960F) AppleWebKit/537.36 (KHTML, like Gecko) Chrome/75.0.3770.101 Mobile Safari/537.36</t>
  </si>
  <si>
    <t>Mozilla/5.0 (Linux; Android 9; COL-L29) AppleWebKit/537.36 (KHTML, like Gecko) Chrome/76.0.3809.132 Mobile Safari/537.36</t>
  </si>
  <si>
    <t>Mozilla/5.0 (Linux; Android 9; Redmi S2 Build/PKQ1.181203.001; wv) AppleWebKit/537.36 (KHTML, like Gecko) Version/4.0 Chrome/76.0.3809.132 Mobile Safari/537.36 [FB_IAB/FB4A;FBAV/237.0.0.44.120;]</t>
  </si>
  <si>
    <t>Mozilla/5.0 (Linux; Android 9; BLA-L29 Build/HUAWEIBLA-L29S; wv) AppleWebKit/537.36 (KHTML, like Gecko) Version/4.0 Chrome/76.0.3809.132 Mobile Safari/537.36 [FB_IAB/FB4A;FBAV/237.0.0.44.120;]</t>
  </si>
  <si>
    <t>Mozilla/5.0 (Linux; Android 9; MI 8) AppleWebKit/537.36 (KHTML, like Gecko) Chrome/76.0.3809.132 Mobile Safari/537.36</t>
  </si>
  <si>
    <t>Mozilla/5.0 (Windows NT 6.3; Win64; x64; rv:69.0) Gecko/20100101 Firefox/69.0</t>
  </si>
  <si>
    <t>Mozilla/5.0 (Linux; Android 9; SM-G955F Build/PPR1.180610.011; wv) AppleWebKit/537.36 (KHTML, like Gecko) Version/4.0 Chrome/76.0.3809.132 Mobile Safari/537.36 [FB_IAB/FB4A;FBAV/237.0.0.44.120;]</t>
  </si>
  <si>
    <t>Mozilla/5.0 (iPhone; CPU iPhone OS 12_4 like Mac OS X) AppleWebKit/605.1.15 (KHTML, like Gecko) Mobile/15E148 [FBAN/FBIOS;FBDV/iPhone9,3;FBMD/iPhone;FBSN/iOS;FBSV/12.4;FBSS/2;FBID/phone;FBLC/ru_RU;FBOP/5;FBCR/Kyivstar]</t>
  </si>
  <si>
    <t>Mozilla/5.0 (iPhone; CPU iPhone OS 12_4_1 like Mac OS X) AppleWebKit/605.1.15 (KHTML, like Gecko) Mobile/15E148 [FBAN/FBIOS;FBDV/iPhone11,6;FBMD/iPhone;FBSN/iOS;FBSV/12.4.1;FBSS/3;FBID/phone;FBLC/ru_RU;FBOP/5;FBCR/Mobile TeleSystems]</t>
  </si>
  <si>
    <t>Mozilla/5.0 (Linux; Android 8.0.0; SM-G930F Build/R16NW; wv) AppleWebKit/537.36 (KHTML, like Gecko) Version/4.0 Chrome/76.0.3809.132 Mobile Safari/537.36 [FB_IAB/FB4A;FBAV/237.0.0.44.120;]</t>
  </si>
  <si>
    <t>Mozilla/5.0 (Windows NT 6.1; Win64; x64) AppleWebKit/537.36 (KHTML, like Gecko) Chrome/76.0.3809.132 Safari/537.36 OPR/63.0.3368.71</t>
  </si>
  <si>
    <t>Mozilla/5.0 (Linux; Android 7.1.2; Redmi 5A) AppleWebKit/537.36 (KHTML, like Gecko) Chrome/76.0.3809.111 Mobile Safari/537.36</t>
  </si>
  <si>
    <t>Mozilla/5.0 (Linux; Android 6.0.1; SM-A700FD) AppleWebKit/537.36 (KHTML, like Gecko) Chrome/76.0.3809.132 Mobile Safari/537.36</t>
  </si>
  <si>
    <t>Mozilla/5.0 (Windows NT 10.0; Win64; x64) AppleWebKit/537.36 (KHTML, like Gecko) Chrome/76.0.3809.132 Safari/537.36 OPR/63.0.3368.71</t>
  </si>
  <si>
    <t>Mozilla/5.0 (iPhone; CPU iPhone OS 12_3_1 like Mac OS X) AppleWebKit/605.1.15 (KHTML, like Gecko) Mobile/15E148 [FBAN/FBIOS;FBDV/iPhone11,8;FBMD/iPhone;FBSN/iOS;FBSV/12.3.1;FBSS/2;FBID/phone;FBLC/en_GB;FBOP/5;FBCR/Carrier]</t>
  </si>
  <si>
    <t>Mozilla/5.0 (Linux; Android 9; SM-M205FN Build/PPR1.180610.011; wv) AppleWebKit/537.36 (KHTML, like Gecko) Version/4.0 Chrome/76.0.3809.132 Mobile Safari/537.36 [FB_IAB/FB4A;FBAV/237.0.0.44.120;]</t>
  </si>
  <si>
    <t>Mozilla/5.0 (Linux; Android 7.1.2; Redmi 4X Build/N2G47H; wv) AppleWebKit/537.36 (KHTML, like Gecko) Version/4.0 Chrome/76.0.3809.132 Mobile Safari/537.36 [FB_IAB/FB4A;FBAV/237.0.0.44.120;]</t>
  </si>
  <si>
    <t>Mozilla/5.0 (Linux; Android 9; SM-G965F Build/PPR1.180610.011; wv) AppleWebKit/537.36 (KHTML, like Gecko) Version/4.0 Chrome/76.0.3809.132 Mobile Safari/537.36 [FB_IAB/FB4A;FBAV/237.0.0.44.120;]</t>
  </si>
  <si>
    <t>Mozilla/5.0 (Linux; Android 8.1.0; Redmi 5 Build/OPM1.171019.026; wv) AppleWebKit/537.36 (KHTML, like Gecko) Version/4.0 Chrome/71.0.3578.99 Mobile Safari/537.36 [FB_IAB/FB4A;FBAV/237.0.0.44.120;]</t>
  </si>
  <si>
    <t>Mozilla/5.0 (Windows NT 10.0; WOW64) AppleWebKit/537.36 (KHTML, like Gecko) Chrome/76.0.3809.123 YaBrowser/19.9.3.98 (beta) Yowser/2.5 Safari/537.36</t>
  </si>
  <si>
    <t>Mozilla/5.0 (Linux; Android 9; INE-LX1 Build/HUAWEIINE-L21; wv) AppleWebKit/537.36 (KHTML, like Gecko) Version/4.0 Chrome/76.0.3809.132 Mobile Safari/537.36 [FB_IAB/FB4A;FBAV/237.0.0.44.120;]</t>
  </si>
  <si>
    <t>Mozilla/5.0 (Linux; Android 5.1.1; D5503) AppleWebKit/537.36 (KHTML, like Gecko) Chrome/76.0.3809.132 Mobile Safari/537.36</t>
  </si>
  <si>
    <t>Mozilla/5.0 (X11; Linux x86_64) AppleWebKit/537.36 (KHTML, like Gecko) Ubuntu Chromium/76.0.3809.100 Chrome/76.0.3809.100 Safari/537.36</t>
  </si>
  <si>
    <t>Mozilla/5.0 (iPhone; CPU iPhone OS 12_3_1 like Mac OS X) AppleWebKit/605.1.15 (KHTML, like Gecko) Mobile/15E148 [FBAN/FBIOS;FBDV/iPhone11,2;FBMD/iPhone;FBSN/iOS;FBSV/12.3.1;FBSS/3;FBID/phone;FBLC/ru_RU;FBOP/5;FBCR/Mobile TeleSystems]</t>
  </si>
  <si>
    <t>Mozilla/5.0 (Linux; Android 8.0.0; SM-A750FN Build/R16NW; wv) AppleWebKit/537.36 (KHTML, like Gecko) Version/4.0 Chrome/74.0.3729.112 Mobile Safari/537.36 [FB_IAB/FB4A;FBAV/237.0.0.44.120;]</t>
  </si>
  <si>
    <t>Mozilla/5.0 (iPhone; CPU iPhone OS 12_4_1 like Mac OS X) AppleWebKit/605.1.15 (KHTML, like Gecko) Mobile/15E148 [FBAN/FBIOS;FBDV/iPhone10,2;FBMD/iPhone;FBSN/iOS;FBSV/12.4.1;FBSS/3;FBID/phone;FBLC/ru_RU;FBOP/5;FBCR/VELCOM]</t>
  </si>
  <si>
    <t>Mozilla/5.0 (Linux; Android 9; ONEPLUS A6003) AppleWebKit/537.36 (KHTML, like Gecko) Chrome/76.0.3809.132 Mobile Safari/537.36</t>
  </si>
  <si>
    <t>Mozilla/5.0 (Linux; Android 8.1.0; Redmi 5 Plus) AppleWebKit/537.36 (KHTML, like Gecko) Chrome/76.0.3809.132 Mobile Safari/537.36</t>
  </si>
  <si>
    <t>Mozilla/5.0 (iPhone; CPU iPhone OS 12_4_1 like Mac OS X) AppleWebKit/605.1.15 (KHTML, like Gecko) Mobile/15E148 [FBAN/FBIOS;FBDV/iPhone9,3;FBMD/iPhone;FBSN/iOS;FBSV/12.4.1;FBSS/2;FBCR/Beeline;FBID/phone;FBLC/ru_RU;FBOP/5]</t>
  </si>
  <si>
    <t>Mozilla/5.0 (iPhone; CPU iPhone OS 12_4_1 like Mac OS X) AppleWebKit/605.1.15 (KHTML, like Gecko) Mobile/15E148 [FBAN/FBIOS;FBDV/iPhone7,1;FBMD/iPhone;FBSN/iOS;FBSV/12.4.1;FBSS/3;FBID/phone;FBLC/ru_RU;FBOP/5;FBCR/Beeline]</t>
  </si>
  <si>
    <t>Mozilla/5.0 (Linux; Android 7.0; HUAWEI CAN-L11) AppleWebKit/537.36 (KHTML, like Gecko) Chrome/76.0.3809.132 Mobile Safari/537.36</t>
  </si>
  <si>
    <t>Mozilla/5.0 (Linux; Android 6.0; Redmi Note 4X Build/MRA58K; wv) AppleWebKit/537.36 (KHTML, like Gecko) Version/4.0 Chrome/76.0.3809.132 Mobile Safari/537.36 [FB_IAB/FB4A;FBAV/237.0.0.44.120;]</t>
  </si>
  <si>
    <t>Mozilla/5.0 (Windows NT 10.0; WOW64; rv:60.0) Gecko/20100101 Firefox/60.0</t>
  </si>
  <si>
    <t>Mozilla/5.0 (Linux; Android 8.0.0; MI 5s Plus) AppleWebKit/537.36 (KHTML, like Gecko) Chrome/76.0.3809.132 Mobile Safari/537.36</t>
  </si>
  <si>
    <t>Mozilla/5.0 (Linux; Android 9; H8216 Build/52.0.A.8.131; wv) AppleWebKit/537.36 (KHTML, like Gecko) Version/4.0 Chrome/76.0.3809.111 Mobile Safari/537.36 [FB_IAB/FB4A;FBAV/237.0.0.44.120;]</t>
  </si>
  <si>
    <t>Mozilla/5.0 (Linux; Android 7.1.2; Redmi 5A) AppleWebKit/537.36 (KHTML, like Gecko) Chrome/75.0.3770.143 Mobile Safari/537.36</t>
  </si>
  <si>
    <t>Mozilla/5.0 (Linux; U; Android 6.0; ru-ru; Redmi Note 4 Build/MRA58K) AppleWebKit/537.36 (KHTML, like Gecko) Version/4.0 Chrome/71.0.3578.141 Mobile Safari/537.36 XiaoMi/MiuiBrowser/11.1.1-g</t>
  </si>
  <si>
    <t>Mozilla/5.0 (Linux; Android 6.0.1; MI 5s Plus Build/MXB48T; wv) AppleWebKit/537.36 (KHTML, like Gecko) Version/4.0 Chrome/76.0.3809.132 Mobile Safari/537.36 [FB_IAB/FB4A;FBAV/237.0.0.44.120;]</t>
  </si>
  <si>
    <t>Mozilla/5.0 (Windows NT 10.0; Win64; x64; rv:70.0) Gecko/20100101 Firefox/70.0</t>
  </si>
  <si>
    <t>Mozilla/5.0 (Linux; Android 9; JSN-L21) AppleWebKit/537.36 (KHTML, like Gecko) Chrome/76.0.3809.132 Mobile Safari/537.36</t>
  </si>
  <si>
    <t>Mozilla/5.0 (Linux; U; Android 8.0.0; F5321 Build/34.4.A.2.85; wv) AppleWebKit/537.36 (KHTML, like Gecko) Version/4.0 Chrome/65.0.3325.109 Mobile Safari/537.36 OPR/28.0.2254.119224</t>
  </si>
  <si>
    <t>Mozilla/5.0 (Linux; Android 9; ZE620KL Build/PPR1.180610.009; wv) AppleWebKit/537.36 (KHTML, like Gecko) Version/4.0 Chrome/76.0.3809.132 Mobile Safari/537.36 [FB_IAB/FB4A;FBAV/237.0.0.44.120;]</t>
  </si>
  <si>
    <t>Mozilla/5.0 (Windows NT 10.0) AppleWebKit/537.36 (KHTML, like Gecko) Chrome/76.0.3809.132 Safari/537.36</t>
  </si>
  <si>
    <t>Mozilla/5.0 (iPhone; CPU iPhone OS 12_4_1 like Mac OS X) AppleWebKit/605.1.15 (KHTML, like Gecko) Mobile/15E148 [FBAN/FBIOS;FBDV/iPhone7,2;FBMD/iPhone;FBSN/iOS;FBSV/12.4.1;FBSS/2;FBID/phone;FBLC/ru_RU;FBOP/5;FBCR/Beeline]</t>
  </si>
  <si>
    <t>Mozilla/5.0 (iPhone; CPU iPhone OS 12_3_1 like Mac OS X) AppleWebKit/605.1.15 (KHTML, like Gecko) Mobile/15E148 [FBAN/FBIOS;FBDV/iPhone8,4;FBMD/iPhone;FBSN/iOS;FBSV/12.3.1;FBSS/2;FBCR/Mobile TeleSystems;FBID/phone;FBLC/ru_RU;FBOP/5]</t>
  </si>
  <si>
    <t>Mozilla/5.0 (Linux; U; Android 8.1.0; ru-ru; Redmi 6A Build/O11019) AppleWebKit/537.36 (KHTML, like Gecko) Version/4.0 Chrome/71.0.3578.141 Mobile Safari/537.36 XiaoMi/MiuiBrowser/10.9.7-g</t>
  </si>
  <si>
    <t>Mozilla/5.0 (Linux; Android 8.0.0; SM-G950F Build/R16NW; wv) AppleWebKit/537.36 (KHTML, like Gecko) Version/4.0 Chrome/76.0.3809.132 Mobile Safari/537.36 [FB_IAB/FB4A;FBAV/237.0.0.44.120;]</t>
  </si>
  <si>
    <t>Mozilla/5.0 (Linux; Android 9; SM-J600F Build/PPR1.180610.011; wv) AppleWebKit/537.36 (KHTML, like Gecko) Version/4.0 Chrome/76.0.3809.132 Mobile Safari/537.36 [FB_IAB/FB4A;FBAV/237.0.0.44.120;]</t>
  </si>
  <si>
    <t>Mozilla/5.0 (Linux; Android 7.1.1; SM-J510H Build/NMF26X; wv) AppleWebKit/537.36 (KHTML, like Gecko) Version/4.0 Chrome/76.0.3809.132 Mobile Safari/537.36 [FB_IAB/FB4A;FBAV/237.0.0.44.120;]</t>
  </si>
  <si>
    <t>Mozilla/5.0 (Linux; Android 6.0; PRO 6s Build/MRA58K; wv) AppleWebKit/537.36 (KHTML, like Gecko) Version/4.0 Chrome/44.0.2403.130 Mobile Safari/537.36 [FB_IAB/FB4A;FBAV/235.0.0.38.118;]</t>
  </si>
  <si>
    <t>Mozilla/5.0 (Macintosh; Intel Mac OS X 10_15) AppleWebKit/605.1.15 (KHTML, like Gecko) Version/13.0 Safari/605.1.15</t>
  </si>
  <si>
    <t>Mozilla/5.0 (iPhone; CPU iPhone OS 12_4 like Mac OS X) AppleWebKit/605.1.15 (KHTML, like Gecko) Mobile/15E148 [FBAN/FBIOS;FBDV/iPhone8,4;FBMD/iPhone;FBSN/iOS;FBSV/12.4;FBSS/2;FBID/phone;FBLC/ru_RU;FBOP/5;FBCR/MegaFon]</t>
  </si>
  <si>
    <t>Mozilla/5.0 (X11; Ubuntu; Linux x86_64; rv:69.0) Gecko/20100101 Firefox/69.0</t>
  </si>
  <si>
    <t>Mozilla/5.0 (Linux; Android 9; SAMSUNG SM-J730FM Build/PPR1.180610.011) AppleWebKit/537.36 (KHTML, like Gecko) SamsungBrowser/9.4 Chrome/67.0.3396.87 Mobile Safari/537.36</t>
  </si>
  <si>
    <t>Mozilla/5.0 (Windows NT 6.1; Win64; x64) AppleWebKit/537.36 (KHTML, like Gecko) Chrome/76.0.3809.100 Safari/537.36</t>
  </si>
  <si>
    <t>Mozilla/5.0 (iPhone; CPU iPhone OS 12_4 like Mac OS X) AppleWebKit/605.1.15 (KHTML, like Gecko) Mobile/15E148 [FBAN/FBIOS;FBDV/iPhone11,2;FBMD/iPhone;FBSN/iOS;FBSV/12.4;FBSS/3;FBID/phone;FBLC/en_GB;FBOP/5;FBCR/MegaFon]</t>
  </si>
  <si>
    <t>Mozilla/5.0 (Windows NT 10.0; WOW64) AppleWebKit/537.36 (KHTML, like Gecko) Chrome/74.0.3729.172 Safari/537.36 Vivaldi/2.5.1525.46</t>
  </si>
  <si>
    <t>Mozilla/5.0 (Linux; Android 7.1.1; MI MAX 2 Build/NMF26F; wv) AppleWebKit/537.36 (KHTML, like Gecko) Version/4.0 Chrome/76.0.3809.132 Mobile Safari/537.36 [FB_IAB/FB4A;FBAV/237.0.0.44.120;]</t>
  </si>
  <si>
    <t>Mozilla/5.0 (Linux; Android 7.1.2; Redmi 4A Build/N2G47H; wv) AppleWebKit/537.36 (KHTML, like Gecko) Version/4.0 Chrome/76.0.3809.132 Mobile Safari/537.36 [FB_IAB/FB4A;FBAV/237.0.0.44.120;]</t>
  </si>
  <si>
    <t>Mozilla/5.0 (Linux; Android 9; FIG-LX1) AppleWebKit/537.36 (KHTML, like Gecko) Chrome/76.0.3809.132 Mobile Safari/537.36</t>
  </si>
  <si>
    <t>Mozilla/5.0 (Linux; Android 9; Mi A1 Build/PKQ1.180917.001; wv) AppleWebKit/537.36 (KHTML, like Gecko) Version/4.0 Chrome/76.0.3809.132 Mobile Safari/537.36 [FB_IAB/FB4A;FBAV/237.0.0.44.120;]</t>
  </si>
  <si>
    <t>Mozilla/5.0 (X11; Linux x86_64) AppleWebKit/537.36 (KHTML, like Gecko) Chrome/76.0.3809.100 Safari/537.36</t>
  </si>
  <si>
    <t>Mozilla/5.0 (Windows NT 6.1; WOW64) AppleWebKit/537.36 (KHTML, like Gecko) Chrome/59.0.3071.86 Safari/537.36</t>
  </si>
  <si>
    <t>Mozilla/5.0 (iPhone; CPU iPhone OS 12_3_1 like Mac OS X) AppleWebKit/605.1.15 (KHTML, like Gecko) Mobile/15E148 [FBAN/FBIOS;FBDV/iPhone9,3;FBMD/iPhone;FBSN/iOS;FBSV/12.3.1;FBSS/2;FBID/phone;FBLC/en_GB;FBOP/5;FBCR/Mobile TeleSystems]</t>
  </si>
  <si>
    <t>Mozilla/5.0 (Linux; Android 9; SM-A705FN Build/PPR1.180610.011; wv) AppleWebKit/537.36 (KHTML, like Gecko) Version/4.0 Chrome/76.0.3809.132 Mobile Safari/537.36 [FB_IAB/FB4A;FBAV/237.0.0.44.120;]</t>
  </si>
  <si>
    <t>Mozilla/5.0 (Linux; Android 7.0; LG-M320) AppleWebKit/537.36 (KHTML, like Gecko) Chrome/75.0.3770.101 Mobile Safari/537.36</t>
  </si>
  <si>
    <t>Mozilla/5.0 (Linux; Android 9; Pixel 3 XL Build/PQ3A.190801.002; wv) AppleWebKit/537.36 (KHTML, like Gecko) Version/4.0 Chrome/76.0.3809.132 Mobile Safari/537.36 [FB_IAB/FB4A;FBAV/237.0.0.44.120;]</t>
  </si>
  <si>
    <t>Mozilla/5.0 (Linux; Android 9; SM-G960F) AppleWebKit/537.36 (KHTML, like Gecko) Chrome/76.0.3809.132 Mobile Safari/537.36</t>
  </si>
  <si>
    <t>Mozilla/5.0 (Linux; Android 8.0.0; MI 5s) AppleWebKit/537.36 (KHTML, like Gecko) Chrome/76.0.3809.132 Mobile Safari/537.36</t>
  </si>
  <si>
    <t>Mozilla/5.0 (Windows NT 6.1; Win64; x64; rv:60.0) Gecko/20100101 Firefox/60.0</t>
  </si>
  <si>
    <t>Mozilla/5.0 (Linux; Android 9; ONEPLUS A6000 Build/PKQ1.180716.001; wv) AppleWebKit/537.36 (KHTML, like Gecko) Version/4.0 Chrome/76.0.3809.132 Mobile Safari/537.36 [FB_IAB/FB4A;FBAV/237.0.0.44.120;]</t>
  </si>
  <si>
    <t>Mozilla/5.0 (Linux; arm_64; Android 9; H8324) AppleWebKit/537.36 (KHTML, like Gecko) Chrome/75.0.3770.143 YaBrowser/19.7.4.97.00 Mobile Safari/537.36</t>
  </si>
  <si>
    <t>Mozilla/5.0 (Linux; Android 7.0; SM-A710F Build/NRD90M; wv) AppleWebKit/537.36 (KHTML, like Gecko) Version/4.0 Chrome/76.0.3809.132 Mobile Safari/537.36 [FB_IAB/FB4A;FBAV/237.0.0.44.120;]</t>
  </si>
  <si>
    <t>Mozilla/5.0 (Linux; Android 5.1.1; Mi-4c) AppleWebKit/537.36 (KHTML, like Gecko) Chrome/76.0.3809.132 Mobile Safari/537.36</t>
  </si>
  <si>
    <t>Mozilla/5.0 (Linux; Android 7.1.2; Redmi Note 5A Build/N2G47H; wv) AppleWebKit/537.36 (KHTML, like Gecko) Version/4.0 Chrome/76.0.3809.132 Mobile Safari/537.36 [FB_IAB/FB4A;FBAV/237.0.0.44.120;]</t>
  </si>
  <si>
    <t>Mozilla/5.0 (Linux; Android 8.0.0; MI 5s Plus Build/OPR1.170623.032; wv) AppleWebKit/537.36 (KHTML, like Gecko) Version/4.0 Chrome/76.0.3809.132 Mobile Safari/537.36 [FB_IAB/FB4A;FBAV/237.0.0.44.120;]</t>
  </si>
  <si>
    <t>Mozilla/5.0 (Windows NT 10.0; WOW64) AppleWebKit/537.36 (KHTML, like Gecko) Chrome/75.0.3770.102 Safari/537.36 Vivaldi/2.6.1566.44</t>
  </si>
  <si>
    <t>Mozilla/5.0 (Linux; Android 7.0; LG-M250 Build/NRD90U; wv) AppleWebKit/537.36 (KHTML, like Gecko) Version/4.0 Chrome/76.0.3809.89 Mobile Safari/537.36 [FB_IAB/FB4A;FBAV/231.0.0.39.113;]</t>
  </si>
  <si>
    <t>Mozilla/5.0 (Macintosh; Intel Mac OS X 10_14_3) AppleWebKit/605.1.15 (KHTML, like Gecko) Version/12.0.3 Safari/605.1.15</t>
  </si>
  <si>
    <t>Mozilla/5.0 (Linux; Android 4.4.2; GT-N7100) AppleWebKit/537.36 (KHTML, like Gecko) Chrome/76.0.3809.132 Mobile Safari/537.36</t>
  </si>
  <si>
    <t>Mozilla/5.0 (Linux; Android 9; HTC U11 plus) AppleWebKit/537.36 (KHTML, like Gecko) Chrome/76.0.3809.132 Mobile Safari/537.36</t>
  </si>
  <si>
    <t>Mozilla/5.0 (iPhone; CPU iPhone OS 11_2_1 like Mac OS X) AppleWebKit/604.4.7 (KHTML, like Gecko) Version/11.0 Mobile/15C153 Safari/604.1</t>
  </si>
  <si>
    <t>Mozilla/5.0 (iPhone; CPU iPhone OS 12_4 like Mac OS X) AppleWebKit/605.1.15 (KHTML, like Gecko) Mobile/15E148 [FBAN/FBIOS;FBDV/iPhone8,1;FBMD/iPhone;FBSN/iOS;FBSV/12.4;FBSS/2;FBID/phone;FBLC/en_GB;FBOP/5;FBCR/lifecell]</t>
  </si>
  <si>
    <t>Mozilla/5.0 (X11; Linux x86_64) AppleWebKit/537.36 (KHTML, like Gecko) Chrome/66.0.3359.139 Safari/537.36</t>
  </si>
  <si>
    <t>Mozilla/5.0 (Windows NT 10.0; Win64; x64) AppleWebKit/537.36 (KHTML, like Gecko) Chrome/76.0.3809.100 Safari/537.36</t>
  </si>
  <si>
    <t>Mozilla/5.0 (Windows NT 10.0; WOW64) AppleWebKit/537.36 (KHTML, like Gecko) Chrome/76.0.3809.132 YaBrowser/19.9.1.237 Yowser/2.5 Safari/537.36</t>
  </si>
  <si>
    <t>Mozilla/5.0 (Windows NT 6.3; Win64; x64; rv:68.0) Gecko/20100101 Firefox/68.0</t>
  </si>
  <si>
    <t>Никогда</t>
  </si>
  <si>
    <t>Очень часто</t>
  </si>
  <si>
    <t>плохо</t>
  </si>
  <si>
    <t>средне</t>
  </si>
  <si>
    <t>хорошо</t>
  </si>
  <si>
    <t>FAS</t>
  </si>
  <si>
    <t>Уровень FAS</t>
  </si>
  <si>
    <t>Сходимость</t>
  </si>
  <si>
    <t>PVT Диагноз</t>
  </si>
  <si>
    <t>You are currently using XLSTAT Free._x000D_
Order a license to get access to 100 or more additional functions.</t>
  </si>
  <si>
    <t>These results have been generated using XLSTAT Free. You can benefit from many more tools and options with a full version.</t>
  </si>
  <si>
    <t>Results for the variables Уровень FAS and PVT Диагноз:</t>
  </si>
  <si>
    <t>Contingency table (Уровень FAS / PVT Диагноз):</t>
  </si>
  <si>
    <t>1. Свеж</t>
  </si>
  <si>
    <t>2. Устал</t>
  </si>
  <si>
    <t>3. Вилы</t>
  </si>
  <si>
    <t>3D view of the contingency table</t>
  </si>
  <si>
    <t xml:space="preserve"> </t>
  </si>
  <si>
    <t>Test of independence between the rows and the columns (Уровень FAS / PVT Диагноз):</t>
  </si>
  <si>
    <t>Chi-square (Observed value)</t>
  </si>
  <si>
    <t>Chi-square (Critical value)</t>
  </si>
  <si>
    <t>DF</t>
  </si>
  <si>
    <t>p-value</t>
  </si>
  <si>
    <t>alpha</t>
  </si>
  <si>
    <t>Test interpretation:</t>
  </si>
  <si>
    <t>H0: The rows and the columns of the table are independent.</t>
  </si>
  <si>
    <t>Ha: There is a link between the rows and the columns of the table.</t>
  </si>
  <si>
    <t>As the computed p-value is greater than the significance level alpha=0,005, one cannot reject the null hypothesis H0.</t>
  </si>
  <si>
    <t>Significance by cell (Fisher's exact test) (Уровень FAS / PVT Диагноз):</t>
  </si>
  <si>
    <t>&gt;</t>
  </si>
  <si>
    <t>&lt;</t>
  </si>
  <si>
    <t>Values displayed in red are significant at the level alpha=0,005</t>
  </si>
  <si>
    <t>Observed frequencies (Уровень FAS / PVT Диагноз):</t>
  </si>
  <si>
    <t>Total</t>
  </si>
  <si>
    <t>Theoretical frequencies (Уровень FAS / PVT Диагноз):</t>
  </si>
  <si>
    <t>Percentages / Row (Уровень FAS / PVT Диагноз):</t>
  </si>
  <si>
    <t>Percentages / Column (Уровень FAS / PVT Диагноз):</t>
  </si>
  <si>
    <t>Percentages / Total (Уровень FAS / PVT Диагноз):</t>
  </si>
  <si>
    <t>Test of independence between the rows and the columns (Chi-square):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</si>
  <si>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</si>
  <si>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</si>
  <si>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</si>
  <si>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</si>
  <si>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</si>
  <si>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</si>
  <si>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</si>
  <si>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</si>
  <si>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</si>
  <si>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Cohen's kappa</t>
  </si>
  <si>
    <t>Association coefficients (2):</t>
  </si>
  <si>
    <t>Standard deviation</t>
  </si>
  <si>
    <t>Lower bound 99,500%</t>
  </si>
  <si>
    <t>Upper bound 99,500%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</si>
  <si>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</si>
  <si>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</si>
  <si>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</si>
  <si>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</si>
  <si>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</si>
  <si>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</si>
  <si>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</si>
  <si>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</si>
  <si>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t>Coefficient: Pearson</t>
  </si>
  <si>
    <t>Summary statistics (Quantitative data):</t>
  </si>
  <si>
    <t>Variable</t>
  </si>
  <si>
    <t>Observations</t>
  </si>
  <si>
    <t>Obs. with missing data</t>
  </si>
  <si>
    <t>Obs. without missing data</t>
  </si>
  <si>
    <t>Minimum</t>
  </si>
  <si>
    <t>Maximum</t>
  </si>
  <si>
    <t>Mean</t>
  </si>
  <si>
    <t>Std. deviation</t>
  </si>
  <si>
    <t>Correlation matrix (Pearson):</t>
  </si>
  <si>
    <t>Variables</t>
  </si>
  <si>
    <t>Confidence intervals (99%) / Lower bound:</t>
  </si>
  <si>
    <t>Confidence intervals (99%) / Upper bound:</t>
  </si>
  <si>
    <t>Coefficients of determination (Pearson):</t>
  </si>
  <si>
    <t>&lt; 0,0001</t>
  </si>
  <si>
    <t>As the computed p-value is lower than the significance level alpha=0,005, one should reject the null hypothesis H0, and accept the alternative hypothesis Ha.</t>
  </si>
  <si>
    <t>Степень сходимости</t>
  </si>
  <si>
    <t>Сетепень утренней проснутости</t>
  </si>
  <si>
    <t>Number of removed observations: 2</t>
  </si>
  <si>
    <t>Mozilla/5.0 (Linux; arm_64; Android 9; CLT-L29) AppleWebKit/537.36 (KHTML, like Gecko) Chrome/75.0.3770.143 YaBrowser/19.7.4.97.00 Mobile Safari/537.36</t>
  </si>
  <si>
    <t>Mozilla/5.0 (iPhone; CPU iPhone OS 12_4_1 like Mac OS X) AppleWebKit/605.1.15 (KHTML, like Gecko) Mobile/15E148 [FBAN/FBIOS;FBDV/iPhone9,3;FBMD/iPhone;FBSN/iOS;FBSV/12.4.1;FBSS/2;FBID/phone;FBLC/en_GB;FBOP/5;FBCR/Beeline]</t>
  </si>
  <si>
    <t>Mozilla/5.0 (iPhone; CPU iPhone OS 12_1_2 like Mac OS X) AppleWebKit/605.1.15 (KHTML, like Gecko) Version/12.0 Mobile/15E148 Safari/604.1</t>
  </si>
  <si>
    <t>Mozilla/5.0 (Linux; Android 5.1.1; SM-N7505) AppleWebKit/537.36 (KHTML, like Gecko) Chrome/72.0.3626.105 Mobile Safari/537.36</t>
  </si>
  <si>
    <t>Mozilla/5.0 (Linux; Android 8.0.0; Mi MIX 2S Build/OPR1.170623.032; wv) AppleWebKit/537.36 (KHTML, like Gecko) Version/4.0 Chrome/75.0.3770.101 Mobile Safari/537.36 [FB_IAB/FB4A;FBAV/237.0.0.44.120;]</t>
  </si>
  <si>
    <t>Mozilla/5.0 (iPhone; CPU iPhone OS 12_2 like Mac OS X) AppleWebKit/605.1.15 (KHTML, like Gecko) Mobile/15E148 [FBAN/FBIOS;FBDV/iPhone10,4;FBMD/iPhone;FBSN/iOS;FBSV/12.2;FBSS/2;FBID/phone;FBLC/ru_RU;FBOP/5;FBCR/Mobile TeleSystems]</t>
  </si>
  <si>
    <t>Mozilla/5.0 (Linux; Android 10; Pixel 2) AppleWebKit/537.36 (KHTML, like Gecko) Chrome/76.0.3809.132 Mobile Safari/537.36</t>
  </si>
  <si>
    <t>Mozilla/5.0 (Linux; Android 9; SM-G950F Build/PPR1.180610.011; wv) AppleWebKit/537.36 (KHTML, like Gecko) Version/4.0 Chrome/76.0.3809.111 Mobile Safari/537.36 [FB_IAB/FB4A;FBAV/234.0.0.30.115;]</t>
  </si>
  <si>
    <t>Mozilla/5.0 (Linux; Android 6.0.1; ZTE B2017G Build/MMB29M; wv) AppleWebKit/537.36 (KHTML, like Gecko) Version/4.0 Chrome/76.0.3809.132 Mobile Safari/537.36 [FB_IAB/FB4A;FBAV/237.0.0.44.120;]</t>
  </si>
  <si>
    <t>Mozilla/5.0 (iPhone; CPU iPhone OS 12_4_1 like Mac OS X) AppleWebKit/605.1.15 (KHTML, like Gecko) Mobile/15E148 [FBAN/FBIOS;FBDV/iPhone11,8;FBMD/iPhone;FBSN/iOS;FBSV/12.4.1;FBSS/2;FBID/phone;FBLC/ru_RU;FBOP/5;FBCR/Beeline]</t>
  </si>
  <si>
    <t>Mozilla/5.0 (Linux; Android 8.0.0; PIC-LX9 Build/HUAWEIPIC-LX9; wv) AppleWebKit/537.36 (KHTML, like Gecko) Version/4.0 Chrome/76.0.3809.132 Mobile Safari/537.36 [FB_IAB/FB4A;FBAV/237.0.0.44.120;]</t>
  </si>
  <si>
    <t>Mozilla/5.0 (Linux; Android 6.0.1; Le X820) AppleWebKit/537.36 (KHTML, like Gecko) Chrome/76.0.3809.132 Mobile Safari/537.36</t>
  </si>
  <si>
    <t>Mozilla/5.0 (Linux; Android 9; STF-L09) AppleWebKit/537.36 (KHTML, like Gecko) Chrome/76.0.3809.132 Mobile Safari/537.36</t>
  </si>
  <si>
    <t>Mozilla/5.0 (Linux; Android 7.0; BLN-L21 Build/HONORBLN-L21; wv) AppleWebKit/537.36 (KHTML, like Gecko) Version/4.0 Chrome/76.0.3809.132 Mobile Safari/537.36 [FB_IAB/FB4A;FBAV/237.0.0.44.120;]</t>
  </si>
  <si>
    <t>Mozilla/5.0 (Linux; Android 5.1; m3 note Build/LMY47I; wv) AppleWebKit/537.36 (KHTML, like Gecko) Version/4.0 Chrome/51.0.2704.108 Mobile Safari/537.36 [FB_IAB/FB4A;FBAV/230.0.0.36.117;]</t>
  </si>
  <si>
    <t>Mozilla/5.0 (Linux; Android 8.0.0; RNE-L21) AppleWebKit/537.36 (KHTML, like Gecko) Chrome/76.0.3809.132 Mobile Safari/537.36</t>
  </si>
  <si>
    <t>Mozilla/5.0 (Linux; Android 8.1.0; Redmi 6) AppleWebKit/537.36 (KHTML, like Gecko) Chrome/76.0.3809.132 Mobile Safari/537.36</t>
  </si>
  <si>
    <t>Mozilla/5.0 (Linux; Android 9; SM-J330F Build/PPR1.180610.011; wv) AppleWebKit/537.36 (KHTML, like Gecko) Version/4.0 Chrome/76.0.3809.132 Mobile Safari/537.36 [FB_IAB/FB4A;FBAV/237.0.0.44.120;]</t>
  </si>
  <si>
    <t>Mozilla/5.0 (Linux; Android 9; SM-G975F Build/PPR1.180610.011; wv) AppleWebKit/537.36 (KHTML, like Gecko) Version/4.0 Chrome/76.0.3809.132 Mobile Safari/537.36 [FB_IAB/FB4A;FBAV/237.0.0.44.120;]</t>
  </si>
  <si>
    <t>Mozilla/5.0 (Linux; Android 8.1.0; POCOPHONE F1) AppleWebKit/537.36 (KHTML, like Gecko) Chrome/73.0.3683.90 Mobile Safari/537.36</t>
  </si>
  <si>
    <t>Mozilla/5.0 (Windows NT 6.1; WOW64) AppleWebKit/537.36 (KHTML, like Gecko) Chrome/76.0.3809.132 Safari/537.36</t>
  </si>
  <si>
    <t>1. зомбак</t>
  </si>
  <si>
    <t>3. бодряк</t>
  </si>
  <si>
    <t>2. средняк</t>
  </si>
  <si>
    <t>Row variable(s): Workbook = Усталость, Успевание и PVT (Ответы).xlsx / Sheet = Рабочий стол / Range = 'Рабочий стол'!$R:$R / 541 rows and 1 column</t>
  </si>
  <si>
    <t>Column variable(s): Workbook = Усталость, Успевание и PVT (Ответы).xlsx / Sheet = Рабочий стол / Range = 'Рабочий стол'!$P:$P / 541 rows and 1 column</t>
  </si>
  <si>
    <t>Results for the variables PVT Диагноз and Сетепень утренней проснутости:</t>
  </si>
  <si>
    <t>Contingency table (PVT Диагноз / Сетепень утренней проснутости):</t>
  </si>
  <si>
    <t>Test of independence between the rows and the columns (PVT Диагноз / Сетепень утренней проснутости):</t>
  </si>
  <si>
    <t>Significance by cell (Fisher's exact test) (PVT Диагноз / Сетепень утренней проснутости):</t>
  </si>
  <si>
    <t>Observed frequencies (PVT Диагноз / Сетепень утренней проснутости):</t>
  </si>
  <si>
    <t>Theoretical frequencies (PVT Диагноз / Сетепень утренней проснутости):</t>
  </si>
  <si>
    <t>Percentages / Row (PVT Диагноз / Сетепень утренней проснутости):</t>
  </si>
  <si>
    <t>Percentages / Column (PVT Диагноз / Сетепень утренней проснутости):</t>
  </si>
  <si>
    <t>Percentages / Total (PVT Диагноз / Сетепень утренней проснутости):</t>
  </si>
  <si>
    <t>Row variable(s): Workbook = Усталость, Успевание и PVT (Ответы).xlsx / Sheet = Рабочий стол / Range = 'Рабочий стол'!$L:$L / 541 rows and 1 column</t>
  </si>
  <si>
    <t>Column variable(s): Workbook = Усталость, Успевание и PVT (Ответы).xlsx / Sheet = Рабочий стол / Range = 'Рабочий стол'!$R:$R / 541 rows and 1 column</t>
  </si>
  <si>
    <t>Column variable(s): Workbook = Усталость, Успевание и PVT (Ответы).xlsx / Sheet = Рабочий стол / Range = 'Рабочий стол'!$M:$M / 541 rows and 1 column</t>
  </si>
  <si>
    <t>Results for the variables Уровень FAS and Что лучше характеризует то, как вы справляетесь с делами в ЛИЧНОЙ жизни?:</t>
  </si>
  <si>
    <t>Contingency table (Уровень FAS / Что лучше характеризует то, как вы справляетесь с делами в ЛИЧНОЙ жизни?):</t>
  </si>
  <si>
    <t>Test of independence between the rows and the columns (Уровень FAS / Что лучше характеризует то, как вы справляетесь с делами в ЛИЧНОЙ жизни?):</t>
  </si>
  <si>
    <t>Significance by cell (Fisher's exact test) (Уровень FAS / Что лучше характеризует то, как вы справляетесь с делами в ЛИЧНОЙ жизни?):</t>
  </si>
  <si>
    <t>Observed frequencies (Уровень FAS / Что лучше характеризует то, как вы справляетесь с делами в ЛИЧНОЙ жизни?):</t>
  </si>
  <si>
    <t>Theoretical frequencies (Уровень FAS / Что лучше характеризует то, как вы справляетесь с делами в ЛИЧНОЙ жизни?):</t>
  </si>
  <si>
    <t>Percentages / Row (Уровень FAS / Что лучше характеризует то, как вы справляетесь с делами в ЛИЧНОЙ жизни?):</t>
  </si>
  <si>
    <t>Percentages / Column (Уровень FAS / Что лучше характеризует то, как вы справляетесь с делами в ЛИЧНОЙ жизни?):</t>
  </si>
  <si>
    <t>Percentages / Total (Уровень FAS / Что лучше характеризует то, как вы справляетесь с делами в ЛИЧНОЙ жизни?):</t>
  </si>
  <si>
    <t>Column variable(s): Workbook = Усталость, Успевание и PVT (Ответы).xlsx / Sheet = Рабочий стол / Range = 'Рабочий стол'!$N:$N / 541 rows and 1 column</t>
  </si>
  <si>
    <t>Results for the variables Уровень FAS and Что лучше характеризует то, как вы справляетесь с делами по работе?:</t>
  </si>
  <si>
    <t>Contingency table (Уровень FAS / Что лучше характеризует то, как вы справляетесь с делами по работе?):</t>
  </si>
  <si>
    <t>Test of independence between the rows and the columns (Уровень FAS / Что лучше характеризует то, как вы справляетесь с делами по работе?):</t>
  </si>
  <si>
    <t>Significance by cell (Fisher's exact test) (Уровень FAS / Что лучше характеризует то, как вы справляетесь с делами по работе?):</t>
  </si>
  <si>
    <t>Observed frequencies (Уровень FAS / Что лучше характеризует то, как вы справляетесь с делами по работе?):</t>
  </si>
  <si>
    <t>Theoretical frequencies (Уровень FAS / Что лучше характеризует то, как вы справляетесь с делами по работе?):</t>
  </si>
  <si>
    <t>Percentages / Row (Уровень FAS / Что лучше характеризует то, как вы справляетесь с делами по работе?):</t>
  </si>
  <si>
    <t>Percentages / Column (Уровень FAS / Что лучше характеризует то, как вы справляетесь с делами по работе?):</t>
  </si>
  <si>
    <t>Percentages / Total (Уровень FAS / Что лучше характеризует то, как вы справляетесь с делами по работе?):</t>
  </si>
  <si>
    <t>Row variable(s): Workbook = Усталость, Успевание и PVT (Ответы).xlsx / Sheet = Рабочий стол / Range = 'Рабочий стол'!$M:$M / 541 rows and 1 column</t>
  </si>
  <si>
    <t>Results for the variables Что лучше характеризует то, как вы справляетесь с делами в ЛИЧНОЙ жизни? and Что лучше характеризует то, как вы справляетесь с делами по работе?:</t>
  </si>
  <si>
    <t>Contingency table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</si>
  <si>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Test of independence between the rows and the columns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</si>
  <si>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Significance by cell (Fisher's exact test)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</si>
  <si>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Observed frequencies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</si>
  <si>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Theoretical frequencies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</si>
  <si>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Percentages / Row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</si>
  <si>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Percentages / Column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</si>
  <si>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Percentages / Total (Что лучше характеризует то, как вы справляетесь с делами в ЛИЧНОЙ жизни? / Что лучше характеризует то, как вы справляетесь с делами по работе?):</t>
  </si>
  <si>
    <t>Уровень усталости</t>
  </si>
  <si>
    <t>Column variable(s): Workbook = Усталость, Успевание и PVT (Ответы).xlsx / Sheet = Рабочий стол / Range = 'Рабочий стол'!$L:$L / 541 rows and 1 column</t>
  </si>
  <si>
    <t>Observations / Quantitative variables: Workbook = Усталость, Успевание и PVT (Ответы).xlsx / Sheet = Рабочий стол / Range = 'Рабочий стол'!$K:$K,'Рабочий стол'!$O:$O,'Рабочий стол'!$Q:$Q,'Рабочий стол'!$S:$S / 541 rows and 4 columns</t>
  </si>
  <si>
    <r>
      <t>XLSTAT 2018.6.54644  - Covariance / Correlation - Start time: 11.09.2019 at 19:07:43 / End time: 11.09.2019 at 19:07:45</t>
    </r>
    <r>
      <rPr>
        <sz val="10"/>
        <color rgb="FFFFFFFF"/>
        <rFont val="Arial"/>
        <family val="2"/>
        <charset val="204"/>
      </rPr>
      <t xml:space="preserve"> / Microsoft Excel 15.05153</t>
    </r>
  </si>
  <si>
    <r>
      <t>XLSTAT 2018.6.54644  - Tests on contingency tables (Chi-square...) - Start time: 11.09.2019 at 19:09:39 / End time: 11.09.2019 at 19:09:40</t>
    </r>
    <r>
      <rPr>
        <sz val="10"/>
        <color rgb="FFFFFFFF"/>
        <rFont val="Arial"/>
        <family val="2"/>
        <charset val="204"/>
      </rPr>
      <t xml:space="preserve"> / Microsoft Excel 15.05153</t>
    </r>
  </si>
  <si>
    <r>
      <t>XLSTAT 2018.6.54644  - Tests on contingency tables (Chi-square...) - Start time: 11.09.2019 at 19:12:21 / End time: 11.09.2019 at 19:12:23</t>
    </r>
    <r>
      <rPr>
        <sz val="10"/>
        <color rgb="FFFFFFFF"/>
        <rFont val="Arial"/>
        <family val="2"/>
        <charset val="204"/>
      </rPr>
      <t xml:space="preserve"> / Microsoft Excel 15.05153</t>
    </r>
  </si>
  <si>
    <r>
      <t>XLSTAT 2018.6.54644  - Tests on contingency tables (Chi-square...) - Start time: 11.09.2019 at 19:14:08 / End time: 11.09.2019 at 19:14:10</t>
    </r>
    <r>
      <rPr>
        <sz val="10"/>
        <color rgb="FFFFFFFF"/>
        <rFont val="Arial"/>
        <family val="2"/>
        <charset val="204"/>
      </rPr>
      <t xml:space="preserve"> / Microsoft Excel 15.05153</t>
    </r>
  </si>
  <si>
    <r>
      <t>XLSTAT 2018.6.54644  - Tests on contingency tables (Chi-square...) - Start time: 11.09.2019 at 19:16:39 / End time: 11.09.2019 at 19:16:41</t>
    </r>
    <r>
      <rPr>
        <sz val="10"/>
        <color rgb="FFFFFFFF"/>
        <rFont val="Arial"/>
        <family val="2"/>
        <charset val="204"/>
      </rPr>
      <t xml:space="preserve"> / Microsoft Excel 15.05153</t>
    </r>
  </si>
  <si>
    <r>
      <t>XLSTAT 2018.6.54644  - Tests on contingency tables (Chi-square...) - Start time: 11.09.2019 at 19:18:03 / End time: 11.09.2019 at 19:18:05</t>
    </r>
    <r>
      <rPr>
        <sz val="10"/>
        <color rgb="FFFFFFFF"/>
        <rFont val="Arial"/>
        <family val="2"/>
        <charset val="204"/>
      </rPr>
      <t xml:space="preserve"> / Microsoft Excel 15.05153</t>
    </r>
  </si>
  <si>
    <t>Row variable(s): Workbook = Усталость, Успевание и PVT (Ответы).xlsx / Sheet = Рабочий стол / Range = 'Рабочий стол'!$P:$P / 541 rows and 1 column</t>
  </si>
  <si>
    <t>Results for the variables Сетепень утренней проснутости and Уровень FAS:</t>
  </si>
  <si>
    <t>Contingency table (Сетепень утренней проснутости / Уровень FAS):</t>
  </si>
  <si>
    <t>Test of independence between the rows and the columns (Сетепень утренней проснутости / Уровень FAS):</t>
  </si>
  <si>
    <t>Significance by cell (Fisher's exact test) (Сетепень утренней проснутости / Уровень FAS):</t>
  </si>
  <si>
    <t>Observed frequencies (Сетепень утренней проснутости / Уровень FAS):</t>
  </si>
  <si>
    <t>Theoretical frequencies (Сетепень утренней проснутости / Уровень FAS):</t>
  </si>
  <si>
    <t>Percentages / Row (Сетепень утренней проснутости / Уровень FAS):</t>
  </si>
  <si>
    <t>Percentages / Column (Сетепень утренней проснутости / Уровень FAS):</t>
  </si>
  <si>
    <t>Percentages / Total (Сетепень утренней проснутости / Уровень FAS):</t>
  </si>
  <si>
    <r>
      <t>XLSTAT 2018.6.54644  - Tests on contingency tables (Chi-square...) - Start time: 11.09.2019 at 19:20:29 / End time: 11.09.2019 at 19:20:31</t>
    </r>
    <r>
      <rPr>
        <sz val="10"/>
        <color rgb="FFFFFFFF"/>
        <rFont val="Arial"/>
        <family val="2"/>
        <charset val="204"/>
      </rPr>
      <t xml:space="preserve"> / Microsoft Excel 15.05153</t>
    </r>
  </si>
  <si>
    <t>Больше среднего на одно среднее отклонение</t>
  </si>
  <si>
    <t>Больше среднего на два средних отклонения</t>
  </si>
  <si>
    <t>Больше среднего на три средних отклонения</t>
  </si>
  <si>
    <t>Больше среднего на 4 средних отклонения</t>
  </si>
  <si>
    <t>Больше среднего на 6 средних отклонения</t>
  </si>
  <si>
    <r>
      <t xml:space="preserve">You are using the XLSTAT trial version. Number of days remaining until the trial expires: </t>
    </r>
    <r>
      <rPr>
        <b/>
        <sz val="14"/>
        <color rgb="FFFFB63F"/>
        <rFont val="Arial"/>
        <family val="2"/>
        <charset val="204"/>
      </rPr>
      <t>11</t>
    </r>
  </si>
  <si>
    <t>Seed (random numbers): 123456789</t>
  </si>
  <si>
    <t>0</t>
  </si>
  <si>
    <t>1</t>
  </si>
  <si>
    <t>Values displayed in red are significant at the level alpha=0,05</t>
  </si>
  <si>
    <t>Row variable</t>
  </si>
  <si>
    <t>Column variable</t>
  </si>
  <si>
    <t>Observed frequencies</t>
  </si>
  <si>
    <t>Theoretical frequencies</t>
  </si>
  <si>
    <t>Mean(Bootstrap)</t>
  </si>
  <si>
    <t>Standard error</t>
  </si>
  <si>
    <t>Lower bound (95%)</t>
  </si>
  <si>
    <t>Upper bound (95%)</t>
  </si>
  <si>
    <t>Lower bound Simple percentile interval (95%)</t>
  </si>
  <si>
    <t>Upper bound Simple percentile interval (95%)</t>
  </si>
  <si>
    <t>Values displayed in bold are significant at the level alpha=0,05</t>
  </si>
  <si>
    <t>Fisher's exact test:</t>
  </si>
  <si>
    <t>p-value (Two-tailed)</t>
  </si>
  <si>
    <t>Test of independence between the rows and the columns (Wilks' G²):</t>
  </si>
  <si>
    <t>Wilks' G² (Observed value)</t>
  </si>
  <si>
    <t>Wilks' G² (Critical value)</t>
  </si>
  <si>
    <t>Test of independence between the rows and the columns (Monte Carlo method / Number of simulations = 5000):</t>
  </si>
  <si>
    <t>Critical value</t>
  </si>
  <si>
    <t>99% confidence interval on the p-value:</t>
  </si>
  <si>
    <t>Lower bound 95%</t>
  </si>
  <si>
    <t>Upper bound 95%</t>
  </si>
  <si>
    <t>Column variable(s): Workbook = Усталость, Успевание и PVT (Ответы).xlsx / Sheet = Рабочий стол / Range = 'Рабочий стол'!$Y:$Y / 541 rows and 1 column</t>
  </si>
  <si>
    <t>Results for the variables Уровень FAS and Больше среднего на 4 средних отклонения:</t>
  </si>
  <si>
    <t>Contingency table (Уровень FAS / Больше среднего на 4 средних отклонения):</t>
  </si>
  <si>
    <t>2</t>
  </si>
  <si>
    <t>Test of independence between the rows and the columns (Уровень FAS / Больше среднего на 4 средних отклонения):</t>
  </si>
  <si>
    <t>As the computed p-value is lower than the significance level alpha=0,05, one should reject the null hypothesis H0, and accept the alternative hypothesis Ha.</t>
  </si>
  <si>
    <t>Significance by cell (Fisher's exact test) (Уровень FAS / Больше среднего на 4 средних отклонения):</t>
  </si>
  <si>
    <t>Theoretical frequencies / Resampled statistics (Number of samples=100) (Уровень FAS / Больше среднего на 4 средних отклонения):</t>
  </si>
  <si>
    <r>
      <t>XLSTAT 2019.4.2.63762 - Tests on contingency tables (Chi-square...) - Start time: 23/01/2020 at 17:23:22 / End time: 23/01/2020 at 17:23:23</t>
    </r>
    <r>
      <rPr>
        <sz val="10"/>
        <color rgb="FFFFFFFF"/>
        <rFont val="Arial"/>
        <family val="2"/>
        <charset val="204"/>
      </rPr>
      <t xml:space="preserve"> / Microsoft Excel 16.012325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</si>
</sst>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/d/yyyy\ h:mm:ss"/>
    <numFmt numFmtId="165" formatCode="0.000"/>
    <numFmt numFmtId="166" formatCode="&quot;] &quot;0.000&quot;;&quot;;&quot;] &quot;\-0.000&quot; ;&quot;"/>
    <numFmt numFmtId="167" formatCode="0.000&quot; [&quot;;\-0.000&quot; [&quot;"/>
  </numFmts>
  <fonts count="14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2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4"/>
      <color rgb="FF000000"/>
      <name val="Arial"/>
      <family val="2"/>
      <charset val="204"/>
    </font>
    <font>
      <sz val="10"/>
      <color rgb="FFFFFFFF"/>
      <name val="Arial"/>
    </font>
    <font>
      <b/>
      <sz val="14"/>
      <color rgb="FFFFB63F"/>
      <name val="Arial"/>
      <family val="2"/>
      <charset val="204"/>
    </font>
    <font>
      <b/>
      <sz val="10"/>
      <color rgb="FFEC5B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26825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textRotation="90" wrapText="1"/>
    </xf>
    <xf numFmtId="0" fontId="0" fillId="0" borderId="0" xfId="0" applyFont="1" applyAlignment="1">
      <alignment textRotation="90" wrapText="1"/>
    </xf>
    <xf numFmtId="0" fontId="2" fillId="0" borderId="0" xfId="0" applyFont="1" applyAlignment="1">
      <alignment textRotation="90" wrapText="1"/>
    </xf>
    <xf numFmtId="0" fontId="2" fillId="2" borderId="0" xfId="0" applyFont="1" applyFill="1" applyAlignment="1">
      <alignment textRotation="90" wrapText="1"/>
    </xf>
    <xf numFmtId="0" fontId="0" fillId="2" borderId="0" xfId="0" applyFont="1" applyFill="1" applyAlignment="1"/>
    <xf numFmtId="0" fontId="6" fillId="0" borderId="0" xfId="0" applyFont="1" applyAlignment="1"/>
    <xf numFmtId="49" fontId="0" fillId="0" borderId="0" xfId="0" applyNumberFormat="1" applyFont="1" applyAlignme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0" fillId="0" borderId="2" xfId="0" applyNumberFormat="1" applyFont="1" applyBorder="1" applyAlignment="1"/>
    <xf numFmtId="49" fontId="0" fillId="0" borderId="3" xfId="0" applyNumberFormat="1" applyFont="1" applyBorder="1" applyAlignment="1"/>
    <xf numFmtId="0" fontId="0" fillId="0" borderId="2" xfId="0" applyNumberFormat="1" applyFont="1" applyBorder="1" applyAlignment="1"/>
    <xf numFmtId="0" fontId="0" fillId="0" borderId="0" xfId="0" applyNumberFormat="1" applyFont="1" applyAlignment="1"/>
    <xf numFmtId="0" fontId="0" fillId="0" borderId="3" xfId="0" applyNumberFormat="1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165" fontId="0" fillId="0" borderId="1" xfId="0" applyNumberFormat="1" applyFont="1" applyBorder="1" applyAlignment="1">
      <alignment horizontal="right"/>
    </xf>
    <xf numFmtId="165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0" fontId="0" fillId="0" borderId="3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165" fontId="0" fillId="0" borderId="2" xfId="0" applyNumberFormat="1" applyFont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165" fontId="0" fillId="0" borderId="3" xfId="0" applyNumberFormat="1" applyFont="1" applyBorder="1" applyAlignment="1">
      <alignment horizontal="center"/>
    </xf>
    <xf numFmtId="0" fontId="7" fillId="0" borderId="0" xfId="0" applyFont="1" applyAlignment="1"/>
    <xf numFmtId="49" fontId="0" fillId="0" borderId="4" xfId="0" applyNumberFormat="1" applyFont="1" applyBorder="1" applyAlignment="1"/>
    <xf numFmtId="0" fontId="0" fillId="0" borderId="4" xfId="0" applyNumberFormat="1" applyFont="1" applyBorder="1" applyAlignment="1"/>
    <xf numFmtId="49" fontId="3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/>
    <xf numFmtId="0" fontId="0" fillId="0" borderId="7" xfId="0" applyNumberFormat="1" applyFont="1" applyBorder="1" applyAlignment="1"/>
    <xf numFmtId="0" fontId="0" fillId="0" borderId="8" xfId="0" applyNumberFormat="1" applyFont="1" applyBorder="1" applyAlignment="1"/>
    <xf numFmtId="165" fontId="0" fillId="0" borderId="2" xfId="0" applyNumberFormat="1" applyFont="1" applyBorder="1" applyAlignment="1"/>
    <xf numFmtId="165" fontId="0" fillId="0" borderId="0" xfId="0" applyNumberFormat="1" applyFont="1" applyAlignment="1"/>
    <xf numFmtId="165" fontId="0" fillId="0" borderId="6" xfId="0" applyNumberFormat="1" applyFont="1" applyBorder="1" applyAlignment="1"/>
    <xf numFmtId="165" fontId="0" fillId="0" borderId="7" xfId="0" applyNumberFormat="1" applyFont="1" applyBorder="1" applyAlignment="1"/>
    <xf numFmtId="165" fontId="0" fillId="0" borderId="3" xfId="0" applyNumberFormat="1" applyFont="1" applyBorder="1" applyAlignment="1"/>
    <xf numFmtId="165" fontId="0" fillId="0" borderId="4" xfId="0" applyNumberFormat="1" applyFont="1" applyBorder="1" applyAlignment="1"/>
    <xf numFmtId="165" fontId="0" fillId="0" borderId="8" xfId="0" applyNumberFormat="1" applyFont="1" applyBorder="1" applyAlignment="1"/>
    <xf numFmtId="49" fontId="8" fillId="0" borderId="0" xfId="0" applyNumberFormat="1" applyFont="1" applyAlignment="1"/>
    <xf numFmtId="49" fontId="8" fillId="0" borderId="2" xfId="0" applyNumberFormat="1" applyFont="1" applyBorder="1" applyAlignment="1"/>
    <xf numFmtId="49" fontId="8" fillId="0" borderId="3" xfId="0" applyNumberFormat="1" applyFont="1" applyBorder="1" applyAlignment="1"/>
    <xf numFmtId="0" fontId="8" fillId="0" borderId="2" xfId="0" applyNumberFormat="1" applyFont="1" applyBorder="1" applyAlignment="1"/>
    <xf numFmtId="0" fontId="8" fillId="0" borderId="3" xfId="0" applyNumberFormat="1" applyFont="1" applyBorder="1" applyAlignment="1"/>
    <xf numFmtId="165" fontId="8" fillId="0" borderId="2" xfId="0" applyNumberFormat="1" applyFont="1" applyBorder="1" applyAlignment="1"/>
    <xf numFmtId="165" fontId="8" fillId="0" borderId="3" xfId="0" applyNumberFormat="1" applyFont="1" applyBorder="1" applyAlignment="1"/>
    <xf numFmtId="0" fontId="6" fillId="0" borderId="2" xfId="0" applyNumberFormat="1" applyFont="1" applyBorder="1" applyAlignment="1"/>
    <xf numFmtId="0" fontId="6" fillId="0" borderId="3" xfId="0" applyNumberFormat="1" applyFont="1" applyBorder="1" applyAlignment="1"/>
    <xf numFmtId="0" fontId="8" fillId="0" borderId="0" xfId="0" applyNumberFormat="1" applyFont="1" applyAlignment="1"/>
    <xf numFmtId="165" fontId="8" fillId="0" borderId="0" xfId="0" applyNumberFormat="1" applyFont="1" applyAlignment="1"/>
    <xf numFmtId="0" fontId="6" fillId="0" borderId="0" xfId="0" applyNumberFormat="1" applyFont="1" applyAlignment="1"/>
    <xf numFmtId="165" fontId="9" fillId="0" borderId="2" xfId="0" applyNumberFormat="1" applyFont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165" fontId="9" fillId="0" borderId="3" xfId="0" applyNumberFormat="1" applyFont="1" applyBorder="1" applyAlignment="1">
      <alignment horizontal="center"/>
    </xf>
    <xf numFmtId="22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0" fontId="10" fillId="0" borderId="0" xfId="0" applyFont="1" applyAlignment="1"/>
    <xf numFmtId="0" fontId="5" fillId="3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2" fillId="0" borderId="0" xfId="0" applyFont="1"/>
    <xf numFmtId="0" fontId="5" fillId="3" borderId="0" xfId="0" applyFont="1" applyFill="1" applyAlignment="1">
      <alignment vertical="center"/>
    </xf>
    <xf numFmtId="0" fontId="13" fillId="0" borderId="0" xfId="0" applyFont="1" applyAlignment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66" fontId="0" fillId="0" borderId="0" xfId="0" applyNumberFormat="1" applyFont="1" applyAlignment="1">
      <alignment horizontal="right"/>
    </xf>
    <xf numFmtId="167" fontId="0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64C-49B9-BCD4-B4C7B488C37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64C-49B9-BCD4-B4C7B488C37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64C-49B9-BCD4-B4C7B488C376}"/>
              </c:ext>
            </c:extLst>
          </c:dPt>
          <c:dLbls>
            <c:dLbl>
              <c:idx val="0"/>
              <c:layout>
                <c:manualLayout>
                  <c:x val="-0.1386406150316592"/>
                  <c:y val="0.21012881027485547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64C-49B9-BCD4-B4C7B488C376}"/>
                </c:ext>
              </c:extLst>
            </c:dLbl>
            <c:dLbl>
              <c:idx val="1"/>
              <c:layout>
                <c:manualLayout>
                  <c:x val="-0.10037159200315929"/>
                  <c:y val="-0.2329037853963967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64C-49B9-BCD4-B4C7B488C376}"/>
                </c:ext>
              </c:extLst>
            </c:dLbl>
            <c:dLbl>
              <c:idx val="2"/>
              <c:layout>
                <c:manualLayout>
                  <c:x val="0.19195257069342639"/>
                  <c:y val="0.1566352337243271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64C-49B9-BCD4-B4C7B488C3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Анализ!$A$2:$A$4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Анализ!$B$2:$B$4</c:f>
              <c:numCache>
                <c:formatCode>General</c:formatCode>
                <c:ptCount val="3"/>
                <c:pt idx="0">
                  <c:v>115</c:v>
                </c:pt>
                <c:pt idx="1">
                  <c:v>258</c:v>
                </c:pt>
                <c:pt idx="2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64C-49B9-BCD4-B4C7B488C376}"/>
            </c:ext>
          </c:extLst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 b="1"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Свеж</c:v>
          </c:tx>
          <c:invertIfNegative val="0"/>
          <c:cat>
            <c:strRef>
              <c:f>'Association coefficients5'!$B$19:$B$21</c:f>
              <c:strCache>
                <c:ptCount val="3"/>
                <c:pt idx="0">
                  <c:v>1. зомбак</c:v>
                </c:pt>
                <c:pt idx="1">
                  <c:v>2. средняк</c:v>
                </c:pt>
                <c:pt idx="2">
                  <c:v>3. бодряк</c:v>
                </c:pt>
              </c:strCache>
            </c:strRef>
          </c:cat>
          <c:val>
            <c:numRef>
              <c:f>'Association coefficients5'!$C$19:$C$21</c:f>
              <c:numCache>
                <c:formatCode>General</c:formatCode>
                <c:ptCount val="3"/>
                <c:pt idx="0">
                  <c:v>33</c:v>
                </c:pt>
                <c:pt idx="1">
                  <c:v>49</c:v>
                </c:pt>
                <c:pt idx="2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80-445B-A00D-CF179D467D6C}"/>
            </c:ext>
          </c:extLst>
        </c:ser>
        <c:ser>
          <c:idx val="1"/>
          <c:order val="1"/>
          <c:tx>
            <c:v>2. Устал</c:v>
          </c:tx>
          <c:invertIfNegative val="0"/>
          <c:cat>
            <c:strRef>
              <c:f>'Association coefficients5'!$B$19:$B$21</c:f>
              <c:strCache>
                <c:ptCount val="3"/>
                <c:pt idx="0">
                  <c:v>1. зомбак</c:v>
                </c:pt>
                <c:pt idx="1">
                  <c:v>2. средняк</c:v>
                </c:pt>
                <c:pt idx="2">
                  <c:v>3. бодряк</c:v>
                </c:pt>
              </c:strCache>
            </c:strRef>
          </c:cat>
          <c:val>
            <c:numRef>
              <c:f>'Association coefficients5'!$D$19:$D$21</c:f>
              <c:numCache>
                <c:formatCode>General</c:formatCode>
                <c:ptCount val="3"/>
                <c:pt idx="0">
                  <c:v>94</c:v>
                </c:pt>
                <c:pt idx="1">
                  <c:v>134</c:v>
                </c:pt>
                <c:pt idx="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80-445B-A00D-CF179D467D6C}"/>
            </c:ext>
          </c:extLst>
        </c:ser>
        <c:ser>
          <c:idx val="2"/>
          <c:order val="2"/>
          <c:tx>
            <c:v>3. Вилы</c:v>
          </c:tx>
          <c:invertIfNegative val="0"/>
          <c:cat>
            <c:strRef>
              <c:f>'Association coefficients5'!$B$19:$B$21</c:f>
              <c:strCache>
                <c:ptCount val="3"/>
                <c:pt idx="0">
                  <c:v>1. зомбак</c:v>
                </c:pt>
                <c:pt idx="1">
                  <c:v>2. средняк</c:v>
                </c:pt>
                <c:pt idx="2">
                  <c:v>3. бодряк</c:v>
                </c:pt>
              </c:strCache>
            </c:strRef>
          </c:cat>
          <c:val>
            <c:numRef>
              <c:f>'Association coefficients5'!$E$19:$E$21</c:f>
              <c:numCache>
                <c:formatCode>General</c:formatCode>
                <c:ptCount val="3"/>
                <c:pt idx="0">
                  <c:v>98</c:v>
                </c:pt>
                <c:pt idx="1">
                  <c:v>65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80-445B-A00D-CF179D467D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744176"/>
        <c:axId val="340747312"/>
        <c:axId val="381122528"/>
      </c:bar3DChart>
      <c:catAx>
        <c:axId val="34074417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40747312"/>
        <c:crosses val="autoZero"/>
        <c:auto val="1"/>
        <c:lblAlgn val="ctr"/>
        <c:lblOffset val="100"/>
        <c:noMultiLvlLbl val="0"/>
      </c:catAx>
      <c:valAx>
        <c:axId val="34074731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40744176"/>
        <c:crosses val="autoZero"/>
        <c:crossBetween val="between"/>
      </c:valAx>
      <c:serAx>
        <c:axId val="38112252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40747312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плохо</c:v>
          </c:tx>
          <c:invertIfNegative val="0"/>
          <c:cat>
            <c:strRef>
              <c:f>'Association coefficients4'!$B$16:$B$18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coefficients4'!$C$16:$C$18</c:f>
              <c:numCache>
                <c:formatCode>General</c:formatCode>
                <c:ptCount val="3"/>
                <c:pt idx="0">
                  <c:v>92</c:v>
                </c:pt>
                <c:pt idx="1">
                  <c:v>38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29-4DCE-9C5B-DB332F1797D4}"/>
            </c:ext>
          </c:extLst>
        </c:ser>
        <c:ser>
          <c:idx val="1"/>
          <c:order val="1"/>
          <c:tx>
            <c:v>средне</c:v>
          </c:tx>
          <c:invertIfNegative val="0"/>
          <c:cat>
            <c:strRef>
              <c:f>'Association coefficients4'!$B$16:$B$18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coefficients4'!$D$16:$D$18</c:f>
              <c:numCache>
                <c:formatCode>General</c:formatCode>
                <c:ptCount val="3"/>
                <c:pt idx="0">
                  <c:v>79</c:v>
                </c:pt>
                <c:pt idx="1">
                  <c:v>156</c:v>
                </c:pt>
                <c:pt idx="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29-4DCE-9C5B-DB332F1797D4}"/>
            </c:ext>
          </c:extLst>
        </c:ser>
        <c:ser>
          <c:idx val="2"/>
          <c:order val="2"/>
          <c:tx>
            <c:v>хорошо</c:v>
          </c:tx>
          <c:invertIfNegative val="0"/>
          <c:cat>
            <c:strRef>
              <c:f>'Association coefficients4'!$B$16:$B$18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coefficients4'!$E$16:$E$18</c:f>
              <c:numCache>
                <c:formatCode>General</c:formatCode>
                <c:ptCount val="3"/>
                <c:pt idx="0">
                  <c:v>9</c:v>
                </c:pt>
                <c:pt idx="1">
                  <c:v>82</c:v>
                </c:pt>
                <c:pt idx="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29-4DCE-9C5B-DB332F179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748096"/>
        <c:axId val="340750056"/>
        <c:axId val="383249608"/>
      </c:bar3DChart>
      <c:catAx>
        <c:axId val="34074809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40750056"/>
        <c:crosses val="autoZero"/>
        <c:auto val="1"/>
        <c:lblAlgn val="ctr"/>
        <c:lblOffset val="100"/>
        <c:noMultiLvlLbl val="0"/>
      </c:catAx>
      <c:valAx>
        <c:axId val="34075005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40748096"/>
        <c:crosses val="autoZero"/>
        <c:crossBetween val="between"/>
      </c:valAx>
      <c:serAx>
        <c:axId val="38324960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40750056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'Association coefficients4'!$C$89</c:f>
              <c:strCache>
                <c:ptCount val="1"/>
                <c:pt idx="0">
                  <c:v>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'Association coefficients4'!$B$90:$B$92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coefficients4'!$C$90:$C$92</c:f>
              <c:numCache>
                <c:formatCode>0.000</c:formatCode>
                <c:ptCount val="3"/>
                <c:pt idx="0">
                  <c:v>51.111111111111107</c:v>
                </c:pt>
                <c:pt idx="1">
                  <c:v>13.768115942028986</c:v>
                </c:pt>
                <c:pt idx="2">
                  <c:v>5.8823529411764701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1A-4858-AE8A-2E157E5D389E}"/>
            </c:ext>
          </c:extLst>
        </c:ser>
        <c:ser>
          <c:idx val="1"/>
          <c:order val="1"/>
          <c:tx>
            <c:strRef>
              <c:f>'Association coefficients4'!$D$89</c:f>
              <c:strCache>
                <c:ptCount val="1"/>
                <c:pt idx="0">
                  <c:v>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'Association coefficients4'!$B$90:$B$92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coefficients4'!$D$90:$D$92</c:f>
              <c:numCache>
                <c:formatCode>0.000</c:formatCode>
                <c:ptCount val="3"/>
                <c:pt idx="0">
                  <c:v>43.888888888888886</c:v>
                </c:pt>
                <c:pt idx="1">
                  <c:v>56.521739130434781</c:v>
                </c:pt>
                <c:pt idx="2">
                  <c:v>27.058823529411764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1A-4858-AE8A-2E157E5D389E}"/>
            </c:ext>
          </c:extLst>
        </c:ser>
        <c:ser>
          <c:idx val="2"/>
          <c:order val="2"/>
          <c:tx>
            <c:strRef>
              <c:f>'Association coefficients4'!$E$89</c:f>
              <c:strCache>
                <c:ptCount val="1"/>
                <c:pt idx="0">
                  <c:v>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'Association coefficients4'!$B$90:$B$92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coefficients4'!$E$90:$E$92</c:f>
              <c:numCache>
                <c:formatCode>0.000</c:formatCode>
                <c:ptCount val="3"/>
                <c:pt idx="0">
                  <c:v>5</c:v>
                </c:pt>
                <c:pt idx="1">
                  <c:v>29.710144927536231</c:v>
                </c:pt>
                <c:pt idx="2">
                  <c:v>67.058823529411754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1A-4858-AE8A-2E157E5D3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1601608"/>
        <c:axId val="381595728"/>
      </c:barChart>
      <c:catAx>
        <c:axId val="381601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595728"/>
        <c:crosses val="autoZero"/>
        <c:auto val="1"/>
        <c:lblAlgn val="ctr"/>
        <c:lblOffset val="100"/>
        <c:noMultiLvlLbl val="0"/>
      </c:catAx>
      <c:valAx>
        <c:axId val="38159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601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'Association coefficients4'!$B$99</c:f>
              <c:strCache>
                <c:ptCount val="1"/>
                <c:pt idx="0">
                  <c:v>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'Association coefficients4'!$C$98:$E$98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coefficients4'!$C$99:$E$99</c:f>
              <c:numCache>
                <c:formatCode>0.000</c:formatCode>
                <c:ptCount val="3"/>
                <c:pt idx="0">
                  <c:v>68.148148148148152</c:v>
                </c:pt>
                <c:pt idx="1">
                  <c:v>30.620155038759687</c:v>
                </c:pt>
                <c:pt idx="2">
                  <c:v>6.0810810810810816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A9-42AE-8AB4-0D14A9DDE1C4}"/>
            </c:ext>
          </c:extLst>
        </c:ser>
        <c:ser>
          <c:idx val="1"/>
          <c:order val="1"/>
          <c:tx>
            <c:strRef>
              <c:f>'Association coefficients4'!$B$100</c:f>
              <c:strCache>
                <c:ptCount val="1"/>
                <c:pt idx="0">
                  <c:v>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'Association coefficients4'!$C$98:$E$98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coefficients4'!$C$100:$E$100</c:f>
              <c:numCache>
                <c:formatCode>0.000</c:formatCode>
                <c:ptCount val="3"/>
                <c:pt idx="0">
                  <c:v>28.148148148148149</c:v>
                </c:pt>
                <c:pt idx="1">
                  <c:v>60.465116279069761</c:v>
                </c:pt>
                <c:pt idx="2">
                  <c:v>55.405405405405403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A9-42AE-8AB4-0D14A9DDE1C4}"/>
            </c:ext>
          </c:extLst>
        </c:ser>
        <c:ser>
          <c:idx val="2"/>
          <c:order val="2"/>
          <c:tx>
            <c:strRef>
              <c:f>'Association coefficients4'!$B$101</c:f>
              <c:strCache>
                <c:ptCount val="1"/>
                <c:pt idx="0">
                  <c:v>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'Association coefficients4'!$C$98:$E$98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'Association coefficients4'!$C$101:$E$101</c:f>
              <c:numCache>
                <c:formatCode>0.000</c:formatCode>
                <c:ptCount val="3"/>
                <c:pt idx="0">
                  <c:v>3.7037037037037033</c:v>
                </c:pt>
                <c:pt idx="1">
                  <c:v>8.9147286821705425</c:v>
                </c:pt>
                <c:pt idx="2">
                  <c:v>38.513513513513516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A9-42AE-8AB4-0D14A9DDE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1594552"/>
        <c:axId val="381597296"/>
      </c:barChart>
      <c:catAx>
        <c:axId val="38159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597296"/>
        <c:crosses val="autoZero"/>
        <c:auto val="1"/>
        <c:lblAlgn val="ctr"/>
        <c:lblOffset val="100"/>
        <c:noMultiLvlLbl val="0"/>
      </c:catAx>
      <c:valAx>
        <c:axId val="38159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594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плохо</c:v>
          </c:tx>
          <c:invertIfNegative val="0"/>
          <c:cat>
            <c:strRef>
              <c:f>'Association coefficients3'!$B$16:$B$18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coefficients3'!$C$16:$C$18</c:f>
              <c:numCache>
                <c:formatCode>General</c:formatCode>
                <c:ptCount val="3"/>
                <c:pt idx="0">
                  <c:v>8</c:v>
                </c:pt>
                <c:pt idx="1">
                  <c:v>49</c:v>
                </c:pt>
                <c:pt idx="2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E8-4159-BE19-F58BD1BBE72C}"/>
            </c:ext>
          </c:extLst>
        </c:ser>
        <c:ser>
          <c:idx val="1"/>
          <c:order val="1"/>
          <c:tx>
            <c:v>средне</c:v>
          </c:tx>
          <c:invertIfNegative val="0"/>
          <c:cat>
            <c:strRef>
              <c:f>'Association coefficients3'!$B$16:$B$18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coefficients3'!$D$16:$D$18</c:f>
              <c:numCache>
                <c:formatCode>General</c:formatCode>
                <c:ptCount val="3"/>
                <c:pt idx="0">
                  <c:v>40</c:v>
                </c:pt>
                <c:pt idx="1">
                  <c:v>138</c:v>
                </c:pt>
                <c:pt idx="2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E8-4159-BE19-F58BD1BBE72C}"/>
            </c:ext>
          </c:extLst>
        </c:ser>
        <c:ser>
          <c:idx val="2"/>
          <c:order val="2"/>
          <c:tx>
            <c:v>хорошо</c:v>
          </c:tx>
          <c:invertIfNegative val="0"/>
          <c:cat>
            <c:strRef>
              <c:f>'Association coefficients3'!$B$16:$B$18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coefficients3'!$E$16:$E$18</c:f>
              <c:numCache>
                <c:formatCode>General</c:formatCode>
                <c:ptCount val="3"/>
                <c:pt idx="0">
                  <c:v>67</c:v>
                </c:pt>
                <c:pt idx="1">
                  <c:v>71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E8-4159-BE19-F58BD1BBE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81600824"/>
        <c:axId val="381596512"/>
        <c:axId val="384268504"/>
      </c:bar3DChart>
      <c:catAx>
        <c:axId val="38160082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81596512"/>
        <c:crosses val="autoZero"/>
        <c:auto val="1"/>
        <c:lblAlgn val="ctr"/>
        <c:lblOffset val="100"/>
        <c:noMultiLvlLbl val="0"/>
      </c:catAx>
      <c:valAx>
        <c:axId val="38159651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81600824"/>
        <c:crosses val="autoZero"/>
        <c:crossBetween val="between"/>
      </c:valAx>
      <c:serAx>
        <c:axId val="38426850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81596512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'Association coefficients3'!$C$89</c:f>
              <c:strCache>
                <c:ptCount val="1"/>
                <c:pt idx="0">
                  <c:v>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'Association coefficients3'!$B$90:$B$92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coefficients3'!$C$90:$C$92</c:f>
              <c:numCache>
                <c:formatCode>0.000</c:formatCode>
                <c:ptCount val="3"/>
                <c:pt idx="0">
                  <c:v>6.9565217391304346</c:v>
                </c:pt>
                <c:pt idx="1">
                  <c:v>18.992248062015506</c:v>
                </c:pt>
                <c:pt idx="2">
                  <c:v>46.428571428571431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EB-4D9E-8FC8-07ECD26AD3FA}"/>
            </c:ext>
          </c:extLst>
        </c:ser>
        <c:ser>
          <c:idx val="1"/>
          <c:order val="1"/>
          <c:tx>
            <c:strRef>
              <c:f>'Association coefficients3'!$D$89</c:f>
              <c:strCache>
                <c:ptCount val="1"/>
                <c:pt idx="0">
                  <c:v>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'Association coefficients3'!$B$90:$B$92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coefficients3'!$D$90:$D$92</c:f>
              <c:numCache>
                <c:formatCode>0.000</c:formatCode>
                <c:ptCount val="3"/>
                <c:pt idx="0">
                  <c:v>34.782608695652172</c:v>
                </c:pt>
                <c:pt idx="1">
                  <c:v>53.488372093023251</c:v>
                </c:pt>
                <c:pt idx="2">
                  <c:v>47.619047619047613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EB-4D9E-8FC8-07ECD26AD3FA}"/>
            </c:ext>
          </c:extLst>
        </c:ser>
        <c:ser>
          <c:idx val="2"/>
          <c:order val="2"/>
          <c:tx>
            <c:strRef>
              <c:f>'Association coefficients3'!$E$89</c:f>
              <c:strCache>
                <c:ptCount val="1"/>
                <c:pt idx="0">
                  <c:v>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'Association coefficients3'!$B$90:$B$92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coefficients3'!$E$90:$E$92</c:f>
              <c:numCache>
                <c:formatCode>0.000</c:formatCode>
                <c:ptCount val="3"/>
                <c:pt idx="0">
                  <c:v>58.260869565217391</c:v>
                </c:pt>
                <c:pt idx="1">
                  <c:v>27.519379844961239</c:v>
                </c:pt>
                <c:pt idx="2">
                  <c:v>5.9523809523809517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EB-4D9E-8FC8-07ECD26AD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1601216"/>
        <c:axId val="381594944"/>
      </c:barChart>
      <c:catAx>
        <c:axId val="381601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594944"/>
        <c:crosses val="autoZero"/>
        <c:auto val="1"/>
        <c:lblAlgn val="ctr"/>
        <c:lblOffset val="100"/>
        <c:noMultiLvlLbl val="0"/>
      </c:catAx>
      <c:valAx>
        <c:axId val="38159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601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плохо</c:v>
          </c:tx>
          <c:invertIfNegative val="0"/>
          <c:cat>
            <c:strRef>
              <c:f>'Association coefficients2'!$B$16:$B$18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coefficients2'!$C$16:$C$18</c:f>
              <c:numCache>
                <c:formatCode>General</c:formatCode>
                <c:ptCount val="3"/>
                <c:pt idx="0">
                  <c:v>7</c:v>
                </c:pt>
                <c:pt idx="1">
                  <c:v>71</c:v>
                </c:pt>
                <c:pt idx="2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6-40D3-8858-5CA1086CB0DD}"/>
            </c:ext>
          </c:extLst>
        </c:ser>
        <c:ser>
          <c:idx val="1"/>
          <c:order val="1"/>
          <c:tx>
            <c:v>средне</c:v>
          </c:tx>
          <c:invertIfNegative val="0"/>
          <c:cat>
            <c:strRef>
              <c:f>'Association coefficients2'!$B$16:$B$18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coefficients2'!$D$16:$D$18</c:f>
              <c:numCache>
                <c:formatCode>General</c:formatCode>
                <c:ptCount val="3"/>
                <c:pt idx="0">
                  <c:v>64</c:v>
                </c:pt>
                <c:pt idx="1">
                  <c:v>152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76-40D3-8858-5CA1086CB0DD}"/>
            </c:ext>
          </c:extLst>
        </c:ser>
        <c:ser>
          <c:idx val="2"/>
          <c:order val="2"/>
          <c:tx>
            <c:v>хорошо</c:v>
          </c:tx>
          <c:invertIfNegative val="0"/>
          <c:cat>
            <c:strRef>
              <c:f>'Association coefficients2'!$B$16:$B$18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coefficients2'!$E$16:$E$18</c:f>
              <c:numCache>
                <c:formatCode>General</c:formatCode>
                <c:ptCount val="3"/>
                <c:pt idx="0">
                  <c:v>44</c:v>
                </c:pt>
                <c:pt idx="1">
                  <c:v>35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76-40D3-8858-5CA1086CB0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81596120"/>
        <c:axId val="381599256"/>
        <c:axId val="384919136"/>
      </c:bar3DChart>
      <c:catAx>
        <c:axId val="38159612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81599256"/>
        <c:crosses val="autoZero"/>
        <c:auto val="1"/>
        <c:lblAlgn val="ctr"/>
        <c:lblOffset val="100"/>
        <c:noMultiLvlLbl val="0"/>
      </c:catAx>
      <c:valAx>
        <c:axId val="38159925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81596120"/>
        <c:crosses val="autoZero"/>
        <c:crossBetween val="between"/>
      </c:valAx>
      <c:serAx>
        <c:axId val="38491913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81599256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'Association coefficients2'!$C$89</c:f>
              <c:strCache>
                <c:ptCount val="1"/>
                <c:pt idx="0">
                  <c:v>плохо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'Association coefficients2'!$B$90:$B$92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coefficients2'!$C$90:$C$92</c:f>
              <c:numCache>
                <c:formatCode>0.000</c:formatCode>
                <c:ptCount val="3"/>
                <c:pt idx="0">
                  <c:v>6.0869565217391308</c:v>
                </c:pt>
                <c:pt idx="1">
                  <c:v>27.519379844961239</c:v>
                </c:pt>
                <c:pt idx="2">
                  <c:v>60.714285714285708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FC-4EF0-8821-40CE60FC1701}"/>
            </c:ext>
          </c:extLst>
        </c:ser>
        <c:ser>
          <c:idx val="1"/>
          <c:order val="1"/>
          <c:tx>
            <c:strRef>
              <c:f>'Association coefficients2'!$D$89</c:f>
              <c:strCache>
                <c:ptCount val="1"/>
                <c:pt idx="0">
                  <c:v>средне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'Association coefficients2'!$B$90:$B$92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coefficients2'!$D$90:$D$92</c:f>
              <c:numCache>
                <c:formatCode>0.000</c:formatCode>
                <c:ptCount val="3"/>
                <c:pt idx="0">
                  <c:v>55.652173913043477</c:v>
                </c:pt>
                <c:pt idx="1">
                  <c:v>58.914728682170548</c:v>
                </c:pt>
                <c:pt idx="2">
                  <c:v>35.714285714285715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FC-4EF0-8821-40CE60FC1701}"/>
            </c:ext>
          </c:extLst>
        </c:ser>
        <c:ser>
          <c:idx val="2"/>
          <c:order val="2"/>
          <c:tx>
            <c:strRef>
              <c:f>'Association coefficients2'!$E$89</c:f>
              <c:strCache>
                <c:ptCount val="1"/>
                <c:pt idx="0">
                  <c:v>хорошо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'Association coefficients2'!$B$90:$B$92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coefficients2'!$E$90:$E$92</c:f>
              <c:numCache>
                <c:formatCode>0.000</c:formatCode>
                <c:ptCount val="3"/>
                <c:pt idx="0">
                  <c:v>38.260869565217391</c:v>
                </c:pt>
                <c:pt idx="1">
                  <c:v>13.565891472868216</c:v>
                </c:pt>
                <c:pt idx="2">
                  <c:v>3.5714285714285712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FC-4EF0-8821-40CE60FC17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1598472"/>
        <c:axId val="381596904"/>
      </c:barChart>
      <c:catAx>
        <c:axId val="381598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596904"/>
        <c:crosses val="autoZero"/>
        <c:auto val="1"/>
        <c:lblAlgn val="ctr"/>
        <c:lblOffset val="100"/>
        <c:noMultiLvlLbl val="0"/>
      </c:catAx>
      <c:valAx>
        <c:axId val="381596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81598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зомбак</c:v>
          </c:tx>
          <c:invertIfNegative val="0"/>
          <c:cat>
            <c:strRef>
              <c:f>'Association coefficients1'!$B$19:$B$20</c:f>
              <c:strCache>
                <c:ptCount val="2"/>
                <c:pt idx="0">
                  <c:v>1. Свеж</c:v>
                </c:pt>
                <c:pt idx="1">
                  <c:v>2. Устал</c:v>
                </c:pt>
              </c:strCache>
            </c:strRef>
          </c:cat>
          <c:val>
            <c:numRef>
              <c:f>'Association coefficients1'!$C$19:$C$20</c:f>
              <c:numCache>
                <c:formatCode>General</c:formatCode>
                <c:ptCount val="2"/>
                <c:pt idx="0">
                  <c:v>61</c:v>
                </c:pt>
                <c:pt idx="1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90-471E-BEF7-1AA7C687C79B}"/>
            </c:ext>
          </c:extLst>
        </c:ser>
        <c:ser>
          <c:idx val="1"/>
          <c:order val="1"/>
          <c:tx>
            <c:v>2. средняк</c:v>
          </c:tx>
          <c:invertIfNegative val="0"/>
          <c:cat>
            <c:strRef>
              <c:f>'Association coefficients1'!$B$19:$B$20</c:f>
              <c:strCache>
                <c:ptCount val="2"/>
                <c:pt idx="0">
                  <c:v>1. Свеж</c:v>
                </c:pt>
                <c:pt idx="1">
                  <c:v>2. Устал</c:v>
                </c:pt>
              </c:strCache>
            </c:strRef>
          </c:cat>
          <c:val>
            <c:numRef>
              <c:f>'Association coefficients1'!$D$19:$D$20</c:f>
              <c:numCache>
                <c:formatCode>General</c:formatCode>
                <c:ptCount val="2"/>
                <c:pt idx="0">
                  <c:v>67</c:v>
                </c:pt>
                <c:pt idx="1">
                  <c:v>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90-471E-BEF7-1AA7C687C79B}"/>
            </c:ext>
          </c:extLst>
        </c:ser>
        <c:ser>
          <c:idx val="2"/>
          <c:order val="2"/>
          <c:tx>
            <c:v>3. бодряк</c:v>
          </c:tx>
          <c:invertIfNegative val="0"/>
          <c:cat>
            <c:strRef>
              <c:f>'Association coefficients1'!$B$19:$B$20</c:f>
              <c:strCache>
                <c:ptCount val="2"/>
                <c:pt idx="0">
                  <c:v>1. Свеж</c:v>
                </c:pt>
                <c:pt idx="1">
                  <c:v>2. Устал</c:v>
                </c:pt>
              </c:strCache>
            </c:strRef>
          </c:cat>
          <c:val>
            <c:numRef>
              <c:f>'Association coefficients1'!$E$19:$E$20</c:f>
              <c:numCache>
                <c:formatCode>General</c:formatCode>
                <c:ptCount val="2"/>
                <c:pt idx="0">
                  <c:v>20</c:v>
                </c:pt>
                <c:pt idx="1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90-471E-BEF7-1AA7C687C7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81598080"/>
        <c:axId val="381598864"/>
        <c:axId val="384922104"/>
      </c:bar3DChart>
      <c:catAx>
        <c:axId val="38159808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81598864"/>
        <c:crosses val="autoZero"/>
        <c:auto val="1"/>
        <c:lblAlgn val="ctr"/>
        <c:lblOffset val="100"/>
        <c:noMultiLvlLbl val="0"/>
      </c:catAx>
      <c:valAx>
        <c:axId val="381598864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81598080"/>
        <c:crosses val="autoZero"/>
        <c:crossBetween val="between"/>
      </c:valAx>
      <c:serAx>
        <c:axId val="38492210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81598864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Свеж</c:v>
          </c:tx>
          <c:invertIfNegative val="0"/>
          <c:cat>
            <c:strRef>
              <c:f>'Association coefficients'!$B$16:$B$18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coefficients'!$C$16:$C$18</c:f>
              <c:numCache>
                <c:formatCode>General</c:formatCode>
                <c:ptCount val="3"/>
                <c:pt idx="0">
                  <c:v>36</c:v>
                </c:pt>
                <c:pt idx="1">
                  <c:v>72</c:v>
                </c:pt>
                <c:pt idx="2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E7-46C1-947B-E6266EF76251}"/>
            </c:ext>
          </c:extLst>
        </c:ser>
        <c:ser>
          <c:idx val="1"/>
          <c:order val="1"/>
          <c:tx>
            <c:v>2. Устал</c:v>
          </c:tx>
          <c:invertIfNegative val="0"/>
          <c:cat>
            <c:strRef>
              <c:f>'Association coefficients'!$B$16:$B$18</c:f>
              <c:strCache>
                <c:ptCount val="3"/>
                <c:pt idx="0">
                  <c:v>1. Свеж</c:v>
                </c:pt>
                <c:pt idx="1">
                  <c:v>2. Устал</c:v>
                </c:pt>
                <c:pt idx="2">
                  <c:v>3. Вилы</c:v>
                </c:pt>
              </c:strCache>
            </c:strRef>
          </c:cat>
          <c:val>
            <c:numRef>
              <c:f>'Association coefficients'!$D$16:$D$18</c:f>
              <c:numCache>
                <c:formatCode>General</c:formatCode>
                <c:ptCount val="3"/>
                <c:pt idx="0">
                  <c:v>79</c:v>
                </c:pt>
                <c:pt idx="1">
                  <c:v>186</c:v>
                </c:pt>
                <c:pt idx="2">
                  <c:v>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E7-46C1-947B-E6266EF76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749664"/>
        <c:axId val="340743784"/>
        <c:axId val="384920408"/>
      </c:bar3DChart>
      <c:catAx>
        <c:axId val="34074966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340743784"/>
        <c:crosses val="autoZero"/>
        <c:auto val="1"/>
        <c:lblAlgn val="ctr"/>
        <c:lblOffset val="100"/>
        <c:noMultiLvlLbl val="0"/>
      </c:catAx>
      <c:valAx>
        <c:axId val="340743784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340749664"/>
        <c:crosses val="autoZero"/>
        <c:crossBetween val="between"/>
      </c:valAx>
      <c:serAx>
        <c:axId val="38492040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340743784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1" sel="1" val="0">
  <itemLst>
    <item val="Results for the variables Уровень FAS and Больше среднего на 4 средних отклонения"/>
    <item val="Contingency table (Уровень FAS / Больше среднего на 4 средних отклонения)"/>
    <item val="Test of independence between the rows and the columns (Уровень FAS / Больше среднего на 4 средних отклонения)"/>
    <item val="Significance by cell (Fisher's exact test) (Уровень FAS / Больше среднего на 4 средних отклонения)"/>
    <item val="Theoretical frequencies / Resampled statistics (Number of samples=100) (Уровень FAS / Больше среднего на 4 средних отклонения)"/>
    <item val="Test of independence between the rows and the columns (Chi-square)"/>
    <item val="Fisher's exact test"/>
    <item val="Test of independence between the rows and the columns (Wilks' G²)"/>
    <item val="Test of independence between the rows and the columns (Monte Carlo method / Number of simulations = 5000)"/>
    <item val="Association coefficients (1)"/>
    <item val="Association coefficients (2)"/>
  </itemLst>
</formControlPr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33" sel="1" val="0">
  <itemLst>
    <item val="Results for the variables Сетепень утренней проснутости and Уровень FAS"/>
    <item val="Contingency table (Сетепень утренней проснутости / Уровень FAS)"/>
    <item val="Test of independence between the rows and the columns (Сетепень утренней проснутости / Уровень FAS)"/>
    <item val="Significance by cell (Fisher's exact test) (Сетепень утренней проснутости / Уровень FAS)"/>
    <item val="Observed frequencies (Сетепень утренней проснутости / Уровень FAS)"/>
    <item val="Theoretical frequencies (Сетепень утренней проснутости / Уровень FAS)"/>
    <item val="Percentages / Row (Сетепень утренней проснутости / Уровень FAS)"/>
    <item val="Percentages / Column (Сетепень утренней проснутости / Уровень FAS)"/>
    <item val="Percentages / Total (Сетепень утренней проснутости / Уровень FAS)"/>
    <item val="Test of independence between the rows and the columns (Chi-square)"/>
    <item val="Association coefficients (1)"/>
    <item val="Association coefficients (2)"/>
  </itemLst>
</formControlPr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в ЛИЧНОЙ жизни? and Что лучше характеризует то, как вы справляетесь с делами по работе?"/>
    <item val="Contingency table (Что лучше характеризует то, как вы справляетесь с делами в ЛИЧНОЙ жизни? / Что лучше характеризует то, как вы справляетесь с делами по работе?)"/>
    <item val="Test of independence between the rows and the columns (Что лучше характеризует то, как вы справляетесь с делами в ЛИЧНОЙ жизни? / Что лучше характеризует то, как вы справляетесь с делами по работе?)"/>
    <item val="Significance by cell (Fisher's exact test) (Что лучше характеризует то, как вы справляетесь с делами в ЛИЧНОЙ жизни? / Что лучше характеризует то, как вы справляетесь с делами по работе?)"/>
    <item val="Observed frequencies (Что лучше характеризует то, как вы справляетесь с делами в ЛИЧНОЙ жизни? / Что лучше характеризует то, как вы справляетесь с делами по работе?)"/>
    <item val="Theoretical frequencies (Что лучше характеризует то, как вы справляетесь с делами в ЛИЧНОЙ жизни? / Что лучше характеризует то, как вы справляетесь с делами по работе?)"/>
    <item val="Percentages / Row (Что лучше характеризует то, как вы справляетесь с делами в ЛИЧНОЙ жизни? / Что лучше характеризует то, как вы справляетесь с делами по работе?)"/>
    <item val="Percentages / Column (Что лучше характеризует то, как вы справляетесь с делами в ЛИЧНОЙ жизни? / Что лучше характеризует то, как вы справляетесь с делами по работе?)"/>
    <item val="Percentages / Total (Что лучше характеризует то, как вы справляетесь с делами в ЛИЧНОЙ жизни? / Что лучше характеризует то, как вы справляетесь с делами по работе?)"/>
    <item val="Test of independence between the rows and the columns (Chi-square)"/>
    <item val="Association coefficients (1)"/>
    <item val="Association coefficients (2)"/>
  </itemLst>
</formControlPr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33" sel="1" val="0">
  <itemLst>
    <item val="Results for the variables Уровень FAS and Что лучше характеризует то, как вы справляетесь с делами по работе?"/>
    <item val="Contingency table (Уровень FAS / Что лучше характеризует то, как вы справляетесь с делами по работе?)"/>
    <item val="Test of independence between the rows and the columns (Уровень FAS / Что лучше характеризует то, как вы справляетесь с делами по работе?)"/>
    <item val="Significance by cell (Fisher's exact test) (Уровень FAS / Что лучше характеризует то, как вы справляетесь с делами по работе?)"/>
    <item val="Observed frequencies (Уровень FAS / Что лучше характеризует то, как вы справляетесь с делами по работе?)"/>
    <item val="Theoretical frequencies (Уровень FAS / Что лучше характеризует то, как вы справляетесь с делами по работе?)"/>
    <item val="Percentages / Row (Уровень FAS / Что лучше характеризует то, как вы справляетесь с делами по работе?)"/>
    <item val="Percentages / Column (Уровень FAS / Что лучше характеризует то, как вы справляетесь с делами по работе?)"/>
    <item val="Percentages / Total (Уровень FAS / Что лучше характеризует то, как вы справляетесь с делами по работе?)"/>
    <item val="Test of independence between the rows and the columns (Chi-square)"/>
    <item val="Association coefficients (1)"/>
    <item val="Association coefficients (2)"/>
  </itemLst>
</formControlPr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33" sel="1" val="0">
  <itemLst>
    <item val="Results for the variables Уровень FAS and Что лучше характеризует то, как вы справляетесь с делами в ЛИЧНОЙ жизни?"/>
    <item val="Contingency table (Уровень FAS / Что лучше характеризует то, как вы справляетесь с делами в ЛИЧНОЙ жизни?)"/>
    <item val="Test of independence between the rows and the columns (Уровень FAS / Что лучше характеризует то, как вы справляетесь с делами в ЛИЧНОЙ жизни?)"/>
    <item val="Significance by cell (Fisher's exact test) (Уровень FAS / Что лучше характеризует то, как вы справляетесь с делами в ЛИЧНОЙ жизни?)"/>
    <item val="Observed frequencies (Уровень FAS / Что лучше характеризует то, как вы справляетесь с делами в ЛИЧНОЙ жизни?)"/>
    <item val="Theoretical frequencies (Уровень FAS / Что лучше характеризует то, как вы справляетесь с делами в ЛИЧНОЙ жизни?)"/>
    <item val="Percentages / Row (Уровень FAS / Что лучше характеризует то, как вы справляетесь с делами в ЛИЧНОЙ жизни?)"/>
    <item val="Percentages / Column (Уровень FAS / Что лучше характеризует то, как вы справляетесь с делами в ЛИЧНОЙ жизни?)"/>
    <item val="Percentages / Total (Уровень FAS / Что лучше характеризует то, как вы справляетесь с делами в ЛИЧНОЙ жизни?)"/>
    <item val="Test of independence between the rows and the columns (Chi-square)"/>
    <item val="Association coefficients (1)"/>
    <item val="Association coefficients (2)"/>
  </itemLst>
</formControlPr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33" sel="1" val="0">
  <itemLst>
    <item val="Results for the variables PVT Диагноз and Сетепень утренней проснутости"/>
    <item val="Contingency table (PVT Диагноз / Сетепень утренней проснутости)"/>
    <item val="Test of independence between the rows and the columns (PVT Диагноз / Сетепень утренней проснутости)"/>
    <item val="Significance by cell (Fisher's exact test) (PVT Диагноз / Сетепень утренней проснутости)"/>
    <item val="Observed frequencies (PVT Диагноз / Сетепень утренней проснутости)"/>
    <item val="Theoretical frequencies (PVT Диагноз / Сетепень утренней проснутости)"/>
    <item val="Percentages / Row (PVT Диагноз / Сетепень утренней проснутости)"/>
    <item val="Percentages / Column (PVT Диагноз / Сетепень утренней проснутости)"/>
    <item val="Percentages / Total (PVT Диагноз / Сетепень утренней проснутости)"/>
    <item val="Test of independence between the rows and the columns (Chi-square)"/>
    <item val="Association coefficients (1)"/>
    <item val="Association coefficients (2)"/>
  </itemLst>
</formControlPr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33" sel="1" val="0">
  <itemLst>
    <item val="Results for the variables Уровень FAS and PVT Диагноз"/>
    <item val="Contingency table (Уровень FAS / PVT Диагноз)"/>
    <item val="Test of independence between the rows and the columns (Уровень FAS / PVT Диагноз)"/>
    <item val="Significance by cell (Fisher's exact test) (Уровень FAS / PVT Диагноз)"/>
    <item val="Observed frequencies (Уровень FAS / PVT Диагноз)"/>
    <item val="Theoretical frequencies (Уровень FAS / PVT Диагноз)"/>
    <item val="Percentages / Row (Уровень FAS / PVT Диагноз)"/>
    <item val="Percentages / Column (Уровень FAS / PVT Диагноз)"/>
    <item val="Percentages / Total (Уровень FAS / PVT Диагноз)"/>
    <item val="Test of independence between the rows and the columns (Chi-square)"/>
    <item val="Association coefficients (1)"/>
    <item val="Association coefficients (2)"/>
  </itemLst>
</formControlPr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33" sel="1" val="0">
  <itemLst>
    <item val="Summary statistics (Quantitative data)"/>
    <item val="Correlation matrix (Pearson)"/>
    <item val="Confidence intervals (99%) / Lower bound"/>
    <item val="Confidence intervals (99%) / Upper bound"/>
    <item val="Coefficients of determination (Pearson)"/>
  </itemLst>
</formControlPr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7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6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9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8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0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481013</xdr:colOff>
      <xdr:row>1</xdr:row>
      <xdr:rowOff>38100</xdr:rowOff>
    </xdr:from>
    <xdr:to>
      <xdr:col>14</xdr:col>
      <xdr:colOff>97631</xdr:colOff>
      <xdr:row>30</xdr:row>
      <xdr:rowOff>90487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0</xdr:row>
          <xdr:rowOff>76200</xdr:rowOff>
        </xdr:from>
        <xdr:to>
          <xdr:col>12</xdr:col>
          <xdr:colOff>304800</xdr:colOff>
          <xdr:row>1</xdr:row>
          <xdr:rowOff>76200</xdr:rowOff>
        </xdr:to>
        <xdr:sp macro="" textlink="">
          <xdr:nvSpPr>
            <xdr:cNvPr id="55297" name="BT173038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56AAA4AF-2204-4F3C-A30A-7614ADDE93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142875</xdr:rowOff>
    </xdr:from>
    <xdr:to>
      <xdr:col>2</xdr:col>
      <xdr:colOff>38100</xdr:colOff>
      <xdr:row>6</xdr:row>
      <xdr:rowOff>6350</xdr:rowOff>
    </xdr:to>
    <xdr:sp macro="" textlink="">
      <xdr:nvSpPr>
        <xdr:cNvPr id="2" name="TX84138" hidden="1">
          <a:extLst>
            <a:ext uri="{FF2B5EF4-FFF2-40B4-BE49-F238E27FC236}">
              <a16:creationId xmlns:a16="http://schemas.microsoft.com/office/drawing/2014/main" id="{466E4529-6662-4123-9D07-B94B2AFE6AEE}"/>
            </a:ext>
          </a:extLst>
        </xdr:cNvPr>
        <xdr:cNvSpPr txBox="1"/>
      </xdr:nvSpPr>
      <xdr:spPr>
        <a:xfrm>
          <a:off x="946150" y="9525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CheckBoxThFreq,CheckBox,False,True,300000000101_Outputs,True,Theoretical frequencies,False,
CheckBoxObsFreq,CheckBox,False,True,300000000001_Outputs,True,Observed frequencies,False,
CheckBoxPropRows,CheckBox,False,True,300000000201_Outputs,True,Proportions / Row,False,
CheckBoxPropCols,CheckBox,False,True,300000000301_Outputs,True,Proportions / Column,False,
CheckBoxVarCat,CheckBox,False,True,100000000000_Options,True,Variable-Category labels,False,
CheckBoxPropTot,CheckBox,False,True,300000000401_Outputs,True,Proportions / Total,False,
OptionButtonProp,OptionButton,True,True,300000000501_Outputs,True,Proportions,False,
OptionButtonPerc,OptionButton,False,True,300000000601_Outputs,True,Percentages,False,
CheckBoxChiSq,CheckBox,True,True,100000000001_Options,True,Chi-square test,False,
TextBox_conf,TextBox,5,True,100000000102_Options,True,Significance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CheckBoxMonte,CheckBox,True,True,100000000201_Options,True,Monte Carlo method,False,
CheckBoxFExact,CheckBox,True,True,100000000003_Options,True,Fisher's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CheckBoxBootInt,CheckBox,True,True,100000000202_Options,True,Standard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Лист3'!$</a:t>
          </a:r>
          <a:r>
            <a:rPr lang="en-US" sz="1100"/>
            <a:t>L:$L,True,000000000200_General,True,,False,
RefEditT2,RefEdit0,'</a:t>
          </a:r>
          <a:r>
            <a:rPr lang="ru-RU" sz="1100"/>
            <a:t>Лист3'!$</a:t>
          </a:r>
          <a:r>
            <a:rPr lang="en-US" sz="1100"/>
            <a:t>Y:$Y,True,000000000300_General,True,,False,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9525</xdr:colOff>
      <xdr:row>5</xdr:row>
      <xdr:rowOff>149225</xdr:rowOff>
    </xdr:from>
    <xdr:to>
      <xdr:col>4</xdr:col>
      <xdr:colOff>1778</xdr:colOff>
      <xdr:row>6</xdr:row>
      <xdr:rowOff>409575</xdr:rowOff>
    </xdr:to>
    <xdr:sp macro="" textlink="">
      <xdr:nvSpPr>
        <xdr:cNvPr id="3" name="BK84138">
          <a:extLst>
            <a:ext uri="{FF2B5EF4-FFF2-40B4-BE49-F238E27FC236}">
              <a16:creationId xmlns:a16="http://schemas.microsoft.com/office/drawing/2014/main" id="{3BC42C20-A95D-4C95-884E-99A54A647C2B}"/>
            </a:ext>
          </a:extLst>
        </xdr:cNvPr>
        <xdr:cNvSpPr/>
      </xdr:nvSpPr>
      <xdr:spPr>
        <a:xfrm>
          <a:off x="330200" y="958850"/>
          <a:ext cx="1824228" cy="425450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6</xdr:row>
      <xdr:rowOff>30734</xdr:rowOff>
    </xdr:from>
    <xdr:to>
      <xdr:col>1</xdr:col>
      <xdr:colOff>392684</xdr:colOff>
      <xdr:row>6</xdr:row>
      <xdr:rowOff>373634</xdr:rowOff>
    </xdr:to>
    <xdr:pic macro="[0]!ReRunXLSTAT">
      <xdr:nvPicPr>
        <xdr:cNvPr id="5" name="BT84138">
          <a:extLst>
            <a:ext uri="{FF2B5EF4-FFF2-40B4-BE49-F238E27FC236}">
              <a16:creationId xmlns:a16="http://schemas.microsoft.com/office/drawing/2014/main" id="{BF9BFE15-5C37-451B-AB56-F2680DBAFD77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59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530733</xdr:colOff>
      <xdr:row>6</xdr:row>
      <xdr:rowOff>30734</xdr:rowOff>
    </xdr:from>
    <xdr:to>
      <xdr:col>2</xdr:col>
      <xdr:colOff>264033</xdr:colOff>
      <xdr:row>6</xdr:row>
      <xdr:rowOff>373634</xdr:rowOff>
    </xdr:to>
    <xdr:pic macro="[0]!AddRemovGrid">
      <xdr:nvPicPr>
        <xdr:cNvPr id="6" name="RM84138">
          <a:extLst>
            <a:ext uri="{FF2B5EF4-FFF2-40B4-BE49-F238E27FC236}">
              <a16:creationId xmlns:a16="http://schemas.microsoft.com/office/drawing/2014/main" id="{F1E493AA-5EC1-46F4-A6D5-E3D8DF7F4EC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3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530732</xdr:colOff>
      <xdr:row>6</xdr:row>
      <xdr:rowOff>30734</xdr:rowOff>
    </xdr:from>
    <xdr:to>
      <xdr:col>2</xdr:col>
      <xdr:colOff>264032</xdr:colOff>
      <xdr:row>6</xdr:row>
      <xdr:rowOff>373634</xdr:rowOff>
    </xdr:to>
    <xdr:pic macro="AddRemovGrid">
      <xdr:nvPicPr>
        <xdr:cNvPr id="7" name="AD84138" hidden="1">
          <a:extLst>
            <a:ext uri="{FF2B5EF4-FFF2-40B4-BE49-F238E27FC236}">
              <a16:creationId xmlns:a16="http://schemas.microsoft.com/office/drawing/2014/main" id="{152CD738-B689-45C5-AEF4-B5520E4A557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82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398907</xdr:colOff>
      <xdr:row>6</xdr:row>
      <xdr:rowOff>30734</xdr:rowOff>
    </xdr:from>
    <xdr:to>
      <xdr:col>3</xdr:col>
      <xdr:colOff>132207</xdr:colOff>
      <xdr:row>6</xdr:row>
      <xdr:rowOff>373634</xdr:rowOff>
    </xdr:to>
    <xdr:pic macro="[0]!SendToOfficeLocal">
      <xdr:nvPicPr>
        <xdr:cNvPr id="8" name="WD84138">
          <a:extLst>
            <a:ext uri="{FF2B5EF4-FFF2-40B4-BE49-F238E27FC236}">
              <a16:creationId xmlns:a16="http://schemas.microsoft.com/office/drawing/2014/main" id="{D308F620-3831-4421-80A1-DBEAA513AF9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35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220472</xdr:colOff>
      <xdr:row>6</xdr:row>
      <xdr:rowOff>30734</xdr:rowOff>
    </xdr:from>
    <xdr:to>
      <xdr:col>3</xdr:col>
      <xdr:colOff>563372</xdr:colOff>
      <xdr:row>6</xdr:row>
      <xdr:rowOff>373634</xdr:rowOff>
    </xdr:to>
    <xdr:pic macro="[0]!SendToOfficeLocal">
      <xdr:nvPicPr>
        <xdr:cNvPr id="9" name="PT84138">
          <a:extLst>
            <a:ext uri="{FF2B5EF4-FFF2-40B4-BE49-F238E27FC236}">
              <a16:creationId xmlns:a16="http://schemas.microsoft.com/office/drawing/2014/main" id="{47B6EF36-E67A-419F-ABE2-E1A462665FD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347" y="99910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409575</xdr:rowOff>
        </xdr:from>
        <xdr:to>
          <xdr:col>11</xdr:col>
          <xdr:colOff>0</xdr:colOff>
          <xdr:row>7</xdr:row>
          <xdr:rowOff>180975</xdr:rowOff>
        </xdr:to>
        <xdr:sp macro="" textlink="">
          <xdr:nvSpPr>
            <xdr:cNvPr id="55298" name="DD39804" hidden="1">
              <a:extLst>
                <a:ext uri="{63B3BB69-23CF-44E3-9099-C40C66FF867C}">
                  <a14:compatExt spid="_x0000_s55298"/>
                </a:ext>
                <a:ext uri="{FF2B5EF4-FFF2-40B4-BE49-F238E27FC236}">
                  <a16:creationId xmlns:a16="http://schemas.microsoft.com/office/drawing/2014/main" id="{1E5D8F95-3EF7-4A05-ABCB-DA109F3870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40961" name="BT224255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4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312358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RefEditT,RefEdit0,'</a:t>
          </a:r>
          <a:r>
            <a:rPr lang="ru-RU" sz="1100"/>
            <a:t>Лист3'!$</a:t>
          </a:r>
          <a:r>
            <a:rPr lang="en-GB" sz="1100"/>
            <a:t>P:$P,True,000000000001_General,True,,False,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RefEditT2,RefEdit0,'</a:t>
          </a:r>
          <a:r>
            <a:rPr lang="ru-RU" sz="1100"/>
            <a:t>Лист3'!$</a:t>
          </a:r>
          <a:r>
            <a:rPr lang="en-GB" sz="1100"/>
            <a:t>L:$L,True,000000000004_General,True,,False,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TextBox_conf,TextBox,0&lt;CM&gt;5,True,100000000102_Options,True,Significance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3</xdr:col>
      <xdr:colOff>535177</xdr:colOff>
      <xdr:row>7</xdr:row>
      <xdr:rowOff>0</xdr:rowOff>
    </xdr:to>
    <xdr:sp macro="" textlink="">
      <xdr:nvSpPr>
        <xdr:cNvPr id="3" name="BK312358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312358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2</xdr:col>
      <xdr:colOff>222757</xdr:colOff>
      <xdr:row>6</xdr:row>
      <xdr:rowOff>386334</xdr:rowOff>
    </xdr:to>
    <xdr:pic macro="[0]!AddRemovGrid">
      <xdr:nvPicPr>
        <xdr:cNvPr id="6" name="RM312358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2</xdr:col>
      <xdr:colOff>222758</xdr:colOff>
      <xdr:row>6</xdr:row>
      <xdr:rowOff>386334</xdr:rowOff>
    </xdr:to>
    <xdr:pic macro="AddRemovGrid">
      <xdr:nvPicPr>
        <xdr:cNvPr id="7" name="AD312358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6</xdr:row>
      <xdr:rowOff>43434</xdr:rowOff>
    </xdr:from>
    <xdr:to>
      <xdr:col>3</xdr:col>
      <xdr:colOff>52832</xdr:colOff>
      <xdr:row>6</xdr:row>
      <xdr:rowOff>386334</xdr:rowOff>
    </xdr:to>
    <xdr:pic macro="[0]!SendToOfficeLocal">
      <xdr:nvPicPr>
        <xdr:cNvPr id="8" name="WD312358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6</xdr:row>
      <xdr:rowOff>43434</xdr:rowOff>
    </xdr:from>
    <xdr:to>
      <xdr:col>3</xdr:col>
      <xdr:colOff>487172</xdr:colOff>
      <xdr:row>6</xdr:row>
      <xdr:rowOff>386334</xdr:rowOff>
    </xdr:to>
    <xdr:pic macro="[0]!SendToOfficeLocal">
      <xdr:nvPicPr>
        <xdr:cNvPr id="9" name="PT31235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25</xdr:row>
      <xdr:rowOff>0</xdr:rowOff>
    </xdr:from>
    <xdr:to>
      <xdr:col>7</xdr:col>
      <xdr:colOff>0</xdr:colOff>
      <xdr:row>45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7</xdr:col>
          <xdr:colOff>1289050</xdr:colOff>
          <xdr:row>8</xdr:row>
          <xdr:rowOff>57150</xdr:rowOff>
        </xdr:to>
        <xdr:sp macro="" textlink="">
          <xdr:nvSpPr>
            <xdr:cNvPr id="40962" name="DD259073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04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39937" name="BT662205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05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679582" hidden="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RefEditT,RefEdit0,'</a:t>
          </a:r>
          <a:r>
            <a:rPr lang="ru-RU" sz="1100"/>
            <a:t>Лист3'!$</a:t>
          </a:r>
          <a:r>
            <a:rPr lang="en-GB" sz="1100"/>
            <a:t>M:$M,True,000000000001_General,True,,False,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RefEditT2,RefEdit0,'</a:t>
          </a:r>
          <a:r>
            <a:rPr lang="ru-RU" sz="1100"/>
            <a:t>Лист3'!$</a:t>
          </a:r>
          <a:r>
            <a:rPr lang="en-GB" sz="1100"/>
            <a:t>N:$N,True,000000000004_General,True,,False,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TextBox_conf,TextBox,0&lt;CM&gt;5,True,100000000102_Options,True,Significance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3</xdr:col>
      <xdr:colOff>535177</xdr:colOff>
      <xdr:row>7</xdr:row>
      <xdr:rowOff>0</xdr:rowOff>
    </xdr:to>
    <xdr:sp macro="" textlink="">
      <xdr:nvSpPr>
        <xdr:cNvPr id="3" name="BK67958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67958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2</xdr:col>
      <xdr:colOff>222757</xdr:colOff>
      <xdr:row>6</xdr:row>
      <xdr:rowOff>386334</xdr:rowOff>
    </xdr:to>
    <xdr:pic macro="[0]!AddRemovGrid">
      <xdr:nvPicPr>
        <xdr:cNvPr id="6" name="RM67958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2</xdr:col>
      <xdr:colOff>222758</xdr:colOff>
      <xdr:row>6</xdr:row>
      <xdr:rowOff>386334</xdr:rowOff>
    </xdr:to>
    <xdr:pic macro="AddRemovGrid">
      <xdr:nvPicPr>
        <xdr:cNvPr id="7" name="AD679582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6</xdr:row>
      <xdr:rowOff>43434</xdr:rowOff>
    </xdr:from>
    <xdr:to>
      <xdr:col>3</xdr:col>
      <xdr:colOff>52832</xdr:colOff>
      <xdr:row>6</xdr:row>
      <xdr:rowOff>386334</xdr:rowOff>
    </xdr:to>
    <xdr:pic macro="[0]!SendToOfficeLocal">
      <xdr:nvPicPr>
        <xdr:cNvPr id="8" name="WD679582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6</xdr:row>
      <xdr:rowOff>43434</xdr:rowOff>
    </xdr:from>
    <xdr:to>
      <xdr:col>3</xdr:col>
      <xdr:colOff>487172</xdr:colOff>
      <xdr:row>6</xdr:row>
      <xdr:rowOff>386334</xdr:rowOff>
    </xdr:to>
    <xdr:pic macro="[0]!SendToOfficeLocal">
      <xdr:nvPicPr>
        <xdr:cNvPr id="9" name="PT67958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22</xdr:row>
      <xdr:rowOff>0</xdr:rowOff>
    </xdr:from>
    <xdr:to>
      <xdr:col>7</xdr:col>
      <xdr:colOff>0</xdr:colOff>
      <xdr:row>42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14</xdr:col>
          <xdr:colOff>1289050</xdr:colOff>
          <xdr:row>8</xdr:row>
          <xdr:rowOff>57150</xdr:rowOff>
        </xdr:to>
        <xdr:sp macro="" textlink="">
          <xdr:nvSpPr>
            <xdr:cNvPr id="39938" name="DD161868" hidden="1">
              <a:extLst>
                <a:ext uri="{63B3BB69-23CF-44E3-9099-C40C66FF867C}">
                  <a14:compatExt spid="_x0000_s39938"/>
                </a:ext>
                <a:ext uri="{FF2B5EF4-FFF2-40B4-BE49-F238E27FC236}">
                  <a16:creationId xmlns:a16="http://schemas.microsoft.com/office/drawing/2014/main" id="{00000000-0008-0000-0500-000002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588168</xdr:colOff>
      <xdr:row>87</xdr:row>
      <xdr:rowOff>104774</xdr:rowOff>
    </xdr:from>
    <xdr:to>
      <xdr:col>17</xdr:col>
      <xdr:colOff>626268</xdr:colOff>
      <xdr:row>104</xdr:row>
      <xdr:rowOff>76199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35718</xdr:colOff>
      <xdr:row>87</xdr:row>
      <xdr:rowOff>119061</xdr:rowOff>
    </xdr:from>
    <xdr:to>
      <xdr:col>25</xdr:col>
      <xdr:colOff>73818</xdr:colOff>
      <xdr:row>104</xdr:row>
      <xdr:rowOff>90486</xdr:rowOff>
    </xdr:to>
    <xdr:graphicFrame macro="">
      <xdr:nvGraphicFramePr>
        <xdr:cNvPr id="12" name="Диаграмма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38913" name="BT591510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6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351105" hidden="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RefEditT,RefEdit0,'</a:t>
          </a:r>
          <a:r>
            <a:rPr lang="ru-RU" sz="1100"/>
            <a:t>Лист3'!$</a:t>
          </a:r>
          <a:r>
            <a:rPr lang="en-GB" sz="1100"/>
            <a:t>L:$L,True,000000000001_General,True,,False,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RefEditT2,RefEdit0,'</a:t>
          </a:r>
          <a:r>
            <a:rPr lang="ru-RU" sz="1100"/>
            <a:t>Лист3'!$</a:t>
          </a:r>
          <a:r>
            <a:rPr lang="en-GB" sz="1100"/>
            <a:t>N:$N,True,000000000004_General,True,,False,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TextBox_conf,TextBox,0&lt;CM&gt;5,True,100000000102_Options,True,Significance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3</xdr:col>
      <xdr:colOff>535177</xdr:colOff>
      <xdr:row>7</xdr:row>
      <xdr:rowOff>0</xdr:rowOff>
    </xdr:to>
    <xdr:sp macro="" textlink="">
      <xdr:nvSpPr>
        <xdr:cNvPr id="3" name="BK351105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351105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2</xdr:col>
      <xdr:colOff>222757</xdr:colOff>
      <xdr:row>6</xdr:row>
      <xdr:rowOff>386334</xdr:rowOff>
    </xdr:to>
    <xdr:pic macro="[0]!AddRemovGrid">
      <xdr:nvPicPr>
        <xdr:cNvPr id="6" name="RM35110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2</xdr:col>
      <xdr:colOff>222758</xdr:colOff>
      <xdr:row>6</xdr:row>
      <xdr:rowOff>386334</xdr:rowOff>
    </xdr:to>
    <xdr:pic macro="AddRemovGrid">
      <xdr:nvPicPr>
        <xdr:cNvPr id="7" name="AD351105" hidden="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6</xdr:row>
      <xdr:rowOff>43434</xdr:rowOff>
    </xdr:from>
    <xdr:to>
      <xdr:col>3</xdr:col>
      <xdr:colOff>52832</xdr:colOff>
      <xdr:row>6</xdr:row>
      <xdr:rowOff>386334</xdr:rowOff>
    </xdr:to>
    <xdr:pic macro="[0]!SendToOfficeLocal">
      <xdr:nvPicPr>
        <xdr:cNvPr id="8" name="WD351105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6</xdr:row>
      <xdr:rowOff>43434</xdr:rowOff>
    </xdr:from>
    <xdr:to>
      <xdr:col>3</xdr:col>
      <xdr:colOff>487172</xdr:colOff>
      <xdr:row>6</xdr:row>
      <xdr:rowOff>386334</xdr:rowOff>
    </xdr:to>
    <xdr:pic macro="[0]!SendToOfficeLocal">
      <xdr:nvPicPr>
        <xdr:cNvPr id="9" name="PT351105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22</xdr:row>
      <xdr:rowOff>0</xdr:rowOff>
    </xdr:from>
    <xdr:to>
      <xdr:col>7</xdr:col>
      <xdr:colOff>0</xdr:colOff>
      <xdr:row>42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10</xdr:col>
          <xdr:colOff>1289050</xdr:colOff>
          <xdr:row>8</xdr:row>
          <xdr:rowOff>57150</xdr:rowOff>
        </xdr:to>
        <xdr:sp macro="" textlink="">
          <xdr:nvSpPr>
            <xdr:cNvPr id="38914" name="DD950323" hidden="1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00000000-0008-0000-0600-00000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588168</xdr:colOff>
      <xdr:row>69</xdr:row>
      <xdr:rowOff>95249</xdr:rowOff>
    </xdr:from>
    <xdr:to>
      <xdr:col>17</xdr:col>
      <xdr:colOff>626268</xdr:colOff>
      <xdr:row>86</xdr:row>
      <xdr:rowOff>66674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37889" name="BT157345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7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797702" hidden="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RefEditT,RefEdit0,'</a:t>
          </a:r>
          <a:r>
            <a:rPr lang="ru-RU" sz="1100"/>
            <a:t>Лист3'!$</a:t>
          </a:r>
          <a:r>
            <a:rPr lang="en-GB" sz="1100"/>
            <a:t>L:$L,True,000000000001_General,True,,False,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RefEditT2,RefEdit0,'</a:t>
          </a:r>
          <a:r>
            <a:rPr lang="ru-RU" sz="1100"/>
            <a:t>Лист3'!$</a:t>
          </a:r>
          <a:r>
            <a:rPr lang="en-GB" sz="1100"/>
            <a:t>M:$M,True,000000000004_General,True,,False,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TextBox_conf,TextBox,0&lt;CM&gt;5,True,100000000102_Options,True,Significance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3</xdr:col>
      <xdr:colOff>535177</xdr:colOff>
      <xdr:row>7</xdr:row>
      <xdr:rowOff>0</xdr:rowOff>
    </xdr:to>
    <xdr:sp macro="" textlink="">
      <xdr:nvSpPr>
        <xdr:cNvPr id="3" name="BK79770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79770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2</xdr:col>
      <xdr:colOff>222757</xdr:colOff>
      <xdr:row>6</xdr:row>
      <xdr:rowOff>386334</xdr:rowOff>
    </xdr:to>
    <xdr:pic macro="[0]!AddRemovGrid">
      <xdr:nvPicPr>
        <xdr:cNvPr id="6" name="RM79770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2</xdr:col>
      <xdr:colOff>222758</xdr:colOff>
      <xdr:row>6</xdr:row>
      <xdr:rowOff>386334</xdr:rowOff>
    </xdr:to>
    <xdr:pic macro="AddRemovGrid">
      <xdr:nvPicPr>
        <xdr:cNvPr id="7" name="AD797702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6</xdr:row>
      <xdr:rowOff>43434</xdr:rowOff>
    </xdr:from>
    <xdr:to>
      <xdr:col>3</xdr:col>
      <xdr:colOff>52832</xdr:colOff>
      <xdr:row>6</xdr:row>
      <xdr:rowOff>386334</xdr:rowOff>
    </xdr:to>
    <xdr:pic macro="[0]!SendToOfficeLocal">
      <xdr:nvPicPr>
        <xdr:cNvPr id="8" name="WD797702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6</xdr:row>
      <xdr:rowOff>43434</xdr:rowOff>
    </xdr:from>
    <xdr:to>
      <xdr:col>3</xdr:col>
      <xdr:colOff>487172</xdr:colOff>
      <xdr:row>6</xdr:row>
      <xdr:rowOff>386334</xdr:rowOff>
    </xdr:to>
    <xdr:pic macro="[0]!SendToOfficeLocal">
      <xdr:nvPicPr>
        <xdr:cNvPr id="9" name="PT79770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22</xdr:row>
      <xdr:rowOff>0</xdr:rowOff>
    </xdr:from>
    <xdr:to>
      <xdr:col>7</xdr:col>
      <xdr:colOff>0</xdr:colOff>
      <xdr:row>42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10</xdr:col>
          <xdr:colOff>1289050</xdr:colOff>
          <xdr:row>8</xdr:row>
          <xdr:rowOff>57150</xdr:rowOff>
        </xdr:to>
        <xdr:sp macro="" textlink="">
          <xdr:nvSpPr>
            <xdr:cNvPr id="37890" name="DD816506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7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588168</xdr:colOff>
      <xdr:row>75</xdr:row>
      <xdr:rowOff>85724</xdr:rowOff>
    </xdr:from>
    <xdr:to>
      <xdr:col>17</xdr:col>
      <xdr:colOff>626268</xdr:colOff>
      <xdr:row>92</xdr:row>
      <xdr:rowOff>61911</xdr:rowOff>
    </xdr:to>
    <xdr:graphicFrame macro="">
      <xdr:nvGraphicFramePr>
        <xdr:cNvPr id="11" name="Диаграмма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36865" name="BT553155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8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795850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RefEditT,RefEdit0,'</a:t>
          </a:r>
          <a:r>
            <a:rPr lang="ru-RU" sz="1100"/>
            <a:t>Лист3'!$</a:t>
          </a:r>
          <a:r>
            <a:rPr lang="en-GB" sz="1100"/>
            <a:t>R:$R,True,000000000001_General,True,,False,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RefEditT2,RefEdit0,'</a:t>
          </a:r>
          <a:r>
            <a:rPr lang="ru-RU" sz="1100"/>
            <a:t>Лист3'!$</a:t>
          </a:r>
          <a:r>
            <a:rPr lang="en-GB" sz="1100"/>
            <a:t>P:$P,True,000000000004_General,True,,False,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TextBox_conf,TextBox,0&lt;CM&gt;5,True,100000000102_Options,True,Significance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3</xdr:col>
      <xdr:colOff>535177</xdr:colOff>
      <xdr:row>7</xdr:row>
      <xdr:rowOff>0</xdr:rowOff>
    </xdr:to>
    <xdr:sp macro="" textlink="">
      <xdr:nvSpPr>
        <xdr:cNvPr id="3" name="BK795850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795850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2</xdr:col>
      <xdr:colOff>222757</xdr:colOff>
      <xdr:row>6</xdr:row>
      <xdr:rowOff>386334</xdr:rowOff>
    </xdr:to>
    <xdr:pic macro="[0]!AddRemovGrid">
      <xdr:nvPicPr>
        <xdr:cNvPr id="6" name="RM795850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2</xdr:col>
      <xdr:colOff>222758</xdr:colOff>
      <xdr:row>6</xdr:row>
      <xdr:rowOff>386334</xdr:rowOff>
    </xdr:to>
    <xdr:pic macro="AddRemovGrid">
      <xdr:nvPicPr>
        <xdr:cNvPr id="7" name="AD795850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6</xdr:row>
      <xdr:rowOff>43434</xdr:rowOff>
    </xdr:from>
    <xdr:to>
      <xdr:col>3</xdr:col>
      <xdr:colOff>52832</xdr:colOff>
      <xdr:row>6</xdr:row>
      <xdr:rowOff>386334</xdr:rowOff>
    </xdr:to>
    <xdr:pic macro="[0]!SendToOfficeLocal">
      <xdr:nvPicPr>
        <xdr:cNvPr id="8" name="WD795850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6</xdr:row>
      <xdr:rowOff>43434</xdr:rowOff>
    </xdr:from>
    <xdr:to>
      <xdr:col>3</xdr:col>
      <xdr:colOff>487172</xdr:colOff>
      <xdr:row>6</xdr:row>
      <xdr:rowOff>386334</xdr:rowOff>
    </xdr:to>
    <xdr:pic macro="[0]!SendToOfficeLocal">
      <xdr:nvPicPr>
        <xdr:cNvPr id="9" name="PT795850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24</xdr:row>
      <xdr:rowOff>0</xdr:rowOff>
    </xdr:from>
    <xdr:to>
      <xdr:col>7</xdr:col>
      <xdr:colOff>0</xdr:colOff>
      <xdr:row>44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7</xdr:col>
          <xdr:colOff>1289050</xdr:colOff>
          <xdr:row>8</xdr:row>
          <xdr:rowOff>57150</xdr:rowOff>
        </xdr:to>
        <xdr:sp macro="" textlink="">
          <xdr:nvSpPr>
            <xdr:cNvPr id="36866" name="DD617831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08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35841" name="BT805825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9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339892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RefEditT,RefEdit0,'</a:t>
          </a:r>
          <a:r>
            <a:rPr lang="ru-RU" sz="1100"/>
            <a:t>Лист3'!$</a:t>
          </a:r>
          <a:r>
            <a:rPr lang="en-GB" sz="1100"/>
            <a:t>L:$L,True,000000000001_General,True,,False,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RefEditT2,RefEdit0,'</a:t>
          </a:r>
          <a:r>
            <a:rPr lang="ru-RU" sz="1100"/>
            <a:t>Лист3'!$</a:t>
          </a:r>
          <a:r>
            <a:rPr lang="en-GB" sz="1100"/>
            <a:t>R:$R,True,000000000004_General,True,,False,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TextBox_conf,TextBox,0&lt;CM&gt;5,True,100000000102_Options,True,Significance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3</xdr:col>
      <xdr:colOff>535177</xdr:colOff>
      <xdr:row>7</xdr:row>
      <xdr:rowOff>0</xdr:rowOff>
    </xdr:to>
    <xdr:sp macro="" textlink="">
      <xdr:nvSpPr>
        <xdr:cNvPr id="3" name="BK33989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33989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2</xdr:col>
      <xdr:colOff>222757</xdr:colOff>
      <xdr:row>6</xdr:row>
      <xdr:rowOff>386334</xdr:rowOff>
    </xdr:to>
    <xdr:pic macro="[0]!AddRemovGrid">
      <xdr:nvPicPr>
        <xdr:cNvPr id="6" name="RM33989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2</xdr:col>
      <xdr:colOff>222758</xdr:colOff>
      <xdr:row>6</xdr:row>
      <xdr:rowOff>386334</xdr:rowOff>
    </xdr:to>
    <xdr:pic macro="AddRemovGrid">
      <xdr:nvPicPr>
        <xdr:cNvPr id="7" name="AD339892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6</xdr:row>
      <xdr:rowOff>43434</xdr:rowOff>
    </xdr:from>
    <xdr:to>
      <xdr:col>3</xdr:col>
      <xdr:colOff>52832</xdr:colOff>
      <xdr:row>6</xdr:row>
      <xdr:rowOff>386334</xdr:rowOff>
    </xdr:to>
    <xdr:pic macro="[0]!SendToOfficeLocal">
      <xdr:nvPicPr>
        <xdr:cNvPr id="8" name="WD33989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6</xdr:row>
      <xdr:rowOff>43434</xdr:rowOff>
    </xdr:from>
    <xdr:to>
      <xdr:col>3</xdr:col>
      <xdr:colOff>487172</xdr:colOff>
      <xdr:row>6</xdr:row>
      <xdr:rowOff>386334</xdr:rowOff>
    </xdr:to>
    <xdr:pic macro="[0]!SendToOfficeLocal">
      <xdr:nvPicPr>
        <xdr:cNvPr id="9" name="PT339892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22</xdr:row>
      <xdr:rowOff>0</xdr:rowOff>
    </xdr:from>
    <xdr:to>
      <xdr:col>7</xdr:col>
      <xdr:colOff>0</xdr:colOff>
      <xdr:row>42</xdr:row>
      <xdr:rowOff>12700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6</xdr:col>
          <xdr:colOff>1289050</xdr:colOff>
          <xdr:row>8</xdr:row>
          <xdr:rowOff>57150</xdr:rowOff>
        </xdr:to>
        <xdr:sp macro="" textlink="">
          <xdr:nvSpPr>
            <xdr:cNvPr id="35842" name="DD711596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9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647700</xdr:colOff>
          <xdr:row>0</xdr:row>
          <xdr:rowOff>165100</xdr:rowOff>
        </xdr:from>
        <xdr:to>
          <xdr:col>12</xdr:col>
          <xdr:colOff>647700</xdr:colOff>
          <xdr:row>1</xdr:row>
          <xdr:rowOff>165100</xdr:rowOff>
        </xdr:to>
        <xdr:sp macro="" textlink="">
          <xdr:nvSpPr>
            <xdr:cNvPr id="34817" name="BT416269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A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6</xdr:row>
      <xdr:rowOff>0</xdr:rowOff>
    </xdr:from>
    <xdr:to>
      <xdr:col>2</xdr:col>
      <xdr:colOff>38100</xdr:colOff>
      <xdr:row>6</xdr:row>
      <xdr:rowOff>25400</xdr:rowOff>
    </xdr:to>
    <xdr:sp macro="" textlink="">
      <xdr:nvSpPr>
        <xdr:cNvPr id="2" name="TX680569" hidden="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008063" y="97155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RunProcTCO
Form67.txt
CheckBox_Desc,CheckBox,True,True,200000000000_Outputs,True,Descriptive statistics,False,
OptionButton_MVRemove,OptionButton,True,True,100000000100_Missing data,True,Remove the observations,False,
OptionButton_MVRefuse,OptionButton,False,True,100000000000_Missing data,True,Do not accept missing data,False,
OptionButton_MeanMode,OptionButton,True,True,100000000400_Missing data,True,Mean or mode,False,
OptionButton_NN,OptionButton,False,True,100000010400_Missing data,True,Nearest neighbor,False,
OptionButton_MVEstimate,OptionButton,False,True,100000000300_Missing data,True,Estimate missing data,False,
CheckBox_Corr,CheckBox,True,True,200000000100_Outputs,True,Correlations,False,
CheckBoxPval,CheckBox,True,False,200000000400_Outputs,False,p-values,False,
OptionButton_MVPair,OptionButton,False,True,100000000200_Missing data,True,Pairwise deletion,False,
CheckBoxCorrMap,CheckBox,False,True,300000000000_Charts,True,Correlation maps,False,
CheckBoxBlueRed,CheckBox,False,True,300000000100_Charts,True,Blue-Red scale,False,
CheckBoxBW,CheckBox,False,True,300000000200_Charts,True,Black and white,False,
OptionButtonPN,OptionButton,True,True,300000000300_Charts,True,+ / -,False,
OptionButtonSig,OptionButton,False,True,300000000400_Charts,True,Significance,False,
CheckBoxPat,CheckBox,False,True,300000000500_Charts,True,Patterns,False,
CheckBoxMatXY,CheckBox,False,True,300000000101_Charts,True,Matrix of plots,False,
CheckBoxScatter,CheckBox,False,True,300000000001_Charts,True,Scatter plots,False,
CheckBoxDeter,CheckBox,True,False,200000000500_Outputs,False,Coefficients of determination(R2),False,
OptionButtonHisto,OptionButton,True,True,300000000201_Charts,True,Histograms,False,
OptionButtonQQ,OptionButton,False,True,300000000301_Charts,True,Q-Q plots,False,
CheckBoxEllipse,CheckBox,False,True,300000000401_Charts,True,Confidence ellipses,False,
CheckBoxRegLine,CheckBox,False,True,300000000601_Charts,True,Regression lines,False,
CheckBoxColorCorrel,CheckBox,False,True,300000000701_Charts,True,Color by correlation,False,
OptionButtonFisher,OptionButton,True,True,300000020501_Charts,True,Fisher,False,
OptionButtonChiSq,OptionButton,False,True,300000030501_Charts,True,Chi-square,False,
TextBox_ConfPlot,TextBox,95,True,300000010501_Charts,True,Confidence interval (%):,False,
CheckBoxTrans,CheckBox,False,False,01,False,Trans,False,
TextBoxList,TextBox,,False,02,False,,False,
ScrollBarSelect,ScrollBar,0,False,03,False,,,
RefEditT,RefEdit0,'</a:t>
          </a:r>
          <a:r>
            <a:rPr lang="ru-RU" sz="1100"/>
            <a:t>Лист3'!$</a:t>
          </a:r>
          <a:r>
            <a:rPr lang="en-GB" sz="1100"/>
            <a:t>K:$K;'</a:t>
          </a:r>
          <a:r>
            <a:rPr lang="ru-RU" sz="1100"/>
            <a:t>Лист3'!$</a:t>
          </a:r>
          <a:r>
            <a:rPr lang="en-GB" sz="1100"/>
            <a:t>O:$O;'</a:t>
          </a:r>
          <a:r>
            <a:rPr lang="ru-RU" sz="1100"/>
            <a:t>Лист3'!$</a:t>
          </a:r>
          <a:r>
            <a:rPr lang="en-GB" sz="1100"/>
            <a:t>Q:$Q;'</a:t>
          </a:r>
          <a:r>
            <a:rPr lang="ru-RU" sz="1100"/>
            <a:t>Лист3'!$</a:t>
          </a:r>
          <a:r>
            <a:rPr lang="en-GB" sz="1100"/>
            <a:t>S:$S,True,000000000200_General,True,,False,
CheckBox_G,CheckBox,False,True,000000000600_General,True,Subsamples,False,
RefEdit_G,RefEdit,,True,000000000700_General,True,Subsamples:,False,
CheckBox_LevelOrder,CheckBox,False,False,000000000800_General,False,Order of categories,False,
RefEdit_LevelOrder,RefEdit,,False,000000000900_General,False,Order of categories:,False,
ComboBoxType,ComboBox,0,True,000000010300_General,True,Select the type of correlation that you want to test,False,
RefEdit_W,RefEdit,,True,000000000500_General,True,Weights:,False,
CheckBox_W,CheckBox,False,True,000000000400_General,True,Weights,False,
OptionButton_W,OptionButton,False,True,000000020001_General,True,Workbook,False,
OptionButton_R,OptionButton,False,True,000000000001_General,True,Range,False,
OptionButton_S,OptionButton,True,True,000000010001_General,True,Sheet,False,
RefEdit_R,RefEdit,,True,000000000101_General,True,Range:,False,
CheckBoxVarLabels,CheckBox,True,True,000000000201_General,True,Variable labels,False,
TextBoxMaxIter,TextBox,200,True,000001010401_General,True,Iterations:,False,
TextBoxConv,TextBox,0.0001,True,000001020401_General,True,Convergence:,False,
TextBox_Conf,TextBox,1,True,000000010301_General,True,Significance level (%):,False,
CheckBox_ShowImg,CheckBox,False,True,400000000000_Image,True,Image,False,
CheckBox_CorrImg,CheckBox,False,True,400000000100_Image,True,Correlations,False,
CheckBox_DeterImg,CheckBox,False,True,400000000200_Image,True,Coefficients of determination(R2),False,
CheckBox_LabelOptImg,CheckBox,False,True,400000000400_Image,True,Variable labels,False,
CheckBox_GridOptImg,CheckBox,False,True,400000000500_Image,True,Grid,False,
CheckBox_LegendOptImg,CheckBox,False,True,400000000600_Image,True,Legend,False,
CheckBoxCI,CheckBox,True,True,200000000200_Outputs,True,Confidence intervals,False,
CheckBoxFilter,CheckBox,False,False,200000000001_Outputs,False,Filter variables on R2,False,
CheckBoxSortCorrel,CheckBox,False,False,200000000301_Outputs,False,Sort the variables with R2,False,
ComboBoxFilter,ComboBox,0,False,200000000101_Outputs,False,Filter variables on R2:,False,
TextBoxFilter,TextBox,0,False,200000010201_Outputs,False,Filter variables on R2:,False,
ComboBoxMethodSort,ComboBox,0,False,200000010401_Outputs,False,Method:,False,
ComboBoxCI,ComboBox,0,True,200000000300_Outputs,True,Format:,False,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6</xdr:row>
      <xdr:rowOff>6350</xdr:rowOff>
    </xdr:from>
    <xdr:to>
      <xdr:col>1</xdr:col>
      <xdr:colOff>1830577</xdr:colOff>
      <xdr:row>7</xdr:row>
      <xdr:rowOff>0</xdr:rowOff>
    </xdr:to>
    <xdr:sp macro="" textlink="">
      <xdr:nvSpPr>
        <xdr:cNvPr id="3" name="BK68056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354013" y="97790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6</xdr:row>
      <xdr:rowOff>43434</xdr:rowOff>
    </xdr:from>
    <xdr:to>
      <xdr:col>1</xdr:col>
      <xdr:colOff>392683</xdr:colOff>
      <xdr:row>6</xdr:row>
      <xdr:rowOff>386334</xdr:rowOff>
    </xdr:to>
    <xdr:pic macro="[0]!ReRunXLSTAT">
      <xdr:nvPicPr>
        <xdr:cNvPr id="5" name="BT68056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6</xdr:row>
      <xdr:rowOff>43434</xdr:rowOff>
    </xdr:from>
    <xdr:to>
      <xdr:col>1</xdr:col>
      <xdr:colOff>870457</xdr:colOff>
      <xdr:row>6</xdr:row>
      <xdr:rowOff>386334</xdr:rowOff>
    </xdr:to>
    <xdr:pic macro="[0]!AddRemovGrid">
      <xdr:nvPicPr>
        <xdr:cNvPr id="6" name="RM680569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6</xdr:row>
      <xdr:rowOff>43434</xdr:rowOff>
    </xdr:from>
    <xdr:to>
      <xdr:col>1</xdr:col>
      <xdr:colOff>870458</xdr:colOff>
      <xdr:row>6</xdr:row>
      <xdr:rowOff>386334</xdr:rowOff>
    </xdr:to>
    <xdr:pic macro="AddRemovGrid">
      <xdr:nvPicPr>
        <xdr:cNvPr id="7" name="AD680569" hidden="1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1005332</xdr:colOff>
      <xdr:row>6</xdr:row>
      <xdr:rowOff>43434</xdr:rowOff>
    </xdr:from>
    <xdr:to>
      <xdr:col>1</xdr:col>
      <xdr:colOff>1348232</xdr:colOff>
      <xdr:row>6</xdr:row>
      <xdr:rowOff>386334</xdr:rowOff>
    </xdr:to>
    <xdr:pic macro="[0]!SendToOfficeLocal">
      <xdr:nvPicPr>
        <xdr:cNvPr id="8" name="WD680569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1439672</xdr:colOff>
      <xdr:row>6</xdr:row>
      <xdr:rowOff>43434</xdr:rowOff>
    </xdr:from>
    <xdr:to>
      <xdr:col>1</xdr:col>
      <xdr:colOff>1782572</xdr:colOff>
      <xdr:row>6</xdr:row>
      <xdr:rowOff>386334</xdr:rowOff>
    </xdr:to>
    <xdr:pic macro="[0]!SendToOfficeLocal">
      <xdr:nvPicPr>
        <xdr:cNvPr id="9" name="PT68056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101498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7</xdr:row>
          <xdr:rowOff>12700</xdr:rowOff>
        </xdr:from>
        <xdr:to>
          <xdr:col>1</xdr:col>
          <xdr:colOff>3879850</xdr:colOff>
          <xdr:row>8</xdr:row>
          <xdr:rowOff>57150</xdr:rowOff>
        </xdr:to>
        <xdr:sp macro="" textlink="">
          <xdr:nvSpPr>
            <xdr:cNvPr id="34818" name="DD82986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A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Below="0" summaryRight="0"/>
  </sheetPr>
  <dimension ref="A1:CB543"/>
  <sheetViews>
    <sheetView topLeftCell="O1" zoomScaleNormal="100" workbookViewId="0">
      <pane ySplit="1" topLeftCell="A2" activePane="bottomLeft" state="frozen"/>
      <selection pane="bottomLeft" activeCell="Y1" sqref="U1:Y1"/>
    </sheetView>
  </sheetViews>
  <sheetFormatPr defaultColWidth="14.453125" defaultRowHeight="15.75" customHeight="1" x14ac:dyDescent="0.25"/>
  <cols>
    <col min="1" max="16" width="21.54296875" customWidth="1"/>
    <col min="18" max="31" width="21.54296875" customWidth="1"/>
  </cols>
  <sheetData>
    <row r="1" spans="1:70" ht="1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R1" s="1" t="s">
        <v>17</v>
      </c>
      <c r="S1" s="1" t="s">
        <v>18</v>
      </c>
      <c r="T1" s="1" t="s">
        <v>19</v>
      </c>
      <c r="U1" s="67" t="s">
        <v>502</v>
      </c>
      <c r="V1" s="67" t="s">
        <v>503</v>
      </c>
      <c r="W1" s="67" t="s">
        <v>504</v>
      </c>
      <c r="X1" s="67" t="s">
        <v>505</v>
      </c>
      <c r="Y1" s="67" t="s">
        <v>506</v>
      </c>
      <c r="Z1" s="1" t="s">
        <v>16</v>
      </c>
    </row>
    <row r="2" spans="1:70" ht="12.5" x14ac:dyDescent="0.25">
      <c r="A2" s="2">
        <v>43717.850670856482</v>
      </c>
      <c r="B2" s="3" t="s">
        <v>20</v>
      </c>
      <c r="C2" s="3" t="s">
        <v>21</v>
      </c>
      <c r="D2" s="3" t="s">
        <v>21</v>
      </c>
      <c r="E2" s="3" t="s">
        <v>22</v>
      </c>
      <c r="F2" s="3" t="s">
        <v>21</v>
      </c>
      <c r="G2" s="3" t="s">
        <v>23</v>
      </c>
      <c r="H2" s="3" t="s">
        <v>21</v>
      </c>
      <c r="I2" s="3" t="s">
        <v>21</v>
      </c>
      <c r="J2" s="3" t="s">
        <v>20</v>
      </c>
      <c r="K2" s="3" t="s">
        <v>20</v>
      </c>
      <c r="L2" s="3" t="s">
        <v>24</v>
      </c>
      <c r="M2" s="3" t="s">
        <v>24</v>
      </c>
      <c r="N2" s="3">
        <v>3</v>
      </c>
      <c r="O2" s="3">
        <v>587</v>
      </c>
      <c r="P2" s="3">
        <v>79</v>
      </c>
      <c r="R2" s="3">
        <v>24</v>
      </c>
      <c r="S2" s="3">
        <v>0</v>
      </c>
      <c r="T2" s="3" t="s">
        <v>25</v>
      </c>
      <c r="U2" s="3">
        <f>COUNTIF(Z2:BT2,"&gt;"&amp;(O2+P2))</f>
        <v>4</v>
      </c>
      <c r="V2" s="3">
        <f>COUNTIF(Z2:BT2,"&gt;"&amp;(O2+2*P2))</f>
        <v>1</v>
      </c>
      <c r="W2" s="3">
        <f>COUNTIF(Z2:BT2,"&gt;"&amp;(O2+3*P2))</f>
        <v>1</v>
      </c>
      <c r="X2" s="3">
        <f>COUNTIF(Z2:BT2,"&gt;"&amp;(O2+4*P2))</f>
        <v>0</v>
      </c>
      <c r="Y2" s="3">
        <f>COUNTIF(Z2:BT2,"&gt;"&amp;(O2+6*P2))</f>
        <v>0</v>
      </c>
      <c r="Z2" s="3">
        <v>687</v>
      </c>
      <c r="AA2">
        <v>420</v>
      </c>
      <c r="AB2">
        <v>512</v>
      </c>
      <c r="AC2">
        <v>657</v>
      </c>
      <c r="AD2">
        <v>481</v>
      </c>
      <c r="AE2">
        <v>659</v>
      </c>
      <c r="AF2">
        <v>481</v>
      </c>
      <c r="AG2">
        <v>580</v>
      </c>
      <c r="AH2">
        <v>614</v>
      </c>
      <c r="AI2">
        <v>509</v>
      </c>
      <c r="AJ2">
        <v>496</v>
      </c>
      <c r="AK2">
        <v>515</v>
      </c>
      <c r="AL2">
        <v>686</v>
      </c>
      <c r="AM2">
        <v>615</v>
      </c>
      <c r="AN2">
        <v>884</v>
      </c>
      <c r="AO2">
        <v>561</v>
      </c>
      <c r="AP2">
        <v>527</v>
      </c>
      <c r="AQ2">
        <v>510</v>
      </c>
      <c r="AR2">
        <v>551</v>
      </c>
      <c r="AS2">
        <v>713</v>
      </c>
      <c r="AT2">
        <v>558</v>
      </c>
      <c r="AU2">
        <v>658</v>
      </c>
      <c r="AV2">
        <v>564</v>
      </c>
      <c r="AW2">
        <v>650</v>
      </c>
      <c r="AX2" t="s">
        <v>351</v>
      </c>
    </row>
    <row r="3" spans="1:70" ht="12.5" x14ac:dyDescent="0.25">
      <c r="A3" s="2">
        <v>43717.851076435181</v>
      </c>
      <c r="B3" s="3" t="s">
        <v>21</v>
      </c>
      <c r="C3" s="3" t="s">
        <v>23</v>
      </c>
      <c r="D3" s="3" t="s">
        <v>23</v>
      </c>
      <c r="E3" s="3" t="s">
        <v>21</v>
      </c>
      <c r="F3" s="3" t="s">
        <v>21</v>
      </c>
      <c r="G3" s="3" t="s">
        <v>23</v>
      </c>
      <c r="H3" s="3" t="s">
        <v>23</v>
      </c>
      <c r="I3" s="3" t="s">
        <v>26</v>
      </c>
      <c r="J3" s="3" t="s">
        <v>21</v>
      </c>
      <c r="K3" s="3" t="s">
        <v>21</v>
      </c>
      <c r="L3" s="3" t="s">
        <v>27</v>
      </c>
      <c r="M3" s="3" t="s">
        <v>27</v>
      </c>
      <c r="N3" s="3">
        <v>5</v>
      </c>
      <c r="O3" s="3">
        <v>407</v>
      </c>
      <c r="P3" s="3">
        <v>75</v>
      </c>
      <c r="R3" s="3">
        <v>25</v>
      </c>
      <c r="S3" s="3">
        <v>5</v>
      </c>
      <c r="T3" s="3" t="s">
        <v>28</v>
      </c>
      <c r="U3" s="3">
        <f>COUNTIF(Z3:BT3,"&gt;"&amp;(O3+P3))</f>
        <v>4</v>
      </c>
      <c r="V3" s="3">
        <f>COUNTIF(Z3:BT3,"&gt;"&amp;(O3+2*P3))</f>
        <v>1</v>
      </c>
      <c r="W3" s="3">
        <f>COUNTIF(Z3:BT3,"&gt;"&amp;(O3+3*P3))</f>
        <v>1</v>
      </c>
      <c r="X3" s="3">
        <f t="shared" ref="X3:X66" si="0">COUNTIF(Z3:BT3,"&gt;"&amp;(O3+4*P3))</f>
        <v>1</v>
      </c>
      <c r="Y3" s="3">
        <f t="shared" ref="Y3:Y66" si="1">COUNTIF(Z3:BT3,"&gt;"&amp;(O3+6*P3))</f>
        <v>1</v>
      </c>
      <c r="Z3" s="3">
        <v>916</v>
      </c>
      <c r="AA3">
        <v>555</v>
      </c>
      <c r="AB3">
        <v>498</v>
      </c>
      <c r="AC3">
        <v>418</v>
      </c>
      <c r="AD3">
        <v>393</v>
      </c>
      <c r="AE3">
        <v>420</v>
      </c>
      <c r="AF3">
        <v>397</v>
      </c>
      <c r="AG3">
        <v>338</v>
      </c>
      <c r="AH3">
        <v>337</v>
      </c>
      <c r="AI3">
        <v>413</v>
      </c>
      <c r="AJ3">
        <v>329</v>
      </c>
      <c r="AK3">
        <v>524</v>
      </c>
      <c r="AL3">
        <v>305</v>
      </c>
      <c r="AM3">
        <v>381</v>
      </c>
      <c r="AN3">
        <v>324</v>
      </c>
      <c r="AO3">
        <v>452</v>
      </c>
      <c r="AP3">
        <v>343</v>
      </c>
      <c r="AQ3">
        <v>382</v>
      </c>
      <c r="AR3">
        <v>384</v>
      </c>
      <c r="AS3">
        <v>366</v>
      </c>
      <c r="AT3">
        <v>365</v>
      </c>
      <c r="AU3">
        <v>334</v>
      </c>
      <c r="AV3">
        <v>332</v>
      </c>
      <c r="AW3">
        <v>336</v>
      </c>
      <c r="AX3">
        <v>334</v>
      </c>
      <c r="AY3" t="s">
        <v>351</v>
      </c>
    </row>
    <row r="4" spans="1:70" ht="12.5" x14ac:dyDescent="0.25">
      <c r="A4" s="2">
        <v>43717.85108069444</v>
      </c>
      <c r="B4" s="3" t="s">
        <v>20</v>
      </c>
      <c r="C4" s="3" t="s">
        <v>21</v>
      </c>
      <c r="D4" s="3" t="s">
        <v>21</v>
      </c>
      <c r="E4" s="3" t="s">
        <v>20</v>
      </c>
      <c r="F4" s="3" t="s">
        <v>23</v>
      </c>
      <c r="G4" s="3" t="s">
        <v>23</v>
      </c>
      <c r="H4" s="3" t="s">
        <v>21</v>
      </c>
      <c r="I4" s="3" t="s">
        <v>21</v>
      </c>
      <c r="J4" s="3" t="s">
        <v>23</v>
      </c>
      <c r="K4" s="3" t="s">
        <v>20</v>
      </c>
      <c r="L4" s="3" t="s">
        <v>27</v>
      </c>
      <c r="M4" s="3" t="s">
        <v>27</v>
      </c>
      <c r="N4" s="3">
        <v>5</v>
      </c>
      <c r="O4" s="3">
        <v>343</v>
      </c>
      <c r="P4" s="3">
        <v>63</v>
      </c>
      <c r="R4" s="3">
        <v>23</v>
      </c>
      <c r="S4" s="3">
        <v>1</v>
      </c>
      <c r="T4" s="3" t="s">
        <v>29</v>
      </c>
      <c r="U4" s="3">
        <f>COUNTIF(Z4:BT4,"&gt;"&amp;(O4+P4))</f>
        <v>4</v>
      </c>
      <c r="V4" s="3">
        <f>COUNTIF(Z4:BT4,"&gt;"&amp;(O4+2*P4))</f>
        <v>3</v>
      </c>
      <c r="W4" s="3">
        <f>COUNTIF(Z4:BT4,"&gt;"&amp;(O4+3*P4))</f>
        <v>2</v>
      </c>
      <c r="X4" s="3">
        <f t="shared" si="0"/>
        <v>0</v>
      </c>
      <c r="Y4" s="3">
        <f t="shared" si="1"/>
        <v>0</v>
      </c>
      <c r="Z4" s="3">
        <v>571</v>
      </c>
      <c r="AA4">
        <v>331</v>
      </c>
      <c r="AB4">
        <v>299</v>
      </c>
      <c r="AC4">
        <v>326</v>
      </c>
      <c r="AD4">
        <v>312</v>
      </c>
      <c r="AE4">
        <v>310</v>
      </c>
      <c r="AF4">
        <v>329</v>
      </c>
      <c r="AG4">
        <v>283</v>
      </c>
      <c r="AH4">
        <v>295</v>
      </c>
      <c r="AI4">
        <v>297</v>
      </c>
      <c r="AJ4">
        <v>488</v>
      </c>
      <c r="AK4">
        <v>412</v>
      </c>
      <c r="AL4">
        <v>373</v>
      </c>
      <c r="AM4">
        <v>560</v>
      </c>
      <c r="AN4">
        <v>356</v>
      </c>
      <c r="AO4">
        <v>305</v>
      </c>
      <c r="AP4">
        <v>292</v>
      </c>
      <c r="AQ4">
        <v>373</v>
      </c>
      <c r="AR4">
        <v>298</v>
      </c>
      <c r="AS4">
        <v>283</v>
      </c>
      <c r="AT4">
        <v>289</v>
      </c>
      <c r="AU4">
        <v>270</v>
      </c>
      <c r="AV4">
        <v>259</v>
      </c>
      <c r="AW4" t="s">
        <v>351</v>
      </c>
    </row>
    <row r="5" spans="1:70" ht="12.5" x14ac:dyDescent="0.25">
      <c r="A5" s="2">
        <v>43717.851087476854</v>
      </c>
      <c r="B5" s="3" t="s">
        <v>23</v>
      </c>
      <c r="C5" s="3" t="s">
        <v>23</v>
      </c>
      <c r="D5" s="3" t="s">
        <v>20</v>
      </c>
      <c r="E5" s="3" t="s">
        <v>20</v>
      </c>
      <c r="F5" s="3" t="s">
        <v>23</v>
      </c>
      <c r="G5" s="3" t="s">
        <v>20</v>
      </c>
      <c r="H5" s="3" t="s">
        <v>21</v>
      </c>
      <c r="I5" s="3" t="s">
        <v>21</v>
      </c>
      <c r="J5" s="3" t="s">
        <v>23</v>
      </c>
      <c r="K5" s="3" t="s">
        <v>20</v>
      </c>
      <c r="L5" s="3" t="s">
        <v>27</v>
      </c>
      <c r="M5" s="3" t="s">
        <v>27</v>
      </c>
      <c r="N5" s="3">
        <v>6</v>
      </c>
      <c r="O5" s="3">
        <v>291</v>
      </c>
      <c r="P5" s="3">
        <v>24</v>
      </c>
      <c r="R5" s="3">
        <v>25</v>
      </c>
      <c r="S5" s="3">
        <v>3</v>
      </c>
      <c r="T5" s="3" t="s">
        <v>30</v>
      </c>
      <c r="U5" s="3">
        <f>COUNTIF(Z5:BT5,"&gt;"&amp;(O5+P5))</f>
        <v>5</v>
      </c>
      <c r="V5" s="3">
        <f>COUNTIF(Z5:BT5,"&gt;"&amp;(O5+2*P5))</f>
        <v>1</v>
      </c>
      <c r="W5" s="3">
        <f>COUNTIF(Z5:BT5,"&gt;"&amp;(O5+3*P5))</f>
        <v>0</v>
      </c>
      <c r="X5" s="3">
        <f t="shared" si="0"/>
        <v>0</v>
      </c>
      <c r="Y5" s="3">
        <f t="shared" si="1"/>
        <v>0</v>
      </c>
      <c r="Z5" s="3">
        <v>308</v>
      </c>
      <c r="AA5">
        <v>297</v>
      </c>
      <c r="AB5">
        <v>232</v>
      </c>
      <c r="AC5">
        <v>252</v>
      </c>
      <c r="AD5">
        <v>316</v>
      </c>
      <c r="AE5">
        <v>297</v>
      </c>
      <c r="AF5">
        <v>281</v>
      </c>
      <c r="AG5">
        <v>266</v>
      </c>
      <c r="AH5">
        <v>348</v>
      </c>
      <c r="AI5">
        <v>298</v>
      </c>
      <c r="AJ5">
        <v>315</v>
      </c>
      <c r="AK5">
        <v>265</v>
      </c>
      <c r="AL5">
        <v>260</v>
      </c>
      <c r="AM5">
        <v>269</v>
      </c>
      <c r="AN5">
        <v>265</v>
      </c>
      <c r="AO5">
        <v>333</v>
      </c>
      <c r="AP5">
        <v>297</v>
      </c>
      <c r="AQ5">
        <v>248</v>
      </c>
      <c r="AR5">
        <v>282</v>
      </c>
      <c r="AS5">
        <v>315</v>
      </c>
      <c r="AT5">
        <v>281</v>
      </c>
      <c r="AU5">
        <v>332</v>
      </c>
      <c r="AV5">
        <v>299</v>
      </c>
      <c r="AW5">
        <v>329</v>
      </c>
      <c r="AX5">
        <v>300</v>
      </c>
      <c r="AY5" t="s">
        <v>351</v>
      </c>
    </row>
    <row r="6" spans="1:70" ht="12.5" x14ac:dyDescent="0.25">
      <c r="A6" s="2">
        <v>43717.851239398151</v>
      </c>
      <c r="B6" s="3" t="s">
        <v>20</v>
      </c>
      <c r="C6" s="3" t="s">
        <v>21</v>
      </c>
      <c r="D6" s="3" t="s">
        <v>20</v>
      </c>
      <c r="E6" s="3" t="s">
        <v>20</v>
      </c>
      <c r="F6" s="3" t="s">
        <v>21</v>
      </c>
      <c r="G6" s="3" t="s">
        <v>20</v>
      </c>
      <c r="H6" s="3" t="s">
        <v>23</v>
      </c>
      <c r="I6" s="3" t="s">
        <v>21</v>
      </c>
      <c r="J6" s="3" t="s">
        <v>21</v>
      </c>
      <c r="K6" s="3" t="s">
        <v>21</v>
      </c>
      <c r="L6" s="3" t="s">
        <v>27</v>
      </c>
      <c r="M6" s="3" t="s">
        <v>27</v>
      </c>
      <c r="N6" s="3">
        <v>4</v>
      </c>
      <c r="O6" s="3">
        <v>259</v>
      </c>
      <c r="P6" s="3">
        <v>35</v>
      </c>
      <c r="R6" s="3">
        <v>28</v>
      </c>
      <c r="S6" s="3">
        <v>2</v>
      </c>
      <c r="T6" s="3" t="s">
        <v>31</v>
      </c>
      <c r="U6" s="3">
        <f>COUNTIF(Z6:BT6,"&gt;"&amp;(O6+P6))</f>
        <v>6</v>
      </c>
      <c r="V6" s="3">
        <f>COUNTIF(Z6:BT6,"&gt;"&amp;(O6+2*P6))</f>
        <v>3</v>
      </c>
      <c r="W6" s="3">
        <f>COUNTIF(Z6:BT6,"&gt;"&amp;(O6+3*P6))</f>
        <v>2</v>
      </c>
      <c r="X6" s="3">
        <f t="shared" si="0"/>
        <v>1</v>
      </c>
      <c r="Y6" s="3">
        <f t="shared" si="1"/>
        <v>0</v>
      </c>
      <c r="Z6" s="3">
        <v>336</v>
      </c>
      <c r="AA6">
        <v>379</v>
      </c>
      <c r="AB6">
        <v>244</v>
      </c>
      <c r="AC6">
        <v>204</v>
      </c>
      <c r="AD6">
        <v>240</v>
      </c>
      <c r="AE6">
        <v>253</v>
      </c>
      <c r="AF6">
        <v>295</v>
      </c>
      <c r="AG6">
        <v>238</v>
      </c>
      <c r="AH6">
        <v>308</v>
      </c>
      <c r="AI6">
        <v>224</v>
      </c>
      <c r="AJ6">
        <v>240</v>
      </c>
      <c r="AK6">
        <v>223</v>
      </c>
      <c r="AL6">
        <v>232</v>
      </c>
      <c r="AM6">
        <v>249</v>
      </c>
      <c r="AN6">
        <v>246</v>
      </c>
      <c r="AO6">
        <v>230</v>
      </c>
      <c r="AP6">
        <v>226</v>
      </c>
      <c r="AQ6">
        <v>271</v>
      </c>
      <c r="AR6">
        <v>255</v>
      </c>
      <c r="AS6">
        <v>233</v>
      </c>
      <c r="AT6">
        <v>239</v>
      </c>
      <c r="AU6">
        <v>246</v>
      </c>
      <c r="AV6">
        <v>238</v>
      </c>
      <c r="AW6">
        <v>229</v>
      </c>
      <c r="AX6">
        <v>219</v>
      </c>
      <c r="AY6">
        <v>412</v>
      </c>
      <c r="AZ6">
        <v>309</v>
      </c>
      <c r="BA6">
        <v>243</v>
      </c>
      <c r="BB6" t="s">
        <v>351</v>
      </c>
    </row>
    <row r="7" spans="1:70" ht="12.5" x14ac:dyDescent="0.25">
      <c r="A7" s="2">
        <v>43717.851973854165</v>
      </c>
      <c r="B7" s="3" t="s">
        <v>22</v>
      </c>
      <c r="C7" s="3" t="s">
        <v>20</v>
      </c>
      <c r="D7" s="3" t="s">
        <v>20</v>
      </c>
      <c r="E7" s="3" t="s">
        <v>21</v>
      </c>
      <c r="F7" s="3" t="s">
        <v>20</v>
      </c>
      <c r="G7" s="3" t="s">
        <v>20</v>
      </c>
      <c r="H7" s="3" t="s">
        <v>21</v>
      </c>
      <c r="I7" s="3" t="s">
        <v>20</v>
      </c>
      <c r="J7" s="3" t="s">
        <v>20</v>
      </c>
      <c r="K7" s="3" t="s">
        <v>20</v>
      </c>
      <c r="L7" s="3" t="s">
        <v>32</v>
      </c>
      <c r="M7" s="3" t="s">
        <v>32</v>
      </c>
      <c r="N7" s="3">
        <v>4</v>
      </c>
      <c r="O7" s="3">
        <v>371</v>
      </c>
      <c r="P7" s="3">
        <v>108</v>
      </c>
      <c r="R7" s="3">
        <v>24</v>
      </c>
      <c r="S7" s="3">
        <v>4</v>
      </c>
      <c r="T7" s="3" t="s">
        <v>33</v>
      </c>
      <c r="U7" s="3">
        <f>COUNTIF(Z7:BT7,"&gt;"&amp;(O7+P7))</f>
        <v>3</v>
      </c>
      <c r="V7" s="3">
        <f>COUNTIF(Z7:BT7,"&gt;"&amp;(O7+2*P7))</f>
        <v>2</v>
      </c>
      <c r="W7" s="3">
        <f>COUNTIF(Z7:BT7,"&gt;"&amp;(O7+3*P7))</f>
        <v>2</v>
      </c>
      <c r="X7" s="3">
        <f t="shared" si="0"/>
        <v>0</v>
      </c>
      <c r="Y7" s="3">
        <f t="shared" si="1"/>
        <v>0</v>
      </c>
      <c r="Z7" s="3">
        <v>772</v>
      </c>
      <c r="AA7">
        <v>479</v>
      </c>
      <c r="AB7">
        <v>417</v>
      </c>
      <c r="AC7">
        <v>249</v>
      </c>
      <c r="AD7">
        <v>340</v>
      </c>
      <c r="AE7">
        <v>252</v>
      </c>
      <c r="AF7">
        <v>431</v>
      </c>
      <c r="AG7">
        <v>298</v>
      </c>
      <c r="AH7">
        <v>486</v>
      </c>
      <c r="AI7">
        <v>247</v>
      </c>
      <c r="AJ7">
        <v>298</v>
      </c>
      <c r="AK7">
        <v>326</v>
      </c>
      <c r="AL7">
        <v>251</v>
      </c>
      <c r="AM7">
        <v>247</v>
      </c>
      <c r="AN7">
        <v>279</v>
      </c>
      <c r="AO7">
        <v>467</v>
      </c>
      <c r="AP7">
        <v>298</v>
      </c>
      <c r="AQ7">
        <v>349</v>
      </c>
      <c r="AR7">
        <v>749</v>
      </c>
      <c r="AS7">
        <v>427</v>
      </c>
      <c r="AT7">
        <v>303</v>
      </c>
      <c r="AU7">
        <v>272</v>
      </c>
      <c r="AV7">
        <v>410</v>
      </c>
      <c r="AW7">
        <v>261</v>
      </c>
      <c r="AX7" t="s">
        <v>351</v>
      </c>
    </row>
    <row r="8" spans="1:70" ht="12.5" x14ac:dyDescent="0.25">
      <c r="A8" s="2">
        <v>43717.85198994213</v>
      </c>
      <c r="B8" s="3" t="s">
        <v>20</v>
      </c>
      <c r="C8" s="3" t="s">
        <v>23</v>
      </c>
      <c r="D8" s="3" t="s">
        <v>21</v>
      </c>
      <c r="E8" s="3" t="s">
        <v>22</v>
      </c>
      <c r="F8" s="3" t="s">
        <v>26</v>
      </c>
      <c r="G8" s="3" t="s">
        <v>21</v>
      </c>
      <c r="H8" s="3" t="s">
        <v>26</v>
      </c>
      <c r="I8" s="3" t="s">
        <v>23</v>
      </c>
      <c r="J8" s="3" t="s">
        <v>23</v>
      </c>
      <c r="K8" s="3" t="s">
        <v>20</v>
      </c>
      <c r="L8" s="3" t="s">
        <v>27</v>
      </c>
      <c r="M8" s="3" t="s">
        <v>27</v>
      </c>
      <c r="N8" s="3">
        <v>3</v>
      </c>
      <c r="O8" s="3">
        <v>446</v>
      </c>
      <c r="P8" s="3">
        <v>31</v>
      </c>
      <c r="R8" s="3">
        <v>29</v>
      </c>
      <c r="S8" s="3">
        <v>0</v>
      </c>
      <c r="T8" s="3" t="s">
        <v>34</v>
      </c>
      <c r="U8" s="3">
        <f>COUNTIF(Z8:BT8,"&gt;"&amp;(O8+P8))</f>
        <v>5</v>
      </c>
      <c r="V8" s="3">
        <f>COUNTIF(Z8:BT8,"&gt;"&amp;(O8+2*P8))</f>
        <v>2</v>
      </c>
      <c r="W8" s="3">
        <f>COUNTIF(Z8:BT8,"&gt;"&amp;(O8+3*P8))</f>
        <v>2</v>
      </c>
      <c r="X8" s="3">
        <f t="shared" si="0"/>
        <v>0</v>
      </c>
      <c r="Y8" s="3">
        <f t="shared" si="1"/>
        <v>0</v>
      </c>
      <c r="Z8" s="3">
        <v>547</v>
      </c>
      <c r="AA8">
        <v>497</v>
      </c>
      <c r="AB8">
        <v>366</v>
      </c>
      <c r="AC8">
        <v>460</v>
      </c>
      <c r="AD8">
        <v>448</v>
      </c>
      <c r="AE8">
        <v>418</v>
      </c>
      <c r="AF8">
        <v>397</v>
      </c>
      <c r="AG8">
        <v>468</v>
      </c>
      <c r="AH8">
        <v>432</v>
      </c>
      <c r="AI8">
        <v>471</v>
      </c>
      <c r="AJ8">
        <v>434</v>
      </c>
      <c r="AK8">
        <v>552</v>
      </c>
      <c r="AL8">
        <v>422</v>
      </c>
      <c r="AM8">
        <v>449</v>
      </c>
      <c r="AN8">
        <v>489</v>
      </c>
      <c r="AO8">
        <v>457</v>
      </c>
      <c r="AP8">
        <v>472</v>
      </c>
      <c r="AQ8">
        <v>412</v>
      </c>
      <c r="AR8">
        <v>434</v>
      </c>
      <c r="AS8">
        <v>419</v>
      </c>
      <c r="AT8">
        <v>442</v>
      </c>
      <c r="AU8">
        <v>429</v>
      </c>
      <c r="AV8">
        <v>455</v>
      </c>
      <c r="AW8">
        <v>364</v>
      </c>
      <c r="AX8">
        <v>454</v>
      </c>
      <c r="AY8">
        <v>494</v>
      </c>
      <c r="AZ8">
        <v>439</v>
      </c>
      <c r="BA8">
        <v>414</v>
      </c>
      <c r="BB8">
        <v>427</v>
      </c>
      <c r="BC8" t="s">
        <v>351</v>
      </c>
    </row>
    <row r="9" spans="1:70" ht="12.5" x14ac:dyDescent="0.25">
      <c r="A9" s="2">
        <v>43717.852057673612</v>
      </c>
      <c r="B9" s="3" t="s">
        <v>21</v>
      </c>
      <c r="C9" s="3" t="s">
        <v>23</v>
      </c>
      <c r="D9" s="3" t="s">
        <v>23</v>
      </c>
      <c r="E9" s="3" t="s">
        <v>20</v>
      </c>
      <c r="F9" s="3" t="s">
        <v>23</v>
      </c>
      <c r="G9" s="3" t="s">
        <v>23</v>
      </c>
      <c r="H9" s="3" t="s">
        <v>26</v>
      </c>
      <c r="I9" s="3" t="s">
        <v>21</v>
      </c>
      <c r="J9" s="3" t="s">
        <v>23</v>
      </c>
      <c r="K9" s="3" t="s">
        <v>22</v>
      </c>
      <c r="L9" s="3" t="s">
        <v>27</v>
      </c>
      <c r="M9" s="3" t="s">
        <v>27</v>
      </c>
      <c r="N9" s="3">
        <v>4</v>
      </c>
      <c r="O9" s="3">
        <v>301</v>
      </c>
      <c r="P9" s="3">
        <v>33</v>
      </c>
      <c r="R9" s="3">
        <v>22</v>
      </c>
      <c r="S9" s="3">
        <v>0</v>
      </c>
      <c r="T9" s="3" t="s">
        <v>35</v>
      </c>
      <c r="U9" s="3">
        <f>COUNTIF(Z9:BT9,"&gt;"&amp;(O9+P9))</f>
        <v>3</v>
      </c>
      <c r="V9" s="3">
        <f>COUNTIF(Z9:BT9,"&gt;"&amp;(O9+2*P9))</f>
        <v>2</v>
      </c>
      <c r="W9" s="3">
        <f>COUNTIF(Z9:BT9,"&gt;"&amp;(O9+3*P9))</f>
        <v>2</v>
      </c>
      <c r="X9" s="3">
        <f t="shared" si="0"/>
        <v>1</v>
      </c>
      <c r="Y9" s="3">
        <f t="shared" si="1"/>
        <v>0</v>
      </c>
      <c r="Z9" s="3">
        <v>314</v>
      </c>
      <c r="AA9">
        <v>452</v>
      </c>
      <c r="AB9">
        <v>415</v>
      </c>
      <c r="AC9">
        <v>273</v>
      </c>
      <c r="AD9">
        <v>301</v>
      </c>
      <c r="AE9">
        <v>273</v>
      </c>
      <c r="AF9">
        <v>355</v>
      </c>
      <c r="AG9">
        <v>258</v>
      </c>
      <c r="AH9">
        <v>254</v>
      </c>
      <c r="AI9">
        <v>279</v>
      </c>
      <c r="AJ9">
        <v>293</v>
      </c>
      <c r="AK9">
        <v>271</v>
      </c>
      <c r="AL9">
        <v>258</v>
      </c>
      <c r="AM9">
        <v>283</v>
      </c>
      <c r="AN9">
        <v>268</v>
      </c>
      <c r="AO9">
        <v>303</v>
      </c>
      <c r="AP9">
        <v>312</v>
      </c>
      <c r="AQ9">
        <v>300</v>
      </c>
      <c r="AR9">
        <v>277</v>
      </c>
      <c r="AS9">
        <v>303</v>
      </c>
      <c r="AT9">
        <v>265</v>
      </c>
      <c r="AU9">
        <v>327</v>
      </c>
      <c r="AV9" t="s">
        <v>351</v>
      </c>
    </row>
    <row r="10" spans="1:70" ht="12.5" x14ac:dyDescent="0.25">
      <c r="A10" s="2">
        <v>43717.85251384259</v>
      </c>
      <c r="B10" s="3" t="s">
        <v>20</v>
      </c>
      <c r="C10" s="3" t="s">
        <v>23</v>
      </c>
      <c r="D10" s="3" t="s">
        <v>23</v>
      </c>
      <c r="E10" s="3" t="s">
        <v>22</v>
      </c>
      <c r="F10" s="3" t="s">
        <v>21</v>
      </c>
      <c r="G10" s="3" t="s">
        <v>23</v>
      </c>
      <c r="H10" s="3" t="s">
        <v>26</v>
      </c>
      <c r="I10" s="3" t="s">
        <v>26</v>
      </c>
      <c r="J10" s="3" t="s">
        <v>26</v>
      </c>
      <c r="K10" s="3" t="s">
        <v>22</v>
      </c>
      <c r="L10" s="3" t="s">
        <v>24</v>
      </c>
      <c r="M10" s="3" t="s">
        <v>24</v>
      </c>
      <c r="N10" s="3">
        <v>1</v>
      </c>
      <c r="O10" s="3">
        <v>371</v>
      </c>
      <c r="P10" s="3">
        <v>77</v>
      </c>
      <c r="R10" s="3">
        <v>25</v>
      </c>
      <c r="S10" s="3">
        <v>0</v>
      </c>
      <c r="T10" s="3" t="s">
        <v>36</v>
      </c>
      <c r="U10" s="3">
        <f>COUNTIF(Z10:BT10,"&gt;"&amp;(O10+P10))</f>
        <v>4</v>
      </c>
      <c r="V10" s="3">
        <f>COUNTIF(Z10:BT10,"&gt;"&amp;(O10+2*P10))</f>
        <v>2</v>
      </c>
      <c r="W10" s="3">
        <f>COUNTIF(Z10:BT10,"&gt;"&amp;(O10+3*P10))</f>
        <v>1</v>
      </c>
      <c r="X10" s="3">
        <f t="shared" si="0"/>
        <v>1</v>
      </c>
      <c r="Y10" s="3">
        <f t="shared" si="1"/>
        <v>1</v>
      </c>
      <c r="Z10" s="3">
        <v>901</v>
      </c>
      <c r="AA10">
        <v>534</v>
      </c>
      <c r="AB10">
        <v>321</v>
      </c>
      <c r="AC10">
        <v>447</v>
      </c>
      <c r="AD10">
        <v>307</v>
      </c>
      <c r="AE10">
        <v>364</v>
      </c>
      <c r="AF10">
        <v>377</v>
      </c>
      <c r="AG10">
        <v>364</v>
      </c>
      <c r="AH10">
        <v>264</v>
      </c>
      <c r="AI10">
        <v>297</v>
      </c>
      <c r="AJ10">
        <v>307</v>
      </c>
      <c r="AK10">
        <v>338</v>
      </c>
      <c r="AL10">
        <v>256</v>
      </c>
      <c r="AM10">
        <v>347</v>
      </c>
      <c r="AN10">
        <v>264</v>
      </c>
      <c r="AO10">
        <v>308</v>
      </c>
      <c r="AP10">
        <v>396</v>
      </c>
      <c r="AQ10">
        <v>332</v>
      </c>
      <c r="AR10">
        <v>307</v>
      </c>
      <c r="AS10">
        <v>312</v>
      </c>
      <c r="AT10">
        <v>348</v>
      </c>
      <c r="AU10">
        <v>330</v>
      </c>
      <c r="AV10">
        <v>456</v>
      </c>
      <c r="AW10">
        <v>348</v>
      </c>
      <c r="AX10">
        <v>463</v>
      </c>
      <c r="AY10" t="s">
        <v>351</v>
      </c>
    </row>
    <row r="11" spans="1:70" ht="12.5" x14ac:dyDescent="0.25">
      <c r="A11" s="2">
        <v>43717.853461805556</v>
      </c>
      <c r="B11" s="3" t="s">
        <v>20</v>
      </c>
      <c r="C11" s="3" t="s">
        <v>20</v>
      </c>
      <c r="D11" s="3" t="s">
        <v>20</v>
      </c>
      <c r="E11" s="3" t="s">
        <v>21</v>
      </c>
      <c r="F11" s="3" t="s">
        <v>21</v>
      </c>
      <c r="G11" s="3" t="s">
        <v>20</v>
      </c>
      <c r="H11" s="3" t="s">
        <v>20</v>
      </c>
      <c r="I11" s="3" t="s">
        <v>20</v>
      </c>
      <c r="J11" s="3" t="s">
        <v>20</v>
      </c>
      <c r="K11" s="3" t="s">
        <v>20</v>
      </c>
      <c r="L11" s="3" t="s">
        <v>32</v>
      </c>
      <c r="M11" s="3" t="s">
        <v>32</v>
      </c>
      <c r="N11" s="3">
        <v>5</v>
      </c>
      <c r="O11" s="3">
        <v>417</v>
      </c>
      <c r="P11" s="3">
        <v>83</v>
      </c>
      <c r="R11" s="3">
        <v>24</v>
      </c>
      <c r="S11" s="3">
        <v>0</v>
      </c>
      <c r="T11" s="3" t="s">
        <v>37</v>
      </c>
      <c r="U11" s="3">
        <f>COUNTIF(Z11:BT11,"&gt;"&amp;(O11+P11))</f>
        <v>4</v>
      </c>
      <c r="V11" s="3">
        <f>COUNTIF(Z11:BT11,"&gt;"&amp;(O11+2*P11))</f>
        <v>3</v>
      </c>
      <c r="W11" s="3">
        <f>COUNTIF(Z11:BT11,"&gt;"&amp;(O11+3*P11))</f>
        <v>1</v>
      </c>
      <c r="X11" s="3">
        <f t="shared" si="0"/>
        <v>1</v>
      </c>
      <c r="Y11" s="3">
        <f t="shared" si="1"/>
        <v>0</v>
      </c>
      <c r="Z11" s="3">
        <v>762</v>
      </c>
      <c r="AA11">
        <v>428</v>
      </c>
      <c r="AB11">
        <v>616</v>
      </c>
      <c r="AC11">
        <v>415</v>
      </c>
      <c r="AD11">
        <v>381</v>
      </c>
      <c r="AE11">
        <v>468</v>
      </c>
      <c r="AF11">
        <v>413</v>
      </c>
      <c r="AG11">
        <v>399</v>
      </c>
      <c r="AH11">
        <v>329</v>
      </c>
      <c r="AI11">
        <v>382</v>
      </c>
      <c r="AJ11">
        <v>316</v>
      </c>
      <c r="AK11">
        <v>332</v>
      </c>
      <c r="AL11">
        <v>381</v>
      </c>
      <c r="AM11">
        <v>496</v>
      </c>
      <c r="AN11">
        <v>416</v>
      </c>
      <c r="AO11">
        <v>315</v>
      </c>
      <c r="AP11">
        <v>365</v>
      </c>
      <c r="AQ11">
        <v>365</v>
      </c>
      <c r="AR11">
        <v>331</v>
      </c>
      <c r="AS11">
        <v>265</v>
      </c>
      <c r="AT11">
        <v>349</v>
      </c>
      <c r="AU11">
        <v>631</v>
      </c>
      <c r="AV11">
        <v>518</v>
      </c>
      <c r="AW11">
        <v>347</v>
      </c>
      <c r="AX11" t="s">
        <v>351</v>
      </c>
    </row>
    <row r="12" spans="1:70" ht="12.5" x14ac:dyDescent="0.25">
      <c r="A12" s="2">
        <v>43717.853792731483</v>
      </c>
      <c r="B12" s="3" t="s">
        <v>23</v>
      </c>
      <c r="C12" s="3" t="s">
        <v>23</v>
      </c>
      <c r="D12" s="3" t="s">
        <v>20</v>
      </c>
      <c r="E12" s="3" t="s">
        <v>22</v>
      </c>
      <c r="F12" s="3" t="s">
        <v>26</v>
      </c>
      <c r="G12" s="3" t="s">
        <v>23</v>
      </c>
      <c r="H12" s="3" t="s">
        <v>23</v>
      </c>
      <c r="I12" s="3" t="s">
        <v>21</v>
      </c>
      <c r="J12" s="3" t="s">
        <v>21</v>
      </c>
      <c r="K12" s="3" t="s">
        <v>20</v>
      </c>
      <c r="L12" s="3" t="s">
        <v>27</v>
      </c>
      <c r="M12" s="3" t="s">
        <v>32</v>
      </c>
      <c r="N12" s="3">
        <v>3</v>
      </c>
      <c r="O12" s="3">
        <v>389</v>
      </c>
      <c r="P12" s="3">
        <v>43</v>
      </c>
      <c r="R12" s="3">
        <v>25</v>
      </c>
      <c r="S12" s="3">
        <v>0</v>
      </c>
      <c r="T12" s="3" t="s">
        <v>38</v>
      </c>
      <c r="U12" s="3">
        <f>COUNTIF(Z12:BT12,"&gt;"&amp;(O12+P12))</f>
        <v>3</v>
      </c>
      <c r="V12" s="3">
        <f>COUNTIF(Z12:BT12,"&gt;"&amp;(O12+2*P12))</f>
        <v>2</v>
      </c>
      <c r="W12" s="3">
        <f>COUNTIF(Z12:BT12,"&gt;"&amp;(O12+3*P12))</f>
        <v>2</v>
      </c>
      <c r="X12" s="3">
        <f t="shared" si="0"/>
        <v>1</v>
      </c>
      <c r="Y12" s="3">
        <f t="shared" si="1"/>
        <v>1</v>
      </c>
      <c r="Z12" s="3">
        <v>679</v>
      </c>
      <c r="AA12">
        <v>548</v>
      </c>
      <c r="AB12">
        <v>435</v>
      </c>
      <c r="AC12">
        <v>419</v>
      </c>
      <c r="AD12">
        <v>382</v>
      </c>
      <c r="AE12">
        <v>404</v>
      </c>
      <c r="AF12">
        <v>394</v>
      </c>
      <c r="AG12">
        <v>376</v>
      </c>
      <c r="AH12">
        <v>380</v>
      </c>
      <c r="AI12">
        <v>378</v>
      </c>
      <c r="AJ12">
        <v>374</v>
      </c>
      <c r="AK12">
        <v>350</v>
      </c>
      <c r="AL12">
        <v>371</v>
      </c>
      <c r="AM12">
        <v>373</v>
      </c>
      <c r="AN12">
        <v>367</v>
      </c>
      <c r="AO12">
        <v>392</v>
      </c>
      <c r="AP12">
        <v>323</v>
      </c>
      <c r="AQ12">
        <v>357</v>
      </c>
      <c r="AR12">
        <v>337</v>
      </c>
      <c r="AS12">
        <v>361</v>
      </c>
      <c r="AT12">
        <v>371</v>
      </c>
      <c r="AU12">
        <v>357</v>
      </c>
      <c r="AV12">
        <v>329</v>
      </c>
      <c r="AW12">
        <v>361</v>
      </c>
      <c r="AX12">
        <v>331</v>
      </c>
      <c r="AY12" t="s">
        <v>351</v>
      </c>
    </row>
    <row r="13" spans="1:70" ht="12.5" x14ac:dyDescent="0.25">
      <c r="A13" s="2">
        <v>43717.854043460648</v>
      </c>
      <c r="B13" s="3" t="s">
        <v>21</v>
      </c>
      <c r="C13" s="3" t="s">
        <v>23</v>
      </c>
      <c r="D13" s="3" t="s">
        <v>23</v>
      </c>
      <c r="E13" s="3" t="s">
        <v>20</v>
      </c>
      <c r="F13" s="3" t="s">
        <v>21</v>
      </c>
      <c r="G13" s="3" t="s">
        <v>23</v>
      </c>
      <c r="H13" s="3" t="s">
        <v>23</v>
      </c>
      <c r="I13" s="3" t="s">
        <v>23</v>
      </c>
      <c r="J13" s="3" t="s">
        <v>26</v>
      </c>
      <c r="K13" s="3" t="s">
        <v>21</v>
      </c>
      <c r="L13" s="3" t="s">
        <v>27</v>
      </c>
      <c r="M13" s="3" t="s">
        <v>24</v>
      </c>
      <c r="N13" s="3">
        <v>5</v>
      </c>
      <c r="O13" s="3">
        <v>389</v>
      </c>
      <c r="P13" s="3">
        <v>90</v>
      </c>
      <c r="R13" s="3">
        <v>23</v>
      </c>
      <c r="S13" s="3">
        <v>0</v>
      </c>
      <c r="T13" s="3" t="s">
        <v>39</v>
      </c>
      <c r="U13" s="3">
        <f>COUNTIF(Z13:BT13,"&gt;"&amp;(O13+P13))</f>
        <v>3</v>
      </c>
      <c r="V13" s="3">
        <f>COUNTIF(Z13:BT13,"&gt;"&amp;(O13+2*P13))</f>
        <v>1</v>
      </c>
      <c r="W13" s="3">
        <f>COUNTIF(Z13:BT13,"&gt;"&amp;(O13+3*P13))</f>
        <v>1</v>
      </c>
      <c r="X13" s="3">
        <f t="shared" si="0"/>
        <v>1</v>
      </c>
      <c r="Y13" s="3">
        <f t="shared" si="1"/>
        <v>0</v>
      </c>
      <c r="Z13" s="3">
        <v>870</v>
      </c>
      <c r="AA13">
        <v>512</v>
      </c>
      <c r="AB13">
        <v>347</v>
      </c>
      <c r="AC13">
        <v>422</v>
      </c>
      <c r="AD13">
        <v>424</v>
      </c>
      <c r="AE13">
        <v>439</v>
      </c>
      <c r="AF13">
        <v>354</v>
      </c>
      <c r="AG13">
        <v>471</v>
      </c>
      <c r="AH13">
        <v>291</v>
      </c>
      <c r="AI13">
        <v>315</v>
      </c>
      <c r="AJ13">
        <v>312</v>
      </c>
      <c r="AK13">
        <v>556</v>
      </c>
      <c r="AL13">
        <v>331</v>
      </c>
      <c r="AM13">
        <v>300</v>
      </c>
      <c r="AN13">
        <v>443</v>
      </c>
      <c r="AO13">
        <v>294</v>
      </c>
      <c r="AP13">
        <v>305</v>
      </c>
      <c r="AQ13">
        <v>312</v>
      </c>
      <c r="AR13">
        <v>310</v>
      </c>
      <c r="AS13">
        <v>330</v>
      </c>
      <c r="AT13">
        <v>405</v>
      </c>
      <c r="AU13">
        <v>333</v>
      </c>
      <c r="AV13">
        <v>272</v>
      </c>
      <c r="AW13" t="s">
        <v>351</v>
      </c>
    </row>
    <row r="14" spans="1:70" ht="12.5" x14ac:dyDescent="0.25">
      <c r="A14" s="2">
        <v>43717.854244918984</v>
      </c>
      <c r="B14" s="3" t="s">
        <v>22</v>
      </c>
      <c r="C14" s="3" t="s">
        <v>20</v>
      </c>
      <c r="D14" s="3" t="s">
        <v>20</v>
      </c>
      <c r="E14" s="3" t="s">
        <v>21</v>
      </c>
      <c r="F14" s="3" t="s">
        <v>20</v>
      </c>
      <c r="G14" s="3" t="s">
        <v>20</v>
      </c>
      <c r="H14" s="3" t="s">
        <v>21</v>
      </c>
      <c r="I14" s="3" t="s">
        <v>20</v>
      </c>
      <c r="J14" s="3" t="s">
        <v>20</v>
      </c>
      <c r="K14" s="3" t="s">
        <v>21</v>
      </c>
      <c r="L14" s="3" t="s">
        <v>27</v>
      </c>
      <c r="M14" s="3" t="s">
        <v>27</v>
      </c>
      <c r="N14" s="3">
        <v>6</v>
      </c>
      <c r="O14" s="3">
        <v>520</v>
      </c>
      <c r="P14" s="3">
        <v>205</v>
      </c>
      <c r="R14" s="3">
        <v>44</v>
      </c>
      <c r="S14" s="3">
        <v>2</v>
      </c>
      <c r="T14" s="3" t="s">
        <v>40</v>
      </c>
      <c r="U14" s="3">
        <f>COUNTIF(Z14:BT14,"&gt;"&amp;(O14+P14))</f>
        <v>4</v>
      </c>
      <c r="V14" s="3">
        <f>COUNTIF(Z14:BT14,"&gt;"&amp;(O14+2*P14))</f>
        <v>3</v>
      </c>
      <c r="W14" s="3">
        <f>COUNTIF(Z14:BT14,"&gt;"&amp;(O14+3*P14))</f>
        <v>3</v>
      </c>
      <c r="X14" s="3">
        <f t="shared" si="0"/>
        <v>2</v>
      </c>
      <c r="Y14" s="3">
        <f t="shared" si="1"/>
        <v>1</v>
      </c>
      <c r="Z14" s="3">
        <v>2182</v>
      </c>
      <c r="AA14">
        <v>1326</v>
      </c>
      <c r="AB14">
        <v>1502</v>
      </c>
      <c r="AC14">
        <v>750</v>
      </c>
      <c r="AD14">
        <v>596</v>
      </c>
      <c r="AE14">
        <v>563</v>
      </c>
      <c r="AF14">
        <v>718</v>
      </c>
      <c r="AG14">
        <v>390</v>
      </c>
      <c r="AH14">
        <v>475</v>
      </c>
      <c r="AI14">
        <v>719</v>
      </c>
      <c r="AJ14">
        <v>367</v>
      </c>
      <c r="AK14">
        <v>376</v>
      </c>
      <c r="AL14">
        <v>427</v>
      </c>
      <c r="AM14">
        <v>452</v>
      </c>
      <c r="AN14">
        <v>682</v>
      </c>
      <c r="AO14">
        <v>423</v>
      </c>
      <c r="AP14">
        <v>152</v>
      </c>
      <c r="AQ14">
        <v>342</v>
      </c>
      <c r="AR14">
        <v>408</v>
      </c>
      <c r="AS14">
        <v>519</v>
      </c>
      <c r="AT14">
        <v>550</v>
      </c>
      <c r="AU14">
        <v>455</v>
      </c>
      <c r="AV14">
        <v>375</v>
      </c>
      <c r="AW14">
        <v>430</v>
      </c>
      <c r="AX14">
        <v>426</v>
      </c>
      <c r="AY14">
        <v>423</v>
      </c>
      <c r="AZ14">
        <v>318</v>
      </c>
      <c r="BA14">
        <v>388</v>
      </c>
      <c r="BB14">
        <v>308</v>
      </c>
      <c r="BC14">
        <v>454</v>
      </c>
      <c r="BD14">
        <v>489</v>
      </c>
      <c r="BE14">
        <v>318</v>
      </c>
      <c r="BF14">
        <v>323</v>
      </c>
      <c r="BG14">
        <v>420</v>
      </c>
      <c r="BH14">
        <v>440</v>
      </c>
      <c r="BI14">
        <v>341</v>
      </c>
      <c r="BJ14">
        <v>451</v>
      </c>
      <c r="BK14">
        <v>418</v>
      </c>
      <c r="BL14">
        <v>321</v>
      </c>
      <c r="BM14">
        <v>309</v>
      </c>
      <c r="BN14">
        <v>320</v>
      </c>
      <c r="BO14">
        <v>142</v>
      </c>
      <c r="BP14">
        <v>653</v>
      </c>
      <c r="BQ14">
        <v>475</v>
      </c>
      <c r="BR14" t="s">
        <v>351</v>
      </c>
    </row>
    <row r="15" spans="1:70" ht="12.5" x14ac:dyDescent="0.25">
      <c r="A15" s="2">
        <v>43717.855120381944</v>
      </c>
      <c r="B15" s="3" t="s">
        <v>21</v>
      </c>
      <c r="C15" s="3" t="s">
        <v>21</v>
      </c>
      <c r="D15" s="3" t="s">
        <v>20</v>
      </c>
      <c r="E15" s="3" t="s">
        <v>21</v>
      </c>
      <c r="F15" s="3" t="s">
        <v>21</v>
      </c>
      <c r="G15" s="3" t="s">
        <v>20</v>
      </c>
      <c r="H15" s="3" t="s">
        <v>21</v>
      </c>
      <c r="I15" s="3" t="s">
        <v>20</v>
      </c>
      <c r="J15" s="3" t="s">
        <v>21</v>
      </c>
      <c r="K15" s="3" t="s">
        <v>20</v>
      </c>
      <c r="L15" s="3" t="s">
        <v>27</v>
      </c>
      <c r="M15" s="3" t="s">
        <v>27</v>
      </c>
      <c r="N15" s="3">
        <v>4</v>
      </c>
      <c r="O15" s="3">
        <v>344</v>
      </c>
      <c r="P15" s="3">
        <v>53</v>
      </c>
      <c r="R15" s="3">
        <v>27</v>
      </c>
      <c r="S15" s="3">
        <v>1</v>
      </c>
      <c r="T15" s="3" t="s">
        <v>41</v>
      </c>
      <c r="U15" s="3">
        <f>COUNTIF(Z15:BT15,"&gt;"&amp;(O15+P15))</f>
        <v>6</v>
      </c>
      <c r="V15" s="3">
        <f>COUNTIF(Z15:BT15,"&gt;"&amp;(O15+2*P15))</f>
        <v>3</v>
      </c>
      <c r="W15" s="3">
        <f>COUNTIF(Z15:BT15,"&gt;"&amp;(O15+3*P15))</f>
        <v>1</v>
      </c>
      <c r="X15" s="3">
        <f t="shared" si="0"/>
        <v>0</v>
      </c>
      <c r="Y15" s="3">
        <f t="shared" si="1"/>
        <v>0</v>
      </c>
      <c r="Z15" s="3">
        <v>399</v>
      </c>
      <c r="AA15">
        <v>396</v>
      </c>
      <c r="AB15">
        <v>316</v>
      </c>
      <c r="AC15">
        <v>356</v>
      </c>
      <c r="AD15">
        <v>344</v>
      </c>
      <c r="AE15">
        <v>521</v>
      </c>
      <c r="AF15">
        <v>332</v>
      </c>
      <c r="AG15">
        <v>342</v>
      </c>
      <c r="AH15">
        <v>300</v>
      </c>
      <c r="AI15">
        <v>434</v>
      </c>
      <c r="AJ15">
        <v>347</v>
      </c>
      <c r="AK15">
        <v>362</v>
      </c>
      <c r="AL15">
        <v>298</v>
      </c>
      <c r="AM15">
        <v>292</v>
      </c>
      <c r="AN15">
        <v>324</v>
      </c>
      <c r="AO15">
        <v>464</v>
      </c>
      <c r="AP15">
        <v>291</v>
      </c>
      <c r="AQ15">
        <v>304</v>
      </c>
      <c r="AR15">
        <v>275</v>
      </c>
      <c r="AS15">
        <v>290</v>
      </c>
      <c r="AT15">
        <v>261</v>
      </c>
      <c r="AU15">
        <v>451</v>
      </c>
      <c r="AV15">
        <v>321</v>
      </c>
      <c r="AW15">
        <v>290</v>
      </c>
      <c r="AX15">
        <v>213</v>
      </c>
      <c r="AY15">
        <v>415</v>
      </c>
      <c r="AZ15">
        <v>359</v>
      </c>
      <c r="BA15" t="s">
        <v>351</v>
      </c>
    </row>
    <row r="16" spans="1:70" ht="12.5" x14ac:dyDescent="0.25">
      <c r="A16" s="2">
        <v>43717.855378356486</v>
      </c>
      <c r="B16" s="3" t="s">
        <v>20</v>
      </c>
      <c r="C16" s="3" t="s">
        <v>20</v>
      </c>
      <c r="D16" s="3" t="s">
        <v>20</v>
      </c>
      <c r="E16" s="3" t="s">
        <v>23</v>
      </c>
      <c r="F16" s="3" t="s">
        <v>20</v>
      </c>
      <c r="G16" s="3" t="s">
        <v>21</v>
      </c>
      <c r="H16" s="3" t="s">
        <v>23</v>
      </c>
      <c r="I16" s="3" t="s">
        <v>20</v>
      </c>
      <c r="J16" s="3" t="s">
        <v>20</v>
      </c>
      <c r="K16" s="3" t="s">
        <v>21</v>
      </c>
      <c r="L16" s="3" t="s">
        <v>32</v>
      </c>
      <c r="M16" s="3" t="s">
        <v>27</v>
      </c>
      <c r="N16" s="3">
        <v>4</v>
      </c>
      <c r="O16" s="3">
        <v>339</v>
      </c>
      <c r="P16" s="3">
        <v>25</v>
      </c>
      <c r="R16" s="3">
        <v>24</v>
      </c>
      <c r="S16" s="3">
        <v>2</v>
      </c>
      <c r="T16" s="3" t="s">
        <v>42</v>
      </c>
      <c r="U16" s="3">
        <f>COUNTIF(Z16:BT16,"&gt;"&amp;(O16+P16))</f>
        <v>4</v>
      </c>
      <c r="V16" s="3">
        <f>COUNTIF(Z16:BT16,"&gt;"&amp;(O16+2*P16))</f>
        <v>3</v>
      </c>
      <c r="W16" s="3">
        <f>COUNTIF(Z16:BT16,"&gt;"&amp;(O16+3*P16))</f>
        <v>1</v>
      </c>
      <c r="X16" s="3">
        <f t="shared" si="0"/>
        <v>0</v>
      </c>
      <c r="Y16" s="3">
        <f t="shared" si="1"/>
        <v>0</v>
      </c>
      <c r="Z16" s="3">
        <v>347</v>
      </c>
      <c r="AA16">
        <v>411</v>
      </c>
      <c r="AB16">
        <v>424</v>
      </c>
      <c r="AC16">
        <v>327</v>
      </c>
      <c r="AD16">
        <v>314</v>
      </c>
      <c r="AE16">
        <v>324</v>
      </c>
      <c r="AF16">
        <v>356</v>
      </c>
      <c r="AG16">
        <v>374</v>
      </c>
      <c r="AH16">
        <v>337</v>
      </c>
      <c r="AI16">
        <v>289</v>
      </c>
      <c r="AJ16">
        <v>338</v>
      </c>
      <c r="AK16">
        <v>327</v>
      </c>
      <c r="AL16">
        <v>316</v>
      </c>
      <c r="AM16">
        <v>292</v>
      </c>
      <c r="AN16">
        <v>328</v>
      </c>
      <c r="AO16">
        <v>340</v>
      </c>
      <c r="AP16">
        <v>318</v>
      </c>
      <c r="AQ16">
        <v>361</v>
      </c>
      <c r="AR16">
        <v>403</v>
      </c>
      <c r="AS16">
        <v>335</v>
      </c>
      <c r="AT16">
        <v>325</v>
      </c>
      <c r="AU16">
        <v>296</v>
      </c>
      <c r="AV16">
        <v>314</v>
      </c>
      <c r="AW16">
        <v>340</v>
      </c>
      <c r="AX16" t="s">
        <v>351</v>
      </c>
    </row>
    <row r="17" spans="1:53" ht="12.5" x14ac:dyDescent="0.25">
      <c r="A17" s="2">
        <v>43717.85596497685</v>
      </c>
      <c r="B17" s="3" t="s">
        <v>21</v>
      </c>
      <c r="C17" s="3" t="s">
        <v>23</v>
      </c>
      <c r="D17" s="3" t="s">
        <v>21</v>
      </c>
      <c r="E17" s="3" t="s">
        <v>20</v>
      </c>
      <c r="F17" s="3" t="s">
        <v>26</v>
      </c>
      <c r="G17" s="3" t="s">
        <v>21</v>
      </c>
      <c r="H17" s="3" t="s">
        <v>26</v>
      </c>
      <c r="I17" s="3" t="s">
        <v>21</v>
      </c>
      <c r="J17" s="3" t="s">
        <v>23</v>
      </c>
      <c r="K17" s="3" t="s">
        <v>20</v>
      </c>
      <c r="L17" s="3" t="s">
        <v>24</v>
      </c>
      <c r="M17" s="3" t="s">
        <v>24</v>
      </c>
      <c r="N17" s="3">
        <v>4</v>
      </c>
      <c r="O17" s="3">
        <v>324</v>
      </c>
      <c r="P17" s="3">
        <v>35</v>
      </c>
      <c r="R17" s="3">
        <v>24</v>
      </c>
      <c r="S17" s="3">
        <v>0</v>
      </c>
      <c r="T17" s="3" t="s">
        <v>43</v>
      </c>
      <c r="U17" s="3">
        <f>COUNTIF(Z17:BT17,"&gt;"&amp;(O17+P17))</f>
        <v>2</v>
      </c>
      <c r="V17" s="3">
        <f>COUNTIF(Z17:BT17,"&gt;"&amp;(O17+2*P17))</f>
        <v>1</v>
      </c>
      <c r="W17" s="3">
        <f>COUNTIF(Z17:BT17,"&gt;"&amp;(O17+3*P17))</f>
        <v>1</v>
      </c>
      <c r="X17" s="3">
        <f t="shared" si="0"/>
        <v>1</v>
      </c>
      <c r="Y17" s="3">
        <f t="shared" si="1"/>
        <v>1</v>
      </c>
      <c r="Z17" s="3">
        <v>682</v>
      </c>
      <c r="AA17">
        <v>308</v>
      </c>
      <c r="AB17">
        <v>324</v>
      </c>
      <c r="AC17">
        <v>294</v>
      </c>
      <c r="AD17">
        <v>343</v>
      </c>
      <c r="AE17">
        <v>288</v>
      </c>
      <c r="AF17">
        <v>318</v>
      </c>
      <c r="AG17">
        <v>298</v>
      </c>
      <c r="AH17">
        <v>300</v>
      </c>
      <c r="AI17">
        <v>258</v>
      </c>
      <c r="AJ17">
        <v>302</v>
      </c>
      <c r="AK17">
        <v>303</v>
      </c>
      <c r="AL17">
        <v>362</v>
      </c>
      <c r="AM17">
        <v>301</v>
      </c>
      <c r="AN17">
        <v>286</v>
      </c>
      <c r="AO17">
        <v>319</v>
      </c>
      <c r="AP17">
        <v>308</v>
      </c>
      <c r="AQ17">
        <v>284</v>
      </c>
      <c r="AR17">
        <v>341</v>
      </c>
      <c r="AS17">
        <v>311</v>
      </c>
      <c r="AT17">
        <v>315</v>
      </c>
      <c r="AU17">
        <v>305</v>
      </c>
      <c r="AV17">
        <v>319</v>
      </c>
      <c r="AW17">
        <v>309</v>
      </c>
      <c r="AX17" t="s">
        <v>351</v>
      </c>
    </row>
    <row r="18" spans="1:53" ht="12.5" x14ac:dyDescent="0.25">
      <c r="A18" s="2">
        <v>43717.856124525468</v>
      </c>
      <c r="B18" s="3" t="s">
        <v>26</v>
      </c>
      <c r="C18" s="3" t="s">
        <v>26</v>
      </c>
      <c r="D18" s="3" t="s">
        <v>21</v>
      </c>
      <c r="E18" s="3" t="s">
        <v>22</v>
      </c>
      <c r="F18" s="3" t="s">
        <v>26</v>
      </c>
      <c r="G18" s="3" t="s">
        <v>21</v>
      </c>
      <c r="H18" s="3" t="s">
        <v>23</v>
      </c>
      <c r="I18" s="3" t="s">
        <v>23</v>
      </c>
      <c r="J18" s="3" t="s">
        <v>23</v>
      </c>
      <c r="K18" s="3" t="s">
        <v>22</v>
      </c>
      <c r="L18" s="3" t="s">
        <v>24</v>
      </c>
      <c r="M18" s="3" t="s">
        <v>24</v>
      </c>
      <c r="N18" s="3">
        <v>6</v>
      </c>
      <c r="O18" s="3">
        <v>372</v>
      </c>
      <c r="P18" s="3">
        <v>93</v>
      </c>
      <c r="R18" s="3">
        <v>27</v>
      </c>
      <c r="S18" s="3">
        <v>0</v>
      </c>
      <c r="T18" s="3" t="s">
        <v>44</v>
      </c>
      <c r="U18" s="3">
        <f>COUNTIF(Z18:BT18,"&gt;"&amp;(O18+P18))</f>
        <v>5</v>
      </c>
      <c r="V18" s="3">
        <f>COUNTIF(Z18:BT18,"&gt;"&amp;(O18+2*P18))</f>
        <v>2</v>
      </c>
      <c r="W18" s="3">
        <f>COUNTIF(Z18:BT18,"&gt;"&amp;(O18+3*P18))</f>
        <v>1</v>
      </c>
      <c r="X18" s="3">
        <f t="shared" si="0"/>
        <v>1</v>
      </c>
      <c r="Y18" s="3">
        <f t="shared" si="1"/>
        <v>0</v>
      </c>
      <c r="Z18" s="3">
        <v>833</v>
      </c>
      <c r="AA18">
        <v>549</v>
      </c>
      <c r="AB18">
        <v>390</v>
      </c>
      <c r="AC18">
        <v>315</v>
      </c>
      <c r="AD18">
        <v>355</v>
      </c>
      <c r="AE18">
        <v>276</v>
      </c>
      <c r="AF18">
        <v>414</v>
      </c>
      <c r="AG18">
        <v>278</v>
      </c>
      <c r="AH18">
        <v>395</v>
      </c>
      <c r="AI18">
        <v>253</v>
      </c>
      <c r="AJ18">
        <v>269</v>
      </c>
      <c r="AK18">
        <v>248</v>
      </c>
      <c r="AL18">
        <v>427</v>
      </c>
      <c r="AM18">
        <v>264</v>
      </c>
      <c r="AN18">
        <v>574</v>
      </c>
      <c r="AO18">
        <v>263</v>
      </c>
      <c r="AP18">
        <v>403</v>
      </c>
      <c r="AQ18">
        <v>250</v>
      </c>
      <c r="AR18">
        <v>310</v>
      </c>
      <c r="AS18">
        <v>249</v>
      </c>
      <c r="AT18">
        <v>374</v>
      </c>
      <c r="AU18">
        <v>384</v>
      </c>
      <c r="AV18">
        <v>481</v>
      </c>
      <c r="AW18">
        <v>371</v>
      </c>
      <c r="AX18">
        <v>471</v>
      </c>
      <c r="AY18">
        <v>405</v>
      </c>
      <c r="AZ18">
        <v>248</v>
      </c>
      <c r="BA18" t="s">
        <v>351</v>
      </c>
    </row>
    <row r="19" spans="1:53" ht="12.5" x14ac:dyDescent="0.25">
      <c r="A19" s="2">
        <v>43717.856149652776</v>
      </c>
      <c r="B19" s="3" t="s">
        <v>21</v>
      </c>
      <c r="C19" s="3" t="s">
        <v>20</v>
      </c>
      <c r="D19" s="3" t="s">
        <v>23</v>
      </c>
      <c r="E19" s="3" t="s">
        <v>23</v>
      </c>
      <c r="F19" s="3" t="s">
        <v>20</v>
      </c>
      <c r="G19" s="3" t="s">
        <v>23</v>
      </c>
      <c r="H19" s="3" t="s">
        <v>26</v>
      </c>
      <c r="I19" s="3" t="s">
        <v>21</v>
      </c>
      <c r="J19" s="3" t="s">
        <v>23</v>
      </c>
      <c r="K19" s="3" t="s">
        <v>22</v>
      </c>
      <c r="L19" s="3" t="s">
        <v>24</v>
      </c>
      <c r="M19" s="3" t="s">
        <v>24</v>
      </c>
      <c r="N19" s="3">
        <v>6</v>
      </c>
      <c r="O19" s="3">
        <v>466</v>
      </c>
      <c r="P19" s="3">
        <v>106</v>
      </c>
      <c r="R19" s="3">
        <v>25</v>
      </c>
      <c r="S19" s="3">
        <v>1</v>
      </c>
      <c r="T19" s="3" t="s">
        <v>44</v>
      </c>
      <c r="U19" s="3">
        <f>COUNTIF(Z19:BT19,"&gt;"&amp;(O19+P19))</f>
        <v>3</v>
      </c>
      <c r="V19" s="3">
        <f>COUNTIF(Z19:BT19,"&gt;"&amp;(O19+2*P19))</f>
        <v>3</v>
      </c>
      <c r="W19" s="3">
        <f>COUNTIF(Z19:BT19,"&gt;"&amp;(O19+3*P19))</f>
        <v>2</v>
      </c>
      <c r="X19" s="3">
        <f t="shared" si="0"/>
        <v>1</v>
      </c>
      <c r="Y19" s="3">
        <f t="shared" si="1"/>
        <v>1</v>
      </c>
      <c r="Z19" s="3">
        <v>1117</v>
      </c>
      <c r="AA19">
        <v>412</v>
      </c>
      <c r="AB19">
        <v>403</v>
      </c>
      <c r="AC19">
        <v>381</v>
      </c>
      <c r="AD19">
        <v>473</v>
      </c>
      <c r="AE19">
        <v>368</v>
      </c>
      <c r="AF19">
        <v>391</v>
      </c>
      <c r="AG19">
        <v>387</v>
      </c>
      <c r="AH19">
        <v>406</v>
      </c>
      <c r="AI19">
        <v>413</v>
      </c>
      <c r="AJ19">
        <v>827</v>
      </c>
      <c r="AK19">
        <v>404</v>
      </c>
      <c r="AL19">
        <v>381</v>
      </c>
      <c r="AM19">
        <v>419</v>
      </c>
      <c r="AN19">
        <v>405</v>
      </c>
      <c r="AO19">
        <v>385</v>
      </c>
      <c r="AP19">
        <v>398</v>
      </c>
      <c r="AQ19">
        <v>726</v>
      </c>
      <c r="AR19">
        <v>404</v>
      </c>
      <c r="AS19">
        <v>518</v>
      </c>
      <c r="AT19">
        <v>415</v>
      </c>
      <c r="AU19">
        <v>459</v>
      </c>
      <c r="AV19">
        <v>389</v>
      </c>
      <c r="AW19">
        <v>376</v>
      </c>
      <c r="AX19">
        <v>411</v>
      </c>
      <c r="AY19" t="s">
        <v>351</v>
      </c>
    </row>
    <row r="20" spans="1:53" ht="12.5" x14ac:dyDescent="0.25">
      <c r="A20" s="2">
        <v>43717.856211273145</v>
      </c>
      <c r="B20" s="3" t="s">
        <v>23</v>
      </c>
      <c r="C20" s="3" t="s">
        <v>21</v>
      </c>
      <c r="D20" s="3" t="s">
        <v>20</v>
      </c>
      <c r="E20" s="3" t="s">
        <v>20</v>
      </c>
      <c r="F20" s="3" t="s">
        <v>23</v>
      </c>
      <c r="G20" s="3" t="s">
        <v>20</v>
      </c>
      <c r="H20" s="3" t="s">
        <v>23</v>
      </c>
      <c r="I20" s="3" t="s">
        <v>21</v>
      </c>
      <c r="J20" s="3" t="s">
        <v>21</v>
      </c>
      <c r="K20" s="3" t="s">
        <v>21</v>
      </c>
      <c r="L20" s="3" t="s">
        <v>27</v>
      </c>
      <c r="M20" s="3" t="s">
        <v>24</v>
      </c>
      <c r="N20" s="3">
        <v>3</v>
      </c>
      <c r="O20" s="3">
        <v>331</v>
      </c>
      <c r="P20" s="3">
        <v>50</v>
      </c>
      <c r="R20" s="3">
        <v>24</v>
      </c>
      <c r="S20" s="3">
        <v>0</v>
      </c>
      <c r="T20" s="3" t="s">
        <v>37</v>
      </c>
      <c r="U20" s="3">
        <f>COUNTIF(Z20:BT20,"&gt;"&amp;(O20+P20))</f>
        <v>3</v>
      </c>
      <c r="V20" s="3">
        <f>COUNTIF(Z20:BT20,"&gt;"&amp;(O20+2*P20))</f>
        <v>1</v>
      </c>
      <c r="W20" s="3">
        <f>COUNTIF(Z20:BT20,"&gt;"&amp;(O20+3*P20))</f>
        <v>1</v>
      </c>
      <c r="X20" s="3">
        <f t="shared" si="0"/>
        <v>1</v>
      </c>
      <c r="Y20" s="3">
        <f t="shared" si="1"/>
        <v>1</v>
      </c>
      <c r="Z20" s="3">
        <v>708</v>
      </c>
      <c r="AA20">
        <v>409</v>
      </c>
      <c r="AB20">
        <v>375</v>
      </c>
      <c r="AC20">
        <v>360</v>
      </c>
      <c r="AD20">
        <v>275</v>
      </c>
      <c r="AE20">
        <v>332</v>
      </c>
      <c r="AF20">
        <v>337</v>
      </c>
      <c r="AG20">
        <v>285</v>
      </c>
      <c r="AH20">
        <v>399</v>
      </c>
      <c r="AI20">
        <v>293</v>
      </c>
      <c r="AJ20">
        <v>296</v>
      </c>
      <c r="AK20">
        <v>314</v>
      </c>
      <c r="AL20">
        <v>319</v>
      </c>
      <c r="AM20">
        <v>275</v>
      </c>
      <c r="AN20">
        <v>330</v>
      </c>
      <c r="AO20">
        <v>308</v>
      </c>
      <c r="AP20">
        <v>313</v>
      </c>
      <c r="AQ20">
        <v>311</v>
      </c>
      <c r="AR20">
        <v>300</v>
      </c>
      <c r="AS20">
        <v>299</v>
      </c>
      <c r="AT20">
        <v>265</v>
      </c>
      <c r="AU20">
        <v>312</v>
      </c>
      <c r="AV20">
        <v>280</v>
      </c>
      <c r="AW20">
        <v>250</v>
      </c>
      <c r="AX20" t="s">
        <v>351</v>
      </c>
    </row>
    <row r="21" spans="1:53" ht="12.5" x14ac:dyDescent="0.25">
      <c r="A21" s="2">
        <v>43717.856702465273</v>
      </c>
      <c r="B21" s="3" t="s">
        <v>20</v>
      </c>
      <c r="C21" s="3" t="s">
        <v>21</v>
      </c>
      <c r="D21" s="3" t="s">
        <v>21</v>
      </c>
      <c r="E21" s="3" t="s">
        <v>20</v>
      </c>
      <c r="F21" s="3" t="s">
        <v>21</v>
      </c>
      <c r="G21" s="3" t="s">
        <v>23</v>
      </c>
      <c r="H21" s="3" t="s">
        <v>23</v>
      </c>
      <c r="I21" s="3" t="s">
        <v>23</v>
      </c>
      <c r="J21" s="3" t="s">
        <v>23</v>
      </c>
      <c r="K21" s="3" t="s">
        <v>20</v>
      </c>
      <c r="L21" s="3" t="s">
        <v>27</v>
      </c>
      <c r="M21" s="3" t="s">
        <v>27</v>
      </c>
      <c r="N21" s="3">
        <v>2</v>
      </c>
      <c r="O21" s="3">
        <v>365</v>
      </c>
      <c r="P21" s="3">
        <v>38</v>
      </c>
      <c r="R21" s="3">
        <v>26</v>
      </c>
      <c r="S21" s="3">
        <v>3</v>
      </c>
      <c r="T21" s="3" t="s">
        <v>45</v>
      </c>
      <c r="U21" s="3">
        <f>COUNTIF(Z21:BT21,"&gt;"&amp;(O21+P21))</f>
        <v>3</v>
      </c>
      <c r="V21" s="3">
        <f>COUNTIF(Z21:BT21,"&gt;"&amp;(O21+2*P21))</f>
        <v>2</v>
      </c>
      <c r="W21" s="3">
        <f>COUNTIF(Z21:BT21,"&gt;"&amp;(O21+3*P21))</f>
        <v>2</v>
      </c>
      <c r="X21" s="3">
        <f t="shared" si="0"/>
        <v>2</v>
      </c>
      <c r="Y21" s="3">
        <f t="shared" si="1"/>
        <v>0</v>
      </c>
      <c r="Z21" s="3">
        <v>526</v>
      </c>
      <c r="AA21">
        <v>574</v>
      </c>
      <c r="AB21">
        <v>371</v>
      </c>
      <c r="AC21">
        <v>340</v>
      </c>
      <c r="AD21">
        <v>319</v>
      </c>
      <c r="AE21">
        <v>376</v>
      </c>
      <c r="AF21">
        <v>361</v>
      </c>
      <c r="AG21">
        <v>319</v>
      </c>
      <c r="AH21">
        <v>313</v>
      </c>
      <c r="AI21">
        <v>361</v>
      </c>
      <c r="AJ21">
        <v>388</v>
      </c>
      <c r="AK21">
        <v>325</v>
      </c>
      <c r="AL21">
        <v>395</v>
      </c>
      <c r="AM21">
        <v>356</v>
      </c>
      <c r="AN21">
        <v>352</v>
      </c>
      <c r="AO21">
        <v>370</v>
      </c>
      <c r="AP21">
        <v>348</v>
      </c>
      <c r="AQ21">
        <v>336</v>
      </c>
      <c r="AR21">
        <v>337</v>
      </c>
      <c r="AS21">
        <v>349</v>
      </c>
      <c r="AT21">
        <v>319</v>
      </c>
      <c r="AU21">
        <v>370</v>
      </c>
      <c r="AV21">
        <v>339</v>
      </c>
      <c r="AW21">
        <v>424</v>
      </c>
      <c r="AX21">
        <v>323</v>
      </c>
      <c r="AY21">
        <v>311</v>
      </c>
      <c r="AZ21" t="s">
        <v>351</v>
      </c>
    </row>
    <row r="22" spans="1:53" ht="12.5" x14ac:dyDescent="0.25">
      <c r="A22" s="2">
        <v>43717.857033125001</v>
      </c>
      <c r="B22" s="3" t="s">
        <v>21</v>
      </c>
      <c r="C22" s="3" t="s">
        <v>21</v>
      </c>
      <c r="D22" s="3" t="s">
        <v>23</v>
      </c>
      <c r="E22" s="3" t="s">
        <v>20</v>
      </c>
      <c r="F22" s="3" t="s">
        <v>26</v>
      </c>
      <c r="G22" s="3" t="s">
        <v>26</v>
      </c>
      <c r="H22" s="3" t="s">
        <v>26</v>
      </c>
      <c r="I22" s="3" t="s">
        <v>26</v>
      </c>
      <c r="J22" s="3" t="s">
        <v>23</v>
      </c>
      <c r="K22" s="3" t="s">
        <v>20</v>
      </c>
      <c r="L22" s="3" t="s">
        <v>27</v>
      </c>
      <c r="M22" s="3" t="s">
        <v>24</v>
      </c>
      <c r="N22" s="3">
        <v>5</v>
      </c>
      <c r="O22" s="3">
        <v>349</v>
      </c>
      <c r="P22" s="3">
        <v>52</v>
      </c>
      <c r="R22" s="3">
        <v>24</v>
      </c>
      <c r="S22" s="3">
        <v>2</v>
      </c>
      <c r="T22" s="3" t="s">
        <v>46</v>
      </c>
      <c r="U22" s="3">
        <f>COUNTIF(Z22:BT22,"&gt;"&amp;(O22+P22))</f>
        <v>3</v>
      </c>
      <c r="V22" s="3">
        <f>COUNTIF(Z22:BT22,"&gt;"&amp;(O22+2*P22))</f>
        <v>2</v>
      </c>
      <c r="W22" s="3">
        <f>COUNTIF(Z22:BT22,"&gt;"&amp;(O22+3*P22))</f>
        <v>2</v>
      </c>
      <c r="X22" s="3">
        <f t="shared" si="0"/>
        <v>2</v>
      </c>
      <c r="Y22" s="3">
        <f t="shared" si="1"/>
        <v>0</v>
      </c>
      <c r="Z22" s="3">
        <v>585</v>
      </c>
      <c r="AA22">
        <v>345</v>
      </c>
      <c r="AB22">
        <v>298</v>
      </c>
      <c r="AC22">
        <v>616</v>
      </c>
      <c r="AD22">
        <v>363</v>
      </c>
      <c r="AE22">
        <v>314</v>
      </c>
      <c r="AF22">
        <v>325</v>
      </c>
      <c r="AG22">
        <v>332</v>
      </c>
      <c r="AH22">
        <v>332</v>
      </c>
      <c r="AI22">
        <v>331</v>
      </c>
      <c r="AJ22">
        <v>296</v>
      </c>
      <c r="AK22">
        <v>283</v>
      </c>
      <c r="AL22">
        <v>298</v>
      </c>
      <c r="AM22">
        <v>281</v>
      </c>
      <c r="AN22">
        <v>320</v>
      </c>
      <c r="AO22">
        <v>326</v>
      </c>
      <c r="AP22">
        <v>347</v>
      </c>
      <c r="AQ22">
        <v>299</v>
      </c>
      <c r="AR22">
        <v>346</v>
      </c>
      <c r="AS22">
        <v>321</v>
      </c>
      <c r="AT22">
        <v>445</v>
      </c>
      <c r="AU22">
        <v>316</v>
      </c>
      <c r="AV22">
        <v>364</v>
      </c>
      <c r="AW22">
        <v>300</v>
      </c>
      <c r="AX22" t="s">
        <v>351</v>
      </c>
    </row>
    <row r="23" spans="1:53" ht="12.5" x14ac:dyDescent="0.25">
      <c r="A23" s="2">
        <v>43717.858142650468</v>
      </c>
      <c r="B23" s="3" t="s">
        <v>23</v>
      </c>
      <c r="C23" s="3" t="s">
        <v>23</v>
      </c>
      <c r="D23" s="3" t="s">
        <v>20</v>
      </c>
      <c r="E23" s="3" t="s">
        <v>22</v>
      </c>
      <c r="F23" s="3" t="s">
        <v>21</v>
      </c>
      <c r="G23" s="3" t="s">
        <v>20</v>
      </c>
      <c r="H23" s="3" t="s">
        <v>21</v>
      </c>
      <c r="I23" s="3" t="s">
        <v>20</v>
      </c>
      <c r="J23" s="3" t="s">
        <v>21</v>
      </c>
      <c r="K23" s="3" t="s">
        <v>20</v>
      </c>
      <c r="L23" s="3" t="s">
        <v>27</v>
      </c>
      <c r="M23" s="3" t="s">
        <v>27</v>
      </c>
      <c r="N23" s="3">
        <v>3</v>
      </c>
      <c r="O23" s="3">
        <v>190</v>
      </c>
      <c r="P23" s="3">
        <v>109</v>
      </c>
      <c r="R23" s="3">
        <v>19</v>
      </c>
      <c r="S23" s="3">
        <v>471</v>
      </c>
      <c r="T23" s="3" t="s">
        <v>45</v>
      </c>
      <c r="U23" s="3">
        <f>COUNTIF(Z23:BT23,"&gt;"&amp;(O23+P23))</f>
        <v>6</v>
      </c>
      <c r="V23" s="3">
        <f>COUNTIF(Z23:BT23,"&gt;"&amp;(O23+2*P23))</f>
        <v>1</v>
      </c>
      <c r="W23" s="3">
        <f>COUNTIF(Z23:BT23,"&gt;"&amp;(O23+3*P23))</f>
        <v>0</v>
      </c>
      <c r="X23" s="3">
        <f t="shared" si="0"/>
        <v>0</v>
      </c>
      <c r="Y23" s="3">
        <f t="shared" si="1"/>
        <v>0</v>
      </c>
      <c r="Z23" s="3">
        <v>441</v>
      </c>
      <c r="AA23">
        <v>373</v>
      </c>
      <c r="AB23">
        <v>327</v>
      </c>
      <c r="AC23">
        <v>336</v>
      </c>
      <c r="AD23">
        <v>339</v>
      </c>
      <c r="AE23">
        <v>346</v>
      </c>
      <c r="AF23">
        <v>87</v>
      </c>
      <c r="AG23">
        <v>84</v>
      </c>
      <c r="AH23">
        <v>92</v>
      </c>
      <c r="AI23">
        <v>112</v>
      </c>
      <c r="AJ23">
        <v>84</v>
      </c>
      <c r="AK23">
        <v>161</v>
      </c>
      <c r="AL23">
        <v>86</v>
      </c>
      <c r="AM23">
        <v>218</v>
      </c>
      <c r="AN23">
        <v>80</v>
      </c>
      <c r="AO23">
        <v>118</v>
      </c>
      <c r="AP23">
        <v>115</v>
      </c>
      <c r="AQ23">
        <v>126</v>
      </c>
      <c r="AR23">
        <v>100</v>
      </c>
      <c r="AS23" t="s">
        <v>351</v>
      </c>
    </row>
    <row r="24" spans="1:53" ht="12.5" x14ac:dyDescent="0.25">
      <c r="A24" s="2">
        <v>43717.859032349537</v>
      </c>
      <c r="B24" s="3" t="s">
        <v>20</v>
      </c>
      <c r="C24" s="3" t="s">
        <v>20</v>
      </c>
      <c r="D24" s="3" t="s">
        <v>21</v>
      </c>
      <c r="E24" s="3" t="s">
        <v>26</v>
      </c>
      <c r="F24" s="3" t="s">
        <v>20</v>
      </c>
      <c r="G24" s="3" t="s">
        <v>20</v>
      </c>
      <c r="H24" s="3" t="s">
        <v>21</v>
      </c>
      <c r="I24" s="3" t="s">
        <v>20</v>
      </c>
      <c r="J24" s="3" t="s">
        <v>20</v>
      </c>
      <c r="K24" s="3" t="s">
        <v>21</v>
      </c>
      <c r="L24" s="3" t="s">
        <v>27</v>
      </c>
      <c r="M24" s="3" t="s">
        <v>27</v>
      </c>
      <c r="N24" s="3">
        <v>2</v>
      </c>
      <c r="O24" s="3">
        <v>382</v>
      </c>
      <c r="P24" s="3">
        <v>54</v>
      </c>
      <c r="R24" s="3">
        <v>22</v>
      </c>
      <c r="S24" s="3">
        <v>0</v>
      </c>
      <c r="T24" s="3" t="s">
        <v>47</v>
      </c>
      <c r="U24" s="3">
        <f>COUNTIF(Z24:BT24,"&gt;"&amp;(O24+P24))</f>
        <v>4</v>
      </c>
      <c r="V24" s="3">
        <f>COUNTIF(Z24:BT24,"&gt;"&amp;(O24+2*P24))</f>
        <v>2</v>
      </c>
      <c r="W24" s="3">
        <f>COUNTIF(Z24:BT24,"&gt;"&amp;(O24+3*P24))</f>
        <v>1</v>
      </c>
      <c r="X24" s="3">
        <f t="shared" si="0"/>
        <v>1</v>
      </c>
      <c r="Y24" s="3">
        <f t="shared" si="1"/>
        <v>0</v>
      </c>
      <c r="Z24" s="3">
        <v>666</v>
      </c>
      <c r="AA24">
        <v>461</v>
      </c>
      <c r="AB24">
        <v>301</v>
      </c>
      <c r="AC24">
        <v>345</v>
      </c>
      <c r="AD24">
        <v>374</v>
      </c>
      <c r="AE24">
        <v>338</v>
      </c>
      <c r="AF24">
        <v>327</v>
      </c>
      <c r="AG24">
        <v>352</v>
      </c>
      <c r="AH24">
        <v>356</v>
      </c>
      <c r="AI24">
        <v>345</v>
      </c>
      <c r="AJ24">
        <v>508</v>
      </c>
      <c r="AK24">
        <v>346</v>
      </c>
      <c r="AL24">
        <v>369</v>
      </c>
      <c r="AM24">
        <v>333</v>
      </c>
      <c r="AN24">
        <v>388</v>
      </c>
      <c r="AO24">
        <v>441</v>
      </c>
      <c r="AP24">
        <v>326</v>
      </c>
      <c r="AQ24">
        <v>431</v>
      </c>
      <c r="AR24">
        <v>348</v>
      </c>
      <c r="AS24">
        <v>368</v>
      </c>
      <c r="AT24">
        <v>378</v>
      </c>
      <c r="AU24">
        <v>323</v>
      </c>
      <c r="AV24" t="s">
        <v>351</v>
      </c>
    </row>
    <row r="25" spans="1:53" ht="12.5" x14ac:dyDescent="0.25">
      <c r="A25" s="2">
        <v>43717.859398263885</v>
      </c>
      <c r="B25" s="3" t="s">
        <v>22</v>
      </c>
      <c r="C25" s="3" t="s">
        <v>22</v>
      </c>
      <c r="D25" s="3" t="s">
        <v>22</v>
      </c>
      <c r="E25" s="3" t="s">
        <v>21</v>
      </c>
      <c r="F25" s="3" t="s">
        <v>20</v>
      </c>
      <c r="G25" s="3" t="s">
        <v>22</v>
      </c>
      <c r="H25" s="3" t="s">
        <v>20</v>
      </c>
      <c r="I25" s="3" t="s">
        <v>20</v>
      </c>
      <c r="J25" s="3" t="s">
        <v>22</v>
      </c>
      <c r="K25" s="3" t="s">
        <v>23</v>
      </c>
      <c r="L25" s="3" t="s">
        <v>32</v>
      </c>
      <c r="M25" s="3" t="s">
        <v>48</v>
      </c>
      <c r="N25" s="3">
        <v>3</v>
      </c>
      <c r="O25" s="3">
        <v>426</v>
      </c>
      <c r="P25" s="3">
        <v>85</v>
      </c>
      <c r="R25" s="3">
        <v>24</v>
      </c>
      <c r="S25" s="3">
        <v>0</v>
      </c>
      <c r="T25" s="3" t="s">
        <v>49</v>
      </c>
      <c r="U25" s="3">
        <f>COUNTIF(Z25:BT25,"&gt;"&amp;(O25+P25))</f>
        <v>5</v>
      </c>
      <c r="V25" s="3">
        <f>COUNTIF(Z25:BT25,"&gt;"&amp;(O25+2*P25))</f>
        <v>3</v>
      </c>
      <c r="W25" s="3">
        <f>COUNTIF(Z25:BT25,"&gt;"&amp;(O25+3*P25))</f>
        <v>1</v>
      </c>
      <c r="X25" s="3">
        <f t="shared" si="0"/>
        <v>1</v>
      </c>
      <c r="Y25" s="3">
        <f t="shared" si="1"/>
        <v>0</v>
      </c>
      <c r="Z25" s="3">
        <v>860</v>
      </c>
      <c r="AA25">
        <v>610</v>
      </c>
      <c r="AB25">
        <v>532</v>
      </c>
      <c r="AC25">
        <v>554</v>
      </c>
      <c r="AD25">
        <v>394</v>
      </c>
      <c r="AE25">
        <v>428</v>
      </c>
      <c r="AF25">
        <v>429</v>
      </c>
      <c r="AG25">
        <v>367</v>
      </c>
      <c r="AH25">
        <v>364</v>
      </c>
      <c r="AI25">
        <v>419</v>
      </c>
      <c r="AJ25">
        <v>377</v>
      </c>
      <c r="AK25">
        <v>419</v>
      </c>
      <c r="AL25">
        <v>379</v>
      </c>
      <c r="AM25">
        <v>365</v>
      </c>
      <c r="AN25">
        <v>327</v>
      </c>
      <c r="AO25">
        <v>318</v>
      </c>
      <c r="AP25">
        <v>598</v>
      </c>
      <c r="AQ25">
        <v>368</v>
      </c>
      <c r="AR25">
        <v>367</v>
      </c>
      <c r="AS25">
        <v>361</v>
      </c>
      <c r="AT25">
        <v>318</v>
      </c>
      <c r="AU25">
        <v>316</v>
      </c>
      <c r="AV25">
        <v>377</v>
      </c>
      <c r="AW25">
        <v>380</v>
      </c>
      <c r="AX25" t="s">
        <v>351</v>
      </c>
    </row>
    <row r="26" spans="1:53" ht="12.5" x14ac:dyDescent="0.25">
      <c r="A26" s="2">
        <v>43717.860211261577</v>
      </c>
      <c r="B26" s="3" t="s">
        <v>26</v>
      </c>
      <c r="C26" s="3" t="s">
        <v>26</v>
      </c>
      <c r="D26" s="3" t="s">
        <v>26</v>
      </c>
      <c r="E26" s="3" t="s">
        <v>26</v>
      </c>
      <c r="F26" s="3" t="s">
        <v>26</v>
      </c>
      <c r="G26" s="3" t="s">
        <v>26</v>
      </c>
      <c r="H26" s="3" t="s">
        <v>26</v>
      </c>
      <c r="I26" s="3" t="s">
        <v>26</v>
      </c>
      <c r="J26" s="3" t="s">
        <v>26</v>
      </c>
      <c r="K26" s="3" t="s">
        <v>26</v>
      </c>
      <c r="L26" s="3" t="s">
        <v>32</v>
      </c>
      <c r="M26" s="3" t="s">
        <v>32</v>
      </c>
      <c r="N26" s="3">
        <v>1</v>
      </c>
      <c r="O26" s="3">
        <v>442</v>
      </c>
      <c r="P26" s="3">
        <v>63</v>
      </c>
      <c r="R26" s="3">
        <v>25</v>
      </c>
      <c r="S26" s="3">
        <v>1</v>
      </c>
      <c r="T26" s="3" t="s">
        <v>50</v>
      </c>
      <c r="U26" s="3">
        <f>COUNTIF(Z26:BT26,"&gt;"&amp;(O26+P26))</f>
        <v>4</v>
      </c>
      <c r="V26" s="3">
        <f>COUNTIF(Z26:BT26,"&gt;"&amp;(O26+2*P26))</f>
        <v>3</v>
      </c>
      <c r="W26" s="3">
        <f>COUNTIF(Z26:BT26,"&gt;"&amp;(O26+3*P26))</f>
        <v>1</v>
      </c>
      <c r="X26" s="3">
        <f t="shared" si="0"/>
        <v>1</v>
      </c>
      <c r="Y26" s="3">
        <f t="shared" si="1"/>
        <v>0</v>
      </c>
      <c r="Z26" s="3">
        <v>783</v>
      </c>
      <c r="AA26">
        <v>571</v>
      </c>
      <c r="AB26">
        <v>472</v>
      </c>
      <c r="AC26">
        <v>421</v>
      </c>
      <c r="AD26">
        <v>442</v>
      </c>
      <c r="AE26">
        <v>436</v>
      </c>
      <c r="AF26">
        <v>370</v>
      </c>
      <c r="AG26">
        <v>352</v>
      </c>
      <c r="AH26">
        <v>435</v>
      </c>
      <c r="AI26">
        <v>377</v>
      </c>
      <c r="AJ26">
        <v>421</v>
      </c>
      <c r="AK26">
        <v>394</v>
      </c>
      <c r="AL26">
        <v>420</v>
      </c>
      <c r="AM26">
        <v>414</v>
      </c>
      <c r="AN26">
        <v>443</v>
      </c>
      <c r="AO26">
        <v>480</v>
      </c>
      <c r="AP26">
        <v>314</v>
      </c>
      <c r="AQ26">
        <v>600</v>
      </c>
      <c r="AR26">
        <v>421</v>
      </c>
      <c r="AS26">
        <v>544</v>
      </c>
      <c r="AT26">
        <v>420</v>
      </c>
      <c r="AU26">
        <v>376</v>
      </c>
      <c r="AV26">
        <v>421</v>
      </c>
      <c r="AW26">
        <v>376</v>
      </c>
      <c r="AX26">
        <v>364</v>
      </c>
      <c r="AY26" t="s">
        <v>351</v>
      </c>
    </row>
    <row r="27" spans="1:53" ht="12.5" x14ac:dyDescent="0.25">
      <c r="A27" s="2">
        <v>43717.860228749996</v>
      </c>
      <c r="B27" s="3" t="s">
        <v>20</v>
      </c>
      <c r="C27" s="3" t="s">
        <v>21</v>
      </c>
      <c r="D27" s="3" t="s">
        <v>21</v>
      </c>
      <c r="E27" s="3" t="s">
        <v>21</v>
      </c>
      <c r="F27" s="3" t="s">
        <v>20</v>
      </c>
      <c r="G27" s="3" t="s">
        <v>22</v>
      </c>
      <c r="H27" s="3" t="s">
        <v>20</v>
      </c>
      <c r="I27" s="3" t="s">
        <v>20</v>
      </c>
      <c r="J27" s="3" t="s">
        <v>20</v>
      </c>
      <c r="K27" s="3" t="s">
        <v>20</v>
      </c>
      <c r="L27" s="3" t="s">
        <v>27</v>
      </c>
      <c r="M27" s="3" t="s">
        <v>27</v>
      </c>
      <c r="N27" s="3">
        <v>2</v>
      </c>
      <c r="O27" s="3">
        <v>342</v>
      </c>
      <c r="P27" s="3">
        <v>59</v>
      </c>
      <c r="R27" s="3">
        <v>23</v>
      </c>
      <c r="S27" s="3">
        <v>2</v>
      </c>
      <c r="T27" s="3" t="s">
        <v>51</v>
      </c>
      <c r="U27" s="3">
        <f>COUNTIF(Z27:BT27,"&gt;"&amp;(O27+P27))</f>
        <v>2</v>
      </c>
      <c r="V27" s="3">
        <f>COUNTIF(Z27:BT27,"&gt;"&amp;(O27+2*P27))</f>
        <v>2</v>
      </c>
      <c r="W27" s="3">
        <f>COUNTIF(Z27:BT27,"&gt;"&amp;(O27+3*P27))</f>
        <v>1</v>
      </c>
      <c r="X27" s="3">
        <f t="shared" si="0"/>
        <v>1</v>
      </c>
      <c r="Y27" s="3">
        <f t="shared" si="1"/>
        <v>1</v>
      </c>
      <c r="Z27" s="3">
        <v>781</v>
      </c>
      <c r="AA27">
        <v>467</v>
      </c>
      <c r="AB27">
        <v>305</v>
      </c>
      <c r="AC27">
        <v>329</v>
      </c>
      <c r="AD27">
        <v>300</v>
      </c>
      <c r="AE27">
        <v>330</v>
      </c>
      <c r="AF27">
        <v>336</v>
      </c>
      <c r="AG27">
        <v>282</v>
      </c>
      <c r="AH27">
        <v>242</v>
      </c>
      <c r="AI27">
        <v>291</v>
      </c>
      <c r="AJ27">
        <v>367</v>
      </c>
      <c r="AK27">
        <v>316</v>
      </c>
      <c r="AL27">
        <v>323</v>
      </c>
      <c r="AM27">
        <v>383</v>
      </c>
      <c r="AN27">
        <v>280</v>
      </c>
      <c r="AO27">
        <v>321</v>
      </c>
      <c r="AP27">
        <v>298</v>
      </c>
      <c r="AQ27">
        <v>280</v>
      </c>
      <c r="AR27">
        <v>328</v>
      </c>
      <c r="AS27">
        <v>301</v>
      </c>
      <c r="AT27">
        <v>320</v>
      </c>
      <c r="AU27">
        <v>395</v>
      </c>
      <c r="AV27">
        <v>301</v>
      </c>
      <c r="AW27" t="s">
        <v>351</v>
      </c>
    </row>
    <row r="28" spans="1:53" ht="12.5" x14ac:dyDescent="0.25">
      <c r="A28" s="2">
        <v>43717.860937708334</v>
      </c>
      <c r="B28" s="3" t="s">
        <v>20</v>
      </c>
      <c r="C28" s="3" t="s">
        <v>21</v>
      </c>
      <c r="D28" s="3" t="s">
        <v>20</v>
      </c>
      <c r="E28" s="3" t="s">
        <v>23</v>
      </c>
      <c r="F28" s="3" t="s">
        <v>23</v>
      </c>
      <c r="G28" s="3" t="s">
        <v>20</v>
      </c>
      <c r="H28" s="3" t="s">
        <v>21</v>
      </c>
      <c r="I28" s="3" t="s">
        <v>20</v>
      </c>
      <c r="J28" s="3" t="s">
        <v>20</v>
      </c>
      <c r="K28" s="3" t="s">
        <v>21</v>
      </c>
      <c r="L28" s="3" t="s">
        <v>32</v>
      </c>
      <c r="M28" s="3" t="s">
        <v>32</v>
      </c>
      <c r="N28" s="3">
        <v>3</v>
      </c>
      <c r="O28" s="3">
        <v>427</v>
      </c>
      <c r="P28" s="3">
        <v>97</v>
      </c>
      <c r="R28" s="3">
        <v>25</v>
      </c>
      <c r="S28" s="3">
        <v>0</v>
      </c>
      <c r="T28" s="3" t="s">
        <v>52</v>
      </c>
      <c r="U28" s="3">
        <f>COUNTIF(Z28:BT28,"&gt;"&amp;(O28+P28))</f>
        <v>5</v>
      </c>
      <c r="V28" s="3">
        <f>COUNTIF(Z28:BT28,"&gt;"&amp;(O28+2*P28))</f>
        <v>1</v>
      </c>
      <c r="W28" s="3">
        <f>COUNTIF(Z28:BT28,"&gt;"&amp;(O28+3*P28))</f>
        <v>1</v>
      </c>
      <c r="X28" s="3">
        <f t="shared" si="0"/>
        <v>1</v>
      </c>
      <c r="Y28" s="3">
        <f t="shared" si="1"/>
        <v>0</v>
      </c>
      <c r="Z28" s="3">
        <v>909</v>
      </c>
      <c r="AA28">
        <v>581</v>
      </c>
      <c r="AB28">
        <v>470</v>
      </c>
      <c r="AC28">
        <v>398</v>
      </c>
      <c r="AD28">
        <v>326</v>
      </c>
      <c r="AE28">
        <v>343</v>
      </c>
      <c r="AF28">
        <v>550</v>
      </c>
      <c r="AG28">
        <v>352</v>
      </c>
      <c r="AH28">
        <v>412</v>
      </c>
      <c r="AI28">
        <v>445</v>
      </c>
      <c r="AJ28">
        <v>328</v>
      </c>
      <c r="AK28">
        <v>423</v>
      </c>
      <c r="AL28">
        <v>362</v>
      </c>
      <c r="AM28">
        <v>326</v>
      </c>
      <c r="AN28">
        <v>437</v>
      </c>
      <c r="AO28">
        <v>517</v>
      </c>
      <c r="AP28">
        <v>567</v>
      </c>
      <c r="AQ28">
        <v>309</v>
      </c>
      <c r="AR28">
        <v>392</v>
      </c>
      <c r="AS28">
        <v>383</v>
      </c>
      <c r="AT28">
        <v>589</v>
      </c>
      <c r="AU28">
        <v>278</v>
      </c>
      <c r="AV28">
        <v>296</v>
      </c>
      <c r="AW28">
        <v>398</v>
      </c>
      <c r="AX28">
        <v>295</v>
      </c>
      <c r="AY28" t="s">
        <v>351</v>
      </c>
    </row>
    <row r="29" spans="1:53" ht="12.5" x14ac:dyDescent="0.25">
      <c r="A29" s="2">
        <v>43717.861199988431</v>
      </c>
      <c r="B29" s="3" t="s">
        <v>20</v>
      </c>
      <c r="C29" s="3" t="s">
        <v>23</v>
      </c>
      <c r="D29" s="3" t="s">
        <v>21</v>
      </c>
      <c r="E29" s="3" t="s">
        <v>21</v>
      </c>
      <c r="F29" s="3" t="s">
        <v>21</v>
      </c>
      <c r="G29" s="3" t="s">
        <v>21</v>
      </c>
      <c r="H29" s="3" t="s">
        <v>21</v>
      </c>
      <c r="I29" s="3" t="s">
        <v>23</v>
      </c>
      <c r="J29" s="3" t="s">
        <v>23</v>
      </c>
      <c r="K29" s="3" t="s">
        <v>20</v>
      </c>
      <c r="L29" s="3" t="s">
        <v>27</v>
      </c>
      <c r="M29" s="3" t="s">
        <v>27</v>
      </c>
      <c r="N29" s="3">
        <v>5</v>
      </c>
      <c r="O29" s="3">
        <v>312</v>
      </c>
      <c r="P29" s="3">
        <v>120</v>
      </c>
      <c r="R29" s="3">
        <v>21</v>
      </c>
      <c r="S29" s="3">
        <v>267</v>
      </c>
      <c r="T29" s="3" t="s">
        <v>53</v>
      </c>
      <c r="U29" s="3">
        <f>COUNTIF(Z29:BT29,"&gt;"&amp;(O29+P29))</f>
        <v>2</v>
      </c>
      <c r="V29" s="3">
        <f>COUNTIF(Z29:BT29,"&gt;"&amp;(O29+2*P29))</f>
        <v>2</v>
      </c>
      <c r="W29" s="3">
        <f>COUNTIF(Z29:BT29,"&gt;"&amp;(O29+3*P29))</f>
        <v>0</v>
      </c>
      <c r="X29" s="3">
        <f t="shared" si="0"/>
        <v>0</v>
      </c>
      <c r="Y29" s="3">
        <f t="shared" si="1"/>
        <v>0</v>
      </c>
      <c r="Z29" s="3">
        <v>660</v>
      </c>
      <c r="AA29">
        <v>612</v>
      </c>
      <c r="AB29">
        <v>416</v>
      </c>
      <c r="AC29">
        <v>314</v>
      </c>
      <c r="AD29">
        <v>431</v>
      </c>
      <c r="AE29">
        <v>315</v>
      </c>
      <c r="AF29">
        <v>365</v>
      </c>
      <c r="AG29">
        <v>382</v>
      </c>
      <c r="AH29">
        <v>349</v>
      </c>
      <c r="AI29">
        <v>394</v>
      </c>
      <c r="AJ29">
        <v>349</v>
      </c>
      <c r="AK29">
        <v>350</v>
      </c>
      <c r="AL29">
        <v>315</v>
      </c>
      <c r="AM29">
        <v>383</v>
      </c>
      <c r="AN29">
        <v>130</v>
      </c>
      <c r="AO29">
        <v>181</v>
      </c>
      <c r="AP29">
        <v>130</v>
      </c>
      <c r="AQ29">
        <v>132</v>
      </c>
      <c r="AR29">
        <v>148</v>
      </c>
      <c r="AS29">
        <v>115</v>
      </c>
      <c r="AT29">
        <v>83</v>
      </c>
      <c r="AU29" t="s">
        <v>351</v>
      </c>
    </row>
    <row r="30" spans="1:53" ht="12.5" x14ac:dyDescent="0.25">
      <c r="A30" s="2">
        <v>43717.86133295139</v>
      </c>
      <c r="B30" s="3" t="s">
        <v>21</v>
      </c>
      <c r="C30" s="3" t="s">
        <v>23</v>
      </c>
      <c r="D30" s="3" t="s">
        <v>21</v>
      </c>
      <c r="E30" s="3" t="s">
        <v>20</v>
      </c>
      <c r="F30" s="3" t="s">
        <v>23</v>
      </c>
      <c r="G30" s="3" t="s">
        <v>21</v>
      </c>
      <c r="H30" s="3" t="s">
        <v>26</v>
      </c>
      <c r="I30" s="3" t="s">
        <v>23</v>
      </c>
      <c r="J30" s="3" t="s">
        <v>23</v>
      </c>
      <c r="K30" s="3" t="s">
        <v>22</v>
      </c>
      <c r="L30" s="3" t="s">
        <v>24</v>
      </c>
      <c r="M30" s="3" t="s">
        <v>24</v>
      </c>
      <c r="N30" s="3">
        <v>7</v>
      </c>
      <c r="O30" s="3">
        <v>345</v>
      </c>
      <c r="P30" s="3">
        <v>65</v>
      </c>
      <c r="R30" s="3">
        <v>25</v>
      </c>
      <c r="S30" s="3">
        <v>0</v>
      </c>
      <c r="T30" s="3" t="s">
        <v>44</v>
      </c>
      <c r="U30" s="3">
        <f>COUNTIF(Z30:BT30,"&gt;"&amp;(O30+P30))</f>
        <v>4</v>
      </c>
      <c r="V30" s="3">
        <f>COUNTIF(Z30:BT30,"&gt;"&amp;(O30+2*P30))</f>
        <v>2</v>
      </c>
      <c r="W30" s="3">
        <f>COUNTIF(Z30:BT30,"&gt;"&amp;(O30+3*P30))</f>
        <v>2</v>
      </c>
      <c r="X30" s="3">
        <f t="shared" si="0"/>
        <v>1</v>
      </c>
      <c r="Y30" s="3">
        <f t="shared" si="1"/>
        <v>0</v>
      </c>
      <c r="Z30" s="3">
        <v>638</v>
      </c>
      <c r="AA30">
        <v>380</v>
      </c>
      <c r="AB30">
        <v>361</v>
      </c>
      <c r="AC30">
        <v>344</v>
      </c>
      <c r="AD30">
        <v>558</v>
      </c>
      <c r="AE30">
        <v>273</v>
      </c>
      <c r="AF30">
        <v>321</v>
      </c>
      <c r="AG30">
        <v>274</v>
      </c>
      <c r="AH30">
        <v>265</v>
      </c>
      <c r="AI30">
        <v>278</v>
      </c>
      <c r="AJ30">
        <v>235</v>
      </c>
      <c r="AK30">
        <v>323</v>
      </c>
      <c r="AL30">
        <v>296</v>
      </c>
      <c r="AM30">
        <v>394</v>
      </c>
      <c r="AN30">
        <v>305</v>
      </c>
      <c r="AO30">
        <v>341</v>
      </c>
      <c r="AP30">
        <v>323</v>
      </c>
      <c r="AQ30">
        <v>443</v>
      </c>
      <c r="AR30">
        <v>258</v>
      </c>
      <c r="AS30">
        <v>339</v>
      </c>
      <c r="AT30">
        <v>279</v>
      </c>
      <c r="AU30">
        <v>282</v>
      </c>
      <c r="AV30">
        <v>328</v>
      </c>
      <c r="AW30">
        <v>351</v>
      </c>
      <c r="AX30">
        <v>456</v>
      </c>
      <c r="AY30" t="s">
        <v>351</v>
      </c>
    </row>
    <row r="31" spans="1:53" ht="12.5" x14ac:dyDescent="0.25">
      <c r="A31" s="2">
        <v>43717.861801076389</v>
      </c>
      <c r="B31" s="3" t="s">
        <v>22</v>
      </c>
      <c r="C31" s="3" t="s">
        <v>23</v>
      </c>
      <c r="D31" s="3" t="s">
        <v>22</v>
      </c>
      <c r="E31" s="3" t="s">
        <v>21</v>
      </c>
      <c r="F31" s="3" t="s">
        <v>22</v>
      </c>
      <c r="G31" s="3" t="s">
        <v>22</v>
      </c>
      <c r="H31" s="3" t="s">
        <v>20</v>
      </c>
      <c r="I31" s="3" t="s">
        <v>22</v>
      </c>
      <c r="J31" s="3" t="s">
        <v>22</v>
      </c>
      <c r="K31" s="3" t="s">
        <v>22</v>
      </c>
      <c r="L31" s="3" t="s">
        <v>32</v>
      </c>
      <c r="M31" s="3" t="s">
        <v>32</v>
      </c>
      <c r="N31" s="3">
        <v>1</v>
      </c>
      <c r="O31" s="3">
        <v>402</v>
      </c>
      <c r="P31" s="3">
        <v>100</v>
      </c>
      <c r="R31" s="3">
        <v>25</v>
      </c>
      <c r="S31" s="3">
        <v>1</v>
      </c>
      <c r="T31" s="3" t="s">
        <v>54</v>
      </c>
      <c r="U31" s="3">
        <f>COUNTIF(Z31:BT31,"&gt;"&amp;(O31+P31))</f>
        <v>2</v>
      </c>
      <c r="V31" s="3">
        <f>COUNTIF(Z31:BT31,"&gt;"&amp;(O31+2*P31))</f>
        <v>2</v>
      </c>
      <c r="W31" s="3">
        <f>COUNTIF(Z31:BT31,"&gt;"&amp;(O31+3*P31))</f>
        <v>2</v>
      </c>
      <c r="X31" s="3">
        <f t="shared" si="0"/>
        <v>1</v>
      </c>
      <c r="Y31" s="3">
        <f t="shared" si="1"/>
        <v>1</v>
      </c>
      <c r="Z31" s="3">
        <v>1095</v>
      </c>
      <c r="AA31">
        <v>750</v>
      </c>
      <c r="AB31">
        <v>465</v>
      </c>
      <c r="AC31">
        <v>300</v>
      </c>
      <c r="AD31">
        <v>404</v>
      </c>
      <c r="AE31">
        <v>433</v>
      </c>
      <c r="AF31">
        <v>376</v>
      </c>
      <c r="AG31">
        <v>383</v>
      </c>
      <c r="AH31">
        <v>416</v>
      </c>
      <c r="AI31">
        <v>465</v>
      </c>
      <c r="AJ31">
        <v>385</v>
      </c>
      <c r="AK31">
        <v>451</v>
      </c>
      <c r="AL31">
        <v>300</v>
      </c>
      <c r="AM31">
        <v>317</v>
      </c>
      <c r="AN31">
        <v>336</v>
      </c>
      <c r="AO31">
        <v>379</v>
      </c>
      <c r="AP31">
        <v>317</v>
      </c>
      <c r="AQ31">
        <v>347</v>
      </c>
      <c r="AR31">
        <v>255</v>
      </c>
      <c r="AS31">
        <v>317</v>
      </c>
      <c r="AT31">
        <v>301</v>
      </c>
      <c r="AU31">
        <v>333</v>
      </c>
      <c r="AV31">
        <v>297</v>
      </c>
      <c r="AW31">
        <v>316</v>
      </c>
      <c r="AX31">
        <v>336</v>
      </c>
      <c r="AY31" t="s">
        <v>351</v>
      </c>
    </row>
    <row r="32" spans="1:53" ht="12.5" x14ac:dyDescent="0.25">
      <c r="A32" s="2">
        <v>43717.861903668978</v>
      </c>
      <c r="B32" s="3" t="s">
        <v>20</v>
      </c>
      <c r="C32" s="3" t="s">
        <v>21</v>
      </c>
      <c r="D32" s="3" t="s">
        <v>23</v>
      </c>
      <c r="E32" s="3" t="s">
        <v>20</v>
      </c>
      <c r="F32" s="3" t="s">
        <v>21</v>
      </c>
      <c r="G32" s="3" t="s">
        <v>21</v>
      </c>
      <c r="H32" s="3" t="s">
        <v>21</v>
      </c>
      <c r="I32" s="3" t="s">
        <v>23</v>
      </c>
      <c r="J32" s="3" t="s">
        <v>20</v>
      </c>
      <c r="K32" s="3" t="s">
        <v>20</v>
      </c>
      <c r="L32" s="3" t="s">
        <v>24</v>
      </c>
      <c r="M32" s="3" t="s">
        <v>27</v>
      </c>
      <c r="N32" s="3">
        <v>4</v>
      </c>
      <c r="O32" s="3">
        <v>478</v>
      </c>
      <c r="P32" s="3">
        <v>162</v>
      </c>
      <c r="R32" s="3">
        <v>26</v>
      </c>
      <c r="S32" s="3">
        <v>1</v>
      </c>
      <c r="T32" s="3" t="s">
        <v>55</v>
      </c>
      <c r="U32" s="3">
        <f>COUNTIF(Z32:BT32,"&gt;"&amp;(O32+P32))</f>
        <v>2</v>
      </c>
      <c r="V32" s="3">
        <f>COUNTIF(Z32:BT32,"&gt;"&amp;(O32+2*P32))</f>
        <v>2</v>
      </c>
      <c r="W32" s="3">
        <f>COUNTIF(Z32:BT32,"&gt;"&amp;(O32+3*P32))</f>
        <v>2</v>
      </c>
      <c r="X32" s="3">
        <f t="shared" si="0"/>
        <v>2</v>
      </c>
      <c r="Y32" s="3">
        <f t="shared" si="1"/>
        <v>1</v>
      </c>
      <c r="Z32" s="3">
        <v>1626</v>
      </c>
      <c r="AA32">
        <v>355</v>
      </c>
      <c r="AB32">
        <v>398</v>
      </c>
      <c r="AC32">
        <v>380</v>
      </c>
      <c r="AD32">
        <v>331</v>
      </c>
      <c r="AE32">
        <v>396</v>
      </c>
      <c r="AF32">
        <v>463</v>
      </c>
      <c r="AG32">
        <v>400</v>
      </c>
      <c r="AH32">
        <v>514</v>
      </c>
      <c r="AI32">
        <v>314</v>
      </c>
      <c r="AJ32">
        <v>419</v>
      </c>
      <c r="AK32">
        <v>391</v>
      </c>
      <c r="AL32">
        <v>1361</v>
      </c>
      <c r="AM32">
        <v>410</v>
      </c>
      <c r="AN32">
        <v>366</v>
      </c>
      <c r="AO32">
        <v>514</v>
      </c>
      <c r="AP32">
        <v>491</v>
      </c>
      <c r="AQ32">
        <v>386</v>
      </c>
      <c r="AR32">
        <v>367</v>
      </c>
      <c r="AS32">
        <v>376</v>
      </c>
      <c r="AT32">
        <v>364</v>
      </c>
      <c r="AU32">
        <v>330</v>
      </c>
      <c r="AV32">
        <v>364</v>
      </c>
      <c r="AW32">
        <v>386</v>
      </c>
      <c r="AX32">
        <v>368</v>
      </c>
      <c r="AY32">
        <v>365</v>
      </c>
      <c r="AZ32" t="s">
        <v>351</v>
      </c>
    </row>
    <row r="33" spans="1:56" ht="12.5" x14ac:dyDescent="0.25">
      <c r="A33" s="2">
        <v>43717.861920821757</v>
      </c>
      <c r="B33" s="3" t="s">
        <v>23</v>
      </c>
      <c r="C33" s="3" t="s">
        <v>21</v>
      </c>
      <c r="D33" s="3" t="s">
        <v>20</v>
      </c>
      <c r="E33" s="3" t="s">
        <v>21</v>
      </c>
      <c r="F33" s="3" t="s">
        <v>23</v>
      </c>
      <c r="G33" s="3" t="s">
        <v>22</v>
      </c>
      <c r="H33" s="3" t="s">
        <v>21</v>
      </c>
      <c r="I33" s="3" t="s">
        <v>23</v>
      </c>
      <c r="J33" s="3" t="s">
        <v>23</v>
      </c>
      <c r="K33" s="3" t="s">
        <v>22</v>
      </c>
      <c r="L33" s="3" t="s">
        <v>32</v>
      </c>
      <c r="M33" s="3" t="s">
        <v>27</v>
      </c>
      <c r="N33" s="3">
        <v>4</v>
      </c>
      <c r="O33" s="3">
        <v>471</v>
      </c>
      <c r="P33" s="3">
        <v>188</v>
      </c>
      <c r="R33" s="3">
        <v>30</v>
      </c>
      <c r="S33" s="3">
        <v>4</v>
      </c>
      <c r="T33" s="3" t="s">
        <v>56</v>
      </c>
      <c r="U33" s="3">
        <f>COUNTIF(Z33:BT33,"&gt;"&amp;(O33+P33))</f>
        <v>5</v>
      </c>
      <c r="V33" s="3">
        <f>COUNTIF(Z33:BT33,"&gt;"&amp;(O33+2*P33))</f>
        <v>2</v>
      </c>
      <c r="W33" s="3">
        <f>COUNTIF(Z33:BT33,"&gt;"&amp;(O33+3*P33))</f>
        <v>1</v>
      </c>
      <c r="X33" s="3">
        <f t="shared" si="0"/>
        <v>1</v>
      </c>
      <c r="Y33" s="3">
        <f t="shared" si="1"/>
        <v>1</v>
      </c>
      <c r="Z33" s="3">
        <v>692</v>
      </c>
      <c r="AA33">
        <v>394</v>
      </c>
      <c r="AB33">
        <v>546</v>
      </c>
      <c r="AC33">
        <v>330</v>
      </c>
      <c r="AD33">
        <v>385</v>
      </c>
      <c r="AE33">
        <v>329</v>
      </c>
      <c r="AF33">
        <v>322</v>
      </c>
      <c r="AG33">
        <v>355</v>
      </c>
      <c r="AH33">
        <v>294</v>
      </c>
      <c r="AI33">
        <v>300</v>
      </c>
      <c r="AJ33">
        <v>301</v>
      </c>
      <c r="AK33">
        <v>415</v>
      </c>
      <c r="AL33">
        <v>304</v>
      </c>
      <c r="AM33">
        <v>310</v>
      </c>
      <c r="AN33">
        <v>959</v>
      </c>
      <c r="AO33">
        <v>430</v>
      </c>
      <c r="AP33">
        <v>725</v>
      </c>
      <c r="AQ33">
        <v>417</v>
      </c>
      <c r="AR33">
        <v>357</v>
      </c>
      <c r="AS33">
        <v>348</v>
      </c>
      <c r="AT33">
        <v>762</v>
      </c>
      <c r="AU33">
        <v>1973</v>
      </c>
      <c r="AV33">
        <v>324</v>
      </c>
      <c r="AW33">
        <v>402</v>
      </c>
      <c r="AX33">
        <v>349</v>
      </c>
      <c r="AY33">
        <v>348</v>
      </c>
      <c r="AZ33">
        <v>479</v>
      </c>
      <c r="BA33">
        <v>332</v>
      </c>
      <c r="BB33">
        <v>322</v>
      </c>
      <c r="BC33">
        <v>350</v>
      </c>
      <c r="BD33" t="s">
        <v>351</v>
      </c>
    </row>
    <row r="34" spans="1:56" ht="12.5" x14ac:dyDescent="0.25">
      <c r="A34" s="2">
        <v>43717.863899814816</v>
      </c>
      <c r="B34" s="3" t="s">
        <v>21</v>
      </c>
      <c r="C34" s="3" t="s">
        <v>23</v>
      </c>
      <c r="D34" s="3" t="s">
        <v>23</v>
      </c>
      <c r="E34" s="3" t="s">
        <v>20</v>
      </c>
      <c r="F34" s="3" t="s">
        <v>21</v>
      </c>
      <c r="G34" s="3" t="s">
        <v>23</v>
      </c>
      <c r="H34" s="3" t="s">
        <v>23</v>
      </c>
      <c r="I34" s="3" t="s">
        <v>23</v>
      </c>
      <c r="J34" s="3" t="s">
        <v>23</v>
      </c>
      <c r="K34" s="3" t="s">
        <v>20</v>
      </c>
      <c r="L34" s="3" t="s">
        <v>24</v>
      </c>
      <c r="M34" s="3" t="s">
        <v>27</v>
      </c>
      <c r="N34" s="3">
        <v>5</v>
      </c>
      <c r="O34" s="3">
        <v>343</v>
      </c>
      <c r="P34" s="3">
        <v>47</v>
      </c>
      <c r="R34" s="3">
        <v>28</v>
      </c>
      <c r="S34" s="3">
        <v>0</v>
      </c>
      <c r="T34" s="3" t="s">
        <v>53</v>
      </c>
      <c r="U34" s="3">
        <f>COUNTIF(Z34:BT34,"&gt;"&amp;(O34+P34))</f>
        <v>3</v>
      </c>
      <c r="V34" s="3">
        <f>COUNTIF(Z34:BT34,"&gt;"&amp;(O34+2*P34))</f>
        <v>2</v>
      </c>
      <c r="W34" s="3">
        <f>COUNTIF(Z34:BT34,"&gt;"&amp;(O34+3*P34))</f>
        <v>2</v>
      </c>
      <c r="X34" s="3">
        <f t="shared" si="0"/>
        <v>2</v>
      </c>
      <c r="Y34" s="3">
        <f t="shared" si="1"/>
        <v>0</v>
      </c>
      <c r="Z34" s="3">
        <v>306</v>
      </c>
      <c r="AA34">
        <v>314</v>
      </c>
      <c r="AB34">
        <v>297</v>
      </c>
      <c r="AC34">
        <v>299</v>
      </c>
      <c r="AD34">
        <v>282</v>
      </c>
      <c r="AE34">
        <v>301</v>
      </c>
      <c r="AF34">
        <v>314</v>
      </c>
      <c r="AG34">
        <v>363</v>
      </c>
      <c r="AH34">
        <v>351</v>
      </c>
      <c r="AI34">
        <v>329</v>
      </c>
      <c r="AJ34">
        <v>333</v>
      </c>
      <c r="AK34">
        <v>330</v>
      </c>
      <c r="AL34">
        <v>350</v>
      </c>
      <c r="AM34">
        <v>596</v>
      </c>
      <c r="AN34">
        <v>335</v>
      </c>
      <c r="AO34">
        <v>431</v>
      </c>
      <c r="AP34">
        <v>346</v>
      </c>
      <c r="AQ34">
        <v>301</v>
      </c>
      <c r="AR34">
        <v>296</v>
      </c>
      <c r="AS34">
        <v>381</v>
      </c>
      <c r="AT34">
        <v>366</v>
      </c>
      <c r="AU34">
        <v>299</v>
      </c>
      <c r="AV34">
        <v>312</v>
      </c>
      <c r="AW34">
        <v>381</v>
      </c>
      <c r="AX34">
        <v>532</v>
      </c>
      <c r="AY34">
        <v>315</v>
      </c>
      <c r="AZ34">
        <v>301</v>
      </c>
      <c r="BA34">
        <v>263</v>
      </c>
      <c r="BB34" t="s">
        <v>351</v>
      </c>
    </row>
    <row r="35" spans="1:56" ht="12.5" x14ac:dyDescent="0.25">
      <c r="A35" s="2">
        <v>43717.864803749995</v>
      </c>
      <c r="B35" s="3" t="s">
        <v>21</v>
      </c>
      <c r="C35" s="3" t="s">
        <v>21</v>
      </c>
      <c r="D35" s="3" t="s">
        <v>21</v>
      </c>
      <c r="E35" s="3" t="s">
        <v>21</v>
      </c>
      <c r="F35" s="3" t="s">
        <v>21</v>
      </c>
      <c r="G35" s="3" t="s">
        <v>20</v>
      </c>
      <c r="H35" s="3" t="s">
        <v>21</v>
      </c>
      <c r="I35" s="3" t="s">
        <v>21</v>
      </c>
      <c r="J35" s="3" t="s">
        <v>21</v>
      </c>
      <c r="K35" s="3" t="s">
        <v>21</v>
      </c>
      <c r="L35" s="3" t="s">
        <v>27</v>
      </c>
      <c r="M35" s="3" t="s">
        <v>27</v>
      </c>
      <c r="N35" s="3">
        <v>6</v>
      </c>
      <c r="O35" s="3">
        <v>460</v>
      </c>
      <c r="P35" s="3">
        <v>147</v>
      </c>
      <c r="R35" s="3">
        <v>22</v>
      </c>
      <c r="S35" s="3">
        <v>0</v>
      </c>
      <c r="T35" s="3" t="s">
        <v>52</v>
      </c>
      <c r="U35" s="3">
        <f>COUNTIF(Z35:BT35,"&gt;"&amp;(O35+P35))</f>
        <v>2</v>
      </c>
      <c r="V35" s="3">
        <f>COUNTIF(Z35:BT35,"&gt;"&amp;(O35+2*P35))</f>
        <v>2</v>
      </c>
      <c r="W35" s="3">
        <f>COUNTIF(Z35:BT35,"&gt;"&amp;(O35+3*P35))</f>
        <v>2</v>
      </c>
      <c r="X35" s="3">
        <f t="shared" si="0"/>
        <v>2</v>
      </c>
      <c r="Y35" s="3">
        <f t="shared" si="1"/>
        <v>0</v>
      </c>
      <c r="Z35" s="3">
        <v>594</v>
      </c>
      <c r="AA35">
        <v>520</v>
      </c>
      <c r="AB35">
        <v>432</v>
      </c>
      <c r="AC35">
        <v>451</v>
      </c>
      <c r="AD35">
        <v>469</v>
      </c>
      <c r="AE35">
        <v>1191</v>
      </c>
      <c r="AF35">
        <v>488</v>
      </c>
      <c r="AG35">
        <v>1119</v>
      </c>
      <c r="AH35">
        <v>332</v>
      </c>
      <c r="AI35">
        <v>354</v>
      </c>
      <c r="AJ35">
        <v>335</v>
      </c>
      <c r="AK35">
        <v>325</v>
      </c>
      <c r="AL35">
        <v>303</v>
      </c>
      <c r="AM35">
        <v>323</v>
      </c>
      <c r="AN35">
        <v>367</v>
      </c>
      <c r="AO35">
        <v>309</v>
      </c>
      <c r="AP35">
        <v>374</v>
      </c>
      <c r="AQ35">
        <v>333</v>
      </c>
      <c r="AR35">
        <v>347</v>
      </c>
      <c r="AS35">
        <v>402</v>
      </c>
      <c r="AT35">
        <v>450</v>
      </c>
      <c r="AU35">
        <v>308</v>
      </c>
      <c r="AV35" t="s">
        <v>351</v>
      </c>
    </row>
    <row r="36" spans="1:56" ht="12.5" x14ac:dyDescent="0.25">
      <c r="A36" s="2">
        <v>43717.86514793981</v>
      </c>
      <c r="B36" s="3" t="s">
        <v>20</v>
      </c>
      <c r="C36" s="3" t="s">
        <v>21</v>
      </c>
      <c r="D36" s="3" t="s">
        <v>20</v>
      </c>
      <c r="E36" s="3" t="s">
        <v>20</v>
      </c>
      <c r="F36" s="3" t="s">
        <v>23</v>
      </c>
      <c r="G36" s="3" t="s">
        <v>20</v>
      </c>
      <c r="H36" s="3" t="s">
        <v>23</v>
      </c>
      <c r="I36" s="3" t="s">
        <v>21</v>
      </c>
      <c r="J36" s="3" t="s">
        <v>23</v>
      </c>
      <c r="K36" s="3" t="s">
        <v>21</v>
      </c>
      <c r="L36" s="3" t="s">
        <v>27</v>
      </c>
      <c r="M36" s="3" t="s">
        <v>27</v>
      </c>
      <c r="N36" s="3">
        <v>3</v>
      </c>
      <c r="O36" s="3">
        <v>486</v>
      </c>
      <c r="P36" s="3">
        <v>116</v>
      </c>
      <c r="R36" s="3">
        <v>23</v>
      </c>
      <c r="S36" s="3">
        <v>1</v>
      </c>
      <c r="T36" s="3" t="s">
        <v>57</v>
      </c>
      <c r="U36" s="3">
        <f>COUNTIF(Z36:BT36,"&gt;"&amp;(O36+P36))</f>
        <v>3</v>
      </c>
      <c r="V36" s="3">
        <f>COUNTIF(Z36:BT36,"&gt;"&amp;(O36+2*P36))</f>
        <v>1</v>
      </c>
      <c r="W36" s="3">
        <f>COUNTIF(Z36:BT36,"&gt;"&amp;(O36+3*P36))</f>
        <v>1</v>
      </c>
      <c r="X36" s="3">
        <f t="shared" si="0"/>
        <v>1</v>
      </c>
      <c r="Y36" s="3">
        <f t="shared" si="1"/>
        <v>1</v>
      </c>
      <c r="Z36" s="3">
        <v>656</v>
      </c>
      <c r="AA36">
        <v>698</v>
      </c>
      <c r="AB36">
        <v>361</v>
      </c>
      <c r="AC36">
        <v>436</v>
      </c>
      <c r="AD36">
        <v>453</v>
      </c>
      <c r="AE36">
        <v>430</v>
      </c>
      <c r="AF36">
        <v>435</v>
      </c>
      <c r="AG36">
        <v>420</v>
      </c>
      <c r="AH36">
        <v>1236</v>
      </c>
      <c r="AI36">
        <v>377</v>
      </c>
      <c r="AJ36">
        <v>466</v>
      </c>
      <c r="AK36">
        <v>358</v>
      </c>
      <c r="AL36">
        <v>559</v>
      </c>
      <c r="AM36">
        <v>561</v>
      </c>
      <c r="AN36">
        <v>399</v>
      </c>
      <c r="AO36">
        <v>386</v>
      </c>
      <c r="AP36">
        <v>543</v>
      </c>
      <c r="AQ36">
        <v>436</v>
      </c>
      <c r="AR36">
        <v>352</v>
      </c>
      <c r="AS36">
        <v>416</v>
      </c>
      <c r="AT36">
        <v>446</v>
      </c>
      <c r="AU36">
        <v>370</v>
      </c>
      <c r="AV36">
        <v>387</v>
      </c>
      <c r="AW36" t="s">
        <v>351</v>
      </c>
    </row>
    <row r="37" spans="1:56" ht="12.5" x14ac:dyDescent="0.25">
      <c r="A37" s="2">
        <v>43717.865955983798</v>
      </c>
      <c r="B37" s="3" t="s">
        <v>22</v>
      </c>
      <c r="C37" s="3" t="s">
        <v>20</v>
      </c>
      <c r="D37" s="3" t="s">
        <v>20</v>
      </c>
      <c r="E37" s="3" t="s">
        <v>21</v>
      </c>
      <c r="F37" s="3" t="s">
        <v>21</v>
      </c>
      <c r="G37" s="3" t="s">
        <v>21</v>
      </c>
      <c r="H37" s="3" t="s">
        <v>21</v>
      </c>
      <c r="I37" s="3" t="s">
        <v>20</v>
      </c>
      <c r="J37" s="3" t="s">
        <v>20</v>
      </c>
      <c r="K37" s="3" t="s">
        <v>23</v>
      </c>
      <c r="L37" s="3" t="s">
        <v>27</v>
      </c>
      <c r="M37" s="3" t="s">
        <v>24</v>
      </c>
      <c r="N37" s="3">
        <v>1</v>
      </c>
      <c r="O37" s="3">
        <v>402</v>
      </c>
      <c r="P37" s="3">
        <v>169</v>
      </c>
      <c r="R37" s="3">
        <v>24</v>
      </c>
      <c r="S37" s="3">
        <v>1</v>
      </c>
      <c r="T37" s="3" t="s">
        <v>58</v>
      </c>
      <c r="U37" s="3">
        <f>COUNTIF(Z37:BT37,"&gt;"&amp;(O37+P37))</f>
        <v>3</v>
      </c>
      <c r="V37" s="3">
        <f>COUNTIF(Z37:BT37,"&gt;"&amp;(O37+2*P37))</f>
        <v>1</v>
      </c>
      <c r="W37" s="3">
        <f>COUNTIF(Z37:BT37,"&gt;"&amp;(O37+3*P37))</f>
        <v>1</v>
      </c>
      <c r="X37" s="3">
        <f t="shared" si="0"/>
        <v>1</v>
      </c>
      <c r="Y37" s="3">
        <f t="shared" si="1"/>
        <v>1</v>
      </c>
      <c r="Z37" s="3">
        <v>1918</v>
      </c>
      <c r="AA37">
        <v>663</v>
      </c>
      <c r="AB37">
        <v>329</v>
      </c>
      <c r="AC37">
        <v>299</v>
      </c>
      <c r="AD37">
        <v>285</v>
      </c>
      <c r="AE37">
        <v>274</v>
      </c>
      <c r="AF37">
        <v>289</v>
      </c>
      <c r="AG37">
        <v>447</v>
      </c>
      <c r="AH37">
        <v>265</v>
      </c>
      <c r="AI37">
        <v>267</v>
      </c>
      <c r="AJ37">
        <v>347</v>
      </c>
      <c r="AK37">
        <v>267</v>
      </c>
      <c r="AL37">
        <v>396</v>
      </c>
      <c r="AM37">
        <v>329</v>
      </c>
      <c r="AN37">
        <v>616</v>
      </c>
      <c r="AO37">
        <v>313</v>
      </c>
      <c r="AP37">
        <v>274</v>
      </c>
      <c r="AQ37">
        <v>321</v>
      </c>
      <c r="AR37">
        <v>333</v>
      </c>
      <c r="AS37">
        <v>281</v>
      </c>
      <c r="AT37">
        <v>297</v>
      </c>
      <c r="AU37">
        <v>299</v>
      </c>
      <c r="AV37">
        <v>299</v>
      </c>
      <c r="AW37">
        <v>259</v>
      </c>
      <c r="AX37" t="s">
        <v>351</v>
      </c>
    </row>
    <row r="38" spans="1:56" ht="12.5" x14ac:dyDescent="0.25">
      <c r="A38" s="2">
        <v>43717.866124027772</v>
      </c>
      <c r="B38" s="3" t="s">
        <v>21</v>
      </c>
      <c r="C38" s="3" t="s">
        <v>23</v>
      </c>
      <c r="D38" s="3" t="s">
        <v>21</v>
      </c>
      <c r="E38" s="3" t="s">
        <v>20</v>
      </c>
      <c r="F38" s="3" t="s">
        <v>21</v>
      </c>
      <c r="G38" s="3" t="s">
        <v>20</v>
      </c>
      <c r="H38" s="3" t="s">
        <v>21</v>
      </c>
      <c r="I38" s="3" t="s">
        <v>23</v>
      </c>
      <c r="J38" s="3" t="s">
        <v>23</v>
      </c>
      <c r="K38" s="3" t="s">
        <v>20</v>
      </c>
      <c r="L38" s="3" t="s">
        <v>27</v>
      </c>
      <c r="M38" s="3" t="s">
        <v>32</v>
      </c>
      <c r="N38" s="3">
        <v>3</v>
      </c>
      <c r="O38" s="3">
        <v>429</v>
      </c>
      <c r="P38" s="3">
        <v>89</v>
      </c>
      <c r="R38" s="3">
        <v>24</v>
      </c>
      <c r="S38" s="3">
        <v>5</v>
      </c>
      <c r="T38" s="3" t="s">
        <v>59</v>
      </c>
      <c r="U38" s="3">
        <f>COUNTIF(Z38:BT38,"&gt;"&amp;(O38+P38))</f>
        <v>3</v>
      </c>
      <c r="V38" s="3">
        <f>COUNTIF(Z38:BT38,"&gt;"&amp;(O38+2*P38))</f>
        <v>1</v>
      </c>
      <c r="W38" s="3">
        <f>COUNTIF(Z38:BT38,"&gt;"&amp;(O38+3*P38))</f>
        <v>1</v>
      </c>
      <c r="X38" s="3">
        <f t="shared" si="0"/>
        <v>1</v>
      </c>
      <c r="Y38" s="3">
        <f t="shared" si="1"/>
        <v>1</v>
      </c>
      <c r="Z38" s="3">
        <v>1278</v>
      </c>
      <c r="AA38">
        <v>368</v>
      </c>
      <c r="AB38">
        <v>392</v>
      </c>
      <c r="AC38">
        <v>356</v>
      </c>
      <c r="AD38">
        <v>335</v>
      </c>
      <c r="AE38">
        <v>366</v>
      </c>
      <c r="AF38">
        <v>388</v>
      </c>
      <c r="AG38">
        <v>385</v>
      </c>
      <c r="AH38">
        <v>407</v>
      </c>
      <c r="AI38">
        <v>345</v>
      </c>
      <c r="AJ38">
        <v>340</v>
      </c>
      <c r="AK38">
        <v>539</v>
      </c>
      <c r="AL38">
        <v>436</v>
      </c>
      <c r="AM38">
        <v>384</v>
      </c>
      <c r="AN38">
        <v>406</v>
      </c>
      <c r="AO38">
        <v>362</v>
      </c>
      <c r="AP38">
        <v>369</v>
      </c>
      <c r="AQ38">
        <v>415</v>
      </c>
      <c r="AR38">
        <v>382</v>
      </c>
      <c r="AS38">
        <v>368</v>
      </c>
      <c r="AT38">
        <v>428</v>
      </c>
      <c r="AU38">
        <v>536</v>
      </c>
      <c r="AV38">
        <v>369</v>
      </c>
      <c r="AW38">
        <v>361</v>
      </c>
      <c r="AX38" t="s">
        <v>351</v>
      </c>
    </row>
    <row r="39" spans="1:56" ht="12.5" x14ac:dyDescent="0.25">
      <c r="A39" s="2">
        <v>43717.866446261571</v>
      </c>
      <c r="B39" s="3" t="s">
        <v>20</v>
      </c>
      <c r="C39" s="3" t="s">
        <v>21</v>
      </c>
      <c r="D39" s="3" t="s">
        <v>20</v>
      </c>
      <c r="E39" s="3" t="s">
        <v>23</v>
      </c>
      <c r="F39" s="3" t="s">
        <v>23</v>
      </c>
      <c r="G39" s="3" t="s">
        <v>22</v>
      </c>
      <c r="H39" s="3" t="s">
        <v>20</v>
      </c>
      <c r="I39" s="3" t="s">
        <v>22</v>
      </c>
      <c r="J39" s="3" t="s">
        <v>20</v>
      </c>
      <c r="K39" s="3" t="s">
        <v>21</v>
      </c>
      <c r="L39" s="3" t="s">
        <v>32</v>
      </c>
      <c r="M39" s="3" t="s">
        <v>27</v>
      </c>
      <c r="N39" s="3">
        <v>4</v>
      </c>
      <c r="O39" s="3">
        <v>403</v>
      </c>
      <c r="P39" s="3">
        <v>82</v>
      </c>
      <c r="R39" s="3">
        <v>25</v>
      </c>
      <c r="S39" s="3">
        <v>2</v>
      </c>
      <c r="T39" s="3" t="s">
        <v>60</v>
      </c>
      <c r="U39" s="3">
        <f>COUNTIF(Z39:BT39,"&gt;"&amp;(O39+P39))</f>
        <v>5</v>
      </c>
      <c r="V39" s="3">
        <f>COUNTIF(Z39:BT39,"&gt;"&amp;(O39+2*P39))</f>
        <v>2</v>
      </c>
      <c r="W39" s="3">
        <f>COUNTIF(Z39:BT39,"&gt;"&amp;(O39+3*P39))</f>
        <v>0</v>
      </c>
      <c r="X39" s="3">
        <f t="shared" si="0"/>
        <v>0</v>
      </c>
      <c r="Y39" s="3">
        <f t="shared" si="1"/>
        <v>0</v>
      </c>
      <c r="Z39" s="3">
        <v>343</v>
      </c>
      <c r="AA39">
        <v>364</v>
      </c>
      <c r="AB39">
        <v>332</v>
      </c>
      <c r="AC39">
        <v>365</v>
      </c>
      <c r="AD39">
        <v>315</v>
      </c>
      <c r="AE39">
        <v>332</v>
      </c>
      <c r="AF39">
        <v>386</v>
      </c>
      <c r="AG39">
        <v>345</v>
      </c>
      <c r="AH39">
        <v>382</v>
      </c>
      <c r="AI39">
        <v>519</v>
      </c>
      <c r="AJ39">
        <v>330</v>
      </c>
      <c r="AK39">
        <v>349</v>
      </c>
      <c r="AL39">
        <v>366</v>
      </c>
      <c r="AM39">
        <v>365</v>
      </c>
      <c r="AN39">
        <v>480</v>
      </c>
      <c r="AO39">
        <v>566</v>
      </c>
      <c r="AP39">
        <v>448</v>
      </c>
      <c r="AQ39">
        <v>283</v>
      </c>
      <c r="AR39">
        <v>647</v>
      </c>
      <c r="AS39">
        <v>298</v>
      </c>
      <c r="AT39">
        <v>616</v>
      </c>
      <c r="AU39">
        <v>567</v>
      </c>
      <c r="AV39">
        <v>316</v>
      </c>
      <c r="AW39">
        <v>413</v>
      </c>
      <c r="AX39">
        <v>348</v>
      </c>
      <c r="AY39" t="s">
        <v>351</v>
      </c>
    </row>
    <row r="40" spans="1:56" ht="12.5" x14ac:dyDescent="0.25">
      <c r="A40" s="2">
        <v>43717.867061354162</v>
      </c>
      <c r="B40" s="3" t="s">
        <v>20</v>
      </c>
      <c r="C40" s="3" t="s">
        <v>21</v>
      </c>
      <c r="D40" s="3" t="s">
        <v>23</v>
      </c>
      <c r="E40" s="3" t="s">
        <v>20</v>
      </c>
      <c r="F40" s="3" t="s">
        <v>21</v>
      </c>
      <c r="G40" s="3" t="s">
        <v>23</v>
      </c>
      <c r="H40" s="3" t="s">
        <v>21</v>
      </c>
      <c r="I40" s="3" t="s">
        <v>23</v>
      </c>
      <c r="J40" s="3" t="s">
        <v>21</v>
      </c>
      <c r="K40" s="3" t="s">
        <v>20</v>
      </c>
      <c r="L40" s="3" t="s">
        <v>27</v>
      </c>
      <c r="M40" s="3" t="s">
        <v>24</v>
      </c>
      <c r="N40" s="3">
        <v>4</v>
      </c>
      <c r="O40" s="3">
        <v>322</v>
      </c>
      <c r="P40" s="3">
        <v>72</v>
      </c>
      <c r="R40" s="3">
        <v>26</v>
      </c>
      <c r="S40" s="3">
        <v>6</v>
      </c>
      <c r="T40" s="3" t="s">
        <v>61</v>
      </c>
      <c r="U40" s="3">
        <f>COUNTIF(Z40:BT40,"&gt;"&amp;(O40+P40))</f>
        <v>2</v>
      </c>
      <c r="V40" s="3">
        <f>COUNTIF(Z40:BT40,"&gt;"&amp;(O40+2*P40))</f>
        <v>1</v>
      </c>
      <c r="W40" s="3">
        <f>COUNTIF(Z40:BT40,"&gt;"&amp;(O40+3*P40))</f>
        <v>1</v>
      </c>
      <c r="X40" s="3">
        <f t="shared" si="0"/>
        <v>1</v>
      </c>
      <c r="Y40" s="3">
        <f t="shared" si="1"/>
        <v>1</v>
      </c>
      <c r="Z40" s="3">
        <v>1032</v>
      </c>
      <c r="AA40">
        <v>327</v>
      </c>
      <c r="AB40">
        <v>257</v>
      </c>
      <c r="AC40">
        <v>261</v>
      </c>
      <c r="AD40">
        <v>336</v>
      </c>
      <c r="AE40">
        <v>297</v>
      </c>
      <c r="AF40">
        <v>419</v>
      </c>
      <c r="AG40">
        <v>269</v>
      </c>
      <c r="AH40">
        <v>273</v>
      </c>
      <c r="AI40">
        <v>350</v>
      </c>
      <c r="AJ40">
        <v>277</v>
      </c>
      <c r="AK40">
        <v>259</v>
      </c>
      <c r="AL40">
        <v>301</v>
      </c>
      <c r="AM40">
        <v>250</v>
      </c>
      <c r="AN40">
        <v>250</v>
      </c>
      <c r="AO40">
        <v>377</v>
      </c>
      <c r="AP40">
        <v>264</v>
      </c>
      <c r="AQ40">
        <v>365</v>
      </c>
      <c r="AR40">
        <v>263</v>
      </c>
      <c r="AS40">
        <v>271</v>
      </c>
      <c r="AT40">
        <v>278</v>
      </c>
      <c r="AU40">
        <v>287</v>
      </c>
      <c r="AV40">
        <v>312</v>
      </c>
      <c r="AW40">
        <v>285</v>
      </c>
      <c r="AX40">
        <v>258</v>
      </c>
      <c r="AY40">
        <v>267</v>
      </c>
      <c r="AZ40" t="s">
        <v>351</v>
      </c>
    </row>
    <row r="41" spans="1:56" ht="12.5" x14ac:dyDescent="0.25">
      <c r="A41" s="2">
        <v>43717.86740131944</v>
      </c>
      <c r="B41" s="3" t="s">
        <v>20</v>
      </c>
      <c r="C41" s="3" t="s">
        <v>20</v>
      </c>
      <c r="D41" s="3" t="s">
        <v>20</v>
      </c>
      <c r="E41" s="3" t="s">
        <v>26</v>
      </c>
      <c r="F41" s="3" t="s">
        <v>20</v>
      </c>
      <c r="G41" s="3" t="s">
        <v>20</v>
      </c>
      <c r="H41" s="3" t="s">
        <v>20</v>
      </c>
      <c r="I41" s="3" t="s">
        <v>20</v>
      </c>
      <c r="J41" s="3" t="s">
        <v>20</v>
      </c>
      <c r="K41" s="3" t="s">
        <v>23</v>
      </c>
      <c r="L41" s="3" t="s">
        <v>48</v>
      </c>
      <c r="M41" s="3" t="s">
        <v>48</v>
      </c>
      <c r="N41" s="3">
        <v>3</v>
      </c>
      <c r="O41" s="3">
        <v>422</v>
      </c>
      <c r="P41" s="3">
        <v>61</v>
      </c>
      <c r="R41" s="3">
        <v>23</v>
      </c>
      <c r="S41" s="3">
        <v>2</v>
      </c>
      <c r="T41" s="3" t="s">
        <v>44</v>
      </c>
      <c r="U41" s="3">
        <f>COUNTIF(Z41:BT41,"&gt;"&amp;(O41+P41))</f>
        <v>4</v>
      </c>
      <c r="V41" s="3">
        <f>COUNTIF(Z41:BT41,"&gt;"&amp;(O41+2*P41))</f>
        <v>2</v>
      </c>
      <c r="W41" s="3">
        <f>COUNTIF(Z41:BT41,"&gt;"&amp;(O41+3*P41))</f>
        <v>1</v>
      </c>
      <c r="X41" s="3">
        <f t="shared" si="0"/>
        <v>1</v>
      </c>
      <c r="Y41" s="3">
        <f t="shared" si="1"/>
        <v>0</v>
      </c>
      <c r="Z41" s="3">
        <v>698</v>
      </c>
      <c r="AA41">
        <v>477</v>
      </c>
      <c r="AB41">
        <v>411</v>
      </c>
      <c r="AC41">
        <v>411</v>
      </c>
      <c r="AD41">
        <v>592</v>
      </c>
      <c r="AE41">
        <v>354</v>
      </c>
      <c r="AF41">
        <v>420</v>
      </c>
      <c r="AG41">
        <v>531</v>
      </c>
      <c r="AH41">
        <v>373</v>
      </c>
      <c r="AI41">
        <v>396</v>
      </c>
      <c r="AJ41">
        <v>369</v>
      </c>
      <c r="AK41">
        <v>377</v>
      </c>
      <c r="AL41">
        <v>356</v>
      </c>
      <c r="AM41">
        <v>410</v>
      </c>
      <c r="AN41">
        <v>364</v>
      </c>
      <c r="AO41">
        <v>376</v>
      </c>
      <c r="AP41">
        <v>351</v>
      </c>
      <c r="AQ41">
        <v>505</v>
      </c>
      <c r="AR41">
        <v>370</v>
      </c>
      <c r="AS41">
        <v>355</v>
      </c>
      <c r="AT41">
        <v>391</v>
      </c>
      <c r="AU41">
        <v>395</v>
      </c>
      <c r="AV41">
        <v>435</v>
      </c>
      <c r="AW41" t="s">
        <v>351</v>
      </c>
    </row>
    <row r="42" spans="1:56" ht="12.5" x14ac:dyDescent="0.25">
      <c r="A42" s="2">
        <v>43717.867424652781</v>
      </c>
      <c r="B42" s="3" t="s">
        <v>20</v>
      </c>
      <c r="C42" s="3" t="s">
        <v>20</v>
      </c>
      <c r="D42" s="3" t="s">
        <v>20</v>
      </c>
      <c r="E42" s="3" t="s">
        <v>21</v>
      </c>
      <c r="F42" s="3" t="s">
        <v>20</v>
      </c>
      <c r="G42" s="3" t="s">
        <v>21</v>
      </c>
      <c r="H42" s="3" t="s">
        <v>23</v>
      </c>
      <c r="I42" s="3" t="s">
        <v>20</v>
      </c>
      <c r="J42" s="3" t="s">
        <v>21</v>
      </c>
      <c r="K42" s="3" t="s">
        <v>21</v>
      </c>
      <c r="L42" s="3" t="s">
        <v>27</v>
      </c>
      <c r="M42" s="3" t="s">
        <v>24</v>
      </c>
      <c r="N42" s="3">
        <v>3</v>
      </c>
      <c r="O42" s="3">
        <v>282</v>
      </c>
      <c r="P42" s="3">
        <v>27</v>
      </c>
      <c r="R42" s="3">
        <v>23</v>
      </c>
      <c r="S42" s="3">
        <v>0</v>
      </c>
      <c r="T42" s="3" t="s">
        <v>62</v>
      </c>
      <c r="U42" s="3">
        <f>COUNTIF(Z42:BT42,"&gt;"&amp;(O42+P42))</f>
        <v>3</v>
      </c>
      <c r="V42" s="3">
        <f>COUNTIF(Z42:BT42,"&gt;"&amp;(O42+2*P42))</f>
        <v>1</v>
      </c>
      <c r="W42" s="3">
        <f>COUNTIF(Z42:BT42,"&gt;"&amp;(O42+3*P42))</f>
        <v>1</v>
      </c>
      <c r="X42" s="3">
        <f t="shared" si="0"/>
        <v>1</v>
      </c>
      <c r="Y42" s="3">
        <f t="shared" si="1"/>
        <v>1</v>
      </c>
      <c r="Z42" s="3">
        <v>331</v>
      </c>
      <c r="AA42">
        <v>281</v>
      </c>
      <c r="AB42">
        <v>244</v>
      </c>
      <c r="AC42">
        <v>255</v>
      </c>
      <c r="AD42">
        <v>271</v>
      </c>
      <c r="AE42">
        <v>449</v>
      </c>
      <c r="AF42">
        <v>258</v>
      </c>
      <c r="AG42">
        <v>291</v>
      </c>
      <c r="AH42">
        <v>292</v>
      </c>
      <c r="AI42">
        <v>303</v>
      </c>
      <c r="AJ42">
        <v>315</v>
      </c>
      <c r="AK42">
        <v>242</v>
      </c>
      <c r="AL42">
        <v>227</v>
      </c>
      <c r="AM42">
        <v>261</v>
      </c>
      <c r="AN42">
        <v>305</v>
      </c>
      <c r="AO42">
        <v>281</v>
      </c>
      <c r="AP42">
        <v>244</v>
      </c>
      <c r="AQ42">
        <v>273</v>
      </c>
      <c r="AR42">
        <v>273</v>
      </c>
      <c r="AS42">
        <v>249</v>
      </c>
      <c r="AT42">
        <v>287</v>
      </c>
      <c r="AU42">
        <v>292</v>
      </c>
      <c r="AV42">
        <v>278</v>
      </c>
      <c r="AW42" t="s">
        <v>351</v>
      </c>
    </row>
    <row r="43" spans="1:56" ht="12.5" x14ac:dyDescent="0.25">
      <c r="A43" s="2">
        <v>43717.867790150463</v>
      </c>
      <c r="B43" s="3" t="s">
        <v>21</v>
      </c>
      <c r="C43" s="3" t="s">
        <v>21</v>
      </c>
      <c r="D43" s="3" t="s">
        <v>23</v>
      </c>
      <c r="E43" s="3" t="s">
        <v>22</v>
      </c>
      <c r="F43" s="3" t="s">
        <v>21</v>
      </c>
      <c r="G43" s="3" t="s">
        <v>23</v>
      </c>
      <c r="H43" s="3" t="s">
        <v>26</v>
      </c>
      <c r="I43" s="3" t="s">
        <v>23</v>
      </c>
      <c r="J43" s="3" t="s">
        <v>23</v>
      </c>
      <c r="K43" s="3" t="s">
        <v>22</v>
      </c>
      <c r="L43" s="3" t="s">
        <v>24</v>
      </c>
      <c r="M43" s="3" t="s">
        <v>24</v>
      </c>
      <c r="N43" s="3">
        <v>5</v>
      </c>
      <c r="O43" s="3">
        <v>401</v>
      </c>
      <c r="P43" s="3">
        <v>62</v>
      </c>
      <c r="R43" s="3">
        <v>27</v>
      </c>
      <c r="S43" s="3">
        <v>0</v>
      </c>
      <c r="T43" s="3" t="s">
        <v>63</v>
      </c>
      <c r="U43" s="3">
        <f>COUNTIF(Z43:BT43,"&gt;"&amp;(O43+P43))</f>
        <v>4</v>
      </c>
      <c r="V43" s="3">
        <f>COUNTIF(Z43:BT43,"&gt;"&amp;(O43+2*P43))</f>
        <v>1</v>
      </c>
      <c r="W43" s="3">
        <f>COUNTIF(Z43:BT43,"&gt;"&amp;(O43+3*P43))</f>
        <v>1</v>
      </c>
      <c r="X43" s="3">
        <f t="shared" si="0"/>
        <v>1</v>
      </c>
      <c r="Y43" s="3">
        <f t="shared" si="1"/>
        <v>1</v>
      </c>
      <c r="Z43" s="3">
        <v>988</v>
      </c>
      <c r="AA43">
        <v>422</v>
      </c>
      <c r="AB43">
        <v>466</v>
      </c>
      <c r="AC43">
        <v>402</v>
      </c>
      <c r="AD43">
        <v>416</v>
      </c>
      <c r="AE43">
        <v>390</v>
      </c>
      <c r="AF43">
        <v>399</v>
      </c>
      <c r="AG43">
        <v>385</v>
      </c>
      <c r="AH43">
        <v>471</v>
      </c>
      <c r="AI43">
        <v>398</v>
      </c>
      <c r="AJ43">
        <v>320</v>
      </c>
      <c r="AK43">
        <v>330</v>
      </c>
      <c r="AL43">
        <v>317</v>
      </c>
      <c r="AM43">
        <v>367</v>
      </c>
      <c r="AN43">
        <v>328</v>
      </c>
      <c r="AO43">
        <v>335</v>
      </c>
      <c r="AP43">
        <v>307</v>
      </c>
      <c r="AQ43">
        <v>351</v>
      </c>
      <c r="AR43">
        <v>380</v>
      </c>
      <c r="AS43">
        <v>371</v>
      </c>
      <c r="AT43">
        <v>377</v>
      </c>
      <c r="AU43">
        <v>355</v>
      </c>
      <c r="AV43">
        <v>467</v>
      </c>
      <c r="AW43">
        <v>350</v>
      </c>
      <c r="AX43">
        <v>365</v>
      </c>
      <c r="AY43">
        <v>426</v>
      </c>
      <c r="AZ43">
        <v>360</v>
      </c>
      <c r="BA43" t="s">
        <v>351</v>
      </c>
    </row>
    <row r="44" spans="1:56" ht="12.5" x14ac:dyDescent="0.25">
      <c r="A44" s="2">
        <v>43717.868784768521</v>
      </c>
      <c r="B44" s="3" t="s">
        <v>22</v>
      </c>
      <c r="C44" s="3" t="s">
        <v>22</v>
      </c>
      <c r="D44" s="3" t="s">
        <v>22</v>
      </c>
      <c r="E44" s="3" t="s">
        <v>26</v>
      </c>
      <c r="F44" s="3" t="s">
        <v>22</v>
      </c>
      <c r="G44" s="3" t="s">
        <v>22</v>
      </c>
      <c r="H44" s="3" t="s">
        <v>22</v>
      </c>
      <c r="I44" s="3" t="s">
        <v>23</v>
      </c>
      <c r="J44" s="3" t="s">
        <v>22</v>
      </c>
      <c r="K44" s="3" t="s">
        <v>26</v>
      </c>
      <c r="L44" s="3" t="s">
        <v>32</v>
      </c>
      <c r="M44" s="3" t="s">
        <v>32</v>
      </c>
      <c r="N44" s="3">
        <v>2</v>
      </c>
      <c r="O44" s="3">
        <v>283</v>
      </c>
      <c r="P44" s="3">
        <v>54</v>
      </c>
      <c r="R44" s="3">
        <v>29</v>
      </c>
      <c r="S44" s="3">
        <v>0</v>
      </c>
      <c r="T44" s="3" t="s">
        <v>64</v>
      </c>
      <c r="U44" s="3">
        <f>COUNTIF(Z44:BT44,"&gt;"&amp;(O44+P44))</f>
        <v>3</v>
      </c>
      <c r="V44" s="3">
        <f>COUNTIF(Z44:BT44,"&gt;"&amp;(O44+2*P44))</f>
        <v>2</v>
      </c>
      <c r="W44" s="3">
        <f>COUNTIF(Z44:BT44,"&gt;"&amp;(O44+3*P44))</f>
        <v>2</v>
      </c>
      <c r="X44" s="3">
        <f t="shared" si="0"/>
        <v>2</v>
      </c>
      <c r="Y44" s="3">
        <f t="shared" si="1"/>
        <v>1</v>
      </c>
      <c r="Z44" s="3">
        <v>623</v>
      </c>
      <c r="AA44">
        <v>281</v>
      </c>
      <c r="AB44">
        <v>553</v>
      </c>
      <c r="AC44">
        <v>368</v>
      </c>
      <c r="AD44">
        <v>246</v>
      </c>
      <c r="AE44">
        <v>235</v>
      </c>
      <c r="AF44">
        <v>306</v>
      </c>
      <c r="AG44">
        <v>223</v>
      </c>
      <c r="AH44">
        <v>250</v>
      </c>
      <c r="AI44">
        <v>247</v>
      </c>
      <c r="AJ44">
        <v>231</v>
      </c>
      <c r="AK44">
        <v>279</v>
      </c>
      <c r="AL44">
        <v>241</v>
      </c>
      <c r="AM44">
        <v>257</v>
      </c>
      <c r="AN44">
        <v>237</v>
      </c>
      <c r="AO44">
        <v>238</v>
      </c>
      <c r="AP44">
        <v>275</v>
      </c>
      <c r="AQ44">
        <v>239</v>
      </c>
      <c r="AR44">
        <v>244</v>
      </c>
      <c r="AS44">
        <v>282</v>
      </c>
      <c r="AT44">
        <v>294</v>
      </c>
      <c r="AU44">
        <v>238</v>
      </c>
      <c r="AV44">
        <v>313</v>
      </c>
      <c r="AW44">
        <v>239</v>
      </c>
      <c r="AX44">
        <v>223</v>
      </c>
      <c r="AY44">
        <v>247</v>
      </c>
      <c r="AZ44">
        <v>246</v>
      </c>
      <c r="BA44">
        <v>314</v>
      </c>
      <c r="BB44">
        <v>262</v>
      </c>
      <c r="BC44" t="s">
        <v>351</v>
      </c>
    </row>
    <row r="45" spans="1:56" ht="12.5" x14ac:dyDescent="0.25">
      <c r="A45" s="2">
        <v>43717.869083981481</v>
      </c>
      <c r="B45" s="3" t="s">
        <v>20</v>
      </c>
      <c r="C45" s="3" t="s">
        <v>20</v>
      </c>
      <c r="D45" s="3" t="s">
        <v>22</v>
      </c>
      <c r="E45" s="3" t="s">
        <v>21</v>
      </c>
      <c r="F45" s="3" t="s">
        <v>20</v>
      </c>
      <c r="G45" s="3" t="s">
        <v>22</v>
      </c>
      <c r="H45" s="3" t="s">
        <v>22</v>
      </c>
      <c r="I45" s="3" t="s">
        <v>22</v>
      </c>
      <c r="J45" s="3" t="s">
        <v>22</v>
      </c>
      <c r="K45" s="3" t="s">
        <v>23</v>
      </c>
      <c r="L45" s="3" t="s">
        <v>48</v>
      </c>
      <c r="M45" s="3" t="s">
        <v>32</v>
      </c>
      <c r="N45" s="3">
        <v>2</v>
      </c>
      <c r="O45" s="3">
        <v>552</v>
      </c>
      <c r="P45" s="3">
        <v>103</v>
      </c>
      <c r="R45" s="3">
        <v>26</v>
      </c>
      <c r="S45" s="3">
        <v>0</v>
      </c>
      <c r="T45" s="3" t="s">
        <v>44</v>
      </c>
      <c r="U45" s="3">
        <f>COUNTIF(Z45:BT45,"&gt;"&amp;(O45+P45))</f>
        <v>1</v>
      </c>
      <c r="V45" s="3">
        <f>COUNTIF(Z45:BT45,"&gt;"&amp;(O45+2*P45))</f>
        <v>1</v>
      </c>
      <c r="W45" s="3">
        <f>COUNTIF(Z45:BT45,"&gt;"&amp;(O45+3*P45))</f>
        <v>1</v>
      </c>
      <c r="X45" s="3">
        <f t="shared" si="0"/>
        <v>1</v>
      </c>
      <c r="Y45" s="3">
        <f t="shared" si="1"/>
        <v>1</v>
      </c>
      <c r="Z45" s="3">
        <v>1707</v>
      </c>
      <c r="AA45">
        <v>582</v>
      </c>
      <c r="AB45">
        <v>509</v>
      </c>
      <c r="AC45">
        <v>487</v>
      </c>
      <c r="AD45">
        <v>600</v>
      </c>
      <c r="AE45">
        <v>487</v>
      </c>
      <c r="AF45">
        <v>576</v>
      </c>
      <c r="AG45">
        <v>591</v>
      </c>
      <c r="AH45">
        <v>445</v>
      </c>
      <c r="AI45">
        <v>477</v>
      </c>
      <c r="AJ45">
        <v>512</v>
      </c>
      <c r="AK45">
        <v>423</v>
      </c>
      <c r="AL45">
        <v>575</v>
      </c>
      <c r="AM45">
        <v>576</v>
      </c>
      <c r="AN45">
        <v>518</v>
      </c>
      <c r="AO45">
        <v>462</v>
      </c>
      <c r="AP45">
        <v>455</v>
      </c>
      <c r="AQ45">
        <v>494</v>
      </c>
      <c r="AR45">
        <v>480</v>
      </c>
      <c r="AS45">
        <v>502</v>
      </c>
      <c r="AT45">
        <v>430</v>
      </c>
      <c r="AU45">
        <v>470</v>
      </c>
      <c r="AV45">
        <v>471</v>
      </c>
      <c r="AW45">
        <v>471</v>
      </c>
      <c r="AX45">
        <v>559</v>
      </c>
      <c r="AY45">
        <v>494</v>
      </c>
      <c r="AZ45" t="s">
        <v>351</v>
      </c>
    </row>
    <row r="46" spans="1:56" ht="12.5" x14ac:dyDescent="0.25">
      <c r="A46" s="2">
        <v>43717.870764895837</v>
      </c>
      <c r="B46" s="3" t="s">
        <v>21</v>
      </c>
      <c r="C46" s="3" t="s">
        <v>23</v>
      </c>
      <c r="D46" s="3" t="s">
        <v>20</v>
      </c>
      <c r="E46" s="3" t="s">
        <v>20</v>
      </c>
      <c r="F46" s="3" t="s">
        <v>23</v>
      </c>
      <c r="G46" s="3" t="s">
        <v>21</v>
      </c>
      <c r="H46" s="3" t="s">
        <v>23</v>
      </c>
      <c r="I46" s="3" t="s">
        <v>21</v>
      </c>
      <c r="J46" s="3" t="s">
        <v>23</v>
      </c>
      <c r="K46" s="3" t="s">
        <v>20</v>
      </c>
      <c r="L46" s="3" t="s">
        <v>27</v>
      </c>
      <c r="M46" s="3" t="s">
        <v>27</v>
      </c>
      <c r="N46" s="3">
        <v>5</v>
      </c>
      <c r="O46" s="3">
        <v>432</v>
      </c>
      <c r="P46" s="3">
        <v>85</v>
      </c>
      <c r="R46" s="3">
        <v>24</v>
      </c>
      <c r="S46" s="3">
        <v>0</v>
      </c>
      <c r="T46" s="3" t="s">
        <v>65</v>
      </c>
      <c r="U46" s="3">
        <f>COUNTIF(Z46:BT46,"&gt;"&amp;(O46+P46))</f>
        <v>2</v>
      </c>
      <c r="V46" s="3">
        <f>COUNTIF(Z46:BT46,"&gt;"&amp;(O46+2*P46))</f>
        <v>1</v>
      </c>
      <c r="W46" s="3">
        <f>COUNTIF(Z46:BT46,"&gt;"&amp;(O46+3*P46))</f>
        <v>1</v>
      </c>
      <c r="X46" s="3">
        <f t="shared" si="0"/>
        <v>1</v>
      </c>
      <c r="Y46" s="3">
        <f t="shared" si="1"/>
        <v>1</v>
      </c>
      <c r="Z46" s="3">
        <v>1166</v>
      </c>
      <c r="AA46">
        <v>567</v>
      </c>
      <c r="AB46">
        <v>503</v>
      </c>
      <c r="AC46">
        <v>445</v>
      </c>
      <c r="AD46">
        <v>424</v>
      </c>
      <c r="AE46">
        <v>372</v>
      </c>
      <c r="AF46">
        <v>392</v>
      </c>
      <c r="AG46">
        <v>417</v>
      </c>
      <c r="AH46">
        <v>406</v>
      </c>
      <c r="AI46">
        <v>396</v>
      </c>
      <c r="AJ46">
        <v>392</v>
      </c>
      <c r="AK46">
        <v>360</v>
      </c>
      <c r="AL46">
        <v>361</v>
      </c>
      <c r="AM46">
        <v>388</v>
      </c>
      <c r="AN46">
        <v>355</v>
      </c>
      <c r="AO46">
        <v>379</v>
      </c>
      <c r="AP46">
        <v>391</v>
      </c>
      <c r="AQ46">
        <v>335</v>
      </c>
      <c r="AR46">
        <v>373</v>
      </c>
      <c r="AS46">
        <v>352</v>
      </c>
      <c r="AT46">
        <v>367</v>
      </c>
      <c r="AU46">
        <v>381</v>
      </c>
      <c r="AV46">
        <v>503</v>
      </c>
      <c r="AW46">
        <v>354</v>
      </c>
      <c r="AX46" t="s">
        <v>351</v>
      </c>
    </row>
    <row r="47" spans="1:56" ht="12.5" x14ac:dyDescent="0.25">
      <c r="A47" s="2">
        <v>43717.87077444444</v>
      </c>
      <c r="B47" s="3" t="s">
        <v>23</v>
      </c>
      <c r="C47" s="3" t="s">
        <v>23</v>
      </c>
      <c r="D47" s="3" t="s">
        <v>21</v>
      </c>
      <c r="E47" s="3" t="s">
        <v>22</v>
      </c>
      <c r="F47" s="3" t="s">
        <v>23</v>
      </c>
      <c r="G47" s="3" t="s">
        <v>20</v>
      </c>
      <c r="H47" s="3" t="s">
        <v>21</v>
      </c>
      <c r="I47" s="3" t="s">
        <v>23</v>
      </c>
      <c r="J47" s="3" t="s">
        <v>23</v>
      </c>
      <c r="K47" s="3" t="s">
        <v>21</v>
      </c>
      <c r="L47" s="3" t="s">
        <v>32</v>
      </c>
      <c r="M47" s="3" t="s">
        <v>27</v>
      </c>
      <c r="N47" s="3">
        <v>5</v>
      </c>
      <c r="O47" s="3">
        <v>342</v>
      </c>
      <c r="P47" s="3">
        <v>31</v>
      </c>
      <c r="R47" s="3">
        <v>27</v>
      </c>
      <c r="S47" s="3">
        <v>3</v>
      </c>
      <c r="T47" s="3" t="s">
        <v>43</v>
      </c>
      <c r="U47" s="3">
        <f>COUNTIF(Z47:BT47,"&gt;"&amp;(O47+P47))</f>
        <v>4</v>
      </c>
      <c r="V47" s="3">
        <f>COUNTIF(Z47:BT47,"&gt;"&amp;(O47+2*P47))</f>
        <v>2</v>
      </c>
      <c r="W47" s="3">
        <f>COUNTIF(Z47:BT47,"&gt;"&amp;(O47+3*P47))</f>
        <v>1</v>
      </c>
      <c r="X47" s="3">
        <f t="shared" si="0"/>
        <v>1</v>
      </c>
      <c r="Y47" s="3">
        <f t="shared" si="1"/>
        <v>1</v>
      </c>
      <c r="Z47" s="3">
        <v>597</v>
      </c>
      <c r="AA47">
        <v>386</v>
      </c>
      <c r="AB47">
        <v>377</v>
      </c>
      <c r="AC47">
        <v>339</v>
      </c>
      <c r="AD47">
        <v>412</v>
      </c>
      <c r="AE47">
        <v>331</v>
      </c>
      <c r="AF47">
        <v>341</v>
      </c>
      <c r="AG47">
        <v>343</v>
      </c>
      <c r="AH47">
        <v>352</v>
      </c>
      <c r="AI47">
        <v>336</v>
      </c>
      <c r="AJ47">
        <v>300</v>
      </c>
      <c r="AK47">
        <v>335</v>
      </c>
      <c r="AL47">
        <v>348</v>
      </c>
      <c r="AM47">
        <v>341</v>
      </c>
      <c r="AN47">
        <v>336</v>
      </c>
      <c r="AO47">
        <v>309</v>
      </c>
      <c r="AP47">
        <v>296</v>
      </c>
      <c r="AQ47">
        <v>303</v>
      </c>
      <c r="AR47">
        <v>333</v>
      </c>
      <c r="AS47">
        <v>326</v>
      </c>
      <c r="AT47">
        <v>317</v>
      </c>
      <c r="AU47">
        <v>335</v>
      </c>
      <c r="AV47">
        <v>316</v>
      </c>
      <c r="AW47">
        <v>291</v>
      </c>
      <c r="AX47">
        <v>300</v>
      </c>
      <c r="AY47">
        <v>300</v>
      </c>
      <c r="AZ47">
        <v>350</v>
      </c>
      <c r="BA47" t="s">
        <v>351</v>
      </c>
    </row>
    <row r="48" spans="1:56" ht="12.5" x14ac:dyDescent="0.25">
      <c r="A48" s="2">
        <v>43717.87158471065</v>
      </c>
      <c r="B48" s="3" t="s">
        <v>23</v>
      </c>
      <c r="C48" s="3" t="s">
        <v>23</v>
      </c>
      <c r="D48" s="3" t="s">
        <v>23</v>
      </c>
      <c r="E48" s="3" t="s">
        <v>20</v>
      </c>
      <c r="F48" s="3" t="s">
        <v>23</v>
      </c>
      <c r="G48" s="3" t="s">
        <v>23</v>
      </c>
      <c r="H48" s="3" t="s">
        <v>23</v>
      </c>
      <c r="I48" s="3" t="s">
        <v>23</v>
      </c>
      <c r="J48" s="3" t="s">
        <v>21</v>
      </c>
      <c r="K48" s="3" t="s">
        <v>21</v>
      </c>
      <c r="L48" s="3" t="s">
        <v>27</v>
      </c>
      <c r="M48" s="3" t="s">
        <v>27</v>
      </c>
      <c r="N48" s="3">
        <v>3</v>
      </c>
      <c r="O48" s="3">
        <v>339</v>
      </c>
      <c r="P48" s="3">
        <v>36</v>
      </c>
      <c r="R48" s="3">
        <v>28</v>
      </c>
      <c r="S48" s="3">
        <v>4</v>
      </c>
      <c r="T48" s="3" t="s">
        <v>66</v>
      </c>
      <c r="U48" s="3">
        <f>COUNTIF(Z48:BT48,"&gt;"&amp;(O48+P48))</f>
        <v>7</v>
      </c>
      <c r="V48" s="3">
        <f>COUNTIF(Z48:BT48,"&gt;"&amp;(O48+2*P48))</f>
        <v>2</v>
      </c>
      <c r="W48" s="3">
        <f>COUNTIF(Z48:BT48,"&gt;"&amp;(O48+3*P48))</f>
        <v>0</v>
      </c>
      <c r="X48" s="3">
        <f t="shared" si="0"/>
        <v>0</v>
      </c>
      <c r="Y48" s="3">
        <f t="shared" si="1"/>
        <v>0</v>
      </c>
      <c r="Z48" s="3">
        <v>400</v>
      </c>
      <c r="AA48">
        <v>344</v>
      </c>
      <c r="AB48">
        <v>426</v>
      </c>
      <c r="AC48">
        <v>314</v>
      </c>
      <c r="AD48">
        <v>317</v>
      </c>
      <c r="AE48">
        <v>336</v>
      </c>
      <c r="AF48">
        <v>308</v>
      </c>
      <c r="AG48">
        <v>295</v>
      </c>
      <c r="AH48">
        <v>271</v>
      </c>
      <c r="AI48">
        <v>324</v>
      </c>
      <c r="AJ48">
        <v>412</v>
      </c>
      <c r="AK48">
        <v>265</v>
      </c>
      <c r="AL48">
        <v>290</v>
      </c>
      <c r="AM48">
        <v>303</v>
      </c>
      <c r="AN48">
        <v>315</v>
      </c>
      <c r="AO48">
        <v>392</v>
      </c>
      <c r="AP48">
        <v>308</v>
      </c>
      <c r="AQ48">
        <v>287</v>
      </c>
      <c r="AR48">
        <v>398</v>
      </c>
      <c r="AS48">
        <v>342</v>
      </c>
      <c r="AT48">
        <v>384</v>
      </c>
      <c r="AU48">
        <v>347</v>
      </c>
      <c r="AV48">
        <v>410</v>
      </c>
      <c r="AW48">
        <v>329</v>
      </c>
      <c r="AX48">
        <v>338</v>
      </c>
      <c r="AY48">
        <v>322</v>
      </c>
      <c r="AZ48">
        <v>362</v>
      </c>
      <c r="BA48">
        <v>363</v>
      </c>
      <c r="BB48" t="s">
        <v>351</v>
      </c>
    </row>
    <row r="49" spans="1:54" ht="12.5" x14ac:dyDescent="0.25">
      <c r="A49" s="2">
        <v>43717.871758391208</v>
      </c>
      <c r="B49" s="3" t="s">
        <v>20</v>
      </c>
      <c r="C49" s="3" t="s">
        <v>22</v>
      </c>
      <c r="D49" s="3" t="s">
        <v>20</v>
      </c>
      <c r="E49" s="3" t="s">
        <v>20</v>
      </c>
      <c r="F49" s="3" t="s">
        <v>20</v>
      </c>
      <c r="G49" s="3" t="s">
        <v>22</v>
      </c>
      <c r="H49" s="3" t="s">
        <v>23</v>
      </c>
      <c r="I49" s="3" t="s">
        <v>21</v>
      </c>
      <c r="J49" s="3" t="s">
        <v>23</v>
      </c>
      <c r="K49" s="3" t="s">
        <v>20</v>
      </c>
      <c r="L49" s="3" t="s">
        <v>48</v>
      </c>
      <c r="M49" s="3" t="s">
        <v>27</v>
      </c>
      <c r="N49" s="3">
        <v>3</v>
      </c>
      <c r="O49" s="3">
        <v>353</v>
      </c>
      <c r="P49" s="3">
        <v>33</v>
      </c>
      <c r="R49" s="3">
        <v>25</v>
      </c>
      <c r="S49" s="3">
        <v>5</v>
      </c>
      <c r="T49" s="3" t="s">
        <v>67</v>
      </c>
      <c r="U49" s="3">
        <f>COUNTIF(Z49:BT49,"&gt;"&amp;(O49+P49))</f>
        <v>5</v>
      </c>
      <c r="V49" s="3">
        <f>COUNTIF(Z49:BT49,"&gt;"&amp;(O49+2*P49))</f>
        <v>1</v>
      </c>
      <c r="W49" s="3">
        <f>COUNTIF(Z49:BT49,"&gt;"&amp;(O49+3*P49))</f>
        <v>0</v>
      </c>
      <c r="X49" s="3">
        <f t="shared" si="0"/>
        <v>0</v>
      </c>
      <c r="Y49" s="3">
        <f t="shared" si="1"/>
        <v>0</v>
      </c>
      <c r="Z49" s="3">
        <v>439</v>
      </c>
      <c r="AA49">
        <v>408</v>
      </c>
      <c r="AB49">
        <v>362</v>
      </c>
      <c r="AC49">
        <v>364</v>
      </c>
      <c r="AD49">
        <v>336</v>
      </c>
      <c r="AE49">
        <v>376</v>
      </c>
      <c r="AF49">
        <v>315</v>
      </c>
      <c r="AG49">
        <v>341</v>
      </c>
      <c r="AH49">
        <v>333</v>
      </c>
      <c r="AI49">
        <v>360</v>
      </c>
      <c r="AJ49">
        <v>363</v>
      </c>
      <c r="AK49">
        <v>402</v>
      </c>
      <c r="AL49">
        <v>369</v>
      </c>
      <c r="AM49">
        <v>384</v>
      </c>
      <c r="AN49">
        <v>305</v>
      </c>
      <c r="AO49">
        <v>392</v>
      </c>
      <c r="AP49">
        <v>350</v>
      </c>
      <c r="AQ49">
        <v>391</v>
      </c>
      <c r="AR49">
        <v>378</v>
      </c>
      <c r="AS49">
        <v>212</v>
      </c>
      <c r="AT49">
        <v>345</v>
      </c>
      <c r="AU49">
        <v>367</v>
      </c>
      <c r="AV49">
        <v>303</v>
      </c>
      <c r="AW49">
        <v>373</v>
      </c>
      <c r="AX49">
        <v>271</v>
      </c>
      <c r="AY49" t="s">
        <v>351</v>
      </c>
    </row>
    <row r="50" spans="1:54" ht="12.5" x14ac:dyDescent="0.25">
      <c r="A50" s="2">
        <v>43717.872057048611</v>
      </c>
      <c r="B50" s="3" t="s">
        <v>20</v>
      </c>
      <c r="C50" s="3" t="s">
        <v>21</v>
      </c>
      <c r="D50" s="3" t="s">
        <v>21</v>
      </c>
      <c r="E50" s="3" t="s">
        <v>22</v>
      </c>
      <c r="F50" s="3" t="s">
        <v>23</v>
      </c>
      <c r="G50" s="3" t="s">
        <v>21</v>
      </c>
      <c r="H50" s="3" t="s">
        <v>21</v>
      </c>
      <c r="I50" s="3" t="s">
        <v>23</v>
      </c>
      <c r="J50" s="3" t="s">
        <v>23</v>
      </c>
      <c r="K50" s="3" t="s">
        <v>20</v>
      </c>
      <c r="L50" s="3" t="s">
        <v>27</v>
      </c>
      <c r="M50" s="3" t="s">
        <v>27</v>
      </c>
      <c r="N50" s="3">
        <v>3</v>
      </c>
      <c r="O50" s="3">
        <v>355</v>
      </c>
      <c r="P50" s="3">
        <v>39</v>
      </c>
      <c r="R50" s="3">
        <v>28</v>
      </c>
      <c r="S50" s="3">
        <v>0</v>
      </c>
      <c r="T50" s="3" t="s">
        <v>37</v>
      </c>
      <c r="U50" s="3">
        <f>COUNTIF(Z50:BT50,"&gt;"&amp;(O50+P50))</f>
        <v>4</v>
      </c>
      <c r="V50" s="3">
        <f>COUNTIF(Z50:BT50,"&gt;"&amp;(O50+2*P50))</f>
        <v>2</v>
      </c>
      <c r="W50" s="3">
        <f>COUNTIF(Z50:BT50,"&gt;"&amp;(O50+3*P50))</f>
        <v>1</v>
      </c>
      <c r="X50" s="3">
        <f t="shared" si="0"/>
        <v>1</v>
      </c>
      <c r="Y50" s="3">
        <f t="shared" si="1"/>
        <v>0</v>
      </c>
      <c r="Z50" s="3">
        <v>570</v>
      </c>
      <c r="AA50">
        <v>377</v>
      </c>
      <c r="AB50">
        <v>324</v>
      </c>
      <c r="AC50">
        <v>322</v>
      </c>
      <c r="AD50">
        <v>327</v>
      </c>
      <c r="AE50">
        <v>462</v>
      </c>
      <c r="AF50">
        <v>319</v>
      </c>
      <c r="AG50">
        <v>400</v>
      </c>
      <c r="AH50">
        <v>349</v>
      </c>
      <c r="AI50">
        <v>312</v>
      </c>
      <c r="AJ50">
        <v>334</v>
      </c>
      <c r="AK50">
        <v>365</v>
      </c>
      <c r="AL50">
        <v>347</v>
      </c>
      <c r="AM50">
        <v>315</v>
      </c>
      <c r="AN50">
        <v>312</v>
      </c>
      <c r="AO50">
        <v>315</v>
      </c>
      <c r="AP50">
        <v>335</v>
      </c>
      <c r="AQ50">
        <v>381</v>
      </c>
      <c r="AR50">
        <v>314</v>
      </c>
      <c r="AS50">
        <v>328</v>
      </c>
      <c r="AT50">
        <v>367</v>
      </c>
      <c r="AU50">
        <v>328</v>
      </c>
      <c r="AV50">
        <v>419</v>
      </c>
      <c r="AW50">
        <v>309</v>
      </c>
      <c r="AX50">
        <v>320</v>
      </c>
      <c r="AY50">
        <v>384</v>
      </c>
      <c r="AZ50">
        <v>380</v>
      </c>
      <c r="BA50">
        <v>348</v>
      </c>
      <c r="BB50" t="s">
        <v>351</v>
      </c>
    </row>
    <row r="51" spans="1:54" ht="12.5" x14ac:dyDescent="0.25">
      <c r="A51" s="2">
        <v>43717.872166273148</v>
      </c>
      <c r="B51" s="3" t="s">
        <v>20</v>
      </c>
      <c r="C51" s="3" t="s">
        <v>20</v>
      </c>
      <c r="D51" s="3" t="s">
        <v>22</v>
      </c>
      <c r="E51" s="3" t="s">
        <v>21</v>
      </c>
      <c r="F51" s="3" t="s">
        <v>21</v>
      </c>
      <c r="G51" s="3" t="s">
        <v>20</v>
      </c>
      <c r="H51" s="3" t="s">
        <v>20</v>
      </c>
      <c r="I51" s="3" t="s">
        <v>21</v>
      </c>
      <c r="J51" s="3" t="s">
        <v>20</v>
      </c>
      <c r="K51" s="3" t="s">
        <v>23</v>
      </c>
      <c r="L51" s="3" t="s">
        <v>32</v>
      </c>
      <c r="M51" s="3" t="s">
        <v>32</v>
      </c>
      <c r="N51" s="3">
        <v>4</v>
      </c>
      <c r="O51" s="3">
        <v>403</v>
      </c>
      <c r="P51" s="3">
        <v>74</v>
      </c>
      <c r="R51" s="3">
        <v>25</v>
      </c>
      <c r="S51" s="3">
        <v>1</v>
      </c>
      <c r="T51" s="3" t="s">
        <v>68</v>
      </c>
      <c r="U51" s="3">
        <f>COUNTIF(Z51:BT51,"&gt;"&amp;(O51+P51))</f>
        <v>3</v>
      </c>
      <c r="V51" s="3">
        <f>COUNTIF(Z51:BT51,"&gt;"&amp;(O51+2*P51))</f>
        <v>3</v>
      </c>
      <c r="W51" s="3">
        <f>COUNTIF(Z51:BT51,"&gt;"&amp;(O51+3*P51))</f>
        <v>2</v>
      </c>
      <c r="X51" s="3">
        <f t="shared" si="0"/>
        <v>1</v>
      </c>
      <c r="Y51" s="3">
        <f t="shared" si="1"/>
        <v>0</v>
      </c>
      <c r="Z51" s="3">
        <v>843</v>
      </c>
      <c r="AA51">
        <v>569</v>
      </c>
      <c r="AB51">
        <v>379</v>
      </c>
      <c r="AC51">
        <v>413</v>
      </c>
      <c r="AD51">
        <v>365</v>
      </c>
      <c r="AE51">
        <v>367</v>
      </c>
      <c r="AF51">
        <v>313</v>
      </c>
      <c r="AG51">
        <v>364</v>
      </c>
      <c r="AH51">
        <v>349</v>
      </c>
      <c r="AI51">
        <v>413</v>
      </c>
      <c r="AJ51">
        <v>316</v>
      </c>
      <c r="AK51">
        <v>357</v>
      </c>
      <c r="AL51">
        <v>284</v>
      </c>
      <c r="AM51">
        <v>354</v>
      </c>
      <c r="AN51">
        <v>336</v>
      </c>
      <c r="AO51">
        <v>433</v>
      </c>
      <c r="AP51">
        <v>396</v>
      </c>
      <c r="AQ51">
        <v>404</v>
      </c>
      <c r="AR51">
        <v>397</v>
      </c>
      <c r="AS51">
        <v>638</v>
      </c>
      <c r="AT51">
        <v>344</v>
      </c>
      <c r="AU51">
        <v>327</v>
      </c>
      <c r="AV51">
        <v>385</v>
      </c>
      <c r="AW51">
        <v>291</v>
      </c>
      <c r="AX51">
        <v>451</v>
      </c>
      <c r="AY51" t="s">
        <v>351</v>
      </c>
    </row>
    <row r="52" spans="1:54" ht="12.5" x14ac:dyDescent="0.25">
      <c r="A52" s="2">
        <v>43717.87231903935</v>
      </c>
      <c r="B52" s="3" t="s">
        <v>21</v>
      </c>
      <c r="C52" s="3" t="s">
        <v>21</v>
      </c>
      <c r="D52" s="3" t="s">
        <v>21</v>
      </c>
      <c r="E52" s="3" t="s">
        <v>20</v>
      </c>
      <c r="F52" s="3" t="s">
        <v>21</v>
      </c>
      <c r="G52" s="3" t="s">
        <v>21</v>
      </c>
      <c r="H52" s="3" t="s">
        <v>21</v>
      </c>
      <c r="I52" s="3" t="s">
        <v>21</v>
      </c>
      <c r="J52" s="3" t="s">
        <v>21</v>
      </c>
      <c r="K52" s="3" t="s">
        <v>21</v>
      </c>
      <c r="L52" s="3" t="s">
        <v>27</v>
      </c>
      <c r="M52" s="3" t="s">
        <v>27</v>
      </c>
      <c r="N52" s="3">
        <v>5</v>
      </c>
      <c r="O52" s="3">
        <v>415</v>
      </c>
      <c r="P52" s="3">
        <v>114</v>
      </c>
      <c r="R52" s="3">
        <v>22</v>
      </c>
      <c r="S52" s="3">
        <v>5</v>
      </c>
      <c r="T52" s="3" t="s">
        <v>69</v>
      </c>
      <c r="U52" s="3">
        <f>COUNTIF(Z52:BT52,"&gt;"&amp;(O52+P52))</f>
        <v>2</v>
      </c>
      <c r="V52" s="3">
        <f>COUNTIF(Z52:BT52,"&gt;"&amp;(O52+2*P52))</f>
        <v>2</v>
      </c>
      <c r="W52" s="3">
        <f>COUNTIF(Z52:BT52,"&gt;"&amp;(O52+3*P52))</f>
        <v>2</v>
      </c>
      <c r="X52" s="3">
        <f t="shared" si="0"/>
        <v>2</v>
      </c>
      <c r="Y52" s="3">
        <f t="shared" si="1"/>
        <v>0</v>
      </c>
      <c r="Z52" s="3">
        <v>960</v>
      </c>
      <c r="AA52">
        <v>955</v>
      </c>
      <c r="AB52">
        <v>506</v>
      </c>
      <c r="AC52">
        <v>427</v>
      </c>
      <c r="AD52">
        <v>375</v>
      </c>
      <c r="AE52">
        <v>379</v>
      </c>
      <c r="AF52">
        <v>433</v>
      </c>
      <c r="AG52">
        <v>373</v>
      </c>
      <c r="AH52">
        <v>383</v>
      </c>
      <c r="AI52">
        <v>332</v>
      </c>
      <c r="AJ52">
        <v>376</v>
      </c>
      <c r="AK52">
        <v>334</v>
      </c>
      <c r="AL52">
        <v>341</v>
      </c>
      <c r="AM52">
        <v>397</v>
      </c>
      <c r="AN52">
        <v>318</v>
      </c>
      <c r="AO52">
        <v>339</v>
      </c>
      <c r="AP52">
        <v>290</v>
      </c>
      <c r="AQ52">
        <v>372</v>
      </c>
      <c r="AR52">
        <v>408</v>
      </c>
      <c r="AS52">
        <v>464</v>
      </c>
      <c r="AT52">
        <v>76</v>
      </c>
      <c r="AU52">
        <v>295</v>
      </c>
      <c r="AV52" t="s">
        <v>351</v>
      </c>
    </row>
    <row r="53" spans="1:54" ht="12.5" x14ac:dyDescent="0.25">
      <c r="A53" s="2">
        <v>43717.872328530095</v>
      </c>
      <c r="B53" s="3" t="s">
        <v>21</v>
      </c>
      <c r="C53" s="3" t="s">
        <v>21</v>
      </c>
      <c r="D53" s="3" t="s">
        <v>23</v>
      </c>
      <c r="E53" s="3" t="s">
        <v>26</v>
      </c>
      <c r="F53" s="3" t="s">
        <v>23</v>
      </c>
      <c r="G53" s="3" t="s">
        <v>23</v>
      </c>
      <c r="H53" s="3" t="s">
        <v>23</v>
      </c>
      <c r="I53" s="3" t="s">
        <v>21</v>
      </c>
      <c r="J53" s="3" t="s">
        <v>22</v>
      </c>
      <c r="K53" s="3" t="s">
        <v>26</v>
      </c>
      <c r="L53" s="3" t="s">
        <v>27</v>
      </c>
      <c r="M53" s="3" t="s">
        <v>24</v>
      </c>
      <c r="N53" s="3">
        <v>5</v>
      </c>
      <c r="O53" s="3">
        <v>479</v>
      </c>
      <c r="P53" s="3">
        <v>122</v>
      </c>
      <c r="R53" s="3">
        <v>28</v>
      </c>
      <c r="S53" s="3">
        <v>1</v>
      </c>
      <c r="T53" s="3" t="s">
        <v>37</v>
      </c>
      <c r="U53" s="3">
        <f>COUNTIF(Z53:BT53,"&gt;"&amp;(O53+P53))</f>
        <v>3</v>
      </c>
      <c r="V53" s="3">
        <f>COUNTIF(Z53:BT53,"&gt;"&amp;(O53+2*P53))</f>
        <v>2</v>
      </c>
      <c r="W53" s="3">
        <f>COUNTIF(Z53:BT53,"&gt;"&amp;(O53+3*P53))</f>
        <v>1</v>
      </c>
      <c r="X53" s="3">
        <f t="shared" si="0"/>
        <v>1</v>
      </c>
      <c r="Y53" s="3">
        <f t="shared" si="1"/>
        <v>1</v>
      </c>
      <c r="Z53" s="3">
        <v>771</v>
      </c>
      <c r="AA53">
        <v>716</v>
      </c>
      <c r="AB53">
        <v>478</v>
      </c>
      <c r="AC53">
        <v>449</v>
      </c>
      <c r="AD53">
        <v>499</v>
      </c>
      <c r="AE53">
        <v>464</v>
      </c>
      <c r="AF53">
        <v>345</v>
      </c>
      <c r="AG53">
        <v>386</v>
      </c>
      <c r="AH53">
        <v>464</v>
      </c>
      <c r="AI53">
        <v>344</v>
      </c>
      <c r="AJ53">
        <v>420</v>
      </c>
      <c r="AK53">
        <v>417</v>
      </c>
      <c r="AL53">
        <v>363</v>
      </c>
      <c r="AM53">
        <v>346</v>
      </c>
      <c r="AN53">
        <v>335</v>
      </c>
      <c r="AO53">
        <v>396</v>
      </c>
      <c r="AP53">
        <v>1382</v>
      </c>
      <c r="AQ53">
        <v>449</v>
      </c>
      <c r="AR53">
        <v>597</v>
      </c>
      <c r="AS53">
        <v>382</v>
      </c>
      <c r="AT53">
        <v>365</v>
      </c>
      <c r="AU53">
        <v>593</v>
      </c>
      <c r="AV53">
        <v>355</v>
      </c>
      <c r="AW53">
        <v>364</v>
      </c>
      <c r="AX53">
        <v>519</v>
      </c>
      <c r="AY53">
        <v>428</v>
      </c>
      <c r="AZ53">
        <v>398</v>
      </c>
      <c r="BA53">
        <v>414</v>
      </c>
      <c r="BB53" t="s">
        <v>351</v>
      </c>
    </row>
    <row r="54" spans="1:54" ht="12.5" x14ac:dyDescent="0.25">
      <c r="A54" s="2">
        <v>43717.87246356481</v>
      </c>
      <c r="B54" s="3" t="s">
        <v>21</v>
      </c>
      <c r="C54" s="3" t="s">
        <v>23</v>
      </c>
      <c r="D54" s="3" t="s">
        <v>21</v>
      </c>
      <c r="E54" s="3" t="s">
        <v>20</v>
      </c>
      <c r="F54" s="3" t="s">
        <v>23</v>
      </c>
      <c r="G54" s="3" t="s">
        <v>23</v>
      </c>
      <c r="H54" s="3" t="s">
        <v>23</v>
      </c>
      <c r="I54" s="3" t="s">
        <v>26</v>
      </c>
      <c r="J54" s="3" t="s">
        <v>23</v>
      </c>
      <c r="K54" s="3" t="s">
        <v>21</v>
      </c>
      <c r="L54" s="3" t="s">
        <v>24</v>
      </c>
      <c r="M54" s="3" t="s">
        <v>24</v>
      </c>
      <c r="N54" s="3">
        <v>6</v>
      </c>
      <c r="O54" s="3">
        <v>322</v>
      </c>
      <c r="P54" s="3">
        <v>21</v>
      </c>
      <c r="R54" s="3">
        <v>27</v>
      </c>
      <c r="S54" s="3">
        <v>4</v>
      </c>
      <c r="T54" s="3" t="s">
        <v>70</v>
      </c>
      <c r="U54" s="3">
        <f>COUNTIF(Z54:BT54,"&gt;"&amp;(O54+P54))</f>
        <v>7</v>
      </c>
      <c r="V54" s="3">
        <f>COUNTIF(Z54:BT54,"&gt;"&amp;(O54+2*P54))</f>
        <v>2</v>
      </c>
      <c r="W54" s="3">
        <f>COUNTIF(Z54:BT54,"&gt;"&amp;(O54+3*P54))</f>
        <v>0</v>
      </c>
      <c r="X54" s="3">
        <f t="shared" si="0"/>
        <v>0</v>
      </c>
      <c r="Y54" s="3">
        <f t="shared" si="1"/>
        <v>0</v>
      </c>
      <c r="Z54" s="3">
        <v>369</v>
      </c>
      <c r="AA54">
        <v>354</v>
      </c>
      <c r="AB54">
        <v>327</v>
      </c>
      <c r="AC54">
        <v>300</v>
      </c>
      <c r="AD54">
        <v>361</v>
      </c>
      <c r="AE54">
        <v>310</v>
      </c>
      <c r="AF54">
        <v>289</v>
      </c>
      <c r="AG54">
        <v>350</v>
      </c>
      <c r="AH54">
        <v>317</v>
      </c>
      <c r="AI54">
        <v>277</v>
      </c>
      <c r="AJ54">
        <v>360</v>
      </c>
      <c r="AK54">
        <v>292</v>
      </c>
      <c r="AL54">
        <v>324</v>
      </c>
      <c r="AM54">
        <v>293</v>
      </c>
      <c r="AN54">
        <v>295</v>
      </c>
      <c r="AO54">
        <v>318</v>
      </c>
      <c r="AP54">
        <v>372</v>
      </c>
      <c r="AQ54">
        <v>307</v>
      </c>
      <c r="AR54">
        <v>357</v>
      </c>
      <c r="AS54">
        <v>327</v>
      </c>
      <c r="AT54">
        <v>330</v>
      </c>
      <c r="AU54">
        <v>301</v>
      </c>
      <c r="AV54">
        <v>306</v>
      </c>
      <c r="AW54">
        <v>301</v>
      </c>
      <c r="AX54">
        <v>327</v>
      </c>
      <c r="AY54">
        <v>319</v>
      </c>
      <c r="AZ54">
        <v>318</v>
      </c>
      <c r="BA54" t="s">
        <v>351</v>
      </c>
    </row>
    <row r="55" spans="1:54" ht="12.5" x14ac:dyDescent="0.25">
      <c r="A55" s="2">
        <v>43717.873000347223</v>
      </c>
      <c r="B55" s="3" t="s">
        <v>20</v>
      </c>
      <c r="C55" s="3" t="s">
        <v>21</v>
      </c>
      <c r="D55" s="3" t="s">
        <v>20</v>
      </c>
      <c r="E55" s="3" t="s">
        <v>20</v>
      </c>
      <c r="F55" s="3" t="s">
        <v>21</v>
      </c>
      <c r="G55" s="3" t="s">
        <v>21</v>
      </c>
      <c r="H55" s="3" t="s">
        <v>21</v>
      </c>
      <c r="I55" s="3" t="s">
        <v>21</v>
      </c>
      <c r="J55" s="3" t="s">
        <v>21</v>
      </c>
      <c r="K55" s="3" t="s">
        <v>20</v>
      </c>
      <c r="L55" s="3" t="s">
        <v>27</v>
      </c>
      <c r="M55" s="3" t="s">
        <v>24</v>
      </c>
      <c r="O55" s="3">
        <v>408</v>
      </c>
      <c r="P55" s="3">
        <v>149</v>
      </c>
      <c r="R55" s="3">
        <v>23</v>
      </c>
      <c r="S55" s="3">
        <v>3</v>
      </c>
      <c r="T55" s="3" t="s">
        <v>71</v>
      </c>
      <c r="U55" s="3">
        <f>COUNTIF(Z55:BT55,"&gt;"&amp;(O55+P55))</f>
        <v>4</v>
      </c>
      <c r="V55" s="3">
        <f>COUNTIF(Z55:BT55,"&gt;"&amp;(O55+2*P55))</f>
        <v>3</v>
      </c>
      <c r="W55" s="3">
        <f>COUNTIF(Z55:BT55,"&gt;"&amp;(O55+3*P55))</f>
        <v>1</v>
      </c>
      <c r="X55" s="3">
        <f t="shared" si="0"/>
        <v>0</v>
      </c>
      <c r="Y55" s="3">
        <f t="shared" si="1"/>
        <v>0</v>
      </c>
      <c r="Z55" s="3">
        <v>981</v>
      </c>
      <c r="AA55">
        <v>663</v>
      </c>
      <c r="AB55">
        <v>739</v>
      </c>
      <c r="AC55">
        <v>537</v>
      </c>
      <c r="AD55">
        <v>305</v>
      </c>
      <c r="AE55">
        <v>340</v>
      </c>
      <c r="AF55">
        <v>380</v>
      </c>
      <c r="AG55">
        <v>459</v>
      </c>
      <c r="AH55">
        <v>293</v>
      </c>
      <c r="AI55">
        <v>228</v>
      </c>
      <c r="AJ55">
        <v>271</v>
      </c>
      <c r="AK55">
        <v>279</v>
      </c>
      <c r="AL55">
        <v>253</v>
      </c>
      <c r="AM55">
        <v>246</v>
      </c>
      <c r="AN55">
        <v>302</v>
      </c>
      <c r="AO55">
        <v>287</v>
      </c>
      <c r="AP55">
        <v>792</v>
      </c>
      <c r="AQ55">
        <v>339</v>
      </c>
      <c r="AR55">
        <v>356</v>
      </c>
      <c r="AS55">
        <v>395</v>
      </c>
      <c r="AT55">
        <v>335</v>
      </c>
      <c r="AU55">
        <v>308</v>
      </c>
      <c r="AV55">
        <v>300</v>
      </c>
      <c r="AW55" t="s">
        <v>351</v>
      </c>
    </row>
    <row r="56" spans="1:54" ht="12.5" x14ac:dyDescent="0.25">
      <c r="A56" s="2">
        <v>43717.873270682874</v>
      </c>
      <c r="B56" s="3" t="s">
        <v>20</v>
      </c>
      <c r="C56" s="3" t="s">
        <v>21</v>
      </c>
      <c r="D56" s="3" t="s">
        <v>23</v>
      </c>
      <c r="E56" s="3" t="s">
        <v>22</v>
      </c>
      <c r="F56" s="3" t="s">
        <v>21</v>
      </c>
      <c r="G56" s="3" t="s">
        <v>20</v>
      </c>
      <c r="H56" s="3" t="s">
        <v>23</v>
      </c>
      <c r="I56" s="3" t="s">
        <v>20</v>
      </c>
      <c r="J56" s="3" t="s">
        <v>20</v>
      </c>
      <c r="K56" s="3" t="s">
        <v>22</v>
      </c>
      <c r="L56" s="3" t="s">
        <v>27</v>
      </c>
      <c r="M56" s="3" t="s">
        <v>27</v>
      </c>
      <c r="N56" s="3">
        <v>5</v>
      </c>
      <c r="O56" s="3">
        <v>471</v>
      </c>
      <c r="P56" s="3">
        <v>53</v>
      </c>
      <c r="R56" s="3">
        <v>27</v>
      </c>
      <c r="S56" s="3">
        <v>4</v>
      </c>
      <c r="T56" s="3" t="s">
        <v>72</v>
      </c>
      <c r="U56" s="3">
        <f>COUNTIF(Z56:BT56,"&gt;"&amp;(O56+P56))</f>
        <v>2</v>
      </c>
      <c r="V56" s="3">
        <f>COUNTIF(Z56:BT56,"&gt;"&amp;(O56+2*P56))</f>
        <v>2</v>
      </c>
      <c r="W56" s="3">
        <f>COUNTIF(Z56:BT56,"&gt;"&amp;(O56+3*P56))</f>
        <v>2</v>
      </c>
      <c r="X56" s="3">
        <f t="shared" si="0"/>
        <v>2</v>
      </c>
      <c r="Y56" s="3">
        <f t="shared" si="1"/>
        <v>0</v>
      </c>
      <c r="Z56" s="3">
        <v>701</v>
      </c>
      <c r="AA56">
        <v>509</v>
      </c>
      <c r="AB56">
        <v>521</v>
      </c>
      <c r="AC56">
        <v>483</v>
      </c>
      <c r="AD56">
        <v>475</v>
      </c>
      <c r="AE56">
        <v>424</v>
      </c>
      <c r="AF56">
        <v>475</v>
      </c>
      <c r="AG56">
        <v>393</v>
      </c>
      <c r="AH56">
        <v>387</v>
      </c>
      <c r="AI56">
        <v>466</v>
      </c>
      <c r="AJ56">
        <v>431</v>
      </c>
      <c r="AK56">
        <v>421</v>
      </c>
      <c r="AL56">
        <v>396</v>
      </c>
      <c r="AM56">
        <v>467</v>
      </c>
      <c r="AN56">
        <v>399</v>
      </c>
      <c r="AO56">
        <v>418</v>
      </c>
      <c r="AP56">
        <v>384</v>
      </c>
      <c r="AQ56">
        <v>428</v>
      </c>
      <c r="AR56">
        <v>417</v>
      </c>
      <c r="AS56">
        <v>457</v>
      </c>
      <c r="AT56">
        <v>747</v>
      </c>
      <c r="AU56">
        <v>480</v>
      </c>
      <c r="AV56">
        <v>491</v>
      </c>
      <c r="AW56">
        <v>520</v>
      </c>
      <c r="AX56">
        <v>504</v>
      </c>
      <c r="AY56">
        <v>473</v>
      </c>
      <c r="AZ56">
        <v>462</v>
      </c>
      <c r="BA56" t="s">
        <v>351</v>
      </c>
    </row>
    <row r="57" spans="1:54" ht="12.5" x14ac:dyDescent="0.25">
      <c r="A57" s="2">
        <v>43717.874797905097</v>
      </c>
      <c r="B57" s="3" t="s">
        <v>20</v>
      </c>
      <c r="C57" s="3" t="s">
        <v>21</v>
      </c>
      <c r="D57" s="3" t="s">
        <v>21</v>
      </c>
      <c r="E57" s="3" t="s">
        <v>20</v>
      </c>
      <c r="F57" s="3" t="s">
        <v>23</v>
      </c>
      <c r="G57" s="3" t="s">
        <v>23</v>
      </c>
      <c r="H57" s="3" t="s">
        <v>23</v>
      </c>
      <c r="I57" s="3" t="s">
        <v>21</v>
      </c>
      <c r="J57" s="3" t="s">
        <v>21</v>
      </c>
      <c r="K57" s="3" t="s">
        <v>20</v>
      </c>
      <c r="L57" s="3" t="s">
        <v>27</v>
      </c>
      <c r="M57" s="3" t="s">
        <v>27</v>
      </c>
      <c r="N57" s="3">
        <v>3</v>
      </c>
      <c r="O57" s="3">
        <v>660</v>
      </c>
      <c r="P57" s="3">
        <v>253</v>
      </c>
      <c r="R57" s="3">
        <v>23</v>
      </c>
      <c r="S57" s="3">
        <v>2</v>
      </c>
      <c r="T57" s="3" t="s">
        <v>73</v>
      </c>
      <c r="U57" s="3">
        <f>COUNTIF(Z57:BT57,"&gt;"&amp;(O57+P57))</f>
        <v>5</v>
      </c>
      <c r="V57" s="3">
        <f>COUNTIF(Z57:BT57,"&gt;"&amp;(O57+2*P57))</f>
        <v>2</v>
      </c>
      <c r="W57" s="3">
        <f>COUNTIF(Z57:BT57,"&gt;"&amp;(O57+3*P57))</f>
        <v>1</v>
      </c>
      <c r="X57" s="3">
        <f t="shared" si="0"/>
        <v>0</v>
      </c>
      <c r="Y57" s="3">
        <f t="shared" si="1"/>
        <v>0</v>
      </c>
      <c r="Z57" s="3">
        <v>1589</v>
      </c>
      <c r="AA57">
        <v>483</v>
      </c>
      <c r="AB57">
        <v>582</v>
      </c>
      <c r="AC57">
        <v>415</v>
      </c>
      <c r="AD57">
        <v>418</v>
      </c>
      <c r="AE57">
        <v>490</v>
      </c>
      <c r="AF57">
        <v>665</v>
      </c>
      <c r="AG57">
        <v>537</v>
      </c>
      <c r="AH57">
        <v>398</v>
      </c>
      <c r="AI57">
        <v>844</v>
      </c>
      <c r="AJ57">
        <v>625</v>
      </c>
      <c r="AK57">
        <v>333</v>
      </c>
      <c r="AL57">
        <v>1082</v>
      </c>
      <c r="AM57">
        <v>938</v>
      </c>
      <c r="AN57">
        <v>1223</v>
      </c>
      <c r="AO57">
        <v>340</v>
      </c>
      <c r="AP57">
        <v>503</v>
      </c>
      <c r="AQ57">
        <v>654</v>
      </c>
      <c r="AR57">
        <v>410</v>
      </c>
      <c r="AS57">
        <v>435</v>
      </c>
      <c r="AT57">
        <v>1116</v>
      </c>
      <c r="AU57">
        <v>367</v>
      </c>
      <c r="AV57">
        <v>740</v>
      </c>
      <c r="AW57" t="s">
        <v>351</v>
      </c>
    </row>
    <row r="58" spans="1:54" ht="12.5" x14ac:dyDescent="0.25">
      <c r="A58" s="2">
        <v>43717.875236736116</v>
      </c>
      <c r="B58" s="3" t="s">
        <v>20</v>
      </c>
      <c r="C58" s="3" t="s">
        <v>21</v>
      </c>
      <c r="D58" s="3" t="s">
        <v>20</v>
      </c>
      <c r="E58" s="3" t="s">
        <v>21</v>
      </c>
      <c r="F58" s="3" t="s">
        <v>23</v>
      </c>
      <c r="G58" s="3" t="s">
        <v>21</v>
      </c>
      <c r="H58" s="3" t="s">
        <v>21</v>
      </c>
      <c r="I58" s="3" t="s">
        <v>26</v>
      </c>
      <c r="J58" s="3" t="s">
        <v>26</v>
      </c>
      <c r="K58" s="3" t="s">
        <v>23</v>
      </c>
      <c r="L58" s="3" t="s">
        <v>32</v>
      </c>
      <c r="M58" s="3" t="s">
        <v>32</v>
      </c>
      <c r="N58" s="3">
        <v>5</v>
      </c>
      <c r="O58" s="3">
        <v>436</v>
      </c>
      <c r="P58" s="3">
        <v>52</v>
      </c>
      <c r="R58" s="3">
        <v>25</v>
      </c>
      <c r="S58" s="3">
        <v>2</v>
      </c>
      <c r="T58" s="3" t="s">
        <v>74</v>
      </c>
      <c r="U58" s="3">
        <f>COUNTIF(Z58:BT58,"&gt;"&amp;(O58+P58))</f>
        <v>3</v>
      </c>
      <c r="V58" s="3">
        <f>COUNTIF(Z58:BT58,"&gt;"&amp;(O58+2*P58))</f>
        <v>2</v>
      </c>
      <c r="W58" s="3">
        <f>COUNTIF(Z58:BT58,"&gt;"&amp;(O58+3*P58))</f>
        <v>1</v>
      </c>
      <c r="X58" s="3">
        <f t="shared" si="0"/>
        <v>1</v>
      </c>
      <c r="Y58" s="3">
        <f t="shared" si="1"/>
        <v>1</v>
      </c>
      <c r="Z58" s="3">
        <v>559</v>
      </c>
      <c r="AA58">
        <v>833</v>
      </c>
      <c r="AB58">
        <v>464</v>
      </c>
      <c r="AC58">
        <v>427</v>
      </c>
      <c r="AD58">
        <v>413</v>
      </c>
      <c r="AE58">
        <v>412</v>
      </c>
      <c r="AF58">
        <v>444</v>
      </c>
      <c r="AG58">
        <v>399</v>
      </c>
      <c r="AH58">
        <v>439</v>
      </c>
      <c r="AI58">
        <v>396</v>
      </c>
      <c r="AJ58">
        <v>380</v>
      </c>
      <c r="AK58">
        <v>403</v>
      </c>
      <c r="AL58">
        <v>368</v>
      </c>
      <c r="AM58">
        <v>461</v>
      </c>
      <c r="AN58">
        <v>374</v>
      </c>
      <c r="AO58">
        <v>449</v>
      </c>
      <c r="AP58">
        <v>387</v>
      </c>
      <c r="AQ58">
        <v>392</v>
      </c>
      <c r="AR58">
        <v>412</v>
      </c>
      <c r="AS58">
        <v>362</v>
      </c>
      <c r="AT58">
        <v>433</v>
      </c>
      <c r="AU58">
        <v>505</v>
      </c>
      <c r="AV58">
        <v>379</v>
      </c>
      <c r="AW58">
        <v>436</v>
      </c>
      <c r="AX58">
        <v>391</v>
      </c>
      <c r="AY58" t="s">
        <v>351</v>
      </c>
    </row>
    <row r="59" spans="1:54" ht="12.5" x14ac:dyDescent="0.25">
      <c r="A59" s="2">
        <v>43717.875315185185</v>
      </c>
      <c r="B59" s="3" t="s">
        <v>23</v>
      </c>
      <c r="C59" s="3" t="s">
        <v>23</v>
      </c>
      <c r="D59" s="3" t="s">
        <v>23</v>
      </c>
      <c r="E59" s="3" t="s">
        <v>20</v>
      </c>
      <c r="F59" s="3" t="s">
        <v>23</v>
      </c>
      <c r="G59" s="3" t="s">
        <v>23</v>
      </c>
      <c r="H59" s="3" t="s">
        <v>26</v>
      </c>
      <c r="I59" s="3" t="s">
        <v>26</v>
      </c>
      <c r="J59" s="3" t="s">
        <v>23</v>
      </c>
      <c r="K59" s="3" t="s">
        <v>20</v>
      </c>
      <c r="L59" s="3" t="s">
        <v>24</v>
      </c>
      <c r="M59" s="3" t="s">
        <v>24</v>
      </c>
      <c r="N59" s="3">
        <v>7</v>
      </c>
      <c r="O59" s="3">
        <v>310</v>
      </c>
      <c r="P59" s="3">
        <v>15</v>
      </c>
      <c r="R59" s="3">
        <v>27</v>
      </c>
      <c r="S59" s="3">
        <v>2</v>
      </c>
      <c r="T59" s="3" t="s">
        <v>70</v>
      </c>
      <c r="U59" s="3">
        <f>COUNTIF(Z59:BT59,"&gt;"&amp;(O59+P59))</f>
        <v>4</v>
      </c>
      <c r="V59" s="3">
        <f>COUNTIF(Z59:BT59,"&gt;"&amp;(O59+2*P59))</f>
        <v>2</v>
      </c>
      <c r="W59" s="3">
        <f>COUNTIF(Z59:BT59,"&gt;"&amp;(O59+3*P59))</f>
        <v>1</v>
      </c>
      <c r="X59" s="3">
        <f t="shared" si="0"/>
        <v>0</v>
      </c>
      <c r="Y59" s="3">
        <f t="shared" si="1"/>
        <v>0</v>
      </c>
      <c r="Z59" s="3">
        <v>302</v>
      </c>
      <c r="AA59">
        <v>314</v>
      </c>
      <c r="AB59">
        <v>319</v>
      </c>
      <c r="AC59">
        <v>291</v>
      </c>
      <c r="AD59">
        <v>304</v>
      </c>
      <c r="AE59">
        <v>302</v>
      </c>
      <c r="AF59">
        <v>293</v>
      </c>
      <c r="AG59">
        <v>315</v>
      </c>
      <c r="AH59">
        <v>274</v>
      </c>
      <c r="AI59">
        <v>334</v>
      </c>
      <c r="AJ59">
        <v>295</v>
      </c>
      <c r="AK59">
        <v>324</v>
      </c>
      <c r="AL59">
        <v>316</v>
      </c>
      <c r="AM59">
        <v>319</v>
      </c>
      <c r="AN59">
        <v>270</v>
      </c>
      <c r="AO59">
        <v>306</v>
      </c>
      <c r="AP59">
        <v>305</v>
      </c>
      <c r="AQ59">
        <v>319</v>
      </c>
      <c r="AR59">
        <v>320</v>
      </c>
      <c r="AS59">
        <v>319</v>
      </c>
      <c r="AT59">
        <v>311</v>
      </c>
      <c r="AU59">
        <v>293</v>
      </c>
      <c r="AV59">
        <v>344</v>
      </c>
      <c r="AW59">
        <v>295</v>
      </c>
      <c r="AX59">
        <v>299</v>
      </c>
      <c r="AY59">
        <v>365</v>
      </c>
      <c r="AZ59">
        <v>327</v>
      </c>
      <c r="BA59" t="s">
        <v>351</v>
      </c>
    </row>
    <row r="60" spans="1:54" ht="12.5" x14ac:dyDescent="0.25">
      <c r="A60" s="2">
        <v>43717.875365451386</v>
      </c>
      <c r="B60" s="3" t="s">
        <v>20</v>
      </c>
      <c r="C60" s="3" t="s">
        <v>20</v>
      </c>
      <c r="D60" s="3" t="s">
        <v>20</v>
      </c>
      <c r="E60" s="3" t="s">
        <v>21</v>
      </c>
      <c r="F60" s="3" t="s">
        <v>23</v>
      </c>
      <c r="G60" s="3" t="s">
        <v>21</v>
      </c>
      <c r="H60" s="3" t="s">
        <v>21</v>
      </c>
      <c r="I60" s="3" t="s">
        <v>21</v>
      </c>
      <c r="J60" s="3" t="s">
        <v>21</v>
      </c>
      <c r="K60" s="3" t="s">
        <v>21</v>
      </c>
      <c r="L60" s="3" t="s">
        <v>27</v>
      </c>
      <c r="M60" s="3" t="s">
        <v>27</v>
      </c>
      <c r="N60" s="3">
        <v>5</v>
      </c>
      <c r="O60" s="3">
        <v>305</v>
      </c>
      <c r="P60" s="3">
        <v>73</v>
      </c>
      <c r="R60" s="3">
        <v>27</v>
      </c>
      <c r="S60" s="3">
        <v>2</v>
      </c>
      <c r="T60" s="3" t="s">
        <v>75</v>
      </c>
      <c r="U60" s="3">
        <f>COUNTIF(Z60:BT60,"&gt;"&amp;(O60+P60))</f>
        <v>3</v>
      </c>
      <c r="V60" s="3">
        <f>COUNTIF(Z60:BT60,"&gt;"&amp;(O60+2*P60))</f>
        <v>3</v>
      </c>
      <c r="W60" s="3">
        <f>COUNTIF(Z60:BT60,"&gt;"&amp;(O60+3*P60))</f>
        <v>2</v>
      </c>
      <c r="X60" s="3">
        <f t="shared" si="0"/>
        <v>1</v>
      </c>
      <c r="Y60" s="3">
        <f t="shared" si="1"/>
        <v>1</v>
      </c>
      <c r="Z60" s="3">
        <v>816</v>
      </c>
      <c r="AA60">
        <v>336</v>
      </c>
      <c r="AB60">
        <v>503</v>
      </c>
      <c r="AC60">
        <v>544</v>
      </c>
      <c r="AD60">
        <v>272</v>
      </c>
      <c r="AE60">
        <v>272</v>
      </c>
      <c r="AF60">
        <v>246</v>
      </c>
      <c r="AG60">
        <v>272</v>
      </c>
      <c r="AH60">
        <v>319</v>
      </c>
      <c r="AI60">
        <v>281</v>
      </c>
      <c r="AJ60">
        <v>270</v>
      </c>
      <c r="AK60">
        <v>247</v>
      </c>
      <c r="AL60">
        <v>232</v>
      </c>
      <c r="AM60">
        <v>240</v>
      </c>
      <c r="AN60">
        <v>263</v>
      </c>
      <c r="AO60">
        <v>265</v>
      </c>
      <c r="AP60">
        <v>256</v>
      </c>
      <c r="AQ60">
        <v>254</v>
      </c>
      <c r="AR60">
        <v>265</v>
      </c>
      <c r="AS60">
        <v>286</v>
      </c>
      <c r="AT60">
        <v>240</v>
      </c>
      <c r="AU60">
        <v>256</v>
      </c>
      <c r="AV60">
        <v>226</v>
      </c>
      <c r="AW60">
        <v>245</v>
      </c>
      <c r="AX60">
        <v>264</v>
      </c>
      <c r="AY60">
        <v>296</v>
      </c>
      <c r="AZ60">
        <v>287</v>
      </c>
      <c r="BA60" t="s">
        <v>351</v>
      </c>
    </row>
    <row r="61" spans="1:54" ht="12.5" x14ac:dyDescent="0.25">
      <c r="A61" s="2">
        <v>43717.875385555555</v>
      </c>
      <c r="B61" s="3" t="s">
        <v>20</v>
      </c>
      <c r="C61" s="3" t="s">
        <v>20</v>
      </c>
      <c r="D61" s="3" t="s">
        <v>20</v>
      </c>
      <c r="E61" s="3" t="s">
        <v>21</v>
      </c>
      <c r="F61" s="3" t="s">
        <v>20</v>
      </c>
      <c r="G61" s="3" t="s">
        <v>26</v>
      </c>
      <c r="H61" s="3" t="s">
        <v>26</v>
      </c>
      <c r="I61" s="3" t="s">
        <v>23</v>
      </c>
      <c r="J61" s="3" t="s">
        <v>23</v>
      </c>
      <c r="K61" s="3" t="s">
        <v>20</v>
      </c>
      <c r="L61" s="3" t="s">
        <v>27</v>
      </c>
      <c r="M61" s="3" t="s">
        <v>24</v>
      </c>
      <c r="N61" s="3">
        <v>5</v>
      </c>
      <c r="O61" s="3">
        <v>408</v>
      </c>
      <c r="P61" s="3">
        <v>52</v>
      </c>
      <c r="R61" s="3">
        <v>25</v>
      </c>
      <c r="S61" s="3">
        <v>1</v>
      </c>
      <c r="T61" s="3" t="s">
        <v>76</v>
      </c>
      <c r="U61" s="3">
        <f>COUNTIF(Z61:BT61,"&gt;"&amp;(O61+P61))</f>
        <v>4</v>
      </c>
      <c r="V61" s="3">
        <f>COUNTIF(Z61:BT61,"&gt;"&amp;(O61+2*P61))</f>
        <v>3</v>
      </c>
      <c r="W61" s="3">
        <f>COUNTIF(Z61:BT61,"&gt;"&amp;(O61+3*P61))</f>
        <v>2</v>
      </c>
      <c r="X61" s="3">
        <f t="shared" si="0"/>
        <v>0</v>
      </c>
      <c r="Y61" s="3">
        <f t="shared" si="1"/>
        <v>0</v>
      </c>
      <c r="Z61" s="3">
        <v>559</v>
      </c>
      <c r="AA61">
        <v>602</v>
      </c>
      <c r="AB61">
        <v>405</v>
      </c>
      <c r="AC61">
        <v>476</v>
      </c>
      <c r="AD61">
        <v>408</v>
      </c>
      <c r="AE61">
        <v>432</v>
      </c>
      <c r="AF61">
        <v>395</v>
      </c>
      <c r="AG61">
        <v>405</v>
      </c>
      <c r="AH61">
        <v>371</v>
      </c>
      <c r="AI61">
        <v>359</v>
      </c>
      <c r="AJ61">
        <v>402</v>
      </c>
      <c r="AK61">
        <v>392</v>
      </c>
      <c r="AL61">
        <v>353</v>
      </c>
      <c r="AM61">
        <v>394</v>
      </c>
      <c r="AN61">
        <v>364</v>
      </c>
      <c r="AO61">
        <v>337</v>
      </c>
      <c r="AP61">
        <v>344</v>
      </c>
      <c r="AQ61">
        <v>364</v>
      </c>
      <c r="AR61">
        <v>375</v>
      </c>
      <c r="AS61">
        <v>343</v>
      </c>
      <c r="AT61">
        <v>357</v>
      </c>
      <c r="AU61">
        <v>342</v>
      </c>
      <c r="AV61">
        <v>585</v>
      </c>
      <c r="AW61">
        <v>455</v>
      </c>
      <c r="AX61">
        <v>386</v>
      </c>
      <c r="AY61" t="s">
        <v>351</v>
      </c>
    </row>
    <row r="62" spans="1:54" ht="12.5" x14ac:dyDescent="0.25">
      <c r="A62" s="2">
        <v>43717.876024016208</v>
      </c>
      <c r="B62" s="3" t="s">
        <v>21</v>
      </c>
      <c r="C62" s="3" t="s">
        <v>23</v>
      </c>
      <c r="D62" s="3" t="s">
        <v>21</v>
      </c>
      <c r="E62" s="3" t="s">
        <v>21</v>
      </c>
      <c r="F62" s="3" t="s">
        <v>23</v>
      </c>
      <c r="G62" s="3" t="s">
        <v>22</v>
      </c>
      <c r="H62" s="3" t="s">
        <v>21</v>
      </c>
      <c r="I62" s="3" t="s">
        <v>26</v>
      </c>
      <c r="J62" s="3" t="s">
        <v>23</v>
      </c>
      <c r="K62" s="3" t="s">
        <v>21</v>
      </c>
      <c r="L62" s="3" t="s">
        <v>27</v>
      </c>
      <c r="M62" s="3" t="s">
        <v>27</v>
      </c>
      <c r="N62" s="3">
        <v>4</v>
      </c>
      <c r="O62" s="3">
        <v>419</v>
      </c>
      <c r="P62" s="3">
        <v>88</v>
      </c>
      <c r="R62" s="3">
        <v>23</v>
      </c>
      <c r="S62" s="3">
        <v>4</v>
      </c>
      <c r="T62" s="3" t="s">
        <v>77</v>
      </c>
      <c r="U62" s="3">
        <f>COUNTIF(Z62:BT62,"&gt;"&amp;(O62+P62))</f>
        <v>2</v>
      </c>
      <c r="V62" s="3">
        <f>COUNTIF(Z62:BT62,"&gt;"&amp;(O62+2*P62))</f>
        <v>1</v>
      </c>
      <c r="W62" s="3">
        <f>COUNTIF(Z62:BT62,"&gt;"&amp;(O62+3*P62))</f>
        <v>1</v>
      </c>
      <c r="X62" s="3">
        <f t="shared" si="0"/>
        <v>1</v>
      </c>
      <c r="Y62" s="3">
        <f t="shared" si="1"/>
        <v>1</v>
      </c>
      <c r="Z62" s="3">
        <v>1150</v>
      </c>
      <c r="AA62">
        <v>581</v>
      </c>
      <c r="AB62">
        <v>504</v>
      </c>
      <c r="AC62">
        <v>380</v>
      </c>
      <c r="AD62">
        <v>372</v>
      </c>
      <c r="AE62">
        <v>340</v>
      </c>
      <c r="AF62">
        <v>370</v>
      </c>
      <c r="AG62">
        <v>372</v>
      </c>
      <c r="AH62">
        <v>385</v>
      </c>
      <c r="AI62">
        <v>348</v>
      </c>
      <c r="AJ62">
        <v>352</v>
      </c>
      <c r="AK62">
        <v>334</v>
      </c>
      <c r="AL62">
        <v>333</v>
      </c>
      <c r="AM62">
        <v>347</v>
      </c>
      <c r="AN62">
        <v>370</v>
      </c>
      <c r="AO62">
        <v>340</v>
      </c>
      <c r="AP62">
        <v>352</v>
      </c>
      <c r="AQ62">
        <v>401</v>
      </c>
      <c r="AR62">
        <v>421</v>
      </c>
      <c r="AS62">
        <v>457</v>
      </c>
      <c r="AT62">
        <v>394</v>
      </c>
      <c r="AU62">
        <v>363</v>
      </c>
      <c r="AV62">
        <v>375</v>
      </c>
      <c r="AW62" t="s">
        <v>351</v>
      </c>
    </row>
    <row r="63" spans="1:54" ht="12.5" x14ac:dyDescent="0.25">
      <c r="A63" s="2">
        <v>43717.876345879631</v>
      </c>
      <c r="B63" s="3" t="s">
        <v>21</v>
      </c>
      <c r="C63" s="3" t="s">
        <v>23</v>
      </c>
      <c r="D63" s="3" t="s">
        <v>20</v>
      </c>
      <c r="E63" s="3" t="s">
        <v>20</v>
      </c>
      <c r="F63" s="3" t="s">
        <v>26</v>
      </c>
      <c r="G63" s="3" t="s">
        <v>21</v>
      </c>
      <c r="H63" s="3" t="s">
        <v>21</v>
      </c>
      <c r="I63" s="3" t="s">
        <v>21</v>
      </c>
      <c r="J63" s="3" t="s">
        <v>21</v>
      </c>
      <c r="K63" s="3" t="s">
        <v>20</v>
      </c>
      <c r="L63" s="3" t="s">
        <v>32</v>
      </c>
      <c r="M63" s="3" t="s">
        <v>32</v>
      </c>
      <c r="N63" s="3">
        <v>3</v>
      </c>
      <c r="O63" s="3">
        <v>397</v>
      </c>
      <c r="P63" s="3">
        <v>69</v>
      </c>
      <c r="R63" s="3">
        <v>25</v>
      </c>
      <c r="S63" s="3">
        <v>2</v>
      </c>
      <c r="T63" s="3" t="s">
        <v>78</v>
      </c>
      <c r="U63" s="3">
        <f>COUNTIF(Z63:BT63,"&gt;"&amp;(O63+P63))</f>
        <v>4</v>
      </c>
      <c r="V63" s="3">
        <f>COUNTIF(Z63:BT63,"&gt;"&amp;(O63+2*P63))</f>
        <v>2</v>
      </c>
      <c r="W63" s="3">
        <f>COUNTIF(Z63:BT63,"&gt;"&amp;(O63+3*P63))</f>
        <v>2</v>
      </c>
      <c r="X63" s="3">
        <f t="shared" si="0"/>
        <v>1</v>
      </c>
      <c r="Y63" s="3">
        <f t="shared" si="1"/>
        <v>0</v>
      </c>
      <c r="Z63" s="3">
        <v>678</v>
      </c>
      <c r="AA63">
        <v>660</v>
      </c>
      <c r="AB63">
        <v>381</v>
      </c>
      <c r="AC63">
        <v>501</v>
      </c>
      <c r="AD63">
        <v>322</v>
      </c>
      <c r="AE63">
        <v>340</v>
      </c>
      <c r="AF63">
        <v>384</v>
      </c>
      <c r="AG63">
        <v>334</v>
      </c>
      <c r="AH63">
        <v>525</v>
      </c>
      <c r="AI63">
        <v>323</v>
      </c>
      <c r="AJ63">
        <v>444</v>
      </c>
      <c r="AK63">
        <v>410</v>
      </c>
      <c r="AL63">
        <v>301</v>
      </c>
      <c r="AM63">
        <v>352</v>
      </c>
      <c r="AN63">
        <v>293</v>
      </c>
      <c r="AO63">
        <v>423</v>
      </c>
      <c r="AP63">
        <v>333</v>
      </c>
      <c r="AQ63">
        <v>371</v>
      </c>
      <c r="AR63">
        <v>377</v>
      </c>
      <c r="AS63">
        <v>338</v>
      </c>
      <c r="AT63">
        <v>336</v>
      </c>
      <c r="AU63">
        <v>396</v>
      </c>
      <c r="AV63">
        <v>362</v>
      </c>
      <c r="AW63">
        <v>411</v>
      </c>
      <c r="AX63">
        <v>345</v>
      </c>
      <c r="AY63" t="s">
        <v>351</v>
      </c>
    </row>
    <row r="64" spans="1:54" ht="12.5" x14ac:dyDescent="0.25">
      <c r="A64" s="2">
        <v>43717.876420347224</v>
      </c>
      <c r="B64" s="3" t="s">
        <v>21</v>
      </c>
      <c r="C64" s="3" t="s">
        <v>21</v>
      </c>
      <c r="D64" s="3" t="s">
        <v>21</v>
      </c>
      <c r="E64" s="3" t="s">
        <v>20</v>
      </c>
      <c r="F64" s="3" t="s">
        <v>23</v>
      </c>
      <c r="G64" s="3" t="s">
        <v>21</v>
      </c>
      <c r="H64" s="3" t="s">
        <v>21</v>
      </c>
      <c r="I64" s="3" t="s">
        <v>21</v>
      </c>
      <c r="J64" s="3" t="s">
        <v>21</v>
      </c>
      <c r="K64" s="3" t="s">
        <v>20</v>
      </c>
      <c r="L64" s="3" t="s">
        <v>24</v>
      </c>
      <c r="M64" s="3" t="s">
        <v>24</v>
      </c>
      <c r="N64" s="3">
        <v>5</v>
      </c>
      <c r="O64" s="3">
        <v>384</v>
      </c>
      <c r="P64" s="3">
        <v>87</v>
      </c>
      <c r="R64" s="3">
        <v>27</v>
      </c>
      <c r="S64" s="3">
        <v>3</v>
      </c>
      <c r="T64" s="3" t="s">
        <v>25</v>
      </c>
      <c r="U64" s="3">
        <f>COUNTIF(Z64:BT64,"&gt;"&amp;(O64+P64))</f>
        <v>4</v>
      </c>
      <c r="V64" s="3">
        <f>COUNTIF(Z64:BT64,"&gt;"&amp;(O64+2*P64))</f>
        <v>2</v>
      </c>
      <c r="W64" s="3">
        <f>COUNTIF(Z64:BT64,"&gt;"&amp;(O64+3*P64))</f>
        <v>2</v>
      </c>
      <c r="X64" s="3">
        <f t="shared" si="0"/>
        <v>2</v>
      </c>
      <c r="Y64" s="3">
        <f t="shared" si="1"/>
        <v>0</v>
      </c>
      <c r="Z64" s="3">
        <v>537</v>
      </c>
      <c r="AA64">
        <v>336</v>
      </c>
      <c r="AB64">
        <v>528</v>
      </c>
      <c r="AC64">
        <v>320</v>
      </c>
      <c r="AD64">
        <v>335</v>
      </c>
      <c r="AE64">
        <v>877</v>
      </c>
      <c r="AF64">
        <v>299</v>
      </c>
      <c r="AG64">
        <v>382</v>
      </c>
      <c r="AH64">
        <v>317</v>
      </c>
      <c r="AI64">
        <v>358</v>
      </c>
      <c r="AJ64">
        <v>352</v>
      </c>
      <c r="AK64">
        <v>319</v>
      </c>
      <c r="AL64">
        <v>341</v>
      </c>
      <c r="AM64">
        <v>317</v>
      </c>
      <c r="AN64">
        <v>759</v>
      </c>
      <c r="AO64">
        <v>286</v>
      </c>
      <c r="AP64">
        <v>398</v>
      </c>
      <c r="AQ64">
        <v>349</v>
      </c>
      <c r="AR64">
        <v>324</v>
      </c>
      <c r="AS64">
        <v>384</v>
      </c>
      <c r="AT64">
        <v>291</v>
      </c>
      <c r="AU64">
        <v>327</v>
      </c>
      <c r="AV64">
        <v>335</v>
      </c>
      <c r="AW64">
        <v>328</v>
      </c>
      <c r="AX64">
        <v>317</v>
      </c>
      <c r="AY64">
        <v>348</v>
      </c>
      <c r="AZ64">
        <v>309</v>
      </c>
      <c r="BA64" t="s">
        <v>351</v>
      </c>
    </row>
    <row r="65" spans="1:57" ht="12.5" x14ac:dyDescent="0.25">
      <c r="A65" s="2">
        <v>43717.877138530093</v>
      </c>
      <c r="B65" s="3" t="s">
        <v>20</v>
      </c>
      <c r="C65" s="3" t="s">
        <v>22</v>
      </c>
      <c r="D65" s="3" t="s">
        <v>22</v>
      </c>
      <c r="E65" s="3" t="s">
        <v>21</v>
      </c>
      <c r="F65" s="3" t="s">
        <v>26</v>
      </c>
      <c r="G65" s="3" t="s">
        <v>22</v>
      </c>
      <c r="H65" s="3" t="s">
        <v>21</v>
      </c>
      <c r="I65" s="3" t="s">
        <v>21</v>
      </c>
      <c r="J65" s="3" t="s">
        <v>26</v>
      </c>
      <c r="K65" s="3" t="s">
        <v>23</v>
      </c>
      <c r="L65" s="3" t="s">
        <v>24</v>
      </c>
      <c r="M65" s="3" t="s">
        <v>27</v>
      </c>
      <c r="N65" s="3">
        <v>5</v>
      </c>
      <c r="O65" s="3">
        <v>430</v>
      </c>
      <c r="P65" s="3">
        <v>94</v>
      </c>
      <c r="R65" s="3">
        <v>26</v>
      </c>
      <c r="S65" s="3">
        <v>0</v>
      </c>
      <c r="T65" s="3" t="s">
        <v>79</v>
      </c>
      <c r="U65" s="3">
        <f>COUNTIF(Z65:BT65,"&gt;"&amp;(O65+P65))</f>
        <v>3</v>
      </c>
      <c r="V65" s="3">
        <f>COUNTIF(Z65:BT65,"&gt;"&amp;(O65+2*P65))</f>
        <v>2</v>
      </c>
      <c r="W65" s="3">
        <f>COUNTIF(Z65:BT65,"&gt;"&amp;(O65+3*P65))</f>
        <v>2</v>
      </c>
      <c r="X65" s="3">
        <f t="shared" si="0"/>
        <v>1</v>
      </c>
      <c r="Y65" s="3">
        <f t="shared" si="1"/>
        <v>0</v>
      </c>
      <c r="Z65" s="3">
        <v>756</v>
      </c>
      <c r="AA65">
        <v>441</v>
      </c>
      <c r="AB65">
        <v>959</v>
      </c>
      <c r="AC65">
        <v>491</v>
      </c>
      <c r="AD65">
        <v>384</v>
      </c>
      <c r="AE65">
        <v>405</v>
      </c>
      <c r="AF65">
        <v>412</v>
      </c>
      <c r="AG65">
        <v>403</v>
      </c>
      <c r="AH65">
        <v>457</v>
      </c>
      <c r="AI65">
        <v>338</v>
      </c>
      <c r="AJ65">
        <v>495</v>
      </c>
      <c r="AK65">
        <v>341</v>
      </c>
      <c r="AL65">
        <v>362</v>
      </c>
      <c r="AM65">
        <v>445</v>
      </c>
      <c r="AN65">
        <v>378</v>
      </c>
      <c r="AO65">
        <v>435</v>
      </c>
      <c r="AP65">
        <v>302</v>
      </c>
      <c r="AQ65">
        <v>462</v>
      </c>
      <c r="AR65">
        <v>350</v>
      </c>
      <c r="AS65">
        <v>314</v>
      </c>
      <c r="AT65">
        <v>593</v>
      </c>
      <c r="AU65">
        <v>359</v>
      </c>
      <c r="AV65">
        <v>315</v>
      </c>
      <c r="AW65">
        <v>372</v>
      </c>
      <c r="AX65">
        <v>333</v>
      </c>
      <c r="AY65">
        <v>297</v>
      </c>
      <c r="AZ65" t="s">
        <v>351</v>
      </c>
    </row>
    <row r="66" spans="1:57" ht="12.5" x14ac:dyDescent="0.25">
      <c r="A66" s="2">
        <v>43717.877749560183</v>
      </c>
      <c r="B66" s="3" t="s">
        <v>20</v>
      </c>
      <c r="C66" s="3" t="s">
        <v>21</v>
      </c>
      <c r="D66" s="3" t="s">
        <v>20</v>
      </c>
      <c r="E66" s="3" t="s">
        <v>20</v>
      </c>
      <c r="F66" s="3" t="s">
        <v>21</v>
      </c>
      <c r="G66" s="3" t="s">
        <v>21</v>
      </c>
      <c r="H66" s="3" t="s">
        <v>21</v>
      </c>
      <c r="I66" s="3" t="s">
        <v>23</v>
      </c>
      <c r="J66" s="3" t="s">
        <v>20</v>
      </c>
      <c r="K66" s="3" t="s">
        <v>20</v>
      </c>
      <c r="L66" s="3" t="s">
        <v>27</v>
      </c>
      <c r="M66" s="3" t="s">
        <v>27</v>
      </c>
      <c r="N66" s="3">
        <v>5</v>
      </c>
      <c r="O66" s="3">
        <v>397</v>
      </c>
      <c r="P66" s="3">
        <v>51</v>
      </c>
      <c r="R66" s="3">
        <v>23</v>
      </c>
      <c r="S66" s="3">
        <v>0</v>
      </c>
      <c r="T66" s="3" t="s">
        <v>37</v>
      </c>
      <c r="U66" s="3">
        <f>COUNTIF(Z66:BT66,"&gt;"&amp;(O66+P66))</f>
        <v>5</v>
      </c>
      <c r="V66" s="3">
        <f>COUNTIF(Z66:BT66,"&gt;"&amp;(O66+2*P66))</f>
        <v>1</v>
      </c>
      <c r="W66" s="3">
        <f>COUNTIF(Z66:BT66,"&gt;"&amp;(O66+3*P66))</f>
        <v>1</v>
      </c>
      <c r="X66" s="3">
        <f t="shared" si="0"/>
        <v>1</v>
      </c>
      <c r="Y66" s="3">
        <f t="shared" si="1"/>
        <v>0</v>
      </c>
      <c r="Z66" s="3">
        <v>632</v>
      </c>
      <c r="AA66">
        <v>479</v>
      </c>
      <c r="AB66">
        <v>449</v>
      </c>
      <c r="AC66">
        <v>465</v>
      </c>
      <c r="AD66">
        <v>400</v>
      </c>
      <c r="AE66">
        <v>351</v>
      </c>
      <c r="AF66">
        <v>398</v>
      </c>
      <c r="AG66">
        <v>298</v>
      </c>
      <c r="AH66">
        <v>418</v>
      </c>
      <c r="AI66">
        <v>344</v>
      </c>
      <c r="AJ66">
        <v>335</v>
      </c>
      <c r="AK66">
        <v>346</v>
      </c>
      <c r="AL66">
        <v>364</v>
      </c>
      <c r="AM66">
        <v>384</v>
      </c>
      <c r="AN66">
        <v>332</v>
      </c>
      <c r="AO66">
        <v>448</v>
      </c>
      <c r="AP66">
        <v>452</v>
      </c>
      <c r="AQ66">
        <v>362</v>
      </c>
      <c r="AR66">
        <v>381</v>
      </c>
      <c r="AS66">
        <v>367</v>
      </c>
      <c r="AT66">
        <v>381</v>
      </c>
      <c r="AU66">
        <v>432</v>
      </c>
      <c r="AV66">
        <v>332</v>
      </c>
      <c r="AW66" t="s">
        <v>351</v>
      </c>
    </row>
    <row r="67" spans="1:57" ht="12.5" x14ac:dyDescent="0.25">
      <c r="A67" s="2">
        <v>43717.878503854168</v>
      </c>
      <c r="B67" s="3" t="s">
        <v>20</v>
      </c>
      <c r="C67" s="3" t="s">
        <v>20</v>
      </c>
      <c r="D67" s="3" t="s">
        <v>21</v>
      </c>
      <c r="E67" s="3" t="s">
        <v>21</v>
      </c>
      <c r="F67" s="3" t="s">
        <v>20</v>
      </c>
      <c r="G67" s="3" t="s">
        <v>20</v>
      </c>
      <c r="H67" s="3" t="s">
        <v>21</v>
      </c>
      <c r="I67" s="3" t="s">
        <v>20</v>
      </c>
      <c r="J67" s="3" t="s">
        <v>21</v>
      </c>
      <c r="K67" s="3" t="s">
        <v>20</v>
      </c>
      <c r="L67" s="3" t="s">
        <v>27</v>
      </c>
      <c r="M67" s="3" t="s">
        <v>27</v>
      </c>
      <c r="N67" s="3">
        <v>3</v>
      </c>
      <c r="O67" s="3">
        <v>466</v>
      </c>
      <c r="P67" s="3">
        <v>92</v>
      </c>
      <c r="R67" s="3">
        <v>24</v>
      </c>
      <c r="S67" s="3">
        <v>3</v>
      </c>
      <c r="T67" s="3" t="s">
        <v>80</v>
      </c>
      <c r="U67" s="3">
        <f>COUNTIF(Z67:BT67,"&gt;"&amp;(O67+P67))</f>
        <v>6</v>
      </c>
      <c r="V67" s="3">
        <f>COUNTIF(Z67:BT67,"&gt;"&amp;(O67+2*P67))</f>
        <v>2</v>
      </c>
      <c r="W67" s="3">
        <f>COUNTIF(Z67:BT67,"&gt;"&amp;(O67+3*P67))</f>
        <v>1</v>
      </c>
      <c r="X67" s="3">
        <f t="shared" ref="X67:X130" si="2">COUNTIF(Z67:BT67,"&gt;"&amp;(O67+4*P67))</f>
        <v>0</v>
      </c>
      <c r="Y67" s="3">
        <f t="shared" ref="Y67:Y130" si="3">COUNTIF(Z67:BT67,"&gt;"&amp;(O67+6*P67))</f>
        <v>0</v>
      </c>
      <c r="Z67" s="3">
        <v>627</v>
      </c>
      <c r="AA67">
        <v>566</v>
      </c>
      <c r="AB67">
        <v>408</v>
      </c>
      <c r="AC67">
        <v>432</v>
      </c>
      <c r="AD67">
        <v>397</v>
      </c>
      <c r="AE67">
        <v>327</v>
      </c>
      <c r="AF67">
        <v>787</v>
      </c>
      <c r="AG67">
        <v>374</v>
      </c>
      <c r="AH67">
        <v>393</v>
      </c>
      <c r="AI67">
        <v>398</v>
      </c>
      <c r="AJ67">
        <v>359</v>
      </c>
      <c r="AK67">
        <v>396</v>
      </c>
      <c r="AL67">
        <v>545</v>
      </c>
      <c r="AM67">
        <v>403</v>
      </c>
      <c r="AN67">
        <v>403</v>
      </c>
      <c r="AO67">
        <v>392</v>
      </c>
      <c r="AP67">
        <v>576</v>
      </c>
      <c r="AQ67">
        <v>459</v>
      </c>
      <c r="AR67">
        <v>482</v>
      </c>
      <c r="AS67">
        <v>576</v>
      </c>
      <c r="AT67">
        <v>363</v>
      </c>
      <c r="AU67">
        <v>374</v>
      </c>
      <c r="AV67">
        <v>682</v>
      </c>
      <c r="AW67">
        <v>466</v>
      </c>
      <c r="AX67" t="s">
        <v>351</v>
      </c>
    </row>
    <row r="68" spans="1:57" ht="12.5" x14ac:dyDescent="0.25">
      <c r="A68" s="2">
        <v>43717.87856701389</v>
      </c>
      <c r="B68" s="3" t="s">
        <v>21</v>
      </c>
      <c r="C68" s="3" t="s">
        <v>21</v>
      </c>
      <c r="D68" s="3" t="s">
        <v>20</v>
      </c>
      <c r="E68" s="3" t="s">
        <v>20</v>
      </c>
      <c r="F68" s="3" t="s">
        <v>23</v>
      </c>
      <c r="G68" s="3" t="s">
        <v>21</v>
      </c>
      <c r="H68" s="3" t="s">
        <v>20</v>
      </c>
      <c r="I68" s="3" t="s">
        <v>20</v>
      </c>
      <c r="J68" s="3" t="s">
        <v>21</v>
      </c>
      <c r="K68" s="3" t="s">
        <v>20</v>
      </c>
      <c r="L68" s="3" t="s">
        <v>32</v>
      </c>
      <c r="M68" s="3" t="s">
        <v>32</v>
      </c>
      <c r="N68" s="3">
        <v>4</v>
      </c>
      <c r="O68" s="3">
        <v>552</v>
      </c>
      <c r="P68" s="3">
        <v>59</v>
      </c>
      <c r="R68" s="3">
        <v>23</v>
      </c>
      <c r="S68" s="3">
        <v>21</v>
      </c>
      <c r="T68" s="3" t="s">
        <v>44</v>
      </c>
      <c r="U68" s="3">
        <f>COUNTIF(Z68:BT68,"&gt;"&amp;(O68+P68))</f>
        <v>4</v>
      </c>
      <c r="V68" s="3">
        <f>COUNTIF(Z68:BT68,"&gt;"&amp;(O68+2*P68))</f>
        <v>1</v>
      </c>
      <c r="W68" s="3">
        <f>COUNTIF(Z68:BT68,"&gt;"&amp;(O68+3*P68))</f>
        <v>1</v>
      </c>
      <c r="X68" s="3">
        <f t="shared" si="2"/>
        <v>1</v>
      </c>
      <c r="Y68" s="3">
        <f t="shared" si="3"/>
        <v>0</v>
      </c>
      <c r="Z68" s="3">
        <v>566</v>
      </c>
      <c r="AA68">
        <v>588</v>
      </c>
      <c r="AB68">
        <v>491</v>
      </c>
      <c r="AC68">
        <v>504</v>
      </c>
      <c r="AD68">
        <v>571</v>
      </c>
      <c r="AE68">
        <v>509</v>
      </c>
      <c r="AF68">
        <v>596</v>
      </c>
      <c r="AG68">
        <v>458</v>
      </c>
      <c r="AH68">
        <v>577</v>
      </c>
      <c r="AI68">
        <v>799</v>
      </c>
      <c r="AJ68">
        <v>578</v>
      </c>
      <c r="AK68">
        <v>465</v>
      </c>
      <c r="AL68">
        <v>648</v>
      </c>
      <c r="AM68">
        <v>637</v>
      </c>
      <c r="AN68">
        <v>484</v>
      </c>
      <c r="AO68">
        <v>516</v>
      </c>
      <c r="AP68">
        <v>648</v>
      </c>
      <c r="AQ68">
        <v>495</v>
      </c>
      <c r="AR68">
        <v>518</v>
      </c>
      <c r="AS68">
        <v>517</v>
      </c>
      <c r="AT68">
        <v>517</v>
      </c>
      <c r="AU68">
        <v>496</v>
      </c>
      <c r="AV68">
        <v>523</v>
      </c>
      <c r="AW68" t="s">
        <v>351</v>
      </c>
    </row>
    <row r="69" spans="1:57" ht="12.5" x14ac:dyDescent="0.25">
      <c r="A69" s="2">
        <v>43717.878746145834</v>
      </c>
      <c r="B69" s="3" t="s">
        <v>21</v>
      </c>
      <c r="C69" s="3" t="s">
        <v>21</v>
      </c>
      <c r="D69" s="3" t="s">
        <v>21</v>
      </c>
      <c r="E69" s="3" t="s">
        <v>20</v>
      </c>
      <c r="F69" s="3" t="s">
        <v>20</v>
      </c>
      <c r="G69" s="3" t="s">
        <v>21</v>
      </c>
      <c r="H69" s="3" t="s">
        <v>21</v>
      </c>
      <c r="I69" s="3" t="s">
        <v>23</v>
      </c>
      <c r="J69" s="3" t="s">
        <v>23</v>
      </c>
      <c r="K69" s="3" t="s">
        <v>23</v>
      </c>
      <c r="L69" s="3" t="s">
        <v>24</v>
      </c>
      <c r="M69" s="3" t="s">
        <v>27</v>
      </c>
      <c r="N69" s="3">
        <v>5</v>
      </c>
      <c r="O69" s="3">
        <v>363</v>
      </c>
      <c r="P69" s="3">
        <v>74</v>
      </c>
      <c r="R69" s="3">
        <v>28</v>
      </c>
      <c r="S69" s="3">
        <v>8</v>
      </c>
      <c r="T69" s="3" t="s">
        <v>36</v>
      </c>
      <c r="U69" s="3">
        <f>COUNTIF(Z69:BT69,"&gt;"&amp;(O69+P69))</f>
        <v>5</v>
      </c>
      <c r="V69" s="3">
        <f>COUNTIF(Z69:BT69,"&gt;"&amp;(O69+2*P69))</f>
        <v>3</v>
      </c>
      <c r="W69" s="3">
        <f>COUNTIF(Z69:BT69,"&gt;"&amp;(O69+3*P69))</f>
        <v>2</v>
      </c>
      <c r="X69" s="3">
        <f t="shared" si="2"/>
        <v>1</v>
      </c>
      <c r="Y69" s="3">
        <f t="shared" si="3"/>
        <v>0</v>
      </c>
      <c r="Z69" s="3">
        <v>681</v>
      </c>
      <c r="AA69">
        <v>611</v>
      </c>
      <c r="AB69">
        <v>339</v>
      </c>
      <c r="AC69">
        <v>346</v>
      </c>
      <c r="AD69">
        <v>350</v>
      </c>
      <c r="AE69">
        <v>303</v>
      </c>
      <c r="AF69">
        <v>294</v>
      </c>
      <c r="AG69">
        <v>284</v>
      </c>
      <c r="AH69">
        <v>276</v>
      </c>
      <c r="AI69">
        <v>447</v>
      </c>
      <c r="AJ69">
        <v>337</v>
      </c>
      <c r="AK69">
        <v>267</v>
      </c>
      <c r="AL69">
        <v>285</v>
      </c>
      <c r="AM69">
        <v>376</v>
      </c>
      <c r="AN69">
        <v>285</v>
      </c>
      <c r="AO69">
        <v>391</v>
      </c>
      <c r="AP69">
        <v>330</v>
      </c>
      <c r="AQ69">
        <v>430</v>
      </c>
      <c r="AR69">
        <v>543</v>
      </c>
      <c r="AS69">
        <v>295</v>
      </c>
      <c r="AT69">
        <v>315</v>
      </c>
      <c r="AU69">
        <v>321</v>
      </c>
      <c r="AV69">
        <v>316</v>
      </c>
      <c r="AW69">
        <v>467</v>
      </c>
      <c r="AX69">
        <v>368</v>
      </c>
      <c r="AY69">
        <v>356</v>
      </c>
      <c r="AZ69">
        <v>274</v>
      </c>
      <c r="BA69">
        <v>303</v>
      </c>
      <c r="BB69" t="s">
        <v>351</v>
      </c>
    </row>
    <row r="70" spans="1:57" ht="12.5" x14ac:dyDescent="0.25">
      <c r="A70" s="2">
        <v>43717.879217245369</v>
      </c>
      <c r="B70" s="3" t="s">
        <v>21</v>
      </c>
      <c r="C70" s="3" t="s">
        <v>23</v>
      </c>
      <c r="D70" s="3" t="s">
        <v>23</v>
      </c>
      <c r="E70" s="3" t="s">
        <v>20</v>
      </c>
      <c r="F70" s="3" t="s">
        <v>26</v>
      </c>
      <c r="G70" s="3" t="s">
        <v>21</v>
      </c>
      <c r="H70" s="3" t="s">
        <v>26</v>
      </c>
      <c r="I70" s="3" t="s">
        <v>26</v>
      </c>
      <c r="J70" s="3" t="s">
        <v>26</v>
      </c>
      <c r="K70" s="3" t="s">
        <v>22</v>
      </c>
      <c r="L70" s="3" t="s">
        <v>27</v>
      </c>
      <c r="M70" s="3" t="s">
        <v>27</v>
      </c>
      <c r="N70" s="3">
        <v>1</v>
      </c>
      <c r="O70" s="3">
        <v>309</v>
      </c>
      <c r="P70" s="3">
        <v>42</v>
      </c>
      <c r="R70" s="3">
        <v>23</v>
      </c>
      <c r="S70" s="3">
        <v>5</v>
      </c>
      <c r="T70" s="3" t="s">
        <v>25</v>
      </c>
      <c r="U70" s="3">
        <f>COUNTIF(Z70:BT70,"&gt;"&amp;(O70+P70))</f>
        <v>3</v>
      </c>
      <c r="V70" s="3">
        <f>COUNTIF(Z70:BT70,"&gt;"&amp;(O70+2*P70))</f>
        <v>1</v>
      </c>
      <c r="W70" s="3">
        <f>COUNTIF(Z70:BT70,"&gt;"&amp;(O70+3*P70))</f>
        <v>1</v>
      </c>
      <c r="X70" s="3">
        <f t="shared" si="2"/>
        <v>1</v>
      </c>
      <c r="Y70" s="3">
        <f t="shared" si="3"/>
        <v>1</v>
      </c>
      <c r="Z70" s="3">
        <v>574</v>
      </c>
      <c r="AA70">
        <v>389</v>
      </c>
      <c r="AB70">
        <v>288</v>
      </c>
      <c r="AC70">
        <v>277</v>
      </c>
      <c r="AD70">
        <v>338</v>
      </c>
      <c r="AE70">
        <v>328</v>
      </c>
      <c r="AF70">
        <v>357</v>
      </c>
      <c r="AG70">
        <v>325</v>
      </c>
      <c r="AH70">
        <v>265</v>
      </c>
      <c r="AI70">
        <v>206</v>
      </c>
      <c r="AJ70">
        <v>296</v>
      </c>
      <c r="AK70">
        <v>306</v>
      </c>
      <c r="AL70">
        <v>271</v>
      </c>
      <c r="AM70">
        <v>290</v>
      </c>
      <c r="AN70">
        <v>323</v>
      </c>
      <c r="AO70">
        <v>308</v>
      </c>
      <c r="AP70">
        <v>337</v>
      </c>
      <c r="AQ70">
        <v>290</v>
      </c>
      <c r="AR70">
        <v>271</v>
      </c>
      <c r="AS70">
        <v>281</v>
      </c>
      <c r="AT70">
        <v>249</v>
      </c>
      <c r="AU70">
        <v>265</v>
      </c>
      <c r="AV70">
        <v>288</v>
      </c>
      <c r="AW70" t="s">
        <v>351</v>
      </c>
    </row>
    <row r="71" spans="1:57" ht="12.5" x14ac:dyDescent="0.25">
      <c r="A71" s="2">
        <v>43717.88054085648</v>
      </c>
      <c r="B71" s="3" t="s">
        <v>20</v>
      </c>
      <c r="C71" s="3" t="s">
        <v>23</v>
      </c>
      <c r="D71" s="3" t="s">
        <v>23</v>
      </c>
      <c r="E71" s="3" t="s">
        <v>21</v>
      </c>
      <c r="F71" s="3" t="s">
        <v>20</v>
      </c>
      <c r="G71" s="3" t="s">
        <v>23</v>
      </c>
      <c r="H71" s="3" t="s">
        <v>23</v>
      </c>
      <c r="I71" s="3" t="s">
        <v>20</v>
      </c>
      <c r="J71" s="3" t="s">
        <v>20</v>
      </c>
      <c r="K71" s="3" t="s">
        <v>20</v>
      </c>
      <c r="L71" s="3" t="s">
        <v>32</v>
      </c>
      <c r="M71" s="3" t="s">
        <v>27</v>
      </c>
      <c r="N71" s="3">
        <v>1</v>
      </c>
      <c r="O71" s="3">
        <v>341</v>
      </c>
      <c r="P71" s="3">
        <v>69</v>
      </c>
      <c r="R71" s="3">
        <v>28</v>
      </c>
      <c r="S71" s="3">
        <v>1</v>
      </c>
      <c r="T71" s="3" t="s">
        <v>25</v>
      </c>
      <c r="U71" s="3">
        <f>COUNTIF(Z71:BT71,"&gt;"&amp;(O71+P71))</f>
        <v>6</v>
      </c>
      <c r="V71" s="3">
        <f>COUNTIF(Z71:BT71,"&gt;"&amp;(O71+2*P71))</f>
        <v>2</v>
      </c>
      <c r="W71" s="3">
        <f>COUNTIF(Z71:BT71,"&gt;"&amp;(O71+3*P71))</f>
        <v>1</v>
      </c>
      <c r="X71" s="3">
        <f t="shared" si="2"/>
        <v>0</v>
      </c>
      <c r="Y71" s="3">
        <f t="shared" si="3"/>
        <v>0</v>
      </c>
      <c r="Z71" s="3">
        <v>477</v>
      </c>
      <c r="AA71">
        <v>534</v>
      </c>
      <c r="AB71">
        <v>377</v>
      </c>
      <c r="AC71">
        <v>339</v>
      </c>
      <c r="AD71">
        <v>436</v>
      </c>
      <c r="AE71">
        <v>479</v>
      </c>
      <c r="AF71">
        <v>465</v>
      </c>
      <c r="AG71">
        <v>304</v>
      </c>
      <c r="AH71">
        <v>330</v>
      </c>
      <c r="AI71">
        <v>299</v>
      </c>
      <c r="AJ71">
        <v>293</v>
      </c>
      <c r="AK71">
        <v>308</v>
      </c>
      <c r="AL71">
        <v>349</v>
      </c>
      <c r="AM71">
        <v>276</v>
      </c>
      <c r="AN71">
        <v>258</v>
      </c>
      <c r="AO71">
        <v>280</v>
      </c>
      <c r="AP71">
        <v>280</v>
      </c>
      <c r="AQ71">
        <v>258</v>
      </c>
      <c r="AR71">
        <v>277</v>
      </c>
      <c r="AS71">
        <v>550</v>
      </c>
      <c r="AT71">
        <v>301</v>
      </c>
      <c r="AU71">
        <v>378</v>
      </c>
      <c r="AV71">
        <v>262</v>
      </c>
      <c r="AW71">
        <v>271</v>
      </c>
      <c r="AX71">
        <v>284</v>
      </c>
      <c r="AY71">
        <v>325</v>
      </c>
      <c r="AZ71">
        <v>268</v>
      </c>
      <c r="BA71">
        <v>292</v>
      </c>
      <c r="BB71" t="s">
        <v>351</v>
      </c>
    </row>
    <row r="72" spans="1:57" ht="12.5" x14ac:dyDescent="0.25">
      <c r="A72" s="2">
        <v>43717.880660578703</v>
      </c>
      <c r="B72" s="3" t="s">
        <v>21</v>
      </c>
      <c r="C72" s="3" t="s">
        <v>23</v>
      </c>
      <c r="D72" s="3" t="s">
        <v>21</v>
      </c>
      <c r="E72" s="3" t="s">
        <v>20</v>
      </c>
      <c r="F72" s="3" t="s">
        <v>26</v>
      </c>
      <c r="G72" s="3" t="s">
        <v>23</v>
      </c>
      <c r="H72" s="3" t="s">
        <v>26</v>
      </c>
      <c r="I72" s="3" t="s">
        <v>26</v>
      </c>
      <c r="J72" s="3" t="s">
        <v>26</v>
      </c>
      <c r="K72" s="3" t="s">
        <v>20</v>
      </c>
      <c r="L72" s="3" t="s">
        <v>24</v>
      </c>
      <c r="M72" s="3" t="s">
        <v>27</v>
      </c>
      <c r="N72" s="3">
        <v>5</v>
      </c>
      <c r="O72" s="3">
        <v>385</v>
      </c>
      <c r="P72" s="3">
        <v>56</v>
      </c>
      <c r="R72" s="3">
        <v>24</v>
      </c>
      <c r="S72" s="3">
        <v>0</v>
      </c>
      <c r="T72" s="3" t="s">
        <v>81</v>
      </c>
      <c r="U72" s="3">
        <f>COUNTIF(Z72:BT72,"&gt;"&amp;(O72+P72))</f>
        <v>3</v>
      </c>
      <c r="V72" s="3">
        <f>COUNTIF(Z72:BT72,"&gt;"&amp;(O72+2*P72))</f>
        <v>1</v>
      </c>
      <c r="W72" s="3">
        <f>COUNTIF(Z72:BT72,"&gt;"&amp;(O72+3*P72))</f>
        <v>1</v>
      </c>
      <c r="X72" s="3">
        <f t="shared" si="2"/>
        <v>1</v>
      </c>
      <c r="Y72" s="3">
        <f t="shared" si="3"/>
        <v>1</v>
      </c>
      <c r="Z72" s="3">
        <v>847</v>
      </c>
      <c r="AA72">
        <v>391</v>
      </c>
      <c r="AB72">
        <v>373</v>
      </c>
      <c r="AC72">
        <v>349</v>
      </c>
      <c r="AD72">
        <v>327</v>
      </c>
      <c r="AE72">
        <v>353</v>
      </c>
      <c r="AF72">
        <v>295</v>
      </c>
      <c r="AG72">
        <v>463</v>
      </c>
      <c r="AH72">
        <v>334</v>
      </c>
      <c r="AI72">
        <v>370</v>
      </c>
      <c r="AJ72">
        <v>414</v>
      </c>
      <c r="AK72">
        <v>373</v>
      </c>
      <c r="AL72">
        <v>398</v>
      </c>
      <c r="AM72">
        <v>464</v>
      </c>
      <c r="AN72">
        <v>325</v>
      </c>
      <c r="AO72">
        <v>371</v>
      </c>
      <c r="AP72">
        <v>335</v>
      </c>
      <c r="AQ72">
        <v>353</v>
      </c>
      <c r="AR72">
        <v>398</v>
      </c>
      <c r="AS72">
        <v>332</v>
      </c>
      <c r="AT72">
        <v>339</v>
      </c>
      <c r="AU72">
        <v>340</v>
      </c>
      <c r="AV72">
        <v>381</v>
      </c>
      <c r="AW72">
        <v>323</v>
      </c>
      <c r="AX72" t="s">
        <v>351</v>
      </c>
    </row>
    <row r="73" spans="1:57" ht="12.5" x14ac:dyDescent="0.25">
      <c r="A73" s="2">
        <v>43717.881632280092</v>
      </c>
      <c r="B73" s="3" t="s">
        <v>20</v>
      </c>
      <c r="C73" s="3" t="s">
        <v>20</v>
      </c>
      <c r="D73" s="3" t="s">
        <v>21</v>
      </c>
      <c r="E73" s="3" t="s">
        <v>23</v>
      </c>
      <c r="F73" s="3" t="s">
        <v>20</v>
      </c>
      <c r="G73" s="3" t="s">
        <v>20</v>
      </c>
      <c r="H73" s="3" t="s">
        <v>20</v>
      </c>
      <c r="I73" s="3" t="s">
        <v>20</v>
      </c>
      <c r="J73" s="3" t="s">
        <v>20</v>
      </c>
      <c r="K73" s="3" t="s">
        <v>23</v>
      </c>
      <c r="L73" s="3" t="s">
        <v>32</v>
      </c>
      <c r="M73" s="3" t="s">
        <v>27</v>
      </c>
      <c r="N73" s="3">
        <v>4</v>
      </c>
      <c r="O73" s="3">
        <v>456</v>
      </c>
      <c r="P73" s="3">
        <v>93</v>
      </c>
      <c r="R73" s="3">
        <v>26</v>
      </c>
      <c r="S73" s="3">
        <v>0</v>
      </c>
      <c r="T73" s="3" t="s">
        <v>37</v>
      </c>
      <c r="U73" s="3">
        <f>COUNTIF(Z73:BT73,"&gt;"&amp;(O73+P73))</f>
        <v>5</v>
      </c>
      <c r="V73" s="3">
        <f>COUNTIF(Z73:BT73,"&gt;"&amp;(O73+2*P73))</f>
        <v>1</v>
      </c>
      <c r="W73" s="3">
        <f>COUNTIF(Z73:BT73,"&gt;"&amp;(O73+3*P73))</f>
        <v>1</v>
      </c>
      <c r="X73" s="3">
        <f t="shared" si="2"/>
        <v>0</v>
      </c>
      <c r="Y73" s="3">
        <f t="shared" si="3"/>
        <v>0</v>
      </c>
      <c r="Z73" s="3">
        <v>748</v>
      </c>
      <c r="AA73">
        <v>578</v>
      </c>
      <c r="AB73">
        <v>380</v>
      </c>
      <c r="AC73">
        <v>429</v>
      </c>
      <c r="AD73">
        <v>414</v>
      </c>
      <c r="AE73">
        <v>518</v>
      </c>
      <c r="AF73">
        <v>615</v>
      </c>
      <c r="AG73">
        <v>495</v>
      </c>
      <c r="AH73">
        <v>415</v>
      </c>
      <c r="AI73">
        <v>515</v>
      </c>
      <c r="AJ73">
        <v>547</v>
      </c>
      <c r="AK73">
        <v>379</v>
      </c>
      <c r="AL73">
        <v>381</v>
      </c>
      <c r="AM73">
        <v>318</v>
      </c>
      <c r="AN73">
        <v>347</v>
      </c>
      <c r="AO73">
        <v>348</v>
      </c>
      <c r="AP73">
        <v>361</v>
      </c>
      <c r="AQ73">
        <v>518</v>
      </c>
      <c r="AR73">
        <v>499</v>
      </c>
      <c r="AS73">
        <v>348</v>
      </c>
      <c r="AT73">
        <v>415</v>
      </c>
      <c r="AU73">
        <v>365</v>
      </c>
      <c r="AV73">
        <v>582</v>
      </c>
      <c r="AW73">
        <v>615</v>
      </c>
      <c r="AX73">
        <v>367</v>
      </c>
      <c r="AY73">
        <v>364</v>
      </c>
      <c r="AZ73" t="s">
        <v>351</v>
      </c>
    </row>
    <row r="74" spans="1:57" ht="12.5" x14ac:dyDescent="0.25">
      <c r="A74" s="2">
        <v>43717.881972939816</v>
      </c>
      <c r="B74" s="3" t="s">
        <v>20</v>
      </c>
      <c r="C74" s="3" t="s">
        <v>20</v>
      </c>
      <c r="D74" s="3" t="s">
        <v>22</v>
      </c>
      <c r="E74" s="3" t="s">
        <v>21</v>
      </c>
      <c r="F74" s="3" t="s">
        <v>20</v>
      </c>
      <c r="G74" s="3" t="s">
        <v>20</v>
      </c>
      <c r="H74" s="3" t="s">
        <v>22</v>
      </c>
      <c r="I74" s="3" t="s">
        <v>22</v>
      </c>
      <c r="J74" s="3" t="s">
        <v>20</v>
      </c>
      <c r="K74" s="3" t="s">
        <v>21</v>
      </c>
      <c r="L74" s="3" t="s">
        <v>27</v>
      </c>
      <c r="M74" s="3" t="s">
        <v>24</v>
      </c>
      <c r="N74" s="3">
        <v>5</v>
      </c>
      <c r="O74" s="3">
        <v>393</v>
      </c>
      <c r="P74" s="3">
        <v>45</v>
      </c>
      <c r="R74" s="3">
        <v>27</v>
      </c>
      <c r="S74" s="3">
        <v>1</v>
      </c>
      <c r="T74" s="3" t="s">
        <v>82</v>
      </c>
      <c r="U74" s="3">
        <f>COUNTIF(Z74:BT74,"&gt;"&amp;(O74+P74))</f>
        <v>7</v>
      </c>
      <c r="V74" s="3">
        <f>COUNTIF(Z74:BT74,"&gt;"&amp;(O74+2*P74))</f>
        <v>1</v>
      </c>
      <c r="W74" s="3">
        <f>COUNTIF(Z74:BT74,"&gt;"&amp;(O74+3*P74))</f>
        <v>1</v>
      </c>
      <c r="X74" s="3">
        <f t="shared" si="2"/>
        <v>1</v>
      </c>
      <c r="Y74" s="3">
        <f t="shared" si="3"/>
        <v>0</v>
      </c>
      <c r="Z74" s="3">
        <v>575</v>
      </c>
      <c r="AA74">
        <v>460</v>
      </c>
      <c r="AB74">
        <v>452</v>
      </c>
      <c r="AC74">
        <v>447</v>
      </c>
      <c r="AD74">
        <v>393</v>
      </c>
      <c r="AE74">
        <v>421</v>
      </c>
      <c r="AF74">
        <v>483</v>
      </c>
      <c r="AG74">
        <v>365</v>
      </c>
      <c r="AH74">
        <v>380</v>
      </c>
      <c r="AI74">
        <v>331</v>
      </c>
      <c r="AJ74">
        <v>439</v>
      </c>
      <c r="AK74">
        <v>472</v>
      </c>
      <c r="AL74">
        <v>361</v>
      </c>
      <c r="AM74">
        <v>357</v>
      </c>
      <c r="AN74">
        <v>409</v>
      </c>
      <c r="AO74">
        <v>354</v>
      </c>
      <c r="AP74">
        <v>365</v>
      </c>
      <c r="AQ74">
        <v>332</v>
      </c>
      <c r="AR74">
        <v>379</v>
      </c>
      <c r="AS74">
        <v>350</v>
      </c>
      <c r="AT74">
        <v>333</v>
      </c>
      <c r="AU74">
        <v>364</v>
      </c>
      <c r="AV74">
        <v>339</v>
      </c>
      <c r="AW74">
        <v>360</v>
      </c>
      <c r="AX74">
        <v>383</v>
      </c>
      <c r="AY74">
        <v>355</v>
      </c>
      <c r="AZ74">
        <v>364</v>
      </c>
      <c r="BA74" t="s">
        <v>351</v>
      </c>
    </row>
    <row r="75" spans="1:57" ht="12.5" x14ac:dyDescent="0.25">
      <c r="A75" s="2">
        <v>43717.882444363422</v>
      </c>
      <c r="B75" s="3" t="s">
        <v>20</v>
      </c>
      <c r="C75" s="3" t="s">
        <v>21</v>
      </c>
      <c r="D75" s="3" t="s">
        <v>23</v>
      </c>
      <c r="E75" s="3" t="s">
        <v>20</v>
      </c>
      <c r="F75" s="3" t="s">
        <v>23</v>
      </c>
      <c r="G75" s="3" t="s">
        <v>23</v>
      </c>
      <c r="H75" s="3" t="s">
        <v>23</v>
      </c>
      <c r="I75" s="3" t="s">
        <v>23</v>
      </c>
      <c r="J75" s="3" t="s">
        <v>23</v>
      </c>
      <c r="K75" s="3" t="s">
        <v>20</v>
      </c>
      <c r="L75" s="3" t="s">
        <v>27</v>
      </c>
      <c r="M75" s="3" t="s">
        <v>27</v>
      </c>
      <c r="N75" s="3">
        <v>2</v>
      </c>
      <c r="O75" s="3">
        <v>383</v>
      </c>
      <c r="P75" s="3">
        <v>68</v>
      </c>
      <c r="R75" s="3">
        <v>24</v>
      </c>
      <c r="S75" s="3">
        <v>0</v>
      </c>
      <c r="T75" s="3" t="s">
        <v>83</v>
      </c>
      <c r="U75" s="3">
        <f>COUNTIF(Z75:BT75,"&gt;"&amp;(O75+P75))</f>
        <v>5</v>
      </c>
      <c r="V75" s="3">
        <f>COUNTIF(Z75:BT75,"&gt;"&amp;(O75+2*P75))</f>
        <v>1</v>
      </c>
      <c r="W75" s="3">
        <f>COUNTIF(Z75:BT75,"&gt;"&amp;(O75+3*P75))</f>
        <v>1</v>
      </c>
      <c r="X75" s="3">
        <f t="shared" si="2"/>
        <v>1</v>
      </c>
      <c r="Y75" s="3">
        <f t="shared" si="3"/>
        <v>0</v>
      </c>
      <c r="Z75" s="3">
        <v>694</v>
      </c>
      <c r="AA75">
        <v>383</v>
      </c>
      <c r="AB75">
        <v>397</v>
      </c>
      <c r="AC75">
        <v>320</v>
      </c>
      <c r="AD75">
        <v>503</v>
      </c>
      <c r="AE75">
        <v>319</v>
      </c>
      <c r="AF75">
        <v>311</v>
      </c>
      <c r="AG75">
        <v>344</v>
      </c>
      <c r="AH75">
        <v>376</v>
      </c>
      <c r="AI75">
        <v>396</v>
      </c>
      <c r="AJ75">
        <v>302</v>
      </c>
      <c r="AK75">
        <v>344</v>
      </c>
      <c r="AL75">
        <v>317</v>
      </c>
      <c r="AM75">
        <v>304</v>
      </c>
      <c r="AN75">
        <v>321</v>
      </c>
      <c r="AO75">
        <v>304</v>
      </c>
      <c r="AP75">
        <v>397</v>
      </c>
      <c r="AQ75">
        <v>311</v>
      </c>
      <c r="AR75">
        <v>480</v>
      </c>
      <c r="AS75">
        <v>447</v>
      </c>
      <c r="AT75">
        <v>472</v>
      </c>
      <c r="AU75">
        <v>461</v>
      </c>
      <c r="AV75">
        <v>295</v>
      </c>
      <c r="AW75">
        <v>409</v>
      </c>
      <c r="AX75" t="s">
        <v>351</v>
      </c>
    </row>
    <row r="76" spans="1:57" ht="12.5" x14ac:dyDescent="0.25">
      <c r="A76" s="2">
        <v>43717.883414594908</v>
      </c>
      <c r="B76" s="3" t="s">
        <v>20</v>
      </c>
      <c r="C76" s="3" t="s">
        <v>22</v>
      </c>
      <c r="D76" s="3" t="s">
        <v>20</v>
      </c>
      <c r="E76" s="3" t="s">
        <v>21</v>
      </c>
      <c r="F76" s="3" t="s">
        <v>21</v>
      </c>
      <c r="G76" s="3" t="s">
        <v>20</v>
      </c>
      <c r="H76" s="3" t="s">
        <v>22</v>
      </c>
      <c r="I76" s="3" t="s">
        <v>22</v>
      </c>
      <c r="J76" s="3" t="s">
        <v>22</v>
      </c>
      <c r="K76" s="3" t="s">
        <v>22</v>
      </c>
      <c r="L76" s="3" t="s">
        <v>27</v>
      </c>
      <c r="M76" s="3" t="s">
        <v>32</v>
      </c>
      <c r="N76" s="3">
        <v>3</v>
      </c>
      <c r="O76" s="3">
        <v>337</v>
      </c>
      <c r="P76" s="3">
        <v>62</v>
      </c>
      <c r="R76" s="3">
        <v>25</v>
      </c>
      <c r="S76" s="3">
        <v>7</v>
      </c>
      <c r="T76" s="3" t="s">
        <v>84</v>
      </c>
      <c r="U76" s="3">
        <f>COUNTIF(Z76:BT76,"&gt;"&amp;(O76+P76))</f>
        <v>5</v>
      </c>
      <c r="V76" s="3">
        <f>COUNTIF(Z76:BT76,"&gt;"&amp;(O76+2*P76))</f>
        <v>3</v>
      </c>
      <c r="W76" s="3">
        <f>COUNTIF(Z76:BT76,"&gt;"&amp;(O76+3*P76))</f>
        <v>0</v>
      </c>
      <c r="X76" s="3">
        <f t="shared" si="2"/>
        <v>0</v>
      </c>
      <c r="Y76" s="3">
        <f t="shared" si="3"/>
        <v>0</v>
      </c>
      <c r="Z76" s="3">
        <v>523</v>
      </c>
      <c r="AA76">
        <v>476</v>
      </c>
      <c r="AB76">
        <v>489</v>
      </c>
      <c r="AC76">
        <v>397</v>
      </c>
      <c r="AD76">
        <v>339</v>
      </c>
      <c r="AE76">
        <v>348</v>
      </c>
      <c r="AF76">
        <v>328</v>
      </c>
      <c r="AG76">
        <v>447</v>
      </c>
      <c r="AH76">
        <v>297</v>
      </c>
      <c r="AI76">
        <v>298</v>
      </c>
      <c r="AJ76">
        <v>263</v>
      </c>
      <c r="AK76">
        <v>422</v>
      </c>
      <c r="AL76">
        <v>296</v>
      </c>
      <c r="AM76">
        <v>241</v>
      </c>
      <c r="AN76">
        <v>238</v>
      </c>
      <c r="AO76">
        <v>273</v>
      </c>
      <c r="AP76">
        <v>247</v>
      </c>
      <c r="AQ76">
        <v>364</v>
      </c>
      <c r="AR76">
        <v>322</v>
      </c>
      <c r="AS76">
        <v>308</v>
      </c>
      <c r="AT76">
        <v>271</v>
      </c>
      <c r="AU76">
        <v>348</v>
      </c>
      <c r="AV76">
        <v>323</v>
      </c>
      <c r="AW76">
        <v>305</v>
      </c>
      <c r="AX76">
        <v>264</v>
      </c>
      <c r="AY76" t="s">
        <v>351</v>
      </c>
    </row>
    <row r="77" spans="1:57" ht="12.5" x14ac:dyDescent="0.25">
      <c r="A77" s="2">
        <v>43717.883440358797</v>
      </c>
      <c r="B77" s="3" t="s">
        <v>20</v>
      </c>
      <c r="C77" s="3" t="s">
        <v>21</v>
      </c>
      <c r="D77" s="3" t="s">
        <v>21</v>
      </c>
      <c r="E77" s="3" t="s">
        <v>21</v>
      </c>
      <c r="F77" s="3" t="s">
        <v>21</v>
      </c>
      <c r="G77" s="3" t="s">
        <v>20</v>
      </c>
      <c r="H77" s="3" t="s">
        <v>20</v>
      </c>
      <c r="I77" s="3" t="s">
        <v>21</v>
      </c>
      <c r="J77" s="3" t="s">
        <v>21</v>
      </c>
      <c r="K77" s="3" t="s">
        <v>21</v>
      </c>
      <c r="L77" s="3" t="s">
        <v>27</v>
      </c>
      <c r="M77" s="3" t="s">
        <v>27</v>
      </c>
      <c r="N77" s="3">
        <v>3</v>
      </c>
      <c r="O77" s="3">
        <v>364</v>
      </c>
      <c r="P77" s="3">
        <v>22</v>
      </c>
      <c r="R77" s="3">
        <v>27</v>
      </c>
      <c r="S77" s="3">
        <v>0</v>
      </c>
      <c r="T77" s="3" t="s">
        <v>85</v>
      </c>
      <c r="U77" s="3">
        <f>COUNTIF(Z77:BT77,"&gt;"&amp;(O77+P77))</f>
        <v>5</v>
      </c>
      <c r="V77" s="3">
        <f>COUNTIF(Z77:BT77,"&gt;"&amp;(O77+2*P77))</f>
        <v>2</v>
      </c>
      <c r="W77" s="3">
        <f>COUNTIF(Z77:BT77,"&gt;"&amp;(O77+3*P77))</f>
        <v>1</v>
      </c>
      <c r="X77" s="3">
        <f t="shared" si="2"/>
        <v>1</v>
      </c>
      <c r="Y77" s="3">
        <f t="shared" si="3"/>
        <v>0</v>
      </c>
      <c r="Z77" s="3">
        <v>382</v>
      </c>
      <c r="AA77">
        <v>401</v>
      </c>
      <c r="AB77">
        <v>461</v>
      </c>
      <c r="AC77">
        <v>369</v>
      </c>
      <c r="AD77">
        <v>377</v>
      </c>
      <c r="AE77">
        <v>367</v>
      </c>
      <c r="AF77">
        <v>366</v>
      </c>
      <c r="AG77">
        <v>369</v>
      </c>
      <c r="AH77">
        <v>348</v>
      </c>
      <c r="AI77">
        <v>367</v>
      </c>
      <c r="AJ77">
        <v>342</v>
      </c>
      <c r="AK77">
        <v>340</v>
      </c>
      <c r="AL77">
        <v>357</v>
      </c>
      <c r="AM77">
        <v>372</v>
      </c>
      <c r="AN77">
        <v>375</v>
      </c>
      <c r="AO77">
        <v>352</v>
      </c>
      <c r="AP77">
        <v>411</v>
      </c>
      <c r="AQ77">
        <v>396</v>
      </c>
      <c r="AR77">
        <v>340</v>
      </c>
      <c r="AS77">
        <v>390</v>
      </c>
      <c r="AT77">
        <v>355</v>
      </c>
      <c r="AU77">
        <v>333</v>
      </c>
      <c r="AV77">
        <v>355</v>
      </c>
      <c r="AW77">
        <v>346</v>
      </c>
      <c r="AX77">
        <v>339</v>
      </c>
      <c r="AY77">
        <v>306</v>
      </c>
      <c r="AZ77">
        <v>319</v>
      </c>
      <c r="BA77" t="s">
        <v>351</v>
      </c>
    </row>
    <row r="78" spans="1:57" ht="12.5" x14ac:dyDescent="0.25">
      <c r="A78" s="2">
        <v>43717.883618009262</v>
      </c>
      <c r="B78" s="3" t="s">
        <v>23</v>
      </c>
      <c r="C78" s="3" t="s">
        <v>23</v>
      </c>
      <c r="D78" s="3" t="s">
        <v>23</v>
      </c>
      <c r="E78" s="3" t="s">
        <v>20</v>
      </c>
      <c r="F78" s="3" t="s">
        <v>21</v>
      </c>
      <c r="G78" s="3" t="s">
        <v>20</v>
      </c>
      <c r="H78" s="3" t="s">
        <v>23</v>
      </c>
      <c r="I78" s="3" t="s">
        <v>21</v>
      </c>
      <c r="J78" s="3" t="s">
        <v>21</v>
      </c>
      <c r="K78" s="3" t="s">
        <v>22</v>
      </c>
      <c r="L78" s="3" t="s">
        <v>27</v>
      </c>
      <c r="M78" s="3" t="s">
        <v>27</v>
      </c>
      <c r="N78" s="3">
        <v>1</v>
      </c>
      <c r="O78" s="3">
        <v>349</v>
      </c>
      <c r="P78" s="3">
        <v>46</v>
      </c>
      <c r="R78" s="3">
        <v>25</v>
      </c>
      <c r="S78" s="3">
        <v>0</v>
      </c>
      <c r="T78" s="3" t="s">
        <v>86</v>
      </c>
      <c r="U78" s="3">
        <f>COUNTIF(Z78:BT78,"&gt;"&amp;(O78+P78))</f>
        <v>4</v>
      </c>
      <c r="V78" s="3">
        <f>COUNTIF(Z78:BT78,"&gt;"&amp;(O78+2*P78))</f>
        <v>2</v>
      </c>
      <c r="W78" s="3">
        <f>COUNTIF(Z78:BT78,"&gt;"&amp;(O78+3*P78))</f>
        <v>1</v>
      </c>
      <c r="X78" s="3">
        <f t="shared" si="2"/>
        <v>1</v>
      </c>
      <c r="Y78" s="3">
        <f t="shared" si="3"/>
        <v>1</v>
      </c>
      <c r="Z78" s="3">
        <v>627</v>
      </c>
      <c r="AA78">
        <v>348</v>
      </c>
      <c r="AB78">
        <v>319</v>
      </c>
      <c r="AC78">
        <v>358</v>
      </c>
      <c r="AD78">
        <v>323</v>
      </c>
      <c r="AE78">
        <v>315</v>
      </c>
      <c r="AF78">
        <v>358</v>
      </c>
      <c r="AG78">
        <v>351</v>
      </c>
      <c r="AH78">
        <v>301</v>
      </c>
      <c r="AI78">
        <v>299</v>
      </c>
      <c r="AJ78">
        <v>333</v>
      </c>
      <c r="AK78">
        <v>282</v>
      </c>
      <c r="AL78">
        <v>329</v>
      </c>
      <c r="AM78">
        <v>283</v>
      </c>
      <c r="AN78">
        <v>293</v>
      </c>
      <c r="AO78">
        <v>399</v>
      </c>
      <c r="AP78">
        <v>310</v>
      </c>
      <c r="AQ78">
        <v>340</v>
      </c>
      <c r="AR78">
        <v>329</v>
      </c>
      <c r="AS78">
        <v>364</v>
      </c>
      <c r="AT78">
        <v>416</v>
      </c>
      <c r="AU78">
        <v>384</v>
      </c>
      <c r="AV78">
        <v>474</v>
      </c>
      <c r="AW78">
        <v>300</v>
      </c>
      <c r="AX78">
        <v>299</v>
      </c>
      <c r="AY78" t="s">
        <v>351</v>
      </c>
    </row>
    <row r="79" spans="1:57" ht="12.5" x14ac:dyDescent="0.25">
      <c r="A79" s="2">
        <v>43717.884275497687</v>
      </c>
      <c r="B79" s="3" t="s">
        <v>20</v>
      </c>
      <c r="C79" s="3" t="s">
        <v>21</v>
      </c>
      <c r="D79" s="3" t="s">
        <v>21</v>
      </c>
      <c r="E79" s="3" t="s">
        <v>21</v>
      </c>
      <c r="F79" s="3" t="s">
        <v>21</v>
      </c>
      <c r="G79" s="3" t="s">
        <v>21</v>
      </c>
      <c r="H79" s="3" t="s">
        <v>21</v>
      </c>
      <c r="I79" s="3" t="s">
        <v>23</v>
      </c>
      <c r="J79" s="3" t="s">
        <v>20</v>
      </c>
      <c r="K79" s="3" t="s">
        <v>20</v>
      </c>
      <c r="L79" s="3" t="s">
        <v>27</v>
      </c>
      <c r="M79" s="3" t="s">
        <v>27</v>
      </c>
      <c r="N79" s="3">
        <v>5</v>
      </c>
      <c r="O79" s="3">
        <v>415</v>
      </c>
      <c r="P79" s="3">
        <v>161</v>
      </c>
      <c r="R79" s="3">
        <v>24</v>
      </c>
      <c r="S79" s="3">
        <v>18</v>
      </c>
      <c r="T79" s="3" t="s">
        <v>87</v>
      </c>
      <c r="U79" s="3">
        <f>COUNTIF(Z79:BT79,"&gt;"&amp;(O79+P79))</f>
        <v>4</v>
      </c>
      <c r="V79" s="3">
        <f>COUNTIF(Z79:BT79,"&gt;"&amp;(O79+2*P79))</f>
        <v>2</v>
      </c>
      <c r="W79" s="3">
        <f>COUNTIF(Z79:BT79,"&gt;"&amp;(O79+3*P79))</f>
        <v>1</v>
      </c>
      <c r="X79" s="3">
        <f t="shared" si="2"/>
        <v>1</v>
      </c>
      <c r="Y79" s="3">
        <f t="shared" si="3"/>
        <v>0</v>
      </c>
      <c r="Z79" s="3">
        <v>703</v>
      </c>
      <c r="AA79">
        <v>659</v>
      </c>
      <c r="AB79">
        <v>333</v>
      </c>
      <c r="AC79">
        <v>338</v>
      </c>
      <c r="AD79">
        <v>795</v>
      </c>
      <c r="AE79">
        <v>1342</v>
      </c>
      <c r="AF79">
        <v>357</v>
      </c>
      <c r="AG79">
        <v>380</v>
      </c>
      <c r="AH79">
        <v>362</v>
      </c>
      <c r="AI79">
        <v>344</v>
      </c>
      <c r="AJ79">
        <v>517</v>
      </c>
      <c r="AK79">
        <v>383</v>
      </c>
      <c r="AL79">
        <v>340</v>
      </c>
      <c r="AM79">
        <v>272</v>
      </c>
      <c r="AN79">
        <v>268</v>
      </c>
      <c r="AO79">
        <v>269</v>
      </c>
      <c r="AP79">
        <v>327</v>
      </c>
      <c r="AQ79">
        <v>318</v>
      </c>
      <c r="AR79">
        <v>263</v>
      </c>
      <c r="AS79">
        <v>259</v>
      </c>
      <c r="AT79">
        <v>277</v>
      </c>
      <c r="AU79">
        <v>297</v>
      </c>
      <c r="AV79">
        <v>289</v>
      </c>
      <c r="AW79">
        <v>271</v>
      </c>
      <c r="AX79" t="s">
        <v>351</v>
      </c>
    </row>
    <row r="80" spans="1:57" ht="12.5" x14ac:dyDescent="0.25">
      <c r="A80" s="2">
        <v>43717.885342743059</v>
      </c>
      <c r="B80" s="3" t="s">
        <v>21</v>
      </c>
      <c r="C80" s="3" t="s">
        <v>20</v>
      </c>
      <c r="D80" s="3" t="s">
        <v>21</v>
      </c>
      <c r="E80" s="3" t="s">
        <v>20</v>
      </c>
      <c r="F80" s="3" t="s">
        <v>23</v>
      </c>
      <c r="G80" s="3" t="s">
        <v>23</v>
      </c>
      <c r="H80" s="3" t="s">
        <v>21</v>
      </c>
      <c r="I80" s="3" t="s">
        <v>23</v>
      </c>
      <c r="J80" s="3" t="s">
        <v>20</v>
      </c>
      <c r="K80" s="3" t="s">
        <v>23</v>
      </c>
      <c r="L80" s="3" t="s">
        <v>24</v>
      </c>
      <c r="M80" s="3" t="s">
        <v>24</v>
      </c>
      <c r="N80" s="3">
        <v>3</v>
      </c>
      <c r="O80" s="3">
        <v>626</v>
      </c>
      <c r="P80" s="3">
        <v>348</v>
      </c>
      <c r="R80" s="3">
        <v>31</v>
      </c>
      <c r="S80" s="3">
        <v>17</v>
      </c>
      <c r="T80" s="3" t="s">
        <v>88</v>
      </c>
      <c r="U80" s="3">
        <f>COUNTIF(Z80:BT80,"&gt;"&amp;(O80+P80))</f>
        <v>2</v>
      </c>
      <c r="V80" s="3">
        <f>COUNTIF(Z80:BT80,"&gt;"&amp;(O80+2*P80))</f>
        <v>2</v>
      </c>
      <c r="W80" s="3">
        <f>COUNTIF(Z80:BT80,"&gt;"&amp;(O80+3*P80))</f>
        <v>1</v>
      </c>
      <c r="X80" s="3">
        <f t="shared" si="2"/>
        <v>1</v>
      </c>
      <c r="Y80" s="3">
        <f t="shared" si="3"/>
        <v>1</v>
      </c>
      <c r="Z80" s="3">
        <v>5293</v>
      </c>
      <c r="AA80">
        <v>1339</v>
      </c>
      <c r="AB80">
        <v>337</v>
      </c>
      <c r="AC80">
        <v>413</v>
      </c>
      <c r="AD80">
        <v>372</v>
      </c>
      <c r="AE80">
        <v>509</v>
      </c>
      <c r="AF80">
        <v>458</v>
      </c>
      <c r="AG80">
        <v>649</v>
      </c>
      <c r="AH80">
        <v>549</v>
      </c>
      <c r="AI80">
        <v>398</v>
      </c>
      <c r="AJ80">
        <v>454</v>
      </c>
      <c r="AK80">
        <v>472</v>
      </c>
      <c r="AL80">
        <v>381</v>
      </c>
      <c r="AM80">
        <v>394</v>
      </c>
      <c r="AN80">
        <v>585</v>
      </c>
      <c r="AO80">
        <v>373</v>
      </c>
      <c r="AP80">
        <v>359</v>
      </c>
      <c r="AQ80">
        <v>469</v>
      </c>
      <c r="AR80">
        <v>424</v>
      </c>
      <c r="AS80">
        <v>508</v>
      </c>
      <c r="AT80">
        <v>480</v>
      </c>
      <c r="AU80">
        <v>488</v>
      </c>
      <c r="AV80">
        <v>570</v>
      </c>
      <c r="AW80">
        <v>389</v>
      </c>
      <c r="AX80">
        <v>435</v>
      </c>
      <c r="AY80">
        <v>402</v>
      </c>
      <c r="AZ80">
        <v>366</v>
      </c>
      <c r="BA80">
        <v>404</v>
      </c>
      <c r="BB80">
        <v>346</v>
      </c>
      <c r="BC80">
        <v>330</v>
      </c>
      <c r="BD80">
        <v>465</v>
      </c>
      <c r="BE80" t="s">
        <v>351</v>
      </c>
    </row>
    <row r="81" spans="1:54" ht="12.5" x14ac:dyDescent="0.25">
      <c r="A81" s="2">
        <v>43717.886367187501</v>
      </c>
      <c r="B81" s="3" t="s">
        <v>21</v>
      </c>
      <c r="C81" s="3" t="s">
        <v>21</v>
      </c>
      <c r="D81" s="3" t="s">
        <v>21</v>
      </c>
      <c r="E81" s="3" t="s">
        <v>23</v>
      </c>
      <c r="F81" s="3" t="s">
        <v>23</v>
      </c>
      <c r="G81" s="3" t="s">
        <v>23</v>
      </c>
      <c r="H81" s="3" t="s">
        <v>23</v>
      </c>
      <c r="I81" s="3" t="s">
        <v>21</v>
      </c>
      <c r="J81" s="3" t="s">
        <v>21</v>
      </c>
      <c r="K81" s="3" t="s">
        <v>23</v>
      </c>
      <c r="L81" s="3" t="s">
        <v>27</v>
      </c>
      <c r="M81" s="3" t="s">
        <v>27</v>
      </c>
      <c r="N81" s="3">
        <v>3</v>
      </c>
      <c r="O81" s="3">
        <v>335</v>
      </c>
      <c r="P81" s="3">
        <v>53</v>
      </c>
      <c r="R81" s="3">
        <v>28</v>
      </c>
      <c r="S81" s="3">
        <v>3</v>
      </c>
      <c r="T81" s="3" t="s">
        <v>25</v>
      </c>
      <c r="U81" s="3">
        <f>COUNTIF(Z81:BT81,"&gt;"&amp;(O81+P81))</f>
        <v>5</v>
      </c>
      <c r="V81" s="3">
        <f>COUNTIF(Z81:BT81,"&gt;"&amp;(O81+2*P81))</f>
        <v>3</v>
      </c>
      <c r="W81" s="3">
        <f>COUNTIF(Z81:BT81,"&gt;"&amp;(O81+3*P81))</f>
        <v>1</v>
      </c>
      <c r="X81" s="3">
        <f t="shared" si="2"/>
        <v>0</v>
      </c>
      <c r="Y81" s="3">
        <f t="shared" si="3"/>
        <v>0</v>
      </c>
      <c r="Z81" s="3">
        <v>339</v>
      </c>
      <c r="AA81">
        <v>365</v>
      </c>
      <c r="AB81">
        <v>364</v>
      </c>
      <c r="AC81">
        <v>331</v>
      </c>
      <c r="AD81">
        <v>339</v>
      </c>
      <c r="AE81">
        <v>77</v>
      </c>
      <c r="AF81">
        <v>450</v>
      </c>
      <c r="AG81">
        <v>300</v>
      </c>
      <c r="AH81">
        <v>466</v>
      </c>
      <c r="AI81">
        <v>350</v>
      </c>
      <c r="AJ81">
        <v>256</v>
      </c>
      <c r="AK81">
        <v>343</v>
      </c>
      <c r="AL81">
        <v>429</v>
      </c>
      <c r="AM81">
        <v>320</v>
      </c>
      <c r="AN81">
        <v>354</v>
      </c>
      <c r="AO81">
        <v>254</v>
      </c>
      <c r="AP81">
        <v>343</v>
      </c>
      <c r="AQ81">
        <v>312</v>
      </c>
      <c r="AR81">
        <v>325</v>
      </c>
      <c r="AS81">
        <v>261</v>
      </c>
      <c r="AT81">
        <v>288</v>
      </c>
      <c r="AU81">
        <v>342</v>
      </c>
      <c r="AV81">
        <v>316</v>
      </c>
      <c r="AW81">
        <v>365</v>
      </c>
      <c r="AX81">
        <v>439</v>
      </c>
      <c r="AY81">
        <v>270</v>
      </c>
      <c r="AZ81">
        <v>309</v>
      </c>
      <c r="BA81">
        <v>500</v>
      </c>
      <c r="BB81" t="s">
        <v>351</v>
      </c>
    </row>
    <row r="82" spans="1:54" ht="12.5" x14ac:dyDescent="0.25">
      <c r="A82" s="2">
        <v>43717.886687569444</v>
      </c>
      <c r="B82" s="3" t="s">
        <v>21</v>
      </c>
      <c r="C82" s="3" t="s">
        <v>21</v>
      </c>
      <c r="D82" s="3" t="s">
        <v>23</v>
      </c>
      <c r="E82" s="3" t="s">
        <v>20</v>
      </c>
      <c r="F82" s="3" t="s">
        <v>23</v>
      </c>
      <c r="G82" s="3" t="s">
        <v>23</v>
      </c>
      <c r="H82" s="3" t="s">
        <v>23</v>
      </c>
      <c r="I82" s="3" t="s">
        <v>26</v>
      </c>
      <c r="J82" s="3" t="s">
        <v>26</v>
      </c>
      <c r="K82" s="3" t="s">
        <v>20</v>
      </c>
      <c r="L82" s="3" t="s">
        <v>27</v>
      </c>
      <c r="M82" s="3" t="s">
        <v>27</v>
      </c>
      <c r="N82" s="3">
        <v>3</v>
      </c>
      <c r="O82" s="3">
        <v>513</v>
      </c>
      <c r="P82" s="3">
        <v>161</v>
      </c>
      <c r="R82" s="3">
        <v>25</v>
      </c>
      <c r="S82" s="3">
        <v>1</v>
      </c>
      <c r="T82" s="3" t="s">
        <v>44</v>
      </c>
      <c r="U82" s="3">
        <f>COUNTIF(Z82:BT82,"&gt;"&amp;(O82+P82))</f>
        <v>3</v>
      </c>
      <c r="V82" s="3">
        <f>COUNTIF(Z82:BT82,"&gt;"&amp;(O82+2*P82))</f>
        <v>2</v>
      </c>
      <c r="W82" s="3">
        <f>COUNTIF(Z82:BT82,"&gt;"&amp;(O82+3*P82))</f>
        <v>1</v>
      </c>
      <c r="X82" s="3">
        <f t="shared" si="2"/>
        <v>1</v>
      </c>
      <c r="Y82" s="3">
        <f t="shared" si="3"/>
        <v>1</v>
      </c>
      <c r="Z82" s="3">
        <v>1727</v>
      </c>
      <c r="AA82">
        <v>594</v>
      </c>
      <c r="AB82">
        <v>534</v>
      </c>
      <c r="AC82">
        <v>698</v>
      </c>
      <c r="AD82">
        <v>951</v>
      </c>
      <c r="AE82">
        <v>506</v>
      </c>
      <c r="AF82">
        <v>420</v>
      </c>
      <c r="AG82">
        <v>570</v>
      </c>
      <c r="AH82">
        <v>398</v>
      </c>
      <c r="AI82">
        <v>313</v>
      </c>
      <c r="AJ82">
        <v>399</v>
      </c>
      <c r="AK82">
        <v>333</v>
      </c>
      <c r="AL82">
        <v>353</v>
      </c>
      <c r="AM82">
        <v>390</v>
      </c>
      <c r="AN82">
        <v>374</v>
      </c>
      <c r="AO82">
        <v>423</v>
      </c>
      <c r="AP82">
        <v>360</v>
      </c>
      <c r="AQ82">
        <v>475</v>
      </c>
      <c r="AR82">
        <v>470</v>
      </c>
      <c r="AS82">
        <v>330</v>
      </c>
      <c r="AT82">
        <v>538</v>
      </c>
      <c r="AU82">
        <v>460</v>
      </c>
      <c r="AV82">
        <v>377</v>
      </c>
      <c r="AW82">
        <v>491</v>
      </c>
      <c r="AX82">
        <v>365</v>
      </c>
      <c r="AY82" t="s">
        <v>351</v>
      </c>
    </row>
    <row r="83" spans="1:54" ht="12.5" x14ac:dyDescent="0.25">
      <c r="A83" s="2">
        <v>43717.88707759259</v>
      </c>
      <c r="B83" s="3" t="s">
        <v>20</v>
      </c>
      <c r="C83" s="3" t="s">
        <v>21</v>
      </c>
      <c r="D83" s="3" t="s">
        <v>21</v>
      </c>
      <c r="E83" s="3" t="s">
        <v>23</v>
      </c>
      <c r="F83" s="3" t="s">
        <v>21</v>
      </c>
      <c r="G83" s="3" t="s">
        <v>21</v>
      </c>
      <c r="H83" s="3" t="s">
        <v>21</v>
      </c>
      <c r="I83" s="3" t="s">
        <v>21</v>
      </c>
      <c r="J83" s="3" t="s">
        <v>21</v>
      </c>
      <c r="K83" s="3" t="s">
        <v>21</v>
      </c>
      <c r="L83" s="3" t="s">
        <v>27</v>
      </c>
      <c r="M83" s="3" t="s">
        <v>27</v>
      </c>
      <c r="N83" s="3">
        <v>3</v>
      </c>
      <c r="O83" s="3">
        <v>442</v>
      </c>
      <c r="P83" s="3">
        <v>46</v>
      </c>
      <c r="R83" s="3">
        <v>24</v>
      </c>
      <c r="S83" s="3">
        <v>0</v>
      </c>
      <c r="T83" s="3" t="s">
        <v>87</v>
      </c>
      <c r="U83" s="3">
        <f>COUNTIF(Z83:BT83,"&gt;"&amp;(O83+P83))</f>
        <v>7</v>
      </c>
      <c r="V83" s="3">
        <f>COUNTIF(Z83:BT83,"&gt;"&amp;(O83+2*P83))</f>
        <v>1</v>
      </c>
      <c r="W83" s="3">
        <f>COUNTIF(Z83:BT83,"&gt;"&amp;(O83+3*P83))</f>
        <v>0</v>
      </c>
      <c r="X83" s="3">
        <f t="shared" si="2"/>
        <v>0</v>
      </c>
      <c r="Y83" s="3">
        <f t="shared" si="3"/>
        <v>0</v>
      </c>
      <c r="Z83" s="3">
        <v>496</v>
      </c>
      <c r="AA83">
        <v>504</v>
      </c>
      <c r="AB83">
        <v>461</v>
      </c>
      <c r="AC83">
        <v>495</v>
      </c>
      <c r="AD83">
        <v>422</v>
      </c>
      <c r="AE83">
        <v>407</v>
      </c>
      <c r="AF83">
        <v>529</v>
      </c>
      <c r="AG83">
        <v>440</v>
      </c>
      <c r="AH83">
        <v>516</v>
      </c>
      <c r="AI83">
        <v>483</v>
      </c>
      <c r="AJ83">
        <v>386</v>
      </c>
      <c r="AK83">
        <v>452</v>
      </c>
      <c r="AL83">
        <v>539</v>
      </c>
      <c r="AM83">
        <v>496</v>
      </c>
      <c r="AN83">
        <v>404</v>
      </c>
      <c r="AO83">
        <v>423</v>
      </c>
      <c r="AP83">
        <v>368</v>
      </c>
      <c r="AQ83">
        <v>433</v>
      </c>
      <c r="AR83">
        <v>393</v>
      </c>
      <c r="AS83">
        <v>457</v>
      </c>
      <c r="AT83">
        <v>343</v>
      </c>
      <c r="AU83">
        <v>429</v>
      </c>
      <c r="AV83">
        <v>383</v>
      </c>
      <c r="AW83">
        <v>367</v>
      </c>
      <c r="AX83" t="s">
        <v>351</v>
      </c>
    </row>
    <row r="84" spans="1:54" ht="12.5" x14ac:dyDescent="0.25">
      <c r="A84" s="2">
        <v>43717.887323576389</v>
      </c>
      <c r="B84" s="3" t="s">
        <v>22</v>
      </c>
      <c r="C84" s="3" t="s">
        <v>20</v>
      </c>
      <c r="D84" s="3" t="s">
        <v>21</v>
      </c>
      <c r="E84" s="3" t="s">
        <v>21</v>
      </c>
      <c r="F84" s="3" t="s">
        <v>20</v>
      </c>
      <c r="G84" s="3" t="s">
        <v>22</v>
      </c>
      <c r="H84" s="3" t="s">
        <v>21</v>
      </c>
      <c r="I84" s="3" t="s">
        <v>21</v>
      </c>
      <c r="J84" s="3" t="s">
        <v>20</v>
      </c>
      <c r="K84" s="3" t="s">
        <v>22</v>
      </c>
      <c r="L84" s="3" t="s">
        <v>27</v>
      </c>
      <c r="M84" s="3" t="s">
        <v>24</v>
      </c>
      <c r="N84" s="3">
        <v>2</v>
      </c>
      <c r="O84" s="3">
        <v>440</v>
      </c>
      <c r="P84" s="3">
        <v>52</v>
      </c>
      <c r="R84" s="3">
        <v>24</v>
      </c>
      <c r="S84" s="3">
        <v>0</v>
      </c>
      <c r="T84" s="3" t="s">
        <v>89</v>
      </c>
      <c r="U84" s="3">
        <f>COUNTIF(Z84:BT84,"&gt;"&amp;(O84+P84))</f>
        <v>4</v>
      </c>
      <c r="V84" s="3">
        <f>COUNTIF(Z84:BT84,"&gt;"&amp;(O84+2*P84))</f>
        <v>2</v>
      </c>
      <c r="W84" s="3">
        <f>COUNTIF(Z84:BT84,"&gt;"&amp;(O84+3*P84))</f>
        <v>1</v>
      </c>
      <c r="X84" s="3">
        <f t="shared" si="2"/>
        <v>1</v>
      </c>
      <c r="Y84" s="3">
        <f t="shared" si="3"/>
        <v>0</v>
      </c>
      <c r="Z84" s="3">
        <v>740</v>
      </c>
      <c r="AA84">
        <v>435</v>
      </c>
      <c r="AB84">
        <v>503</v>
      </c>
      <c r="AC84">
        <v>579</v>
      </c>
      <c r="AD84">
        <v>458</v>
      </c>
      <c r="AE84">
        <v>462</v>
      </c>
      <c r="AF84">
        <v>385</v>
      </c>
      <c r="AG84">
        <v>433</v>
      </c>
      <c r="AH84">
        <v>410</v>
      </c>
      <c r="AI84">
        <v>416</v>
      </c>
      <c r="AJ84">
        <v>507</v>
      </c>
      <c r="AK84">
        <v>391</v>
      </c>
      <c r="AL84">
        <v>400</v>
      </c>
      <c r="AM84">
        <v>359</v>
      </c>
      <c r="AN84">
        <v>428</v>
      </c>
      <c r="AO84">
        <v>464</v>
      </c>
      <c r="AP84">
        <v>437</v>
      </c>
      <c r="AQ84">
        <v>370</v>
      </c>
      <c r="AR84">
        <v>429</v>
      </c>
      <c r="AS84">
        <v>362</v>
      </c>
      <c r="AT84">
        <v>374</v>
      </c>
      <c r="AU84">
        <v>419</v>
      </c>
      <c r="AV84">
        <v>432</v>
      </c>
      <c r="AW84">
        <v>385</v>
      </c>
      <c r="AX84" t="s">
        <v>351</v>
      </c>
    </row>
    <row r="85" spans="1:54" ht="12.5" x14ac:dyDescent="0.25">
      <c r="A85" s="2">
        <v>43717.887535104164</v>
      </c>
      <c r="B85" s="3" t="s">
        <v>20</v>
      </c>
      <c r="C85" s="3" t="s">
        <v>22</v>
      </c>
      <c r="D85" s="3" t="s">
        <v>20</v>
      </c>
      <c r="E85" s="3" t="s">
        <v>21</v>
      </c>
      <c r="F85" s="3" t="s">
        <v>21</v>
      </c>
      <c r="G85" s="3" t="s">
        <v>20</v>
      </c>
      <c r="H85" s="3" t="s">
        <v>21</v>
      </c>
      <c r="I85" s="3" t="s">
        <v>21</v>
      </c>
      <c r="J85" s="3" t="s">
        <v>20</v>
      </c>
      <c r="K85" s="3" t="s">
        <v>21</v>
      </c>
      <c r="L85" s="3" t="s">
        <v>32</v>
      </c>
      <c r="M85" s="3" t="s">
        <v>48</v>
      </c>
      <c r="N85" s="3">
        <v>4</v>
      </c>
      <c r="O85" s="3">
        <v>410</v>
      </c>
      <c r="P85" s="3">
        <v>56</v>
      </c>
      <c r="R85" s="3">
        <v>26</v>
      </c>
      <c r="S85" s="3">
        <v>3</v>
      </c>
      <c r="T85" s="3" t="s">
        <v>90</v>
      </c>
      <c r="U85" s="3">
        <f>COUNTIF(Z85:BT85,"&gt;"&amp;(O85+P85))</f>
        <v>3</v>
      </c>
      <c r="V85" s="3">
        <f>COUNTIF(Z85:BT85,"&gt;"&amp;(O85+2*P85))</f>
        <v>1</v>
      </c>
      <c r="W85" s="3">
        <f>COUNTIF(Z85:BT85,"&gt;"&amp;(O85+3*P85))</f>
        <v>1</v>
      </c>
      <c r="X85" s="3">
        <f t="shared" si="2"/>
        <v>1</v>
      </c>
      <c r="Y85" s="3">
        <f t="shared" si="3"/>
        <v>1</v>
      </c>
      <c r="Z85" s="3">
        <v>896</v>
      </c>
      <c r="AA85">
        <v>470</v>
      </c>
      <c r="AB85">
        <v>450</v>
      </c>
      <c r="AC85">
        <v>410</v>
      </c>
      <c r="AD85">
        <v>365</v>
      </c>
      <c r="AE85">
        <v>351</v>
      </c>
      <c r="AF85">
        <v>400</v>
      </c>
      <c r="AG85">
        <v>427</v>
      </c>
      <c r="AH85">
        <v>351</v>
      </c>
      <c r="AI85">
        <v>223</v>
      </c>
      <c r="AJ85">
        <v>415</v>
      </c>
      <c r="AK85">
        <v>372</v>
      </c>
      <c r="AL85">
        <v>350</v>
      </c>
      <c r="AM85">
        <v>374</v>
      </c>
      <c r="AN85">
        <v>424</v>
      </c>
      <c r="AO85">
        <v>385</v>
      </c>
      <c r="AP85">
        <v>396</v>
      </c>
      <c r="AQ85">
        <v>388</v>
      </c>
      <c r="AR85">
        <v>390</v>
      </c>
      <c r="AS85">
        <v>422</v>
      </c>
      <c r="AT85">
        <v>394</v>
      </c>
      <c r="AU85">
        <v>394</v>
      </c>
      <c r="AV85">
        <v>437</v>
      </c>
      <c r="AW85">
        <v>365</v>
      </c>
      <c r="AX85">
        <v>337</v>
      </c>
      <c r="AY85">
        <v>485</v>
      </c>
      <c r="AZ85" t="s">
        <v>351</v>
      </c>
    </row>
    <row r="86" spans="1:54" ht="12.5" x14ac:dyDescent="0.25">
      <c r="A86" s="2">
        <v>43717.888165428245</v>
      </c>
      <c r="B86" s="3" t="s">
        <v>21</v>
      </c>
      <c r="C86" s="3" t="s">
        <v>23</v>
      </c>
      <c r="D86" s="3" t="s">
        <v>26</v>
      </c>
      <c r="E86" s="3" t="s">
        <v>20</v>
      </c>
      <c r="F86" s="3" t="s">
        <v>26</v>
      </c>
      <c r="G86" s="3" t="s">
        <v>23</v>
      </c>
      <c r="H86" s="3" t="s">
        <v>26</v>
      </c>
      <c r="I86" s="3" t="s">
        <v>26</v>
      </c>
      <c r="J86" s="3" t="s">
        <v>26</v>
      </c>
      <c r="K86" s="3" t="s">
        <v>20</v>
      </c>
      <c r="L86" s="3" t="s">
        <v>24</v>
      </c>
      <c r="M86" s="3" t="s">
        <v>24</v>
      </c>
      <c r="N86" s="3">
        <v>5</v>
      </c>
      <c r="O86" s="3">
        <v>330</v>
      </c>
      <c r="P86" s="3">
        <v>55</v>
      </c>
      <c r="R86" s="3">
        <v>23</v>
      </c>
      <c r="S86" s="3">
        <v>0</v>
      </c>
      <c r="T86" s="3" t="s">
        <v>75</v>
      </c>
      <c r="U86" s="3">
        <f>COUNTIF(Z86:BT86,"&gt;"&amp;(O86+P86))</f>
        <v>5</v>
      </c>
      <c r="V86" s="3">
        <f>COUNTIF(Z86:BT86,"&gt;"&amp;(O86+2*P86))</f>
        <v>1</v>
      </c>
      <c r="W86" s="3">
        <f>COUNTIF(Z86:BT86,"&gt;"&amp;(O86+3*P86))</f>
        <v>1</v>
      </c>
      <c r="X86" s="3">
        <f t="shared" si="2"/>
        <v>0</v>
      </c>
      <c r="Y86" s="3">
        <f t="shared" si="3"/>
        <v>0</v>
      </c>
      <c r="Z86" s="3">
        <v>317</v>
      </c>
      <c r="AA86">
        <v>272</v>
      </c>
      <c r="AB86">
        <v>303</v>
      </c>
      <c r="AC86">
        <v>307</v>
      </c>
      <c r="AD86">
        <v>276</v>
      </c>
      <c r="AE86">
        <v>391</v>
      </c>
      <c r="AF86">
        <v>283</v>
      </c>
      <c r="AG86">
        <v>284</v>
      </c>
      <c r="AH86">
        <v>385</v>
      </c>
      <c r="AI86">
        <v>289</v>
      </c>
      <c r="AJ86">
        <v>280</v>
      </c>
      <c r="AK86">
        <v>378</v>
      </c>
      <c r="AL86">
        <v>268</v>
      </c>
      <c r="AM86">
        <v>378</v>
      </c>
      <c r="AN86">
        <v>398</v>
      </c>
      <c r="AO86">
        <v>261</v>
      </c>
      <c r="AP86">
        <v>404</v>
      </c>
      <c r="AQ86">
        <v>282</v>
      </c>
      <c r="AR86">
        <v>289</v>
      </c>
      <c r="AS86">
        <v>312</v>
      </c>
      <c r="AT86">
        <v>418</v>
      </c>
      <c r="AU86">
        <v>528</v>
      </c>
      <c r="AV86">
        <v>304</v>
      </c>
      <c r="AW86" t="s">
        <v>351</v>
      </c>
    </row>
    <row r="87" spans="1:54" ht="12.5" x14ac:dyDescent="0.25">
      <c r="A87" s="2">
        <v>43717.88818814815</v>
      </c>
      <c r="B87" s="3" t="s">
        <v>20</v>
      </c>
      <c r="C87" s="3" t="s">
        <v>20</v>
      </c>
      <c r="D87" s="3" t="s">
        <v>20</v>
      </c>
      <c r="E87" s="3" t="s">
        <v>21</v>
      </c>
      <c r="F87" s="3" t="s">
        <v>20</v>
      </c>
      <c r="G87" s="3" t="s">
        <v>20</v>
      </c>
      <c r="H87" s="3" t="s">
        <v>22</v>
      </c>
      <c r="I87" s="3" t="s">
        <v>20</v>
      </c>
      <c r="J87" s="3" t="s">
        <v>20</v>
      </c>
      <c r="K87" s="3" t="s">
        <v>23</v>
      </c>
      <c r="L87" s="3" t="s">
        <v>32</v>
      </c>
      <c r="M87" s="3" t="s">
        <v>32</v>
      </c>
      <c r="N87" s="3">
        <v>5</v>
      </c>
      <c r="O87" s="3">
        <v>478</v>
      </c>
      <c r="P87" s="3">
        <v>88</v>
      </c>
      <c r="R87" s="3">
        <v>24</v>
      </c>
      <c r="S87" s="3">
        <v>3</v>
      </c>
      <c r="T87" s="3" t="s">
        <v>35</v>
      </c>
      <c r="U87" s="3">
        <f>COUNTIF(Z87:BT87,"&gt;"&amp;(O87+P87))</f>
        <v>3</v>
      </c>
      <c r="V87" s="3">
        <f>COUNTIF(Z87:BT87,"&gt;"&amp;(O87+2*P87))</f>
        <v>2</v>
      </c>
      <c r="W87" s="3">
        <f>COUNTIF(Z87:BT87,"&gt;"&amp;(O87+3*P87))</f>
        <v>2</v>
      </c>
      <c r="X87" s="3">
        <f t="shared" si="2"/>
        <v>2</v>
      </c>
      <c r="Y87" s="3">
        <f t="shared" si="3"/>
        <v>0</v>
      </c>
      <c r="Z87" s="3">
        <v>863</v>
      </c>
      <c r="AA87">
        <v>596</v>
      </c>
      <c r="AB87">
        <v>414</v>
      </c>
      <c r="AC87">
        <v>503</v>
      </c>
      <c r="AD87">
        <v>460</v>
      </c>
      <c r="AE87">
        <v>451</v>
      </c>
      <c r="AF87">
        <v>432</v>
      </c>
      <c r="AG87">
        <v>547</v>
      </c>
      <c r="AH87">
        <v>432</v>
      </c>
      <c r="AI87">
        <v>432</v>
      </c>
      <c r="AJ87">
        <v>408</v>
      </c>
      <c r="AK87">
        <v>391</v>
      </c>
      <c r="AL87">
        <v>407</v>
      </c>
      <c r="AM87">
        <v>512</v>
      </c>
      <c r="AN87">
        <v>916</v>
      </c>
      <c r="AO87">
        <v>360</v>
      </c>
      <c r="AP87">
        <v>431</v>
      </c>
      <c r="AQ87">
        <v>426</v>
      </c>
      <c r="AR87">
        <v>397</v>
      </c>
      <c r="AS87">
        <v>404</v>
      </c>
      <c r="AT87">
        <v>479</v>
      </c>
      <c r="AU87">
        <v>433</v>
      </c>
      <c r="AV87">
        <v>367</v>
      </c>
      <c r="AW87">
        <v>421</v>
      </c>
      <c r="AX87" t="s">
        <v>351</v>
      </c>
    </row>
    <row r="88" spans="1:54" ht="12.5" x14ac:dyDescent="0.25">
      <c r="A88" s="2">
        <v>43717.889169699076</v>
      </c>
      <c r="B88" s="3" t="s">
        <v>20</v>
      </c>
      <c r="C88" s="3" t="s">
        <v>21</v>
      </c>
      <c r="D88" s="3" t="s">
        <v>22</v>
      </c>
      <c r="E88" s="3" t="s">
        <v>23</v>
      </c>
      <c r="F88" s="3" t="s">
        <v>23</v>
      </c>
      <c r="G88" s="3" t="s">
        <v>20</v>
      </c>
      <c r="H88" s="3" t="s">
        <v>21</v>
      </c>
      <c r="I88" s="3" t="s">
        <v>22</v>
      </c>
      <c r="J88" s="3" t="s">
        <v>23</v>
      </c>
      <c r="K88" s="3" t="s">
        <v>22</v>
      </c>
      <c r="L88" s="3" t="s">
        <v>32</v>
      </c>
      <c r="M88" s="3" t="s">
        <v>32</v>
      </c>
      <c r="N88" s="3">
        <v>4</v>
      </c>
      <c r="O88" s="3">
        <v>461</v>
      </c>
      <c r="P88" s="3">
        <v>70</v>
      </c>
      <c r="R88" s="3">
        <v>28</v>
      </c>
      <c r="S88" s="3">
        <v>2</v>
      </c>
      <c r="T88" s="3" t="s">
        <v>91</v>
      </c>
      <c r="U88" s="3">
        <f>COUNTIF(Z88:BT88,"&gt;"&amp;(O88+P88))</f>
        <v>5</v>
      </c>
      <c r="V88" s="3">
        <f>COUNTIF(Z88:BT88,"&gt;"&amp;(O88+2*P88))</f>
        <v>3</v>
      </c>
      <c r="W88" s="3">
        <f>COUNTIF(Z88:BT88,"&gt;"&amp;(O88+3*P88))</f>
        <v>1</v>
      </c>
      <c r="X88" s="3">
        <f t="shared" si="2"/>
        <v>1</v>
      </c>
      <c r="Y88" s="3">
        <f t="shared" si="3"/>
        <v>0</v>
      </c>
      <c r="Z88" s="3">
        <v>784</v>
      </c>
      <c r="AA88">
        <v>554</v>
      </c>
      <c r="AB88">
        <v>427</v>
      </c>
      <c r="AC88">
        <v>499</v>
      </c>
      <c r="AD88">
        <v>532</v>
      </c>
      <c r="AE88">
        <v>387</v>
      </c>
      <c r="AF88">
        <v>484</v>
      </c>
      <c r="AG88">
        <v>419</v>
      </c>
      <c r="AH88">
        <v>406</v>
      </c>
      <c r="AI88">
        <v>488</v>
      </c>
      <c r="AJ88">
        <v>427</v>
      </c>
      <c r="AK88">
        <v>655</v>
      </c>
      <c r="AL88">
        <v>410</v>
      </c>
      <c r="AM88">
        <v>613</v>
      </c>
      <c r="AN88">
        <v>410</v>
      </c>
      <c r="AO88">
        <v>401</v>
      </c>
      <c r="AP88">
        <v>383</v>
      </c>
      <c r="AQ88">
        <v>389</v>
      </c>
      <c r="AR88">
        <v>381</v>
      </c>
      <c r="AS88">
        <v>380</v>
      </c>
      <c r="AT88">
        <v>383</v>
      </c>
      <c r="AU88">
        <v>411</v>
      </c>
      <c r="AV88">
        <v>448</v>
      </c>
      <c r="AW88">
        <v>422</v>
      </c>
      <c r="AX88">
        <v>391</v>
      </c>
      <c r="AY88">
        <v>530</v>
      </c>
      <c r="AZ88">
        <v>446</v>
      </c>
      <c r="BA88">
        <v>468</v>
      </c>
      <c r="BB88" t="s">
        <v>351</v>
      </c>
    </row>
    <row r="89" spans="1:54" ht="12.5" x14ac:dyDescent="0.25">
      <c r="A89" s="2">
        <v>43717.89002914352</v>
      </c>
      <c r="B89" s="3" t="s">
        <v>20</v>
      </c>
      <c r="C89" s="3" t="s">
        <v>22</v>
      </c>
      <c r="D89" s="3" t="s">
        <v>20</v>
      </c>
      <c r="E89" s="3" t="s">
        <v>21</v>
      </c>
      <c r="F89" s="3" t="s">
        <v>20</v>
      </c>
      <c r="G89" s="3" t="s">
        <v>22</v>
      </c>
      <c r="H89" s="3" t="s">
        <v>20</v>
      </c>
      <c r="I89" s="3" t="s">
        <v>22</v>
      </c>
      <c r="J89" s="3" t="s">
        <v>20</v>
      </c>
      <c r="K89" s="3" t="s">
        <v>23</v>
      </c>
      <c r="L89" s="3" t="s">
        <v>27</v>
      </c>
      <c r="M89" s="3" t="s">
        <v>27</v>
      </c>
      <c r="N89" s="3">
        <v>5</v>
      </c>
      <c r="O89" s="3">
        <v>320</v>
      </c>
      <c r="P89" s="3">
        <v>85</v>
      </c>
      <c r="R89" s="3">
        <v>22</v>
      </c>
      <c r="S89" s="3">
        <v>110</v>
      </c>
      <c r="T89" s="3" t="s">
        <v>92</v>
      </c>
      <c r="U89" s="3">
        <f>COUNTIF(Z89:BT89,"&gt;"&amp;(O89+P89))</f>
        <v>3</v>
      </c>
      <c r="V89" s="3">
        <f>COUNTIF(Z89:BT89,"&gt;"&amp;(O89+2*P89))</f>
        <v>2</v>
      </c>
      <c r="W89" s="3">
        <f>COUNTIF(Z89:BT89,"&gt;"&amp;(O89+3*P89))</f>
        <v>1</v>
      </c>
      <c r="X89" s="3">
        <f t="shared" si="2"/>
        <v>0</v>
      </c>
      <c r="Y89" s="3">
        <f t="shared" si="3"/>
        <v>0</v>
      </c>
      <c r="Z89" s="3">
        <v>542</v>
      </c>
      <c r="AA89">
        <v>346</v>
      </c>
      <c r="AB89">
        <v>331</v>
      </c>
      <c r="AC89">
        <v>280</v>
      </c>
      <c r="AD89">
        <v>376</v>
      </c>
      <c r="AE89">
        <v>411</v>
      </c>
      <c r="AF89">
        <v>324</v>
      </c>
      <c r="AG89">
        <v>352</v>
      </c>
      <c r="AH89">
        <v>87</v>
      </c>
      <c r="AI89">
        <v>88</v>
      </c>
      <c r="AJ89">
        <v>170</v>
      </c>
      <c r="AK89">
        <v>385</v>
      </c>
      <c r="AL89">
        <v>96</v>
      </c>
      <c r="AM89">
        <v>399</v>
      </c>
      <c r="AN89">
        <v>314</v>
      </c>
      <c r="AO89">
        <v>306</v>
      </c>
      <c r="AP89">
        <v>300</v>
      </c>
      <c r="AQ89">
        <v>336</v>
      </c>
      <c r="AR89">
        <v>318</v>
      </c>
      <c r="AS89">
        <v>657</v>
      </c>
      <c r="AT89">
        <v>316</v>
      </c>
      <c r="AU89">
        <v>313</v>
      </c>
      <c r="AV89" t="s">
        <v>351</v>
      </c>
    </row>
    <row r="90" spans="1:54" ht="12.5" x14ac:dyDescent="0.25">
      <c r="A90" s="2">
        <v>43717.890840844906</v>
      </c>
      <c r="B90" s="3" t="s">
        <v>20</v>
      </c>
      <c r="C90" s="3" t="s">
        <v>21</v>
      </c>
      <c r="D90" s="3" t="s">
        <v>20</v>
      </c>
      <c r="E90" s="3" t="s">
        <v>23</v>
      </c>
      <c r="F90" s="3" t="s">
        <v>23</v>
      </c>
      <c r="G90" s="3" t="s">
        <v>20</v>
      </c>
      <c r="H90" s="3" t="s">
        <v>21</v>
      </c>
      <c r="I90" s="3" t="s">
        <v>21</v>
      </c>
      <c r="J90" s="3" t="s">
        <v>21</v>
      </c>
      <c r="K90" s="3" t="s">
        <v>20</v>
      </c>
      <c r="L90" s="3" t="s">
        <v>32</v>
      </c>
      <c r="M90" s="3" t="s">
        <v>27</v>
      </c>
      <c r="N90" s="3">
        <v>3</v>
      </c>
      <c r="O90" s="3">
        <v>368</v>
      </c>
      <c r="P90" s="3">
        <v>29</v>
      </c>
      <c r="R90" s="3">
        <v>23</v>
      </c>
      <c r="S90" s="3">
        <v>4</v>
      </c>
      <c r="T90" s="3" t="s">
        <v>89</v>
      </c>
      <c r="U90" s="3">
        <f>COUNTIF(Z90:BT90,"&gt;"&amp;(O90+P90))</f>
        <v>3</v>
      </c>
      <c r="V90" s="3">
        <f>COUNTIF(Z90:BT90,"&gt;"&amp;(O90+2*P90))</f>
        <v>3</v>
      </c>
      <c r="W90" s="3">
        <f>COUNTIF(Z90:BT90,"&gt;"&amp;(O90+3*P90))</f>
        <v>1</v>
      </c>
      <c r="X90" s="3">
        <f t="shared" si="2"/>
        <v>1</v>
      </c>
      <c r="Y90" s="3">
        <f t="shared" si="3"/>
        <v>0</v>
      </c>
      <c r="Z90" s="3">
        <v>508</v>
      </c>
      <c r="AA90">
        <v>446</v>
      </c>
      <c r="AB90">
        <v>366</v>
      </c>
      <c r="AC90">
        <v>447</v>
      </c>
      <c r="AD90">
        <v>346</v>
      </c>
      <c r="AE90">
        <v>380</v>
      </c>
      <c r="AF90">
        <v>357</v>
      </c>
      <c r="AG90">
        <v>347</v>
      </c>
      <c r="AH90">
        <v>351</v>
      </c>
      <c r="AI90">
        <v>395</v>
      </c>
      <c r="AJ90">
        <v>370</v>
      </c>
      <c r="AK90">
        <v>356</v>
      </c>
      <c r="AL90">
        <v>355</v>
      </c>
      <c r="AM90">
        <v>354</v>
      </c>
      <c r="AN90">
        <v>344</v>
      </c>
      <c r="AO90">
        <v>336</v>
      </c>
      <c r="AP90">
        <v>324</v>
      </c>
      <c r="AQ90">
        <v>355</v>
      </c>
      <c r="AR90">
        <v>368</v>
      </c>
      <c r="AS90">
        <v>323</v>
      </c>
      <c r="AT90">
        <v>347</v>
      </c>
      <c r="AU90">
        <v>336</v>
      </c>
      <c r="AV90">
        <v>354</v>
      </c>
      <c r="AW90" t="s">
        <v>351</v>
      </c>
    </row>
    <row r="91" spans="1:54" ht="12.5" x14ac:dyDescent="0.25">
      <c r="A91" s="2">
        <v>43717.89105528935</v>
      </c>
      <c r="B91" s="3" t="s">
        <v>20</v>
      </c>
      <c r="C91" s="3" t="s">
        <v>21</v>
      </c>
      <c r="D91" s="3" t="s">
        <v>21</v>
      </c>
      <c r="E91" s="3" t="s">
        <v>22</v>
      </c>
      <c r="F91" s="3" t="s">
        <v>21</v>
      </c>
      <c r="G91" s="3" t="s">
        <v>21</v>
      </c>
      <c r="H91" s="3" t="s">
        <v>23</v>
      </c>
      <c r="I91" s="3" t="s">
        <v>21</v>
      </c>
      <c r="J91" s="3" t="s">
        <v>23</v>
      </c>
      <c r="K91" s="3" t="s">
        <v>22</v>
      </c>
      <c r="L91" s="3" t="s">
        <v>27</v>
      </c>
      <c r="M91" s="3" t="s">
        <v>24</v>
      </c>
      <c r="N91" s="3">
        <v>2</v>
      </c>
      <c r="O91" s="3">
        <v>387</v>
      </c>
      <c r="P91" s="3">
        <v>74</v>
      </c>
      <c r="R91" s="3">
        <v>26</v>
      </c>
      <c r="S91" s="3">
        <v>0</v>
      </c>
      <c r="T91" s="3" t="s">
        <v>93</v>
      </c>
      <c r="U91" s="3">
        <f>COUNTIF(Z91:BT91,"&gt;"&amp;(O91+P91))</f>
        <v>3</v>
      </c>
      <c r="V91" s="3">
        <f>COUNTIF(Z91:BT91,"&gt;"&amp;(O91+2*P91))</f>
        <v>2</v>
      </c>
      <c r="W91" s="3">
        <f>COUNTIF(Z91:BT91,"&gt;"&amp;(O91+3*P91))</f>
        <v>2</v>
      </c>
      <c r="X91" s="3">
        <f t="shared" si="2"/>
        <v>1</v>
      </c>
      <c r="Y91" s="3">
        <f t="shared" si="3"/>
        <v>0</v>
      </c>
      <c r="Z91" s="3">
        <v>657</v>
      </c>
      <c r="AA91">
        <v>723</v>
      </c>
      <c r="AB91">
        <v>449</v>
      </c>
      <c r="AC91">
        <v>457</v>
      </c>
      <c r="AD91">
        <v>407</v>
      </c>
      <c r="AE91">
        <v>467</v>
      </c>
      <c r="AF91">
        <v>428</v>
      </c>
      <c r="AG91">
        <v>295</v>
      </c>
      <c r="AH91">
        <v>336</v>
      </c>
      <c r="AI91">
        <v>389</v>
      </c>
      <c r="AJ91">
        <v>318</v>
      </c>
      <c r="AK91">
        <v>413</v>
      </c>
      <c r="AL91">
        <v>394</v>
      </c>
      <c r="AM91">
        <v>309</v>
      </c>
      <c r="AN91">
        <v>309</v>
      </c>
      <c r="AO91">
        <v>276</v>
      </c>
      <c r="AP91">
        <v>355</v>
      </c>
      <c r="AQ91">
        <v>312</v>
      </c>
      <c r="AR91">
        <v>348</v>
      </c>
      <c r="AS91">
        <v>371</v>
      </c>
      <c r="AT91">
        <v>298</v>
      </c>
      <c r="AU91">
        <v>290</v>
      </c>
      <c r="AV91">
        <v>323</v>
      </c>
      <c r="AW91">
        <v>351</v>
      </c>
      <c r="AX91">
        <v>457</v>
      </c>
      <c r="AY91">
        <v>355</v>
      </c>
      <c r="AZ91" t="s">
        <v>351</v>
      </c>
    </row>
    <row r="92" spans="1:54" ht="12.5" x14ac:dyDescent="0.25">
      <c r="A92" s="2">
        <v>43717.891323773147</v>
      </c>
      <c r="B92" s="3" t="s">
        <v>22</v>
      </c>
      <c r="C92" s="3" t="s">
        <v>20</v>
      </c>
      <c r="D92" s="3" t="s">
        <v>20</v>
      </c>
      <c r="E92" s="3" t="s">
        <v>21</v>
      </c>
      <c r="F92" s="3" t="s">
        <v>22</v>
      </c>
      <c r="G92" s="3" t="s">
        <v>22</v>
      </c>
      <c r="H92" s="3" t="s">
        <v>22</v>
      </c>
      <c r="I92" s="3" t="s">
        <v>20</v>
      </c>
      <c r="J92" s="3" t="s">
        <v>20</v>
      </c>
      <c r="K92" s="3" t="s">
        <v>23</v>
      </c>
      <c r="L92" s="3" t="s">
        <v>27</v>
      </c>
      <c r="M92" s="3" t="s">
        <v>27</v>
      </c>
      <c r="N92" s="3">
        <v>3</v>
      </c>
      <c r="O92" s="3">
        <v>388</v>
      </c>
      <c r="P92" s="3">
        <v>84</v>
      </c>
      <c r="R92" s="3">
        <v>25</v>
      </c>
      <c r="S92" s="3">
        <v>1</v>
      </c>
      <c r="T92" s="3" t="s">
        <v>94</v>
      </c>
      <c r="U92" s="3">
        <f>COUNTIF(Z92:BT92,"&gt;"&amp;(O92+P92))</f>
        <v>4</v>
      </c>
      <c r="V92" s="3">
        <f>COUNTIF(Z92:BT92,"&gt;"&amp;(O92+2*P92))</f>
        <v>2</v>
      </c>
      <c r="W92" s="3">
        <f>COUNTIF(Z92:BT92,"&gt;"&amp;(O92+3*P92))</f>
        <v>2</v>
      </c>
      <c r="X92" s="3">
        <f t="shared" si="2"/>
        <v>1</v>
      </c>
      <c r="Y92" s="3">
        <f t="shared" si="3"/>
        <v>0</v>
      </c>
      <c r="Z92" s="3">
        <v>698</v>
      </c>
      <c r="AA92">
        <v>888</v>
      </c>
      <c r="AB92">
        <v>362</v>
      </c>
      <c r="AC92">
        <v>381</v>
      </c>
      <c r="AD92">
        <v>348</v>
      </c>
      <c r="AE92">
        <v>348</v>
      </c>
      <c r="AF92">
        <v>295</v>
      </c>
      <c r="AG92">
        <v>315</v>
      </c>
      <c r="AH92">
        <v>297</v>
      </c>
      <c r="AI92">
        <v>331</v>
      </c>
      <c r="AJ92">
        <v>349</v>
      </c>
      <c r="AK92">
        <v>295</v>
      </c>
      <c r="AL92">
        <v>322</v>
      </c>
      <c r="AM92">
        <v>379</v>
      </c>
      <c r="AN92">
        <v>417</v>
      </c>
      <c r="AO92">
        <v>326</v>
      </c>
      <c r="AP92">
        <v>301</v>
      </c>
      <c r="AQ92">
        <v>331</v>
      </c>
      <c r="AR92">
        <v>282</v>
      </c>
      <c r="AS92">
        <v>382</v>
      </c>
      <c r="AT92">
        <v>517</v>
      </c>
      <c r="AU92">
        <v>366</v>
      </c>
      <c r="AV92">
        <v>478</v>
      </c>
      <c r="AW92">
        <v>344</v>
      </c>
      <c r="AX92">
        <v>371</v>
      </c>
      <c r="AY92" t="s">
        <v>351</v>
      </c>
    </row>
    <row r="93" spans="1:54" ht="12.5" x14ac:dyDescent="0.25">
      <c r="A93" s="2">
        <v>43717.891585543985</v>
      </c>
      <c r="B93" s="3" t="s">
        <v>21</v>
      </c>
      <c r="C93" s="3" t="s">
        <v>21</v>
      </c>
      <c r="D93" s="3" t="s">
        <v>21</v>
      </c>
      <c r="E93" s="3" t="s">
        <v>20</v>
      </c>
      <c r="F93" s="3" t="s">
        <v>23</v>
      </c>
      <c r="G93" s="3" t="s">
        <v>21</v>
      </c>
      <c r="H93" s="3" t="s">
        <v>20</v>
      </c>
      <c r="I93" s="3" t="s">
        <v>21</v>
      </c>
      <c r="J93" s="3" t="s">
        <v>23</v>
      </c>
      <c r="K93" s="3" t="s">
        <v>23</v>
      </c>
      <c r="L93" s="3" t="s">
        <v>32</v>
      </c>
      <c r="M93" s="3" t="s">
        <v>27</v>
      </c>
      <c r="N93" s="3">
        <v>4</v>
      </c>
      <c r="O93" s="3">
        <v>342</v>
      </c>
      <c r="P93" s="3">
        <v>47</v>
      </c>
      <c r="R93" s="3">
        <v>27</v>
      </c>
      <c r="S93" s="3">
        <v>0</v>
      </c>
      <c r="T93" s="3" t="s">
        <v>44</v>
      </c>
      <c r="U93" s="3">
        <f>COUNTIF(Z93:BT93,"&gt;"&amp;(O93+P93))</f>
        <v>4</v>
      </c>
      <c r="V93" s="3">
        <f>COUNTIF(Z93:BT93,"&gt;"&amp;(O93+2*P93))</f>
        <v>2</v>
      </c>
      <c r="W93" s="3">
        <f>COUNTIF(Z93:BT93,"&gt;"&amp;(O93+3*P93))</f>
        <v>1</v>
      </c>
      <c r="X93" s="3">
        <f t="shared" si="2"/>
        <v>1</v>
      </c>
      <c r="Y93" s="3">
        <f t="shared" si="3"/>
        <v>1</v>
      </c>
      <c r="Z93" s="3">
        <v>686</v>
      </c>
      <c r="AA93">
        <v>294</v>
      </c>
      <c r="AB93">
        <v>334</v>
      </c>
      <c r="AC93">
        <v>342</v>
      </c>
      <c r="AD93">
        <v>311</v>
      </c>
      <c r="AE93">
        <v>396</v>
      </c>
      <c r="AF93">
        <v>319</v>
      </c>
      <c r="AG93">
        <v>335</v>
      </c>
      <c r="AH93">
        <v>287</v>
      </c>
      <c r="AI93">
        <v>341</v>
      </c>
      <c r="AJ93">
        <v>312</v>
      </c>
      <c r="AK93">
        <v>342</v>
      </c>
      <c r="AL93">
        <v>279</v>
      </c>
      <c r="AM93">
        <v>286</v>
      </c>
      <c r="AN93">
        <v>391</v>
      </c>
      <c r="AO93">
        <v>374</v>
      </c>
      <c r="AP93">
        <v>311</v>
      </c>
      <c r="AQ93">
        <v>319</v>
      </c>
      <c r="AR93">
        <v>302</v>
      </c>
      <c r="AS93">
        <v>285</v>
      </c>
      <c r="AT93">
        <v>367</v>
      </c>
      <c r="AU93">
        <v>303</v>
      </c>
      <c r="AV93">
        <v>477</v>
      </c>
      <c r="AW93">
        <v>343</v>
      </c>
      <c r="AX93">
        <v>309</v>
      </c>
      <c r="AY93">
        <v>294</v>
      </c>
      <c r="AZ93">
        <v>310</v>
      </c>
      <c r="BA93" t="s">
        <v>351</v>
      </c>
    </row>
    <row r="94" spans="1:54" ht="12.5" x14ac:dyDescent="0.25">
      <c r="A94" s="2">
        <v>43717.89199329861</v>
      </c>
      <c r="B94" s="3" t="s">
        <v>20</v>
      </c>
      <c r="C94" s="3" t="s">
        <v>21</v>
      </c>
      <c r="D94" s="3" t="s">
        <v>20</v>
      </c>
      <c r="E94" s="3" t="s">
        <v>21</v>
      </c>
      <c r="F94" s="3" t="s">
        <v>21</v>
      </c>
      <c r="G94" s="3" t="s">
        <v>22</v>
      </c>
      <c r="H94" s="3" t="s">
        <v>21</v>
      </c>
      <c r="I94" s="3" t="s">
        <v>22</v>
      </c>
      <c r="J94" s="3" t="s">
        <v>20</v>
      </c>
      <c r="K94" s="3" t="s">
        <v>22</v>
      </c>
      <c r="L94" s="3" t="s">
        <v>32</v>
      </c>
      <c r="M94" s="3" t="s">
        <v>27</v>
      </c>
      <c r="N94" s="3">
        <v>2</v>
      </c>
      <c r="O94" s="3">
        <v>409</v>
      </c>
      <c r="P94" s="3">
        <v>42</v>
      </c>
      <c r="R94" s="3">
        <v>25</v>
      </c>
      <c r="S94" s="3">
        <v>0</v>
      </c>
      <c r="T94" s="3" t="s">
        <v>95</v>
      </c>
      <c r="U94" s="3">
        <f>COUNTIF(Z94:BT94,"&gt;"&amp;(O94+P94))</f>
        <v>4</v>
      </c>
      <c r="V94" s="3">
        <f>COUNTIF(Z94:BT94,"&gt;"&amp;(O94+2*P94))</f>
        <v>2</v>
      </c>
      <c r="W94" s="3">
        <f>COUNTIF(Z94:BT94,"&gt;"&amp;(O94+3*P94))</f>
        <v>1</v>
      </c>
      <c r="X94" s="3">
        <f t="shared" si="2"/>
        <v>1</v>
      </c>
      <c r="Y94" s="3">
        <f t="shared" si="3"/>
        <v>0</v>
      </c>
      <c r="Z94" s="3">
        <v>618</v>
      </c>
      <c r="AA94">
        <v>472</v>
      </c>
      <c r="AB94">
        <v>508</v>
      </c>
      <c r="AC94">
        <v>467</v>
      </c>
      <c r="AD94">
        <v>404</v>
      </c>
      <c r="AE94">
        <v>384</v>
      </c>
      <c r="AF94">
        <v>416</v>
      </c>
      <c r="AG94">
        <v>436</v>
      </c>
      <c r="AH94">
        <v>413</v>
      </c>
      <c r="AI94">
        <v>379</v>
      </c>
      <c r="AJ94">
        <v>371</v>
      </c>
      <c r="AK94">
        <v>358</v>
      </c>
      <c r="AL94">
        <v>412</v>
      </c>
      <c r="AM94">
        <v>374</v>
      </c>
      <c r="AN94">
        <v>396</v>
      </c>
      <c r="AO94">
        <v>450</v>
      </c>
      <c r="AP94">
        <v>423</v>
      </c>
      <c r="AQ94">
        <v>360</v>
      </c>
      <c r="AR94">
        <v>369</v>
      </c>
      <c r="AS94">
        <v>329</v>
      </c>
      <c r="AT94">
        <v>382</v>
      </c>
      <c r="AU94">
        <v>376</v>
      </c>
      <c r="AV94">
        <v>414</v>
      </c>
      <c r="AW94">
        <v>340</v>
      </c>
      <c r="AX94">
        <v>375</v>
      </c>
      <c r="AY94" t="s">
        <v>351</v>
      </c>
    </row>
    <row r="95" spans="1:54" ht="12.5" x14ac:dyDescent="0.25">
      <c r="A95" s="2">
        <v>43717.89217071759</v>
      </c>
      <c r="B95" s="3" t="s">
        <v>20</v>
      </c>
      <c r="C95" s="3" t="s">
        <v>21</v>
      </c>
      <c r="D95" s="3" t="s">
        <v>20</v>
      </c>
      <c r="E95" s="3" t="s">
        <v>23</v>
      </c>
      <c r="F95" s="3" t="s">
        <v>21</v>
      </c>
      <c r="G95" s="3" t="s">
        <v>21</v>
      </c>
      <c r="H95" s="3" t="s">
        <v>23</v>
      </c>
      <c r="I95" s="3" t="s">
        <v>21</v>
      </c>
      <c r="J95" s="3" t="s">
        <v>21</v>
      </c>
      <c r="K95" s="3" t="s">
        <v>20</v>
      </c>
      <c r="L95" s="3" t="s">
        <v>32</v>
      </c>
      <c r="M95" s="3" t="s">
        <v>32</v>
      </c>
      <c r="N95" s="3">
        <v>2</v>
      </c>
      <c r="O95" s="3">
        <v>354</v>
      </c>
      <c r="P95" s="3">
        <v>48</v>
      </c>
      <c r="R95" s="3">
        <v>25</v>
      </c>
      <c r="S95" s="3">
        <v>0</v>
      </c>
      <c r="T95" s="3" t="s">
        <v>96</v>
      </c>
      <c r="U95" s="3">
        <f>COUNTIF(Z95:BT95,"&gt;"&amp;(O95+P95))</f>
        <v>4</v>
      </c>
      <c r="V95" s="3">
        <f>COUNTIF(Z95:BT95,"&gt;"&amp;(O95+2*P95))</f>
        <v>2</v>
      </c>
      <c r="W95" s="3">
        <f>COUNTIF(Z95:BT95,"&gt;"&amp;(O95+3*P95))</f>
        <v>2</v>
      </c>
      <c r="X95" s="3">
        <f t="shared" si="2"/>
        <v>1</v>
      </c>
      <c r="Y95" s="3">
        <f t="shared" si="3"/>
        <v>0</v>
      </c>
      <c r="Z95" s="3">
        <v>533</v>
      </c>
      <c r="AA95">
        <v>294</v>
      </c>
      <c r="AB95">
        <v>417</v>
      </c>
      <c r="AC95">
        <v>330</v>
      </c>
      <c r="AD95">
        <v>347</v>
      </c>
      <c r="AE95">
        <v>298</v>
      </c>
      <c r="AF95">
        <v>343</v>
      </c>
      <c r="AG95">
        <v>384</v>
      </c>
      <c r="AH95">
        <v>333</v>
      </c>
      <c r="AI95">
        <v>317</v>
      </c>
      <c r="AJ95">
        <v>298</v>
      </c>
      <c r="AK95">
        <v>316</v>
      </c>
      <c r="AL95">
        <v>379</v>
      </c>
      <c r="AM95">
        <v>316</v>
      </c>
      <c r="AN95">
        <v>398</v>
      </c>
      <c r="AO95">
        <v>548</v>
      </c>
      <c r="AP95">
        <v>346</v>
      </c>
      <c r="AQ95">
        <v>317</v>
      </c>
      <c r="AR95">
        <v>349</v>
      </c>
      <c r="AS95">
        <v>298</v>
      </c>
      <c r="AT95">
        <v>365</v>
      </c>
      <c r="AU95">
        <v>417</v>
      </c>
      <c r="AV95">
        <v>358</v>
      </c>
      <c r="AW95">
        <v>271</v>
      </c>
      <c r="AX95">
        <v>299</v>
      </c>
      <c r="AY95" t="s">
        <v>351</v>
      </c>
    </row>
    <row r="96" spans="1:54" ht="12.5" x14ac:dyDescent="0.25">
      <c r="A96" s="2">
        <v>43717.89256699074</v>
      </c>
      <c r="B96" s="3" t="s">
        <v>20</v>
      </c>
      <c r="C96" s="3" t="s">
        <v>21</v>
      </c>
      <c r="D96" s="3" t="s">
        <v>20</v>
      </c>
      <c r="E96" s="3" t="s">
        <v>23</v>
      </c>
      <c r="F96" s="3" t="s">
        <v>21</v>
      </c>
      <c r="G96" s="3" t="s">
        <v>21</v>
      </c>
      <c r="H96" s="3" t="s">
        <v>23</v>
      </c>
      <c r="I96" s="3" t="s">
        <v>21</v>
      </c>
      <c r="J96" s="3" t="s">
        <v>21</v>
      </c>
      <c r="K96" s="3" t="s">
        <v>20</v>
      </c>
      <c r="L96" s="3" t="s">
        <v>32</v>
      </c>
      <c r="M96" s="3" t="s">
        <v>32</v>
      </c>
      <c r="N96" s="3">
        <v>2</v>
      </c>
      <c r="O96" s="3">
        <v>354</v>
      </c>
      <c r="P96" s="3">
        <v>48</v>
      </c>
      <c r="R96" s="3">
        <v>25</v>
      </c>
      <c r="S96" s="3">
        <v>0</v>
      </c>
      <c r="T96" s="3" t="s">
        <v>96</v>
      </c>
      <c r="U96" s="3">
        <f>COUNTIF(Z96:BT96,"&gt;"&amp;(O96+P96))</f>
        <v>4</v>
      </c>
      <c r="V96" s="3">
        <f>COUNTIF(Z96:BT96,"&gt;"&amp;(O96+2*P96))</f>
        <v>2</v>
      </c>
      <c r="W96" s="3">
        <f>COUNTIF(Z96:BT96,"&gt;"&amp;(O96+3*P96))</f>
        <v>2</v>
      </c>
      <c r="X96" s="3">
        <f t="shared" si="2"/>
        <v>1</v>
      </c>
      <c r="Y96" s="3">
        <f t="shared" si="3"/>
        <v>0</v>
      </c>
      <c r="Z96" s="3">
        <v>533</v>
      </c>
      <c r="AA96">
        <v>294</v>
      </c>
      <c r="AB96">
        <v>417</v>
      </c>
      <c r="AC96">
        <v>330</v>
      </c>
      <c r="AD96">
        <v>347</v>
      </c>
      <c r="AE96">
        <v>298</v>
      </c>
      <c r="AF96">
        <v>343</v>
      </c>
      <c r="AG96">
        <v>384</v>
      </c>
      <c r="AH96">
        <v>333</v>
      </c>
      <c r="AI96">
        <v>317</v>
      </c>
      <c r="AJ96">
        <v>298</v>
      </c>
      <c r="AK96">
        <v>316</v>
      </c>
      <c r="AL96">
        <v>379</v>
      </c>
      <c r="AM96">
        <v>316</v>
      </c>
      <c r="AN96">
        <v>398</v>
      </c>
      <c r="AO96">
        <v>548</v>
      </c>
      <c r="AP96">
        <v>346</v>
      </c>
      <c r="AQ96">
        <v>317</v>
      </c>
      <c r="AR96">
        <v>349</v>
      </c>
      <c r="AS96">
        <v>298</v>
      </c>
      <c r="AT96">
        <v>365</v>
      </c>
      <c r="AU96">
        <v>417</v>
      </c>
      <c r="AV96">
        <v>358</v>
      </c>
      <c r="AW96">
        <v>271</v>
      </c>
      <c r="AX96">
        <v>299</v>
      </c>
      <c r="AY96" t="s">
        <v>351</v>
      </c>
    </row>
    <row r="97" spans="1:72" ht="12.5" x14ac:dyDescent="0.25">
      <c r="A97" s="2">
        <v>43717.893125347226</v>
      </c>
      <c r="B97" s="3" t="s">
        <v>21</v>
      </c>
      <c r="C97" s="3" t="s">
        <v>21</v>
      </c>
      <c r="D97" s="3" t="s">
        <v>20</v>
      </c>
      <c r="E97" s="3" t="s">
        <v>21</v>
      </c>
      <c r="F97" s="3" t="s">
        <v>23</v>
      </c>
      <c r="G97" s="3" t="s">
        <v>20</v>
      </c>
      <c r="H97" s="3" t="s">
        <v>21</v>
      </c>
      <c r="I97" s="3" t="s">
        <v>20</v>
      </c>
      <c r="J97" s="3" t="s">
        <v>20</v>
      </c>
      <c r="K97" s="3" t="s">
        <v>20</v>
      </c>
      <c r="L97" s="3" t="s">
        <v>32</v>
      </c>
      <c r="M97" s="3" t="s">
        <v>32</v>
      </c>
      <c r="N97" s="3">
        <v>2</v>
      </c>
      <c r="O97" s="3">
        <v>322</v>
      </c>
      <c r="P97" s="3">
        <v>59</v>
      </c>
      <c r="R97" s="3">
        <v>24</v>
      </c>
      <c r="S97" s="3">
        <v>2</v>
      </c>
      <c r="T97" s="3" t="s">
        <v>88</v>
      </c>
      <c r="U97" s="3">
        <f>COUNTIF(Z97:BT97,"&gt;"&amp;(O97+P97))</f>
        <v>2</v>
      </c>
      <c r="V97" s="3">
        <f>COUNTIF(Z97:BT97,"&gt;"&amp;(O97+2*P97))</f>
        <v>2</v>
      </c>
      <c r="W97" s="3">
        <f>COUNTIF(Z97:BT97,"&gt;"&amp;(O97+3*P97))</f>
        <v>1</v>
      </c>
      <c r="X97" s="3">
        <f t="shared" si="2"/>
        <v>1</v>
      </c>
      <c r="Y97" s="3">
        <f t="shared" si="3"/>
        <v>1</v>
      </c>
      <c r="Z97" s="3">
        <v>773</v>
      </c>
      <c r="AA97">
        <v>462</v>
      </c>
      <c r="AB97">
        <v>377</v>
      </c>
      <c r="AC97">
        <v>329</v>
      </c>
      <c r="AD97">
        <v>276</v>
      </c>
      <c r="AE97">
        <v>347</v>
      </c>
      <c r="AF97">
        <v>302</v>
      </c>
      <c r="AG97">
        <v>297</v>
      </c>
      <c r="AH97">
        <v>348</v>
      </c>
      <c r="AI97">
        <v>266</v>
      </c>
      <c r="AJ97">
        <v>267</v>
      </c>
      <c r="AK97">
        <v>329</v>
      </c>
      <c r="AL97">
        <v>251</v>
      </c>
      <c r="AM97">
        <v>330</v>
      </c>
      <c r="AN97">
        <v>284</v>
      </c>
      <c r="AO97">
        <v>250</v>
      </c>
      <c r="AP97">
        <v>261</v>
      </c>
      <c r="AQ97">
        <v>289</v>
      </c>
      <c r="AR97">
        <v>280</v>
      </c>
      <c r="AS97">
        <v>301</v>
      </c>
      <c r="AT97">
        <v>225</v>
      </c>
      <c r="AU97">
        <v>271</v>
      </c>
      <c r="AV97">
        <v>325</v>
      </c>
      <c r="AW97">
        <v>305</v>
      </c>
      <c r="AX97" t="s">
        <v>351</v>
      </c>
    </row>
    <row r="98" spans="1:72" ht="12.5" x14ac:dyDescent="0.25">
      <c r="A98" s="2">
        <v>43717.893590208332</v>
      </c>
      <c r="B98" s="3" t="s">
        <v>22</v>
      </c>
      <c r="C98" s="3" t="s">
        <v>22</v>
      </c>
      <c r="D98" s="3" t="s">
        <v>22</v>
      </c>
      <c r="E98" s="3" t="s">
        <v>23</v>
      </c>
      <c r="F98" s="3" t="s">
        <v>22</v>
      </c>
      <c r="G98" s="3" t="s">
        <v>22</v>
      </c>
      <c r="H98" s="3" t="s">
        <v>20</v>
      </c>
      <c r="I98" s="3" t="s">
        <v>22</v>
      </c>
      <c r="J98" s="3" t="s">
        <v>20</v>
      </c>
      <c r="K98" s="3" t="s">
        <v>23</v>
      </c>
      <c r="L98" s="3" t="s">
        <v>32</v>
      </c>
      <c r="M98" s="3" t="s">
        <v>27</v>
      </c>
      <c r="N98" s="3">
        <v>2</v>
      </c>
      <c r="O98" s="3">
        <v>465</v>
      </c>
      <c r="P98" s="3">
        <v>101</v>
      </c>
      <c r="R98" s="3">
        <v>26</v>
      </c>
      <c r="S98" s="3">
        <v>0</v>
      </c>
      <c r="T98" s="3" t="s">
        <v>97</v>
      </c>
      <c r="U98" s="3">
        <f>COUNTIF(Z98:BT98,"&gt;"&amp;(O98+P98))</f>
        <v>3</v>
      </c>
      <c r="V98" s="3">
        <f>COUNTIF(Z98:BT98,"&gt;"&amp;(O98+2*P98))</f>
        <v>3</v>
      </c>
      <c r="W98" s="3">
        <f>COUNTIF(Z98:BT98,"&gt;"&amp;(O98+3*P98))</f>
        <v>1</v>
      </c>
      <c r="X98" s="3">
        <f t="shared" si="2"/>
        <v>1</v>
      </c>
      <c r="Y98" s="3">
        <f t="shared" si="3"/>
        <v>0</v>
      </c>
      <c r="Z98" s="3">
        <v>113</v>
      </c>
      <c r="AA98">
        <v>684</v>
      </c>
      <c r="AB98">
        <v>737</v>
      </c>
      <c r="AC98">
        <v>143</v>
      </c>
      <c r="AD98">
        <v>252</v>
      </c>
      <c r="AE98">
        <v>548</v>
      </c>
      <c r="AF98">
        <v>490</v>
      </c>
      <c r="AG98">
        <v>494</v>
      </c>
      <c r="AH98">
        <v>450</v>
      </c>
      <c r="AI98">
        <v>402</v>
      </c>
      <c r="AJ98">
        <v>527</v>
      </c>
      <c r="AK98">
        <v>461</v>
      </c>
      <c r="AL98">
        <v>554</v>
      </c>
      <c r="AM98">
        <v>933</v>
      </c>
      <c r="AN98">
        <v>463</v>
      </c>
      <c r="AO98">
        <v>415</v>
      </c>
      <c r="AP98">
        <v>484</v>
      </c>
      <c r="AQ98">
        <v>475</v>
      </c>
      <c r="AR98">
        <v>459</v>
      </c>
      <c r="AS98">
        <v>445</v>
      </c>
      <c r="AT98">
        <v>426</v>
      </c>
      <c r="AU98">
        <v>504</v>
      </c>
      <c r="AV98">
        <v>424</v>
      </c>
      <c r="AW98">
        <v>385</v>
      </c>
      <c r="AX98">
        <v>433</v>
      </c>
      <c r="AY98">
        <v>389</v>
      </c>
      <c r="AZ98" t="s">
        <v>351</v>
      </c>
    </row>
    <row r="99" spans="1:72" ht="12.5" x14ac:dyDescent="0.25">
      <c r="A99" s="2">
        <v>43717.893668101853</v>
      </c>
      <c r="B99" s="3" t="s">
        <v>20</v>
      </c>
      <c r="C99" s="3" t="s">
        <v>20</v>
      </c>
      <c r="D99" s="3" t="s">
        <v>20</v>
      </c>
      <c r="E99" s="3" t="s">
        <v>21</v>
      </c>
      <c r="F99" s="3" t="s">
        <v>23</v>
      </c>
      <c r="G99" s="3" t="s">
        <v>22</v>
      </c>
      <c r="H99" s="3" t="s">
        <v>21</v>
      </c>
      <c r="I99" s="3" t="s">
        <v>20</v>
      </c>
      <c r="J99" s="3" t="s">
        <v>21</v>
      </c>
      <c r="K99" s="3" t="s">
        <v>21</v>
      </c>
      <c r="L99" s="3" t="s">
        <v>27</v>
      </c>
      <c r="M99" s="3" t="s">
        <v>24</v>
      </c>
      <c r="N99" s="3">
        <v>3</v>
      </c>
      <c r="O99" s="3">
        <v>362</v>
      </c>
      <c r="P99" s="3">
        <v>48</v>
      </c>
      <c r="R99" s="3">
        <v>29</v>
      </c>
      <c r="S99" s="3">
        <v>1</v>
      </c>
      <c r="T99" s="3" t="s">
        <v>98</v>
      </c>
      <c r="U99" s="3">
        <f>COUNTIF(Z99:BT99,"&gt;"&amp;(O99+P99))</f>
        <v>4</v>
      </c>
      <c r="V99" s="3">
        <f>COUNTIF(Z99:BT99,"&gt;"&amp;(O99+2*P99))</f>
        <v>2</v>
      </c>
      <c r="W99" s="3">
        <f>COUNTIF(Z99:BT99,"&gt;"&amp;(O99+3*P99))</f>
        <v>2</v>
      </c>
      <c r="X99" s="3">
        <f t="shared" si="2"/>
        <v>1</v>
      </c>
      <c r="Y99" s="3">
        <f t="shared" si="3"/>
        <v>1</v>
      </c>
      <c r="Z99" s="3">
        <v>370</v>
      </c>
      <c r="AA99">
        <v>394</v>
      </c>
      <c r="AB99">
        <v>534</v>
      </c>
      <c r="AC99">
        <v>358</v>
      </c>
      <c r="AD99">
        <v>675</v>
      </c>
      <c r="AE99">
        <v>349</v>
      </c>
      <c r="AF99">
        <v>335</v>
      </c>
      <c r="AG99">
        <v>316</v>
      </c>
      <c r="AH99">
        <v>323</v>
      </c>
      <c r="AI99">
        <v>375</v>
      </c>
      <c r="AJ99">
        <v>357</v>
      </c>
      <c r="AK99">
        <v>319</v>
      </c>
      <c r="AL99">
        <v>338</v>
      </c>
      <c r="AM99">
        <v>325</v>
      </c>
      <c r="AN99">
        <v>312</v>
      </c>
      <c r="AO99">
        <v>309</v>
      </c>
      <c r="AP99">
        <v>273</v>
      </c>
      <c r="AQ99">
        <v>349</v>
      </c>
      <c r="AR99">
        <v>354</v>
      </c>
      <c r="AS99">
        <v>346</v>
      </c>
      <c r="AT99">
        <v>443</v>
      </c>
      <c r="AU99">
        <v>370</v>
      </c>
      <c r="AV99">
        <v>312</v>
      </c>
      <c r="AW99">
        <v>319</v>
      </c>
      <c r="AX99">
        <v>299</v>
      </c>
      <c r="AY99">
        <v>342</v>
      </c>
      <c r="AZ99">
        <v>444</v>
      </c>
      <c r="BA99">
        <v>340</v>
      </c>
      <c r="BB99">
        <v>327</v>
      </c>
      <c r="BC99" t="s">
        <v>351</v>
      </c>
    </row>
    <row r="100" spans="1:72" ht="12.5" x14ac:dyDescent="0.25">
      <c r="A100" s="2">
        <v>43717.893921689814</v>
      </c>
      <c r="B100" s="3" t="s">
        <v>20</v>
      </c>
      <c r="C100" s="3" t="s">
        <v>21</v>
      </c>
      <c r="D100" s="3" t="s">
        <v>21</v>
      </c>
      <c r="E100" s="3" t="s">
        <v>20</v>
      </c>
      <c r="F100" s="3" t="s">
        <v>23</v>
      </c>
      <c r="G100" s="3" t="s">
        <v>23</v>
      </c>
      <c r="H100" s="3" t="s">
        <v>23</v>
      </c>
      <c r="I100" s="3" t="s">
        <v>26</v>
      </c>
      <c r="J100" s="3" t="s">
        <v>23</v>
      </c>
      <c r="K100" s="3" t="s">
        <v>20</v>
      </c>
      <c r="L100" s="3" t="s">
        <v>24</v>
      </c>
      <c r="M100" s="3" t="s">
        <v>24</v>
      </c>
      <c r="N100" s="3">
        <v>4</v>
      </c>
      <c r="O100" s="3">
        <v>291</v>
      </c>
      <c r="P100" s="3">
        <v>30</v>
      </c>
      <c r="R100" s="3">
        <v>23</v>
      </c>
      <c r="S100" s="3">
        <v>5</v>
      </c>
      <c r="T100" s="3" t="s">
        <v>99</v>
      </c>
      <c r="U100" s="3">
        <f>COUNTIF(Z100:BT100,"&gt;"&amp;(O100+P100))</f>
        <v>3</v>
      </c>
      <c r="V100" s="3">
        <f>COUNTIF(Z100:BT100,"&gt;"&amp;(O100+2*P100))</f>
        <v>2</v>
      </c>
      <c r="W100" s="3">
        <f>COUNTIF(Z100:BT100,"&gt;"&amp;(O100+3*P100))</f>
        <v>1</v>
      </c>
      <c r="X100" s="3">
        <f t="shared" si="2"/>
        <v>1</v>
      </c>
      <c r="Y100" s="3">
        <f t="shared" si="3"/>
        <v>0</v>
      </c>
      <c r="Z100" s="3">
        <v>449</v>
      </c>
      <c r="AA100">
        <v>373</v>
      </c>
      <c r="AB100">
        <v>294</v>
      </c>
      <c r="AC100">
        <v>315</v>
      </c>
      <c r="AD100">
        <v>260</v>
      </c>
      <c r="AE100">
        <v>261</v>
      </c>
      <c r="AF100">
        <v>294</v>
      </c>
      <c r="AG100">
        <v>279</v>
      </c>
      <c r="AH100">
        <v>341</v>
      </c>
      <c r="AI100">
        <v>267</v>
      </c>
      <c r="AJ100">
        <v>264</v>
      </c>
      <c r="AK100">
        <v>264</v>
      </c>
      <c r="AL100">
        <v>298</v>
      </c>
      <c r="AM100">
        <v>283</v>
      </c>
      <c r="AN100">
        <v>285</v>
      </c>
      <c r="AO100">
        <v>267</v>
      </c>
      <c r="AP100">
        <v>294</v>
      </c>
      <c r="AQ100">
        <v>265</v>
      </c>
      <c r="AR100">
        <v>273</v>
      </c>
      <c r="AS100">
        <v>235</v>
      </c>
      <c r="AT100">
        <v>261</v>
      </c>
      <c r="AU100">
        <v>269</v>
      </c>
      <c r="AV100">
        <v>316</v>
      </c>
      <c r="AW100" t="s">
        <v>351</v>
      </c>
    </row>
    <row r="101" spans="1:72" ht="12.5" x14ac:dyDescent="0.25">
      <c r="A101" s="2">
        <v>43717.894180150462</v>
      </c>
      <c r="B101" s="3" t="s">
        <v>20</v>
      </c>
      <c r="C101" s="3" t="s">
        <v>21</v>
      </c>
      <c r="D101" s="3" t="s">
        <v>20</v>
      </c>
      <c r="E101" s="3" t="s">
        <v>21</v>
      </c>
      <c r="F101" s="3" t="s">
        <v>20</v>
      </c>
      <c r="G101" s="3" t="s">
        <v>20</v>
      </c>
      <c r="H101" s="3" t="s">
        <v>21</v>
      </c>
      <c r="I101" s="3" t="s">
        <v>20</v>
      </c>
      <c r="J101" s="3" t="s">
        <v>20</v>
      </c>
      <c r="K101" s="3" t="s">
        <v>20</v>
      </c>
      <c r="L101" s="3" t="s">
        <v>32</v>
      </c>
      <c r="M101" s="3" t="s">
        <v>32</v>
      </c>
      <c r="N101" s="3">
        <v>5</v>
      </c>
      <c r="O101" s="3">
        <v>316</v>
      </c>
      <c r="P101" s="3">
        <v>59</v>
      </c>
      <c r="R101" s="3">
        <v>27</v>
      </c>
      <c r="S101" s="3">
        <v>2</v>
      </c>
      <c r="T101" s="3" t="s">
        <v>44</v>
      </c>
      <c r="U101" s="3">
        <f>COUNTIF(Z101:BT101,"&gt;"&amp;(O101+P101))</f>
        <v>4</v>
      </c>
      <c r="V101" s="3">
        <f>COUNTIF(Z101:BT101,"&gt;"&amp;(O101+2*P101))</f>
        <v>2</v>
      </c>
      <c r="W101" s="3">
        <f>COUNTIF(Z101:BT101,"&gt;"&amp;(O101+3*P101))</f>
        <v>2</v>
      </c>
      <c r="X101" s="3">
        <f t="shared" si="2"/>
        <v>1</v>
      </c>
      <c r="Y101" s="3">
        <f t="shared" si="3"/>
        <v>0</v>
      </c>
      <c r="Z101" s="3">
        <v>577</v>
      </c>
      <c r="AA101">
        <v>369</v>
      </c>
      <c r="AB101">
        <v>285</v>
      </c>
      <c r="AC101">
        <v>294</v>
      </c>
      <c r="AD101">
        <v>295</v>
      </c>
      <c r="AE101">
        <v>417</v>
      </c>
      <c r="AF101">
        <v>294</v>
      </c>
      <c r="AG101">
        <v>284</v>
      </c>
      <c r="AH101">
        <v>268</v>
      </c>
      <c r="AI101">
        <v>419</v>
      </c>
      <c r="AJ101">
        <v>289</v>
      </c>
      <c r="AK101">
        <v>269</v>
      </c>
      <c r="AL101">
        <v>512</v>
      </c>
      <c r="AM101">
        <v>369</v>
      </c>
      <c r="AN101">
        <v>291</v>
      </c>
      <c r="AO101">
        <v>262</v>
      </c>
      <c r="AP101">
        <v>279</v>
      </c>
      <c r="AQ101">
        <v>258</v>
      </c>
      <c r="AR101">
        <v>302</v>
      </c>
      <c r="AS101">
        <v>258</v>
      </c>
      <c r="AT101">
        <v>317</v>
      </c>
      <c r="AU101">
        <v>238</v>
      </c>
      <c r="AV101">
        <v>351</v>
      </c>
      <c r="AW101">
        <v>319</v>
      </c>
      <c r="AX101">
        <v>232</v>
      </c>
      <c r="AY101">
        <v>256</v>
      </c>
      <c r="AZ101">
        <v>248</v>
      </c>
      <c r="BA101" t="s">
        <v>351</v>
      </c>
    </row>
    <row r="102" spans="1:72" ht="12.5" x14ac:dyDescent="0.25">
      <c r="A102" s="2">
        <v>43717.894361319442</v>
      </c>
      <c r="B102" s="3" t="s">
        <v>23</v>
      </c>
      <c r="C102" s="3" t="s">
        <v>26</v>
      </c>
      <c r="D102" s="3" t="s">
        <v>21</v>
      </c>
      <c r="E102" s="3" t="s">
        <v>21</v>
      </c>
      <c r="F102" s="3" t="s">
        <v>23</v>
      </c>
      <c r="G102" s="3" t="s">
        <v>23</v>
      </c>
      <c r="H102" s="3" t="s">
        <v>23</v>
      </c>
      <c r="I102" s="3" t="s">
        <v>26</v>
      </c>
      <c r="J102" s="3" t="s">
        <v>23</v>
      </c>
      <c r="K102" s="3" t="s">
        <v>20</v>
      </c>
      <c r="L102" s="3" t="s">
        <v>24</v>
      </c>
      <c r="M102" s="3" t="s">
        <v>27</v>
      </c>
      <c r="N102" s="3">
        <v>6</v>
      </c>
      <c r="O102" s="3">
        <v>376</v>
      </c>
      <c r="P102" s="3">
        <v>51</v>
      </c>
      <c r="R102" s="3">
        <v>25</v>
      </c>
      <c r="S102" s="3">
        <v>2</v>
      </c>
      <c r="T102" s="3" t="s">
        <v>79</v>
      </c>
      <c r="U102" s="3">
        <f>COUNTIF(Z102:BT102,"&gt;"&amp;(O102+P102))</f>
        <v>4</v>
      </c>
      <c r="V102" s="3">
        <f>COUNTIF(Z102:BT102,"&gt;"&amp;(O102+2*P102))</f>
        <v>2</v>
      </c>
      <c r="W102" s="3">
        <f>COUNTIF(Z102:BT102,"&gt;"&amp;(O102+3*P102))</f>
        <v>2</v>
      </c>
      <c r="X102" s="3">
        <f t="shared" si="2"/>
        <v>1</v>
      </c>
      <c r="Y102" s="3">
        <f t="shared" si="3"/>
        <v>0</v>
      </c>
      <c r="Z102" s="3">
        <v>665</v>
      </c>
      <c r="AA102">
        <v>568</v>
      </c>
      <c r="AB102">
        <v>382</v>
      </c>
      <c r="AC102">
        <v>430</v>
      </c>
      <c r="AD102">
        <v>359</v>
      </c>
      <c r="AE102">
        <v>366</v>
      </c>
      <c r="AF102">
        <v>352</v>
      </c>
      <c r="AG102">
        <v>351</v>
      </c>
      <c r="AH102">
        <v>318</v>
      </c>
      <c r="AI102">
        <v>344</v>
      </c>
      <c r="AJ102">
        <v>325</v>
      </c>
      <c r="AK102">
        <v>365</v>
      </c>
      <c r="AL102">
        <v>390</v>
      </c>
      <c r="AM102">
        <v>344</v>
      </c>
      <c r="AN102">
        <v>358</v>
      </c>
      <c r="AO102">
        <v>449</v>
      </c>
      <c r="AP102">
        <v>342</v>
      </c>
      <c r="AQ102">
        <v>318</v>
      </c>
      <c r="AR102">
        <v>306</v>
      </c>
      <c r="AS102">
        <v>357</v>
      </c>
      <c r="AT102">
        <v>326</v>
      </c>
      <c r="AU102">
        <v>389</v>
      </c>
      <c r="AV102">
        <v>334</v>
      </c>
      <c r="AW102">
        <v>328</v>
      </c>
      <c r="AX102">
        <v>338</v>
      </c>
      <c r="AY102" t="s">
        <v>351</v>
      </c>
    </row>
    <row r="103" spans="1:72" ht="12.5" x14ac:dyDescent="0.25">
      <c r="A103" s="2">
        <v>43717.894420590281</v>
      </c>
      <c r="B103" s="3" t="s">
        <v>21</v>
      </c>
      <c r="C103" s="3" t="s">
        <v>21</v>
      </c>
      <c r="D103" s="3" t="s">
        <v>21</v>
      </c>
      <c r="E103" s="3" t="s">
        <v>21</v>
      </c>
      <c r="F103" s="3" t="s">
        <v>21</v>
      </c>
      <c r="G103" s="3" t="s">
        <v>20</v>
      </c>
      <c r="H103" s="3" t="s">
        <v>21</v>
      </c>
      <c r="I103" s="3" t="s">
        <v>21</v>
      </c>
      <c r="J103" s="3" t="s">
        <v>20</v>
      </c>
      <c r="K103" s="3" t="s">
        <v>21</v>
      </c>
      <c r="L103" s="3" t="s">
        <v>32</v>
      </c>
      <c r="M103" s="3" t="s">
        <v>27</v>
      </c>
      <c r="N103" s="3">
        <v>3</v>
      </c>
      <c r="O103" s="3">
        <v>309</v>
      </c>
      <c r="P103" s="3">
        <v>67</v>
      </c>
      <c r="R103" s="3">
        <v>25</v>
      </c>
      <c r="S103" s="3">
        <v>0</v>
      </c>
      <c r="T103" s="3" t="s">
        <v>44</v>
      </c>
      <c r="U103" s="3">
        <f>COUNTIF(Z103:BT103,"&gt;"&amp;(O103+P103))</f>
        <v>3</v>
      </c>
      <c r="V103" s="3">
        <f>COUNTIF(Z103:BT103,"&gt;"&amp;(O103+2*P103))</f>
        <v>2</v>
      </c>
      <c r="W103" s="3">
        <f>COUNTIF(Z103:BT103,"&gt;"&amp;(O103+3*P103))</f>
        <v>2</v>
      </c>
      <c r="X103" s="3">
        <f t="shared" si="2"/>
        <v>2</v>
      </c>
      <c r="Y103" s="3">
        <f t="shared" si="3"/>
        <v>0</v>
      </c>
      <c r="Z103" s="3">
        <v>643</v>
      </c>
      <c r="AA103">
        <v>632</v>
      </c>
      <c r="AB103">
        <v>397</v>
      </c>
      <c r="AC103">
        <v>313</v>
      </c>
      <c r="AD103">
        <v>283</v>
      </c>
      <c r="AE103">
        <v>323</v>
      </c>
      <c r="AF103">
        <v>232</v>
      </c>
      <c r="AG103">
        <v>238</v>
      </c>
      <c r="AH103">
        <v>254</v>
      </c>
      <c r="AI103">
        <v>280</v>
      </c>
      <c r="AJ103">
        <v>294</v>
      </c>
      <c r="AK103">
        <v>260</v>
      </c>
      <c r="AL103">
        <v>291</v>
      </c>
      <c r="AM103">
        <v>290</v>
      </c>
      <c r="AN103">
        <v>249</v>
      </c>
      <c r="AO103">
        <v>291</v>
      </c>
      <c r="AP103">
        <v>238</v>
      </c>
      <c r="AQ103">
        <v>247</v>
      </c>
      <c r="AR103">
        <v>246</v>
      </c>
      <c r="AS103">
        <v>245</v>
      </c>
      <c r="AT103">
        <v>331</v>
      </c>
      <c r="AU103">
        <v>251</v>
      </c>
      <c r="AV103">
        <v>236</v>
      </c>
      <c r="AW103">
        <v>326</v>
      </c>
      <c r="AX103">
        <v>349</v>
      </c>
      <c r="AY103" t="s">
        <v>351</v>
      </c>
    </row>
    <row r="104" spans="1:72" ht="12.5" x14ac:dyDescent="0.25">
      <c r="A104" s="2">
        <v>43717.894910497685</v>
      </c>
      <c r="B104" s="3" t="s">
        <v>20</v>
      </c>
      <c r="C104" s="3" t="s">
        <v>20</v>
      </c>
      <c r="D104" s="3" t="s">
        <v>20</v>
      </c>
      <c r="E104" s="3" t="s">
        <v>23</v>
      </c>
      <c r="F104" s="3" t="s">
        <v>20</v>
      </c>
      <c r="G104" s="3" t="s">
        <v>21</v>
      </c>
      <c r="H104" s="3" t="s">
        <v>21</v>
      </c>
      <c r="I104" s="3" t="s">
        <v>20</v>
      </c>
      <c r="J104" s="3" t="s">
        <v>23</v>
      </c>
      <c r="K104" s="3" t="s">
        <v>21</v>
      </c>
      <c r="L104" s="3" t="s">
        <v>27</v>
      </c>
      <c r="M104" s="3" t="s">
        <v>27</v>
      </c>
      <c r="N104" s="3">
        <v>4</v>
      </c>
      <c r="O104" s="3">
        <v>461</v>
      </c>
      <c r="P104" s="3">
        <v>178</v>
      </c>
      <c r="R104" s="3">
        <v>21</v>
      </c>
      <c r="S104" s="3">
        <v>1</v>
      </c>
      <c r="T104" s="3" t="s">
        <v>44</v>
      </c>
      <c r="U104" s="3">
        <f>COUNTIF(Z104:BT104,"&gt;"&amp;(O104+P104))</f>
        <v>3</v>
      </c>
      <c r="V104" s="3">
        <f>COUNTIF(Z104:BT104,"&gt;"&amp;(O104+2*P104))</f>
        <v>3</v>
      </c>
      <c r="W104" s="3">
        <f>COUNTIF(Z104:BT104,"&gt;"&amp;(O104+3*P104))</f>
        <v>1</v>
      </c>
      <c r="X104" s="3">
        <f t="shared" si="2"/>
        <v>0</v>
      </c>
      <c r="Y104" s="3">
        <f t="shared" si="3"/>
        <v>0</v>
      </c>
      <c r="Z104" s="3">
        <v>1031</v>
      </c>
      <c r="AA104">
        <v>872</v>
      </c>
      <c r="AB104">
        <v>376</v>
      </c>
      <c r="AC104">
        <v>584</v>
      </c>
      <c r="AD104">
        <v>381</v>
      </c>
      <c r="AE104">
        <v>344</v>
      </c>
      <c r="AF104">
        <v>297</v>
      </c>
      <c r="AG104">
        <v>621</v>
      </c>
      <c r="AH104">
        <v>604</v>
      </c>
      <c r="AI104">
        <v>392</v>
      </c>
      <c r="AJ104">
        <v>365</v>
      </c>
      <c r="AK104">
        <v>901</v>
      </c>
      <c r="AL104">
        <v>79</v>
      </c>
      <c r="AM104">
        <v>402</v>
      </c>
      <c r="AN104">
        <v>329</v>
      </c>
      <c r="AO104">
        <v>267</v>
      </c>
      <c r="AP104">
        <v>495</v>
      </c>
      <c r="AQ104">
        <v>352</v>
      </c>
      <c r="AR104">
        <v>332</v>
      </c>
      <c r="AS104">
        <v>345</v>
      </c>
      <c r="AT104">
        <v>328</v>
      </c>
      <c r="AU104" t="s">
        <v>351</v>
      </c>
    </row>
    <row r="105" spans="1:72" ht="12.5" x14ac:dyDescent="0.25">
      <c r="A105" s="2">
        <v>43717.895116851854</v>
      </c>
      <c r="B105" s="3" t="s">
        <v>20</v>
      </c>
      <c r="C105" s="3" t="s">
        <v>21</v>
      </c>
      <c r="D105" s="3" t="s">
        <v>20</v>
      </c>
      <c r="E105" s="3" t="s">
        <v>21</v>
      </c>
      <c r="F105" s="3" t="s">
        <v>21</v>
      </c>
      <c r="G105" s="3" t="s">
        <v>20</v>
      </c>
      <c r="H105" s="3" t="s">
        <v>20</v>
      </c>
      <c r="I105" s="3" t="s">
        <v>22</v>
      </c>
      <c r="J105" s="3" t="s">
        <v>22</v>
      </c>
      <c r="K105" s="3" t="s">
        <v>21</v>
      </c>
      <c r="L105" s="3" t="s">
        <v>27</v>
      </c>
      <c r="M105" s="3" t="s">
        <v>32</v>
      </c>
      <c r="N105" s="3">
        <v>4</v>
      </c>
      <c r="O105" s="3">
        <v>330</v>
      </c>
      <c r="P105" s="3">
        <v>34</v>
      </c>
      <c r="R105" s="3">
        <v>26</v>
      </c>
      <c r="S105" s="3">
        <v>1</v>
      </c>
      <c r="T105" s="3" t="s">
        <v>100</v>
      </c>
      <c r="U105" s="3">
        <f>COUNTIF(Z105:BT105,"&gt;"&amp;(O105+P105))</f>
        <v>5</v>
      </c>
      <c r="V105" s="3">
        <f>COUNTIF(Z105:BT105,"&gt;"&amp;(O105+2*P105))</f>
        <v>2</v>
      </c>
      <c r="W105" s="3">
        <f>COUNTIF(Z105:BT105,"&gt;"&amp;(O105+3*P105))</f>
        <v>2</v>
      </c>
      <c r="X105" s="3">
        <f t="shared" si="2"/>
        <v>0</v>
      </c>
      <c r="Y105" s="3">
        <f t="shared" si="3"/>
        <v>0</v>
      </c>
      <c r="Z105" s="3">
        <v>348</v>
      </c>
      <c r="AA105">
        <v>352</v>
      </c>
      <c r="AB105">
        <v>300</v>
      </c>
      <c r="AC105">
        <v>335</v>
      </c>
      <c r="AD105">
        <v>311</v>
      </c>
      <c r="AE105">
        <v>389</v>
      </c>
      <c r="AF105">
        <v>312</v>
      </c>
      <c r="AG105">
        <v>302</v>
      </c>
      <c r="AH105">
        <v>300</v>
      </c>
      <c r="AI105">
        <v>321</v>
      </c>
      <c r="AJ105">
        <v>457</v>
      </c>
      <c r="AK105">
        <v>440</v>
      </c>
      <c r="AL105">
        <v>367</v>
      </c>
      <c r="AM105">
        <v>282</v>
      </c>
      <c r="AN105">
        <v>267</v>
      </c>
      <c r="AO105">
        <v>369</v>
      </c>
      <c r="AP105">
        <v>331</v>
      </c>
      <c r="AQ105">
        <v>313</v>
      </c>
      <c r="AR105">
        <v>293</v>
      </c>
      <c r="AS105">
        <v>298</v>
      </c>
      <c r="AT105">
        <v>298</v>
      </c>
      <c r="AU105">
        <v>316</v>
      </c>
      <c r="AV105">
        <v>361</v>
      </c>
      <c r="AW105">
        <v>341</v>
      </c>
      <c r="AX105">
        <v>274</v>
      </c>
      <c r="AY105">
        <v>323</v>
      </c>
      <c r="AZ105" t="s">
        <v>351</v>
      </c>
    </row>
    <row r="106" spans="1:72" ht="12.5" x14ac:dyDescent="0.25">
      <c r="A106" s="2">
        <v>43717.895304224541</v>
      </c>
      <c r="B106" s="3" t="s">
        <v>20</v>
      </c>
      <c r="C106" s="3" t="s">
        <v>22</v>
      </c>
      <c r="D106" s="3" t="s">
        <v>20</v>
      </c>
      <c r="E106" s="3" t="s">
        <v>23</v>
      </c>
      <c r="F106" s="3" t="s">
        <v>20</v>
      </c>
      <c r="G106" s="3" t="s">
        <v>22</v>
      </c>
      <c r="H106" s="3" t="s">
        <v>22</v>
      </c>
      <c r="I106" s="3" t="s">
        <v>20</v>
      </c>
      <c r="J106" s="3" t="s">
        <v>20</v>
      </c>
      <c r="K106" s="3" t="s">
        <v>21</v>
      </c>
      <c r="L106" s="3" t="s">
        <v>32</v>
      </c>
      <c r="M106" s="3" t="s">
        <v>27</v>
      </c>
      <c r="N106" s="3">
        <v>2</v>
      </c>
      <c r="O106" s="3">
        <v>349</v>
      </c>
      <c r="P106" s="3">
        <v>40</v>
      </c>
      <c r="R106" s="3">
        <v>25</v>
      </c>
      <c r="S106" s="3">
        <v>5</v>
      </c>
      <c r="T106" s="3" t="s">
        <v>101</v>
      </c>
      <c r="U106" s="3">
        <f>COUNTIF(Z106:BT106,"&gt;"&amp;(O106+P106))</f>
        <v>3</v>
      </c>
      <c r="V106" s="3">
        <f>COUNTIF(Z106:BT106,"&gt;"&amp;(O106+2*P106))</f>
        <v>2</v>
      </c>
      <c r="W106" s="3">
        <f>COUNTIF(Z106:BT106,"&gt;"&amp;(O106+3*P106))</f>
        <v>1</v>
      </c>
      <c r="X106" s="3">
        <f t="shared" si="2"/>
        <v>1</v>
      </c>
      <c r="Y106" s="3">
        <f t="shared" si="3"/>
        <v>1</v>
      </c>
      <c r="Z106" s="3">
        <v>604</v>
      </c>
      <c r="AA106">
        <v>378</v>
      </c>
      <c r="AB106">
        <v>451</v>
      </c>
      <c r="AC106">
        <v>319</v>
      </c>
      <c r="AD106">
        <v>382</v>
      </c>
      <c r="AE106">
        <v>323</v>
      </c>
      <c r="AF106">
        <v>331</v>
      </c>
      <c r="AG106">
        <v>318</v>
      </c>
      <c r="AH106">
        <v>337</v>
      </c>
      <c r="AI106">
        <v>325</v>
      </c>
      <c r="AJ106">
        <v>342</v>
      </c>
      <c r="AK106">
        <v>391</v>
      </c>
      <c r="AL106">
        <v>307</v>
      </c>
      <c r="AM106">
        <v>339</v>
      </c>
      <c r="AN106">
        <v>372</v>
      </c>
      <c r="AO106">
        <v>321</v>
      </c>
      <c r="AP106">
        <v>353</v>
      </c>
      <c r="AQ106">
        <v>349</v>
      </c>
      <c r="AR106">
        <v>354</v>
      </c>
      <c r="AS106">
        <v>282</v>
      </c>
      <c r="AT106">
        <v>278</v>
      </c>
      <c r="AU106">
        <v>364</v>
      </c>
      <c r="AV106">
        <v>354</v>
      </c>
      <c r="AW106">
        <v>278</v>
      </c>
      <c r="AX106">
        <v>295</v>
      </c>
      <c r="AY106" t="s">
        <v>351</v>
      </c>
    </row>
    <row r="107" spans="1:72" ht="12.5" x14ac:dyDescent="0.25">
      <c r="A107" s="2">
        <v>43717.897268229164</v>
      </c>
      <c r="B107" s="3" t="s">
        <v>20</v>
      </c>
      <c r="C107" s="3" t="s">
        <v>23</v>
      </c>
      <c r="D107" s="3" t="s">
        <v>21</v>
      </c>
      <c r="E107" s="3" t="s">
        <v>21</v>
      </c>
      <c r="F107" s="3" t="s">
        <v>20</v>
      </c>
      <c r="G107" s="3" t="s">
        <v>20</v>
      </c>
      <c r="H107" s="3" t="s">
        <v>20</v>
      </c>
      <c r="I107" s="3" t="s">
        <v>20</v>
      </c>
      <c r="J107" s="3" t="s">
        <v>20</v>
      </c>
      <c r="K107" s="3" t="s">
        <v>21</v>
      </c>
      <c r="L107" s="3" t="s">
        <v>32</v>
      </c>
      <c r="M107" s="3" t="s">
        <v>27</v>
      </c>
      <c r="N107" s="3">
        <v>6</v>
      </c>
      <c r="O107" s="3">
        <v>452</v>
      </c>
      <c r="P107" s="3">
        <v>67</v>
      </c>
      <c r="R107" s="3">
        <v>27</v>
      </c>
      <c r="S107" s="3">
        <v>0</v>
      </c>
      <c r="T107" s="3" t="s">
        <v>102</v>
      </c>
      <c r="U107" s="3">
        <f>COUNTIF(Z107:BT107,"&gt;"&amp;(O107+P107))</f>
        <v>3</v>
      </c>
      <c r="V107" s="3">
        <f>COUNTIF(Z107:BT107,"&gt;"&amp;(O107+2*P107))</f>
        <v>2</v>
      </c>
      <c r="W107" s="3">
        <f>COUNTIF(Z107:BT107,"&gt;"&amp;(O107+3*P107))</f>
        <v>1</v>
      </c>
      <c r="X107" s="3">
        <f t="shared" si="2"/>
        <v>1</v>
      </c>
      <c r="Y107" s="3">
        <f t="shared" si="3"/>
        <v>1</v>
      </c>
      <c r="Z107" s="3">
        <v>1046</v>
      </c>
      <c r="AA107">
        <v>436</v>
      </c>
      <c r="AB107">
        <v>447</v>
      </c>
      <c r="AC107">
        <v>407</v>
      </c>
      <c r="AD107">
        <v>453</v>
      </c>
      <c r="AE107">
        <v>651</v>
      </c>
      <c r="AF107">
        <v>394</v>
      </c>
      <c r="AG107">
        <v>448</v>
      </c>
      <c r="AH107">
        <v>392</v>
      </c>
      <c r="AI107">
        <v>401</v>
      </c>
      <c r="AJ107">
        <v>429</v>
      </c>
      <c r="AK107">
        <v>437</v>
      </c>
      <c r="AL107">
        <v>440</v>
      </c>
      <c r="AM107">
        <v>418</v>
      </c>
      <c r="AN107">
        <v>569</v>
      </c>
      <c r="AO107">
        <v>424</v>
      </c>
      <c r="AP107">
        <v>394</v>
      </c>
      <c r="AQ107">
        <v>456</v>
      </c>
      <c r="AR107">
        <v>407</v>
      </c>
      <c r="AS107">
        <v>371</v>
      </c>
      <c r="AT107">
        <v>385</v>
      </c>
      <c r="AU107">
        <v>403</v>
      </c>
      <c r="AV107">
        <v>431</v>
      </c>
      <c r="AW107">
        <v>380</v>
      </c>
      <c r="AX107">
        <v>375</v>
      </c>
      <c r="AY107">
        <v>409</v>
      </c>
      <c r="AZ107">
        <v>411</v>
      </c>
      <c r="BA107" t="s">
        <v>351</v>
      </c>
    </row>
    <row r="108" spans="1:72" ht="12.5" x14ac:dyDescent="0.25">
      <c r="A108" s="2">
        <v>43717.897896087961</v>
      </c>
      <c r="B108" s="3" t="s">
        <v>21</v>
      </c>
      <c r="C108" s="3" t="s">
        <v>21</v>
      </c>
      <c r="D108" s="3" t="s">
        <v>20</v>
      </c>
      <c r="E108" s="3" t="s">
        <v>21</v>
      </c>
      <c r="F108" s="3" t="s">
        <v>20</v>
      </c>
      <c r="G108" s="3" t="s">
        <v>20</v>
      </c>
      <c r="H108" s="3" t="s">
        <v>20</v>
      </c>
      <c r="I108" s="3" t="s">
        <v>20</v>
      </c>
      <c r="J108" s="3" t="s">
        <v>20</v>
      </c>
      <c r="K108" s="3" t="s">
        <v>20</v>
      </c>
      <c r="L108" s="3" t="s">
        <v>27</v>
      </c>
      <c r="M108" s="3" t="s">
        <v>32</v>
      </c>
      <c r="N108" s="3">
        <v>2</v>
      </c>
      <c r="O108" s="3">
        <v>410</v>
      </c>
      <c r="P108" s="3">
        <v>37</v>
      </c>
      <c r="R108" s="3">
        <v>28</v>
      </c>
      <c r="S108" s="3">
        <v>0</v>
      </c>
      <c r="T108" s="3" t="s">
        <v>103</v>
      </c>
      <c r="U108" s="3">
        <f>COUNTIF(Z108:BT108,"&gt;"&amp;(O108+P108))</f>
        <v>5</v>
      </c>
      <c r="V108" s="3">
        <f>COUNTIF(Z108:BT108,"&gt;"&amp;(O108+2*P108))</f>
        <v>3</v>
      </c>
      <c r="W108" s="3">
        <f>COUNTIF(Z108:BT108,"&gt;"&amp;(O108+3*P108))</f>
        <v>1</v>
      </c>
      <c r="X108" s="3">
        <f t="shared" si="2"/>
        <v>1</v>
      </c>
      <c r="Y108" s="3">
        <f t="shared" si="3"/>
        <v>0</v>
      </c>
      <c r="Z108" s="3">
        <v>416</v>
      </c>
      <c r="AA108">
        <v>482</v>
      </c>
      <c r="AB108">
        <v>415</v>
      </c>
      <c r="AC108">
        <v>398</v>
      </c>
      <c r="AD108">
        <v>353</v>
      </c>
      <c r="AE108">
        <v>370</v>
      </c>
      <c r="AF108">
        <v>361</v>
      </c>
      <c r="AG108">
        <v>381</v>
      </c>
      <c r="AH108">
        <v>427</v>
      </c>
      <c r="AI108">
        <v>398</v>
      </c>
      <c r="AJ108">
        <v>564</v>
      </c>
      <c r="AK108">
        <v>398</v>
      </c>
      <c r="AL108">
        <v>393</v>
      </c>
      <c r="AM108">
        <v>379</v>
      </c>
      <c r="AN108">
        <v>452</v>
      </c>
      <c r="AO108">
        <v>387</v>
      </c>
      <c r="AP108">
        <v>373</v>
      </c>
      <c r="AQ108">
        <v>373</v>
      </c>
      <c r="AR108">
        <v>488</v>
      </c>
      <c r="AS108">
        <v>433</v>
      </c>
      <c r="AT108">
        <v>431</v>
      </c>
      <c r="AU108">
        <v>383</v>
      </c>
      <c r="AV108">
        <v>381</v>
      </c>
      <c r="AW108">
        <v>517</v>
      </c>
      <c r="AX108">
        <v>375</v>
      </c>
      <c r="AY108">
        <v>359</v>
      </c>
      <c r="AZ108">
        <v>409</v>
      </c>
      <c r="BA108">
        <v>388</v>
      </c>
      <c r="BB108" t="s">
        <v>351</v>
      </c>
    </row>
    <row r="109" spans="1:72" ht="12.5" x14ac:dyDescent="0.25">
      <c r="A109" s="2">
        <v>43717.897998900458</v>
      </c>
      <c r="B109" s="3" t="s">
        <v>20</v>
      </c>
      <c r="C109" s="3" t="s">
        <v>21</v>
      </c>
      <c r="D109" s="3" t="s">
        <v>20</v>
      </c>
      <c r="E109" s="3" t="s">
        <v>21</v>
      </c>
      <c r="F109" s="3" t="s">
        <v>20</v>
      </c>
      <c r="G109" s="3" t="s">
        <v>20</v>
      </c>
      <c r="H109" s="3" t="s">
        <v>23</v>
      </c>
      <c r="I109" s="3" t="s">
        <v>20</v>
      </c>
      <c r="J109" s="3" t="s">
        <v>21</v>
      </c>
      <c r="K109" s="3" t="s">
        <v>20</v>
      </c>
      <c r="L109" s="3" t="s">
        <v>32</v>
      </c>
      <c r="M109" s="3" t="s">
        <v>27</v>
      </c>
      <c r="N109" s="3">
        <v>2</v>
      </c>
      <c r="O109" s="3">
        <v>547</v>
      </c>
      <c r="P109" s="3">
        <v>167</v>
      </c>
      <c r="R109" s="3">
        <v>46</v>
      </c>
      <c r="S109" s="3">
        <v>2</v>
      </c>
      <c r="T109" s="3" t="s">
        <v>104</v>
      </c>
      <c r="U109" s="3">
        <f>COUNTIF(Z109:BT109,"&gt;"&amp;(O109+P109))</f>
        <v>2</v>
      </c>
      <c r="V109" s="3">
        <f>COUNTIF(Z109:BT109,"&gt;"&amp;(O109+2*P109))</f>
        <v>1</v>
      </c>
      <c r="W109" s="3">
        <f>COUNTIF(Z109:BT109,"&gt;"&amp;(O109+3*P109))</f>
        <v>1</v>
      </c>
      <c r="X109" s="3">
        <f t="shared" si="2"/>
        <v>1</v>
      </c>
      <c r="Y109" s="3">
        <f t="shared" si="3"/>
        <v>1</v>
      </c>
      <c r="Z109" s="3">
        <v>4057</v>
      </c>
      <c r="AA109">
        <v>731</v>
      </c>
      <c r="AB109">
        <v>435</v>
      </c>
      <c r="AC109">
        <v>493</v>
      </c>
      <c r="AD109">
        <v>360</v>
      </c>
      <c r="AE109">
        <v>399</v>
      </c>
      <c r="AF109">
        <v>495</v>
      </c>
      <c r="AG109">
        <v>477</v>
      </c>
      <c r="AH109">
        <v>441</v>
      </c>
      <c r="AI109">
        <v>415</v>
      </c>
      <c r="AJ109">
        <v>437</v>
      </c>
      <c r="AK109">
        <v>422</v>
      </c>
      <c r="AL109">
        <v>546</v>
      </c>
      <c r="AM109">
        <v>570</v>
      </c>
      <c r="AN109">
        <v>469</v>
      </c>
      <c r="AO109">
        <v>499</v>
      </c>
      <c r="AP109">
        <v>466</v>
      </c>
      <c r="AQ109">
        <v>464</v>
      </c>
      <c r="AR109">
        <v>586</v>
      </c>
      <c r="AS109">
        <v>532</v>
      </c>
      <c r="AT109">
        <v>445</v>
      </c>
      <c r="AU109">
        <v>436</v>
      </c>
      <c r="AV109">
        <v>457</v>
      </c>
      <c r="AW109">
        <v>378</v>
      </c>
      <c r="AX109">
        <v>322</v>
      </c>
      <c r="AY109">
        <v>391</v>
      </c>
      <c r="AZ109">
        <v>478</v>
      </c>
      <c r="BA109">
        <v>414</v>
      </c>
      <c r="BB109">
        <v>629</v>
      </c>
      <c r="BC109">
        <v>564</v>
      </c>
      <c r="BD109">
        <v>419</v>
      </c>
      <c r="BE109">
        <v>506</v>
      </c>
      <c r="BF109">
        <v>546</v>
      </c>
      <c r="BG109">
        <v>490</v>
      </c>
      <c r="BH109">
        <v>476</v>
      </c>
      <c r="BI109">
        <v>513</v>
      </c>
      <c r="BJ109">
        <v>499</v>
      </c>
      <c r="BK109">
        <v>502</v>
      </c>
      <c r="BL109">
        <v>396</v>
      </c>
      <c r="BM109">
        <v>519</v>
      </c>
      <c r="BN109">
        <v>539</v>
      </c>
      <c r="BO109">
        <v>396</v>
      </c>
      <c r="BP109">
        <v>348</v>
      </c>
      <c r="BQ109">
        <v>380</v>
      </c>
      <c r="BR109">
        <v>452</v>
      </c>
      <c r="BS109">
        <v>388</v>
      </c>
      <c r="BT109" t="s">
        <v>351</v>
      </c>
    </row>
    <row r="110" spans="1:72" ht="12.5" x14ac:dyDescent="0.25">
      <c r="A110" s="2">
        <v>43717.898167847219</v>
      </c>
      <c r="B110" s="3" t="s">
        <v>20</v>
      </c>
      <c r="C110" s="3" t="s">
        <v>20</v>
      </c>
      <c r="D110" s="3" t="s">
        <v>21</v>
      </c>
      <c r="E110" s="3" t="s">
        <v>21</v>
      </c>
      <c r="F110" s="3" t="s">
        <v>20</v>
      </c>
      <c r="G110" s="3" t="s">
        <v>20</v>
      </c>
      <c r="H110" s="3" t="s">
        <v>21</v>
      </c>
      <c r="I110" s="3" t="s">
        <v>21</v>
      </c>
      <c r="J110" s="3" t="s">
        <v>21</v>
      </c>
      <c r="K110" s="3" t="s">
        <v>20</v>
      </c>
      <c r="L110" s="3" t="s">
        <v>27</v>
      </c>
      <c r="M110" s="3" t="s">
        <v>24</v>
      </c>
      <c r="N110" s="3">
        <v>4</v>
      </c>
      <c r="O110" s="3">
        <v>372</v>
      </c>
      <c r="P110" s="3">
        <v>95</v>
      </c>
      <c r="R110" s="3">
        <v>23</v>
      </c>
      <c r="S110" s="3">
        <v>0</v>
      </c>
      <c r="T110" s="3" t="s">
        <v>105</v>
      </c>
      <c r="U110" s="3">
        <f>COUNTIF(Z110:BT110,"&gt;"&amp;(O110+P110))</f>
        <v>4</v>
      </c>
      <c r="V110" s="3">
        <f>COUNTIF(Z110:BT110,"&gt;"&amp;(O110+2*P110))</f>
        <v>2</v>
      </c>
      <c r="W110" s="3">
        <f>COUNTIF(Z110:BT110,"&gt;"&amp;(O110+3*P110))</f>
        <v>1</v>
      </c>
      <c r="X110" s="3">
        <f t="shared" si="2"/>
        <v>1</v>
      </c>
      <c r="Y110" s="3">
        <f t="shared" si="3"/>
        <v>0</v>
      </c>
      <c r="Z110" s="3">
        <v>558</v>
      </c>
      <c r="AA110">
        <v>384</v>
      </c>
      <c r="AB110">
        <v>424</v>
      </c>
      <c r="AC110">
        <v>324</v>
      </c>
      <c r="AD110">
        <v>327</v>
      </c>
      <c r="AE110">
        <v>323</v>
      </c>
      <c r="AF110">
        <v>800</v>
      </c>
      <c r="AG110">
        <v>521</v>
      </c>
      <c r="AH110">
        <v>346</v>
      </c>
      <c r="AI110">
        <v>318</v>
      </c>
      <c r="AJ110">
        <v>330</v>
      </c>
      <c r="AK110">
        <v>327</v>
      </c>
      <c r="AL110">
        <v>319</v>
      </c>
      <c r="AM110">
        <v>393</v>
      </c>
      <c r="AN110">
        <v>298</v>
      </c>
      <c r="AO110">
        <v>266</v>
      </c>
      <c r="AP110">
        <v>259</v>
      </c>
      <c r="AQ110">
        <v>628</v>
      </c>
      <c r="AR110">
        <v>288</v>
      </c>
      <c r="AS110">
        <v>283</v>
      </c>
      <c r="AT110">
        <v>280</v>
      </c>
      <c r="AU110">
        <v>281</v>
      </c>
      <c r="AV110">
        <v>301</v>
      </c>
      <c r="AW110" t="s">
        <v>351</v>
      </c>
    </row>
    <row r="111" spans="1:72" ht="12.5" x14ac:dyDescent="0.25">
      <c r="A111" s="2">
        <v>43717.899475405095</v>
      </c>
      <c r="B111" s="3" t="s">
        <v>21</v>
      </c>
      <c r="C111" s="3" t="s">
        <v>20</v>
      </c>
      <c r="D111" s="3" t="s">
        <v>20</v>
      </c>
      <c r="E111" s="3" t="s">
        <v>23</v>
      </c>
      <c r="F111" s="3" t="s">
        <v>22</v>
      </c>
      <c r="G111" s="3" t="s">
        <v>22</v>
      </c>
      <c r="H111" s="3" t="s">
        <v>20</v>
      </c>
      <c r="I111" s="3" t="s">
        <v>20</v>
      </c>
      <c r="J111" s="3" t="s">
        <v>20</v>
      </c>
      <c r="K111" s="3" t="s">
        <v>23</v>
      </c>
      <c r="L111" s="3" t="s">
        <v>32</v>
      </c>
      <c r="M111" s="3" t="s">
        <v>27</v>
      </c>
      <c r="N111" s="3">
        <v>2</v>
      </c>
      <c r="O111" s="3">
        <v>307</v>
      </c>
      <c r="P111" s="3">
        <v>28</v>
      </c>
      <c r="R111" s="3">
        <v>26</v>
      </c>
      <c r="S111" s="3">
        <v>5</v>
      </c>
      <c r="T111" s="3" t="s">
        <v>44</v>
      </c>
      <c r="U111" s="3">
        <f>COUNTIF(Z111:BT111,"&gt;"&amp;(O111+P111))</f>
        <v>5</v>
      </c>
      <c r="V111" s="3">
        <f>COUNTIF(Z111:BT111,"&gt;"&amp;(O111+2*P111))</f>
        <v>3</v>
      </c>
      <c r="W111" s="3">
        <f>COUNTIF(Z111:BT111,"&gt;"&amp;(O111+3*P111))</f>
        <v>2</v>
      </c>
      <c r="X111" s="3">
        <f t="shared" si="2"/>
        <v>1</v>
      </c>
      <c r="Y111" s="3">
        <f t="shared" si="3"/>
        <v>0</v>
      </c>
      <c r="Z111" s="3">
        <v>430</v>
      </c>
      <c r="AA111">
        <v>296</v>
      </c>
      <c r="AB111">
        <v>290</v>
      </c>
      <c r="AC111">
        <v>307</v>
      </c>
      <c r="AD111">
        <v>285</v>
      </c>
      <c r="AE111">
        <v>297</v>
      </c>
      <c r="AF111">
        <v>258</v>
      </c>
      <c r="AG111">
        <v>282</v>
      </c>
      <c r="AH111">
        <v>344</v>
      </c>
      <c r="AI111">
        <v>285</v>
      </c>
      <c r="AJ111">
        <v>293</v>
      </c>
      <c r="AK111">
        <v>282</v>
      </c>
      <c r="AL111">
        <v>310</v>
      </c>
      <c r="AM111">
        <v>312</v>
      </c>
      <c r="AN111">
        <v>299</v>
      </c>
      <c r="AO111">
        <v>365</v>
      </c>
      <c r="AP111">
        <v>295</v>
      </c>
      <c r="AQ111">
        <v>313</v>
      </c>
      <c r="AR111">
        <v>268</v>
      </c>
      <c r="AS111">
        <v>322</v>
      </c>
      <c r="AT111">
        <v>300</v>
      </c>
      <c r="AU111">
        <v>416</v>
      </c>
      <c r="AV111">
        <v>276</v>
      </c>
      <c r="AW111">
        <v>256</v>
      </c>
      <c r="AX111">
        <v>336</v>
      </c>
      <c r="AY111">
        <v>290</v>
      </c>
      <c r="AZ111" t="s">
        <v>351</v>
      </c>
    </row>
    <row r="112" spans="1:72" ht="12.5" x14ac:dyDescent="0.25">
      <c r="A112" s="2">
        <v>43717.899904803242</v>
      </c>
      <c r="B112" s="3" t="s">
        <v>22</v>
      </c>
      <c r="C112" s="3" t="s">
        <v>20</v>
      </c>
      <c r="D112" s="3" t="s">
        <v>21</v>
      </c>
      <c r="E112" s="3" t="s">
        <v>23</v>
      </c>
      <c r="F112" s="3" t="s">
        <v>22</v>
      </c>
      <c r="G112" s="3" t="s">
        <v>20</v>
      </c>
      <c r="H112" s="3" t="s">
        <v>20</v>
      </c>
      <c r="I112" s="3" t="s">
        <v>22</v>
      </c>
      <c r="J112" s="3" t="s">
        <v>22</v>
      </c>
      <c r="K112" s="3" t="s">
        <v>21</v>
      </c>
      <c r="L112" s="3" t="s">
        <v>32</v>
      </c>
      <c r="M112" s="3" t="s">
        <v>27</v>
      </c>
      <c r="N112" s="3">
        <v>1</v>
      </c>
      <c r="O112" s="3">
        <v>361</v>
      </c>
      <c r="P112" s="3">
        <v>65</v>
      </c>
      <c r="R112" s="3">
        <v>25</v>
      </c>
      <c r="S112" s="3">
        <v>0</v>
      </c>
      <c r="T112" s="3" t="s">
        <v>44</v>
      </c>
      <c r="U112" s="3">
        <f>COUNTIF(Z112:BT112,"&gt;"&amp;(O112+P112))</f>
        <v>3</v>
      </c>
      <c r="V112" s="3">
        <f>COUNTIF(Z112:BT112,"&gt;"&amp;(O112+2*P112))</f>
        <v>3</v>
      </c>
      <c r="W112" s="3">
        <f>COUNTIF(Z112:BT112,"&gt;"&amp;(O112+3*P112))</f>
        <v>2</v>
      </c>
      <c r="X112" s="3">
        <f t="shared" si="2"/>
        <v>2</v>
      </c>
      <c r="Y112" s="3">
        <f t="shared" si="3"/>
        <v>0</v>
      </c>
      <c r="Z112" s="3">
        <v>350</v>
      </c>
      <c r="AA112">
        <v>367</v>
      </c>
      <c r="AB112">
        <v>351</v>
      </c>
      <c r="AC112">
        <v>495</v>
      </c>
      <c r="AD112">
        <v>407</v>
      </c>
      <c r="AE112">
        <v>343</v>
      </c>
      <c r="AF112">
        <v>311</v>
      </c>
      <c r="AG112">
        <v>344</v>
      </c>
      <c r="AH112">
        <v>287</v>
      </c>
      <c r="AI112">
        <v>287</v>
      </c>
      <c r="AJ112">
        <v>303</v>
      </c>
      <c r="AK112">
        <v>679</v>
      </c>
      <c r="AL112">
        <v>318</v>
      </c>
      <c r="AM112">
        <v>311</v>
      </c>
      <c r="AN112">
        <v>343</v>
      </c>
      <c r="AO112">
        <v>311</v>
      </c>
      <c r="AP112">
        <v>335</v>
      </c>
      <c r="AQ112">
        <v>335</v>
      </c>
      <c r="AR112">
        <v>294</v>
      </c>
      <c r="AS112">
        <v>359</v>
      </c>
      <c r="AT112">
        <v>335</v>
      </c>
      <c r="AU112">
        <v>288</v>
      </c>
      <c r="AV112">
        <v>311</v>
      </c>
      <c r="AW112">
        <v>679</v>
      </c>
      <c r="AX112">
        <v>288</v>
      </c>
      <c r="AY112" t="s">
        <v>351</v>
      </c>
    </row>
    <row r="113" spans="1:67" ht="12.5" x14ac:dyDescent="0.25">
      <c r="A113" s="2">
        <v>43717.900033530095</v>
      </c>
      <c r="B113" s="3" t="s">
        <v>20</v>
      </c>
      <c r="C113" s="3" t="s">
        <v>20</v>
      </c>
      <c r="D113" s="3" t="s">
        <v>22</v>
      </c>
      <c r="E113" s="3" t="s">
        <v>21</v>
      </c>
      <c r="F113" s="3" t="s">
        <v>20</v>
      </c>
      <c r="G113" s="3" t="s">
        <v>20</v>
      </c>
      <c r="H113" s="3" t="s">
        <v>20</v>
      </c>
      <c r="I113" s="3" t="s">
        <v>20</v>
      </c>
      <c r="J113" s="3" t="s">
        <v>20</v>
      </c>
      <c r="K113" s="3" t="s">
        <v>22</v>
      </c>
      <c r="L113" s="3" t="s">
        <v>32</v>
      </c>
      <c r="M113" s="3" t="s">
        <v>32</v>
      </c>
      <c r="N113" s="3">
        <v>3</v>
      </c>
      <c r="O113" s="3">
        <v>369</v>
      </c>
      <c r="P113" s="3">
        <v>20</v>
      </c>
      <c r="R113" s="3">
        <v>23</v>
      </c>
      <c r="S113" s="3">
        <v>2</v>
      </c>
      <c r="T113" s="3" t="s">
        <v>106</v>
      </c>
      <c r="U113" s="3">
        <f>COUNTIF(Z113:BT113,"&gt;"&amp;(O113+P113))</f>
        <v>3</v>
      </c>
      <c r="V113" s="3">
        <f>COUNTIF(Z113:BT113,"&gt;"&amp;(O113+2*P113))</f>
        <v>1</v>
      </c>
      <c r="W113" s="3">
        <f>COUNTIF(Z113:BT113,"&gt;"&amp;(O113+3*P113))</f>
        <v>1</v>
      </c>
      <c r="X113" s="3">
        <f t="shared" si="2"/>
        <v>1</v>
      </c>
      <c r="Y113" s="3">
        <f t="shared" si="3"/>
        <v>0</v>
      </c>
      <c r="Z113" s="3">
        <v>389</v>
      </c>
      <c r="AA113">
        <v>399</v>
      </c>
      <c r="AB113">
        <v>369</v>
      </c>
      <c r="AC113">
        <v>397</v>
      </c>
      <c r="AD113">
        <v>462</v>
      </c>
      <c r="AE113">
        <v>379</v>
      </c>
      <c r="AF113">
        <v>359</v>
      </c>
      <c r="AG113">
        <v>376</v>
      </c>
      <c r="AH113">
        <v>336</v>
      </c>
      <c r="AI113">
        <v>383</v>
      </c>
      <c r="AJ113">
        <v>349</v>
      </c>
      <c r="AK113">
        <v>373</v>
      </c>
      <c r="AL113">
        <v>352</v>
      </c>
      <c r="AM113">
        <v>360</v>
      </c>
      <c r="AN113">
        <v>362</v>
      </c>
      <c r="AO113">
        <v>377</v>
      </c>
      <c r="AP113">
        <v>347</v>
      </c>
      <c r="AQ113">
        <v>323</v>
      </c>
      <c r="AR113">
        <v>358</v>
      </c>
      <c r="AS113">
        <v>337</v>
      </c>
      <c r="AT113">
        <v>363</v>
      </c>
      <c r="AU113">
        <v>389</v>
      </c>
      <c r="AV113">
        <v>351</v>
      </c>
      <c r="AW113" t="s">
        <v>351</v>
      </c>
    </row>
    <row r="114" spans="1:67" ht="12.5" x14ac:dyDescent="0.25">
      <c r="A114" s="2">
        <v>43717.900071631942</v>
      </c>
      <c r="B114" s="3" t="s">
        <v>20</v>
      </c>
      <c r="C114" s="3" t="s">
        <v>21</v>
      </c>
      <c r="D114" s="3" t="s">
        <v>20</v>
      </c>
      <c r="E114" s="3" t="s">
        <v>21</v>
      </c>
      <c r="F114" s="3" t="s">
        <v>21</v>
      </c>
      <c r="G114" s="3" t="s">
        <v>23</v>
      </c>
      <c r="H114" s="3" t="s">
        <v>23</v>
      </c>
      <c r="I114" s="3" t="s">
        <v>21</v>
      </c>
      <c r="J114" s="3" t="s">
        <v>21</v>
      </c>
      <c r="K114" s="3" t="s">
        <v>20</v>
      </c>
      <c r="L114" s="3" t="s">
        <v>27</v>
      </c>
      <c r="M114" s="3" t="s">
        <v>27</v>
      </c>
      <c r="N114" s="3">
        <v>3</v>
      </c>
      <c r="O114" s="3">
        <v>328</v>
      </c>
      <c r="P114" s="3">
        <v>95</v>
      </c>
      <c r="R114" s="3">
        <v>23</v>
      </c>
      <c r="S114" s="3">
        <v>1</v>
      </c>
      <c r="T114" s="3" t="s">
        <v>25</v>
      </c>
      <c r="U114" s="3">
        <f>COUNTIF(Z114:BT114,"&gt;"&amp;(O114+P114))</f>
        <v>2</v>
      </c>
      <c r="V114" s="3">
        <f>COUNTIF(Z114:BT114,"&gt;"&amp;(O114+2*P114))</f>
        <v>2</v>
      </c>
      <c r="W114" s="3">
        <f>COUNTIF(Z114:BT114,"&gt;"&amp;(O114+3*P114))</f>
        <v>2</v>
      </c>
      <c r="X114" s="3">
        <f t="shared" si="2"/>
        <v>1</v>
      </c>
      <c r="Y114" s="3">
        <f t="shared" si="3"/>
        <v>1</v>
      </c>
      <c r="Z114" s="3">
        <v>235</v>
      </c>
      <c r="AA114">
        <v>292</v>
      </c>
      <c r="AB114">
        <v>391</v>
      </c>
      <c r="AC114">
        <v>291</v>
      </c>
      <c r="AD114">
        <v>245</v>
      </c>
      <c r="AE114">
        <v>263</v>
      </c>
      <c r="AF114">
        <v>275</v>
      </c>
      <c r="AG114">
        <v>617</v>
      </c>
      <c r="AH114">
        <v>228</v>
      </c>
      <c r="AI114">
        <v>315</v>
      </c>
      <c r="AJ114">
        <v>232</v>
      </c>
      <c r="AK114">
        <v>257</v>
      </c>
      <c r="AL114">
        <v>315</v>
      </c>
      <c r="AM114">
        <v>369</v>
      </c>
      <c r="AN114">
        <v>284</v>
      </c>
      <c r="AO114">
        <v>288</v>
      </c>
      <c r="AP114">
        <v>1025</v>
      </c>
      <c r="AQ114">
        <v>301</v>
      </c>
      <c r="AR114">
        <v>290</v>
      </c>
      <c r="AS114">
        <v>252</v>
      </c>
      <c r="AT114">
        <v>211</v>
      </c>
      <c r="AU114">
        <v>346</v>
      </c>
      <c r="AV114">
        <v>242</v>
      </c>
      <c r="AW114" t="s">
        <v>351</v>
      </c>
    </row>
    <row r="115" spans="1:67" ht="12.5" x14ac:dyDescent="0.25">
      <c r="A115" s="2">
        <v>43717.900464629631</v>
      </c>
      <c r="B115" s="3" t="s">
        <v>21</v>
      </c>
      <c r="C115" s="3" t="s">
        <v>23</v>
      </c>
      <c r="D115" s="3" t="s">
        <v>21</v>
      </c>
      <c r="E115" s="3" t="s">
        <v>23</v>
      </c>
      <c r="F115" s="3" t="s">
        <v>20</v>
      </c>
      <c r="G115" s="3" t="s">
        <v>20</v>
      </c>
      <c r="H115" s="3" t="s">
        <v>23</v>
      </c>
      <c r="I115" s="3" t="s">
        <v>23</v>
      </c>
      <c r="J115" s="3" t="s">
        <v>21</v>
      </c>
      <c r="K115" s="3" t="s">
        <v>20</v>
      </c>
      <c r="L115" s="3" t="s">
        <v>27</v>
      </c>
      <c r="M115" s="3" t="s">
        <v>27</v>
      </c>
      <c r="N115" s="3">
        <v>3</v>
      </c>
      <c r="O115" s="3">
        <v>433</v>
      </c>
      <c r="P115" s="3">
        <v>45</v>
      </c>
      <c r="R115" s="3">
        <v>26</v>
      </c>
      <c r="S115" s="3">
        <v>4</v>
      </c>
      <c r="T115" s="3" t="s">
        <v>107</v>
      </c>
      <c r="U115" s="3">
        <f>COUNTIF(Z115:BT115,"&gt;"&amp;(O115+P115))</f>
        <v>3</v>
      </c>
      <c r="V115" s="3">
        <f>COUNTIF(Z115:BT115,"&gt;"&amp;(O115+2*P115))</f>
        <v>3</v>
      </c>
      <c r="W115" s="3">
        <f>COUNTIF(Z115:BT115,"&gt;"&amp;(O115+3*P115))</f>
        <v>1</v>
      </c>
      <c r="X115" s="3">
        <f t="shared" si="2"/>
        <v>1</v>
      </c>
      <c r="Y115" s="3">
        <f t="shared" si="3"/>
        <v>0</v>
      </c>
      <c r="Z115" s="3">
        <v>662</v>
      </c>
      <c r="AA115">
        <v>425</v>
      </c>
      <c r="AB115">
        <v>530</v>
      </c>
      <c r="AC115">
        <v>478</v>
      </c>
      <c r="AD115">
        <v>551</v>
      </c>
      <c r="AE115">
        <v>447</v>
      </c>
      <c r="AF115">
        <v>433</v>
      </c>
      <c r="AG115">
        <v>405</v>
      </c>
      <c r="AH115">
        <v>410</v>
      </c>
      <c r="AI115">
        <v>393</v>
      </c>
      <c r="AJ115">
        <v>442</v>
      </c>
      <c r="AK115">
        <v>430</v>
      </c>
      <c r="AL115">
        <v>414</v>
      </c>
      <c r="AM115">
        <v>471</v>
      </c>
      <c r="AN115">
        <v>415</v>
      </c>
      <c r="AO115">
        <v>439</v>
      </c>
      <c r="AP115">
        <v>422</v>
      </c>
      <c r="AQ115">
        <v>412</v>
      </c>
      <c r="AR115">
        <v>374</v>
      </c>
      <c r="AS115">
        <v>375</v>
      </c>
      <c r="AT115">
        <v>373</v>
      </c>
      <c r="AU115">
        <v>364</v>
      </c>
      <c r="AV115">
        <v>378</v>
      </c>
      <c r="AW115">
        <v>468</v>
      </c>
      <c r="AX115">
        <v>388</v>
      </c>
      <c r="AY115">
        <v>368</v>
      </c>
      <c r="AZ115" t="s">
        <v>351</v>
      </c>
    </row>
    <row r="116" spans="1:67" ht="12.5" x14ac:dyDescent="0.25">
      <c r="A116" s="2">
        <v>43717.900728009263</v>
      </c>
      <c r="B116" s="3" t="s">
        <v>20</v>
      </c>
      <c r="C116" s="3" t="s">
        <v>21</v>
      </c>
      <c r="D116" s="3" t="s">
        <v>20</v>
      </c>
      <c r="E116" s="3" t="s">
        <v>26</v>
      </c>
      <c r="F116" s="3" t="s">
        <v>22</v>
      </c>
      <c r="G116" s="3" t="s">
        <v>21</v>
      </c>
      <c r="H116" s="3" t="s">
        <v>26</v>
      </c>
      <c r="I116" s="3" t="s">
        <v>20</v>
      </c>
      <c r="J116" s="3" t="s">
        <v>20</v>
      </c>
      <c r="K116" s="3" t="s">
        <v>20</v>
      </c>
      <c r="L116" s="3" t="s">
        <v>32</v>
      </c>
      <c r="M116" s="3" t="s">
        <v>27</v>
      </c>
      <c r="N116" s="3">
        <v>2</v>
      </c>
      <c r="O116" s="3">
        <v>407</v>
      </c>
      <c r="P116" s="3">
        <v>42</v>
      </c>
      <c r="R116" s="3">
        <v>27</v>
      </c>
      <c r="S116" s="3">
        <v>0</v>
      </c>
      <c r="T116" s="3" t="s">
        <v>108</v>
      </c>
      <c r="U116" s="3">
        <f>COUNTIF(Z116:BT116,"&gt;"&amp;(O116+P116))</f>
        <v>6</v>
      </c>
      <c r="V116" s="3">
        <f>COUNTIF(Z116:BT116,"&gt;"&amp;(O116+2*P116))</f>
        <v>1</v>
      </c>
      <c r="W116" s="3">
        <f>COUNTIF(Z116:BT116,"&gt;"&amp;(O116+3*P116))</f>
        <v>0</v>
      </c>
      <c r="X116" s="3">
        <f t="shared" si="2"/>
        <v>0</v>
      </c>
      <c r="Y116" s="3">
        <f t="shared" si="3"/>
        <v>0</v>
      </c>
      <c r="Z116" s="3">
        <v>530</v>
      </c>
      <c r="AA116">
        <v>427</v>
      </c>
      <c r="AB116">
        <v>377</v>
      </c>
      <c r="AC116">
        <v>400</v>
      </c>
      <c r="AD116">
        <v>363</v>
      </c>
      <c r="AE116">
        <v>453</v>
      </c>
      <c r="AF116">
        <v>482</v>
      </c>
      <c r="AG116">
        <v>443</v>
      </c>
      <c r="AH116">
        <v>427</v>
      </c>
      <c r="AI116">
        <v>336</v>
      </c>
      <c r="AJ116">
        <v>413</v>
      </c>
      <c r="AK116">
        <v>481</v>
      </c>
      <c r="AL116">
        <v>364</v>
      </c>
      <c r="AM116">
        <v>460</v>
      </c>
      <c r="AN116">
        <v>447</v>
      </c>
      <c r="AO116">
        <v>419</v>
      </c>
      <c r="AP116">
        <v>415</v>
      </c>
      <c r="AQ116">
        <v>383</v>
      </c>
      <c r="AR116">
        <v>459</v>
      </c>
      <c r="AS116">
        <v>365</v>
      </c>
      <c r="AT116">
        <v>354</v>
      </c>
      <c r="AU116">
        <v>383</v>
      </c>
      <c r="AV116">
        <v>367</v>
      </c>
      <c r="AW116">
        <v>422</v>
      </c>
      <c r="AX116">
        <v>337</v>
      </c>
      <c r="AY116">
        <v>346</v>
      </c>
      <c r="AZ116">
        <v>337</v>
      </c>
      <c r="BA116" t="s">
        <v>351</v>
      </c>
    </row>
    <row r="117" spans="1:67" ht="12.5" x14ac:dyDescent="0.25">
      <c r="A117" s="2">
        <v>43717.901708993057</v>
      </c>
      <c r="B117" s="3" t="s">
        <v>21</v>
      </c>
      <c r="C117" s="3" t="s">
        <v>20</v>
      </c>
      <c r="D117" s="3" t="s">
        <v>20</v>
      </c>
      <c r="E117" s="3" t="s">
        <v>20</v>
      </c>
      <c r="F117" s="3" t="s">
        <v>23</v>
      </c>
      <c r="G117" s="3" t="s">
        <v>21</v>
      </c>
      <c r="H117" s="3" t="s">
        <v>20</v>
      </c>
      <c r="I117" s="3" t="s">
        <v>20</v>
      </c>
      <c r="J117" s="3" t="s">
        <v>20</v>
      </c>
      <c r="K117" s="3" t="s">
        <v>21</v>
      </c>
      <c r="L117" s="3" t="s">
        <v>27</v>
      </c>
      <c r="M117" s="3" t="s">
        <v>27</v>
      </c>
      <c r="N117" s="3">
        <v>5</v>
      </c>
      <c r="O117" s="3">
        <v>398</v>
      </c>
      <c r="P117" s="3">
        <v>68</v>
      </c>
      <c r="R117" s="3">
        <v>24</v>
      </c>
      <c r="S117" s="3">
        <v>0</v>
      </c>
      <c r="T117" s="3" t="s">
        <v>78</v>
      </c>
      <c r="U117" s="3">
        <f>COUNTIF(Z117:BT117,"&gt;"&amp;(O117+P117))</f>
        <v>6</v>
      </c>
      <c r="V117" s="3">
        <f>COUNTIF(Z117:BT117,"&gt;"&amp;(O117+2*P117))</f>
        <v>2</v>
      </c>
      <c r="W117" s="3">
        <f>COUNTIF(Z117:BT117,"&gt;"&amp;(O117+3*P117))</f>
        <v>0</v>
      </c>
      <c r="X117" s="3">
        <f t="shared" si="2"/>
        <v>0</v>
      </c>
      <c r="Y117" s="3">
        <f t="shared" si="3"/>
        <v>0</v>
      </c>
      <c r="Z117" s="3">
        <v>479</v>
      </c>
      <c r="AA117">
        <v>544</v>
      </c>
      <c r="AB117">
        <v>374</v>
      </c>
      <c r="AC117">
        <v>489</v>
      </c>
      <c r="AD117">
        <v>378</v>
      </c>
      <c r="AE117">
        <v>352</v>
      </c>
      <c r="AF117">
        <v>433</v>
      </c>
      <c r="AG117">
        <v>338</v>
      </c>
      <c r="AH117">
        <v>354</v>
      </c>
      <c r="AI117">
        <v>376</v>
      </c>
      <c r="AJ117">
        <v>357</v>
      </c>
      <c r="AK117">
        <v>338</v>
      </c>
      <c r="AL117">
        <v>330</v>
      </c>
      <c r="AM117">
        <v>567</v>
      </c>
      <c r="AN117">
        <v>433</v>
      </c>
      <c r="AO117">
        <v>530</v>
      </c>
      <c r="AP117">
        <v>342</v>
      </c>
      <c r="AQ117">
        <v>351</v>
      </c>
      <c r="AR117">
        <v>302</v>
      </c>
      <c r="AS117">
        <v>391</v>
      </c>
      <c r="AT117">
        <v>531</v>
      </c>
      <c r="AU117">
        <v>332</v>
      </c>
      <c r="AV117">
        <v>320</v>
      </c>
      <c r="AW117">
        <v>316</v>
      </c>
      <c r="AX117" t="s">
        <v>351</v>
      </c>
    </row>
    <row r="118" spans="1:67" ht="12.5" x14ac:dyDescent="0.25">
      <c r="A118" s="2">
        <v>43717.901792337958</v>
      </c>
      <c r="B118" s="3" t="s">
        <v>26</v>
      </c>
      <c r="C118" s="3" t="s">
        <v>21</v>
      </c>
      <c r="D118" s="3" t="s">
        <v>21</v>
      </c>
      <c r="E118" s="3" t="s">
        <v>21</v>
      </c>
      <c r="F118" s="3" t="s">
        <v>21</v>
      </c>
      <c r="G118" s="3" t="s">
        <v>21</v>
      </c>
      <c r="H118" s="3" t="s">
        <v>21</v>
      </c>
      <c r="I118" s="3" t="s">
        <v>23</v>
      </c>
      <c r="J118" s="3" t="s">
        <v>23</v>
      </c>
      <c r="K118" s="3" t="s">
        <v>21</v>
      </c>
      <c r="L118" s="3" t="s">
        <v>27</v>
      </c>
      <c r="M118" s="3" t="s">
        <v>27</v>
      </c>
      <c r="N118" s="3">
        <v>4</v>
      </c>
      <c r="O118" s="3">
        <v>394</v>
      </c>
      <c r="P118" s="3">
        <v>94</v>
      </c>
      <c r="R118" s="3">
        <v>26</v>
      </c>
      <c r="S118" s="3">
        <v>3</v>
      </c>
      <c r="T118" s="3" t="s">
        <v>109</v>
      </c>
      <c r="U118" s="3">
        <f>COUNTIF(Z118:BT118,"&gt;"&amp;(O118+P118))</f>
        <v>2</v>
      </c>
      <c r="V118" s="3">
        <f>COUNTIF(Z118:BT118,"&gt;"&amp;(O118+2*P118))</f>
        <v>1</v>
      </c>
      <c r="W118" s="3">
        <f>COUNTIF(Z118:BT118,"&gt;"&amp;(O118+3*P118))</f>
        <v>1</v>
      </c>
      <c r="X118" s="3">
        <f t="shared" si="2"/>
        <v>1</v>
      </c>
      <c r="Y118" s="3">
        <f t="shared" si="3"/>
        <v>1</v>
      </c>
      <c r="Z118" s="3">
        <v>1353</v>
      </c>
      <c r="AA118">
        <v>530</v>
      </c>
      <c r="AB118">
        <v>472</v>
      </c>
      <c r="AC118">
        <v>398</v>
      </c>
      <c r="AD118">
        <v>399</v>
      </c>
      <c r="AE118">
        <v>382</v>
      </c>
      <c r="AF118">
        <v>377</v>
      </c>
      <c r="AG118">
        <v>384</v>
      </c>
      <c r="AH118">
        <v>397</v>
      </c>
      <c r="AI118">
        <v>75</v>
      </c>
      <c r="AJ118">
        <v>417</v>
      </c>
      <c r="AK118">
        <v>288</v>
      </c>
      <c r="AL118">
        <v>294</v>
      </c>
      <c r="AM118">
        <v>370</v>
      </c>
      <c r="AN118">
        <v>292</v>
      </c>
      <c r="AO118">
        <v>291</v>
      </c>
      <c r="AP118">
        <v>371</v>
      </c>
      <c r="AQ118">
        <v>332</v>
      </c>
      <c r="AR118">
        <v>307</v>
      </c>
      <c r="AS118">
        <v>352</v>
      </c>
      <c r="AT118">
        <v>341</v>
      </c>
      <c r="AU118">
        <v>405</v>
      </c>
      <c r="AV118">
        <v>331</v>
      </c>
      <c r="AW118">
        <v>398</v>
      </c>
      <c r="AX118">
        <v>364</v>
      </c>
      <c r="AY118">
        <v>325</v>
      </c>
      <c r="AZ118" t="s">
        <v>351</v>
      </c>
    </row>
    <row r="119" spans="1:67" ht="12.5" x14ac:dyDescent="0.25">
      <c r="A119" s="2">
        <v>43717.902836863424</v>
      </c>
      <c r="B119" s="3" t="s">
        <v>20</v>
      </c>
      <c r="C119" s="3" t="s">
        <v>20</v>
      </c>
      <c r="D119" s="3" t="s">
        <v>20</v>
      </c>
      <c r="E119" s="3" t="s">
        <v>23</v>
      </c>
      <c r="F119" s="3" t="s">
        <v>20</v>
      </c>
      <c r="G119" s="3" t="s">
        <v>20</v>
      </c>
      <c r="H119" s="3" t="s">
        <v>26</v>
      </c>
      <c r="I119" s="3" t="s">
        <v>21</v>
      </c>
      <c r="J119" s="3" t="s">
        <v>21</v>
      </c>
      <c r="K119" s="3" t="s">
        <v>21</v>
      </c>
      <c r="L119" s="3" t="s">
        <v>24</v>
      </c>
      <c r="M119" s="3" t="s">
        <v>27</v>
      </c>
      <c r="N119" s="3">
        <v>5</v>
      </c>
      <c r="O119" s="3">
        <v>422</v>
      </c>
      <c r="P119" s="3">
        <v>141</v>
      </c>
      <c r="R119" s="3">
        <v>22</v>
      </c>
      <c r="S119" s="3">
        <v>0</v>
      </c>
      <c r="T119" s="3" t="s">
        <v>110</v>
      </c>
      <c r="U119" s="3">
        <f>COUNTIF(Z119:BT119,"&gt;"&amp;(O119+P119))</f>
        <v>3</v>
      </c>
      <c r="V119" s="3">
        <f>COUNTIF(Z119:BT119,"&gt;"&amp;(O119+2*P119))</f>
        <v>1</v>
      </c>
      <c r="W119" s="3">
        <f>COUNTIF(Z119:BT119,"&gt;"&amp;(O119+3*P119))</f>
        <v>1</v>
      </c>
      <c r="X119" s="3">
        <f t="shared" si="2"/>
        <v>1</v>
      </c>
      <c r="Y119" s="3">
        <f t="shared" si="3"/>
        <v>1</v>
      </c>
      <c r="Z119" s="3">
        <v>632</v>
      </c>
      <c r="AA119">
        <v>703</v>
      </c>
      <c r="AB119">
        <v>1398</v>
      </c>
      <c r="AC119">
        <v>479</v>
      </c>
      <c r="AD119">
        <v>353</v>
      </c>
      <c r="AE119">
        <v>333</v>
      </c>
      <c r="AF119">
        <v>329</v>
      </c>
      <c r="AG119">
        <v>415</v>
      </c>
      <c r="AH119">
        <v>376</v>
      </c>
      <c r="AI119">
        <v>364</v>
      </c>
      <c r="AJ119">
        <v>294</v>
      </c>
      <c r="AK119">
        <v>314</v>
      </c>
      <c r="AL119">
        <v>383</v>
      </c>
      <c r="AM119">
        <v>282</v>
      </c>
      <c r="AN119">
        <v>374</v>
      </c>
      <c r="AO119">
        <v>287</v>
      </c>
      <c r="AP119">
        <v>296</v>
      </c>
      <c r="AQ119">
        <v>295</v>
      </c>
      <c r="AR119">
        <v>283</v>
      </c>
      <c r="AS119">
        <v>456</v>
      </c>
      <c r="AT119">
        <v>302</v>
      </c>
      <c r="AU119">
        <v>343</v>
      </c>
      <c r="AV119" t="s">
        <v>351</v>
      </c>
    </row>
    <row r="120" spans="1:67" ht="12.5" x14ac:dyDescent="0.25">
      <c r="A120" s="2">
        <v>43717.902984560184</v>
      </c>
      <c r="B120" s="3" t="s">
        <v>20</v>
      </c>
      <c r="C120" s="3" t="s">
        <v>20</v>
      </c>
      <c r="D120" s="3" t="s">
        <v>23</v>
      </c>
      <c r="E120" s="3" t="s">
        <v>23</v>
      </c>
      <c r="F120" s="3" t="s">
        <v>20</v>
      </c>
      <c r="G120" s="3" t="s">
        <v>21</v>
      </c>
      <c r="H120" s="3" t="s">
        <v>26</v>
      </c>
      <c r="I120" s="3" t="s">
        <v>20</v>
      </c>
      <c r="J120" s="3" t="s">
        <v>21</v>
      </c>
      <c r="K120" s="3" t="s">
        <v>21</v>
      </c>
      <c r="L120" s="3" t="s">
        <v>27</v>
      </c>
      <c r="M120" s="3" t="s">
        <v>24</v>
      </c>
      <c r="N120" s="3">
        <v>1</v>
      </c>
      <c r="O120" s="3">
        <v>536</v>
      </c>
      <c r="P120" s="3">
        <v>262</v>
      </c>
      <c r="R120" s="3">
        <v>41</v>
      </c>
      <c r="S120" s="3">
        <v>2</v>
      </c>
      <c r="T120" s="3" t="s">
        <v>111</v>
      </c>
      <c r="U120" s="3">
        <f>COUNTIF(Z120:BT120,"&gt;"&amp;(O120+P120))</f>
        <v>2</v>
      </c>
      <c r="V120" s="3">
        <f>COUNTIF(Z120:BT120,"&gt;"&amp;(O120+2*P120))</f>
        <v>1</v>
      </c>
      <c r="W120" s="3">
        <f>COUNTIF(Z120:BT120,"&gt;"&amp;(O120+3*P120))</f>
        <v>1</v>
      </c>
      <c r="X120" s="3">
        <f t="shared" si="2"/>
        <v>1</v>
      </c>
      <c r="Y120" s="3">
        <f t="shared" si="3"/>
        <v>1</v>
      </c>
      <c r="Z120" s="3">
        <v>5071</v>
      </c>
      <c r="AA120">
        <v>613</v>
      </c>
      <c r="AB120">
        <v>428</v>
      </c>
      <c r="AC120">
        <v>333</v>
      </c>
      <c r="AD120">
        <v>364</v>
      </c>
      <c r="AE120">
        <v>328</v>
      </c>
      <c r="AF120">
        <v>336</v>
      </c>
      <c r="AG120">
        <v>829</v>
      </c>
      <c r="AH120">
        <v>404</v>
      </c>
      <c r="AI120">
        <v>363</v>
      </c>
      <c r="AJ120">
        <v>605</v>
      </c>
      <c r="AK120">
        <v>338</v>
      </c>
      <c r="AL120">
        <v>342</v>
      </c>
      <c r="AM120">
        <v>753</v>
      </c>
      <c r="AN120">
        <v>396</v>
      </c>
      <c r="AO120">
        <v>349</v>
      </c>
      <c r="AP120">
        <v>381</v>
      </c>
      <c r="AQ120">
        <v>386</v>
      </c>
      <c r="AR120">
        <v>376</v>
      </c>
      <c r="AS120">
        <v>365</v>
      </c>
      <c r="AT120">
        <v>499</v>
      </c>
      <c r="AU120">
        <v>370</v>
      </c>
      <c r="AV120">
        <v>367</v>
      </c>
      <c r="AW120">
        <v>392</v>
      </c>
      <c r="AX120">
        <v>620</v>
      </c>
      <c r="AY120">
        <v>351</v>
      </c>
      <c r="AZ120">
        <v>295</v>
      </c>
      <c r="BA120">
        <v>402</v>
      </c>
      <c r="BB120">
        <v>341</v>
      </c>
      <c r="BC120">
        <v>417</v>
      </c>
      <c r="BD120">
        <v>432</v>
      </c>
      <c r="BE120">
        <v>526</v>
      </c>
      <c r="BF120">
        <v>335</v>
      </c>
      <c r="BG120">
        <v>416</v>
      </c>
      <c r="BH120">
        <v>312</v>
      </c>
      <c r="BI120">
        <v>427</v>
      </c>
      <c r="BJ120">
        <v>340</v>
      </c>
      <c r="BK120">
        <v>425</v>
      </c>
      <c r="BL120">
        <v>356</v>
      </c>
      <c r="BM120">
        <v>649</v>
      </c>
      <c r="BN120">
        <v>360</v>
      </c>
      <c r="BO120" t="s">
        <v>351</v>
      </c>
    </row>
    <row r="121" spans="1:67" ht="12.5" x14ac:dyDescent="0.25">
      <c r="A121" s="2">
        <v>43717.903827013884</v>
      </c>
      <c r="B121" s="3" t="s">
        <v>21</v>
      </c>
      <c r="C121" s="3" t="s">
        <v>21</v>
      </c>
      <c r="D121" s="3" t="s">
        <v>21</v>
      </c>
      <c r="E121" s="3" t="s">
        <v>21</v>
      </c>
      <c r="F121" s="3" t="s">
        <v>21</v>
      </c>
      <c r="G121" s="3" t="s">
        <v>21</v>
      </c>
      <c r="H121" s="3" t="s">
        <v>21</v>
      </c>
      <c r="I121" s="3" t="s">
        <v>21</v>
      </c>
      <c r="J121" s="3" t="s">
        <v>21</v>
      </c>
      <c r="K121" s="3" t="s">
        <v>21</v>
      </c>
      <c r="L121" s="3" t="s">
        <v>27</v>
      </c>
      <c r="M121" s="3" t="s">
        <v>27</v>
      </c>
      <c r="N121" s="3">
        <v>4</v>
      </c>
      <c r="O121" s="3">
        <v>463</v>
      </c>
      <c r="P121" s="3">
        <v>58</v>
      </c>
      <c r="R121" s="3">
        <v>23</v>
      </c>
      <c r="S121" s="3">
        <v>1</v>
      </c>
      <c r="T121" s="3" t="s">
        <v>104</v>
      </c>
      <c r="U121" s="3">
        <f>COUNTIF(Z121:BT121,"&gt;"&amp;(O121+P121))</f>
        <v>2</v>
      </c>
      <c r="V121" s="3">
        <f>COUNTIF(Z121:BT121,"&gt;"&amp;(O121+2*P121))</f>
        <v>1</v>
      </c>
      <c r="W121" s="3">
        <f>COUNTIF(Z121:BT121,"&gt;"&amp;(O121+3*P121))</f>
        <v>1</v>
      </c>
      <c r="X121" s="3">
        <f t="shared" si="2"/>
        <v>1</v>
      </c>
      <c r="Y121" s="3">
        <f t="shared" si="3"/>
        <v>1</v>
      </c>
      <c r="Z121" s="3">
        <v>409</v>
      </c>
      <c r="AA121">
        <v>434</v>
      </c>
      <c r="AB121">
        <v>511</v>
      </c>
      <c r="AC121">
        <v>459</v>
      </c>
      <c r="AD121">
        <v>376</v>
      </c>
      <c r="AE121">
        <v>448</v>
      </c>
      <c r="AF121">
        <v>422</v>
      </c>
      <c r="AG121">
        <v>397</v>
      </c>
      <c r="AH121">
        <v>431</v>
      </c>
      <c r="AI121">
        <v>503</v>
      </c>
      <c r="AJ121">
        <v>442</v>
      </c>
      <c r="AK121">
        <v>432</v>
      </c>
      <c r="AL121">
        <v>410</v>
      </c>
      <c r="AM121">
        <v>492</v>
      </c>
      <c r="AN121">
        <v>896</v>
      </c>
      <c r="AO121">
        <v>555</v>
      </c>
      <c r="AP121">
        <v>450</v>
      </c>
      <c r="AQ121">
        <v>383</v>
      </c>
      <c r="AR121">
        <v>496</v>
      </c>
      <c r="AS121">
        <v>442</v>
      </c>
      <c r="AT121">
        <v>417</v>
      </c>
      <c r="AU121">
        <v>402</v>
      </c>
      <c r="AV121">
        <v>459</v>
      </c>
      <c r="AW121" t="s">
        <v>351</v>
      </c>
    </row>
    <row r="122" spans="1:67" ht="12.5" x14ac:dyDescent="0.25">
      <c r="A122" s="2">
        <v>43717.904022222225</v>
      </c>
      <c r="B122" s="3" t="s">
        <v>26</v>
      </c>
      <c r="C122" s="3" t="s">
        <v>23</v>
      </c>
      <c r="D122" s="3" t="s">
        <v>22</v>
      </c>
      <c r="E122" s="3" t="s">
        <v>20</v>
      </c>
      <c r="F122" s="3" t="s">
        <v>20</v>
      </c>
      <c r="G122" s="3" t="s">
        <v>23</v>
      </c>
      <c r="H122" s="3" t="s">
        <v>23</v>
      </c>
      <c r="I122" s="3" t="s">
        <v>21</v>
      </c>
      <c r="J122" s="3" t="s">
        <v>21</v>
      </c>
      <c r="K122" s="3" t="s">
        <v>22</v>
      </c>
      <c r="L122" s="3" t="s">
        <v>27</v>
      </c>
      <c r="M122" s="3" t="s">
        <v>24</v>
      </c>
      <c r="N122" s="3">
        <v>6</v>
      </c>
      <c r="O122" s="3">
        <v>392</v>
      </c>
      <c r="P122" s="3">
        <v>69</v>
      </c>
      <c r="R122" s="3">
        <v>25</v>
      </c>
      <c r="S122" s="3">
        <v>7</v>
      </c>
      <c r="T122" s="3" t="s">
        <v>112</v>
      </c>
      <c r="U122" s="3">
        <f>COUNTIF(Z122:BT122,"&gt;"&amp;(O122+P122))</f>
        <v>4</v>
      </c>
      <c r="V122" s="3">
        <f>COUNTIF(Z122:BT122,"&gt;"&amp;(O122+2*P122))</f>
        <v>2</v>
      </c>
      <c r="W122" s="3">
        <f>COUNTIF(Z122:BT122,"&gt;"&amp;(O122+3*P122))</f>
        <v>1</v>
      </c>
      <c r="X122" s="3">
        <f t="shared" si="2"/>
        <v>1</v>
      </c>
      <c r="Y122" s="3">
        <f t="shared" si="3"/>
        <v>1</v>
      </c>
      <c r="Z122" s="3">
        <v>842</v>
      </c>
      <c r="AA122">
        <v>400</v>
      </c>
      <c r="AB122">
        <v>360</v>
      </c>
      <c r="AC122">
        <v>380</v>
      </c>
      <c r="AD122">
        <v>511</v>
      </c>
      <c r="AE122">
        <v>368</v>
      </c>
      <c r="AF122">
        <v>324</v>
      </c>
      <c r="AG122">
        <v>364</v>
      </c>
      <c r="AH122">
        <v>352</v>
      </c>
      <c r="AI122">
        <v>355</v>
      </c>
      <c r="AJ122">
        <v>389</v>
      </c>
      <c r="AK122">
        <v>366</v>
      </c>
      <c r="AL122">
        <v>341</v>
      </c>
      <c r="AM122">
        <v>443</v>
      </c>
      <c r="AN122">
        <v>331</v>
      </c>
      <c r="AO122">
        <v>321</v>
      </c>
      <c r="AP122">
        <v>355</v>
      </c>
      <c r="AQ122">
        <v>156</v>
      </c>
      <c r="AR122">
        <v>340</v>
      </c>
      <c r="AS122">
        <v>391</v>
      </c>
      <c r="AT122">
        <v>369</v>
      </c>
      <c r="AU122">
        <v>533</v>
      </c>
      <c r="AV122">
        <v>360</v>
      </c>
      <c r="AW122">
        <v>489</v>
      </c>
      <c r="AX122">
        <v>371</v>
      </c>
      <c r="AY122" t="s">
        <v>351</v>
      </c>
    </row>
    <row r="123" spans="1:67" ht="12.5" x14ac:dyDescent="0.25">
      <c r="A123" s="2">
        <v>43717.904091655088</v>
      </c>
      <c r="B123" s="3" t="s">
        <v>20</v>
      </c>
      <c r="C123" s="3" t="s">
        <v>20</v>
      </c>
      <c r="D123" s="3" t="s">
        <v>20</v>
      </c>
      <c r="E123" s="3" t="s">
        <v>21</v>
      </c>
      <c r="F123" s="3" t="s">
        <v>20</v>
      </c>
      <c r="G123" s="3" t="s">
        <v>21</v>
      </c>
      <c r="H123" s="3" t="s">
        <v>21</v>
      </c>
      <c r="I123" s="3" t="s">
        <v>20</v>
      </c>
      <c r="J123" s="3" t="s">
        <v>20</v>
      </c>
      <c r="K123" s="3" t="s">
        <v>23</v>
      </c>
      <c r="L123" s="3" t="s">
        <v>48</v>
      </c>
      <c r="M123" s="3" t="s">
        <v>48</v>
      </c>
      <c r="N123" s="3">
        <v>2</v>
      </c>
      <c r="O123" s="3">
        <v>588</v>
      </c>
      <c r="P123" s="3">
        <v>198</v>
      </c>
      <c r="R123" s="3">
        <v>22</v>
      </c>
      <c r="S123" s="3">
        <v>0</v>
      </c>
      <c r="T123" s="3" t="s">
        <v>113</v>
      </c>
      <c r="U123" s="3">
        <f>COUNTIF(Z123:BT123,"&gt;"&amp;(O123+P123))</f>
        <v>3</v>
      </c>
      <c r="V123" s="3">
        <f>COUNTIF(Z123:BT123,"&gt;"&amp;(O123+2*P123))</f>
        <v>1</v>
      </c>
      <c r="W123" s="3">
        <f>COUNTIF(Z123:BT123,"&gt;"&amp;(O123+3*P123))</f>
        <v>1</v>
      </c>
      <c r="X123" s="3">
        <f t="shared" si="2"/>
        <v>1</v>
      </c>
      <c r="Y123" s="3">
        <f t="shared" si="3"/>
        <v>1</v>
      </c>
      <c r="Z123" s="3">
        <v>1960</v>
      </c>
      <c r="AA123">
        <v>913</v>
      </c>
      <c r="AB123">
        <v>947</v>
      </c>
      <c r="AC123">
        <v>647</v>
      </c>
      <c r="AD123">
        <v>532</v>
      </c>
      <c r="AE123">
        <v>566</v>
      </c>
      <c r="AF123">
        <v>646</v>
      </c>
      <c r="AG123">
        <v>517</v>
      </c>
      <c r="AH123">
        <v>482</v>
      </c>
      <c r="AI123">
        <v>367</v>
      </c>
      <c r="AJ123">
        <v>496</v>
      </c>
      <c r="AK123">
        <v>549</v>
      </c>
      <c r="AL123">
        <v>398</v>
      </c>
      <c r="AM123">
        <v>582</v>
      </c>
      <c r="AN123">
        <v>365</v>
      </c>
      <c r="AO123">
        <v>600</v>
      </c>
      <c r="AP123">
        <v>330</v>
      </c>
      <c r="AQ123">
        <v>483</v>
      </c>
      <c r="AR123">
        <v>334</v>
      </c>
      <c r="AS123">
        <v>339</v>
      </c>
      <c r="AT123">
        <v>416</v>
      </c>
      <c r="AU123">
        <v>483</v>
      </c>
      <c r="AV123" t="s">
        <v>351</v>
      </c>
    </row>
    <row r="124" spans="1:67" ht="12.5" x14ac:dyDescent="0.25">
      <c r="A124" s="2">
        <v>43717.904173738425</v>
      </c>
      <c r="B124" s="3" t="s">
        <v>20</v>
      </c>
      <c r="C124" s="3" t="s">
        <v>21</v>
      </c>
      <c r="D124" s="3" t="s">
        <v>23</v>
      </c>
      <c r="E124" s="3" t="s">
        <v>20</v>
      </c>
      <c r="F124" s="3" t="s">
        <v>21</v>
      </c>
      <c r="G124" s="3" t="s">
        <v>21</v>
      </c>
      <c r="H124" s="3" t="s">
        <v>21</v>
      </c>
      <c r="I124" s="3" t="s">
        <v>21</v>
      </c>
      <c r="J124" s="3" t="s">
        <v>21</v>
      </c>
      <c r="K124" s="3" t="s">
        <v>20</v>
      </c>
      <c r="L124" s="3" t="s">
        <v>32</v>
      </c>
      <c r="M124" s="3" t="s">
        <v>27</v>
      </c>
      <c r="N124" s="3">
        <v>3</v>
      </c>
      <c r="O124" s="3">
        <v>286</v>
      </c>
      <c r="P124" s="3">
        <v>35</v>
      </c>
      <c r="R124" s="3">
        <v>21</v>
      </c>
      <c r="S124" s="3">
        <v>3</v>
      </c>
      <c r="T124" s="3" t="s">
        <v>114</v>
      </c>
      <c r="U124" s="3">
        <f>COUNTIF(Z124:BT124,"&gt;"&amp;(O124+P124))</f>
        <v>5</v>
      </c>
      <c r="V124" s="3">
        <f>COUNTIF(Z124:BT124,"&gt;"&amp;(O124+2*P124))</f>
        <v>3</v>
      </c>
      <c r="W124" s="3">
        <f>COUNTIF(Z124:BT124,"&gt;"&amp;(O124+3*P124))</f>
        <v>0</v>
      </c>
      <c r="X124" s="3">
        <f t="shared" si="2"/>
        <v>0</v>
      </c>
      <c r="Y124" s="3">
        <f t="shared" si="3"/>
        <v>0</v>
      </c>
      <c r="Z124" s="3">
        <v>265</v>
      </c>
      <c r="AA124">
        <v>386</v>
      </c>
      <c r="AB124">
        <v>243</v>
      </c>
      <c r="AC124">
        <v>247</v>
      </c>
      <c r="AD124">
        <v>278</v>
      </c>
      <c r="AE124">
        <v>282</v>
      </c>
      <c r="AF124">
        <v>246</v>
      </c>
      <c r="AG124">
        <v>263</v>
      </c>
      <c r="AH124">
        <v>289</v>
      </c>
      <c r="AI124">
        <v>255</v>
      </c>
      <c r="AJ124">
        <v>358</v>
      </c>
      <c r="AK124">
        <v>259</v>
      </c>
      <c r="AL124">
        <v>334</v>
      </c>
      <c r="AM124">
        <v>256</v>
      </c>
      <c r="AN124">
        <v>369</v>
      </c>
      <c r="AO124">
        <v>262</v>
      </c>
      <c r="AP124">
        <v>257</v>
      </c>
      <c r="AQ124">
        <v>248</v>
      </c>
      <c r="AR124">
        <v>296</v>
      </c>
      <c r="AS124">
        <v>336</v>
      </c>
      <c r="AT124">
        <v>296</v>
      </c>
      <c r="AU124" t="s">
        <v>351</v>
      </c>
    </row>
    <row r="125" spans="1:67" ht="12.5" x14ac:dyDescent="0.25">
      <c r="A125" s="2">
        <v>43717.904334907405</v>
      </c>
      <c r="B125" s="3" t="s">
        <v>21</v>
      </c>
      <c r="C125" s="3" t="s">
        <v>23</v>
      </c>
      <c r="D125" s="3" t="s">
        <v>21</v>
      </c>
      <c r="E125" s="3" t="s">
        <v>21</v>
      </c>
      <c r="F125" s="3" t="s">
        <v>21</v>
      </c>
      <c r="G125" s="3" t="s">
        <v>20</v>
      </c>
      <c r="H125" s="3" t="s">
        <v>20</v>
      </c>
      <c r="I125" s="3" t="s">
        <v>20</v>
      </c>
      <c r="J125" s="3" t="s">
        <v>21</v>
      </c>
      <c r="K125" s="3" t="s">
        <v>20</v>
      </c>
      <c r="L125" s="3" t="s">
        <v>27</v>
      </c>
      <c r="M125" s="3" t="s">
        <v>27</v>
      </c>
      <c r="N125" s="3">
        <v>4</v>
      </c>
      <c r="O125" s="3">
        <v>382</v>
      </c>
      <c r="P125" s="3">
        <v>39</v>
      </c>
      <c r="R125" s="3">
        <v>26</v>
      </c>
      <c r="S125" s="3">
        <v>1</v>
      </c>
      <c r="T125" s="3" t="s">
        <v>25</v>
      </c>
      <c r="U125" s="3">
        <f>COUNTIF(Z125:BT125,"&gt;"&amp;(O125+P125))</f>
        <v>5</v>
      </c>
      <c r="V125" s="3">
        <f>COUNTIF(Z125:BT125,"&gt;"&amp;(O125+2*P125))</f>
        <v>1</v>
      </c>
      <c r="W125" s="3">
        <f>COUNTIF(Z125:BT125,"&gt;"&amp;(O125+3*P125))</f>
        <v>1</v>
      </c>
      <c r="X125" s="3">
        <f t="shared" si="2"/>
        <v>1</v>
      </c>
      <c r="Y125" s="3">
        <f t="shared" si="3"/>
        <v>1</v>
      </c>
      <c r="Z125" s="3">
        <v>688</v>
      </c>
      <c r="AA125">
        <v>434</v>
      </c>
      <c r="AB125">
        <v>374</v>
      </c>
      <c r="AC125">
        <v>388</v>
      </c>
      <c r="AD125">
        <v>382</v>
      </c>
      <c r="AE125">
        <v>333</v>
      </c>
      <c r="AF125">
        <v>389</v>
      </c>
      <c r="AG125">
        <v>375</v>
      </c>
      <c r="AH125">
        <v>331</v>
      </c>
      <c r="AI125">
        <v>301</v>
      </c>
      <c r="AJ125">
        <v>349</v>
      </c>
      <c r="AK125">
        <v>335</v>
      </c>
      <c r="AL125">
        <v>346</v>
      </c>
      <c r="AM125">
        <v>428</v>
      </c>
      <c r="AN125">
        <v>362</v>
      </c>
      <c r="AO125">
        <v>346</v>
      </c>
      <c r="AP125">
        <v>363</v>
      </c>
      <c r="AQ125">
        <v>368</v>
      </c>
      <c r="AR125">
        <v>375</v>
      </c>
      <c r="AS125">
        <v>368</v>
      </c>
      <c r="AT125">
        <v>351</v>
      </c>
      <c r="AU125">
        <v>338</v>
      </c>
      <c r="AV125">
        <v>388</v>
      </c>
      <c r="AW125">
        <v>388</v>
      </c>
      <c r="AX125">
        <v>432</v>
      </c>
      <c r="AY125">
        <v>422</v>
      </c>
      <c r="AZ125" t="s">
        <v>351</v>
      </c>
    </row>
    <row r="126" spans="1:67" ht="12.5" x14ac:dyDescent="0.25">
      <c r="A126" s="2">
        <v>43717.904868611113</v>
      </c>
      <c r="B126" s="3" t="s">
        <v>23</v>
      </c>
      <c r="C126" s="3" t="s">
        <v>23</v>
      </c>
      <c r="D126" s="3" t="s">
        <v>23</v>
      </c>
      <c r="E126" s="3" t="s">
        <v>22</v>
      </c>
      <c r="F126" s="3" t="s">
        <v>26</v>
      </c>
      <c r="G126" s="3" t="s">
        <v>21</v>
      </c>
      <c r="H126" s="3" t="s">
        <v>23</v>
      </c>
      <c r="I126" s="3" t="s">
        <v>23</v>
      </c>
      <c r="J126" s="3" t="s">
        <v>26</v>
      </c>
      <c r="K126" s="3" t="s">
        <v>20</v>
      </c>
      <c r="L126" s="3" t="s">
        <v>24</v>
      </c>
      <c r="M126" s="3" t="s">
        <v>24</v>
      </c>
      <c r="N126" s="3">
        <v>3</v>
      </c>
      <c r="O126" s="3">
        <v>390</v>
      </c>
      <c r="P126" s="3">
        <v>93</v>
      </c>
      <c r="R126" s="3">
        <v>24</v>
      </c>
      <c r="S126" s="3">
        <v>0</v>
      </c>
      <c r="T126" s="3" t="s">
        <v>115</v>
      </c>
      <c r="U126" s="3">
        <f>COUNTIF(Z126:BT126,"&gt;"&amp;(O126+P126))</f>
        <v>2</v>
      </c>
      <c r="V126" s="3">
        <f>COUNTIF(Z126:BT126,"&gt;"&amp;(O126+2*P126))</f>
        <v>1</v>
      </c>
      <c r="W126" s="3">
        <f>COUNTIF(Z126:BT126,"&gt;"&amp;(O126+3*P126))</f>
        <v>1</v>
      </c>
      <c r="X126" s="3">
        <f t="shared" si="2"/>
        <v>1</v>
      </c>
      <c r="Y126" s="3">
        <f t="shared" si="3"/>
        <v>1</v>
      </c>
      <c r="Z126" s="3">
        <v>1114</v>
      </c>
      <c r="AA126">
        <v>464</v>
      </c>
      <c r="AB126">
        <v>406</v>
      </c>
      <c r="AC126">
        <v>386</v>
      </c>
      <c r="AD126">
        <v>414</v>
      </c>
      <c r="AE126">
        <v>322</v>
      </c>
      <c r="AF126">
        <v>392</v>
      </c>
      <c r="AG126">
        <v>424</v>
      </c>
      <c r="AH126">
        <v>311</v>
      </c>
      <c r="AI126">
        <v>288</v>
      </c>
      <c r="AJ126">
        <v>278</v>
      </c>
      <c r="AK126">
        <v>308</v>
      </c>
      <c r="AL126">
        <v>450</v>
      </c>
      <c r="AM126">
        <v>335</v>
      </c>
      <c r="AN126">
        <v>347</v>
      </c>
      <c r="AO126">
        <v>560</v>
      </c>
      <c r="AP126">
        <v>304</v>
      </c>
      <c r="AQ126">
        <v>359</v>
      </c>
      <c r="AR126">
        <v>293</v>
      </c>
      <c r="AS126">
        <v>294</v>
      </c>
      <c r="AT126">
        <v>360</v>
      </c>
      <c r="AU126">
        <v>280</v>
      </c>
      <c r="AV126">
        <v>271</v>
      </c>
      <c r="AW126">
        <v>415</v>
      </c>
      <c r="AX126" t="s">
        <v>351</v>
      </c>
    </row>
    <row r="127" spans="1:67" ht="12.5" x14ac:dyDescent="0.25">
      <c r="A127" s="2">
        <v>43717.905105300924</v>
      </c>
      <c r="B127" s="3" t="s">
        <v>23</v>
      </c>
      <c r="C127" s="3" t="s">
        <v>26</v>
      </c>
      <c r="D127" s="3" t="s">
        <v>26</v>
      </c>
      <c r="E127" s="3" t="s">
        <v>23</v>
      </c>
      <c r="F127" s="3" t="s">
        <v>23</v>
      </c>
      <c r="G127" s="3" t="s">
        <v>26</v>
      </c>
      <c r="H127" s="3" t="s">
        <v>26</v>
      </c>
      <c r="I127" s="3" t="s">
        <v>26</v>
      </c>
      <c r="J127" s="3" t="s">
        <v>26</v>
      </c>
      <c r="K127" s="3" t="s">
        <v>23</v>
      </c>
      <c r="L127" s="3" t="s">
        <v>32</v>
      </c>
      <c r="M127" s="3" t="s">
        <v>32</v>
      </c>
      <c r="N127" s="3">
        <v>1</v>
      </c>
      <c r="O127" s="3">
        <v>425</v>
      </c>
      <c r="P127" s="3">
        <v>82</v>
      </c>
      <c r="R127" s="3">
        <v>27</v>
      </c>
      <c r="S127" s="3">
        <v>2</v>
      </c>
      <c r="T127" s="3" t="s">
        <v>116</v>
      </c>
      <c r="U127" s="3">
        <f>COUNTIF(Z127:BT127,"&gt;"&amp;(O127+P127))</f>
        <v>3</v>
      </c>
      <c r="V127" s="3">
        <f>COUNTIF(Z127:BT127,"&gt;"&amp;(O127+2*P127))</f>
        <v>1</v>
      </c>
      <c r="W127" s="3">
        <f>COUNTIF(Z127:BT127,"&gt;"&amp;(O127+3*P127))</f>
        <v>1</v>
      </c>
      <c r="X127" s="3">
        <f t="shared" si="2"/>
        <v>1</v>
      </c>
      <c r="Y127" s="3">
        <f t="shared" si="3"/>
        <v>1</v>
      </c>
      <c r="Z127" s="3">
        <v>987</v>
      </c>
      <c r="AA127">
        <v>481</v>
      </c>
      <c r="AB127">
        <v>370</v>
      </c>
      <c r="AC127">
        <v>375</v>
      </c>
      <c r="AD127">
        <v>458</v>
      </c>
      <c r="AE127">
        <v>371</v>
      </c>
      <c r="AF127">
        <v>420</v>
      </c>
      <c r="AG127">
        <v>543</v>
      </c>
      <c r="AH127">
        <v>481</v>
      </c>
      <c r="AI127">
        <v>404</v>
      </c>
      <c r="AJ127">
        <v>497</v>
      </c>
      <c r="AK127">
        <v>327</v>
      </c>
      <c r="AL127">
        <v>436</v>
      </c>
      <c r="AM127">
        <v>348</v>
      </c>
      <c r="AN127">
        <v>378</v>
      </c>
      <c r="AO127">
        <v>375</v>
      </c>
      <c r="AP127">
        <v>364</v>
      </c>
      <c r="AQ127">
        <v>317</v>
      </c>
      <c r="AR127">
        <v>440</v>
      </c>
      <c r="AS127">
        <v>373</v>
      </c>
      <c r="AT127">
        <v>498</v>
      </c>
      <c r="AU127">
        <v>338</v>
      </c>
      <c r="AV127">
        <v>380</v>
      </c>
      <c r="AW127">
        <v>545</v>
      </c>
      <c r="AX127">
        <v>360</v>
      </c>
      <c r="AY127">
        <v>335</v>
      </c>
      <c r="AZ127">
        <v>283</v>
      </c>
      <c r="BA127" t="s">
        <v>351</v>
      </c>
    </row>
    <row r="128" spans="1:67" ht="12.5" x14ac:dyDescent="0.25">
      <c r="A128" s="2">
        <v>43717.905565717592</v>
      </c>
      <c r="B128" s="3" t="s">
        <v>22</v>
      </c>
      <c r="C128" s="3" t="s">
        <v>22</v>
      </c>
      <c r="D128" s="3" t="s">
        <v>22</v>
      </c>
      <c r="E128" s="3" t="s">
        <v>21</v>
      </c>
      <c r="F128" s="3" t="s">
        <v>20</v>
      </c>
      <c r="G128" s="3" t="s">
        <v>20</v>
      </c>
      <c r="H128" s="3" t="s">
        <v>20</v>
      </c>
      <c r="I128" s="3" t="s">
        <v>20</v>
      </c>
      <c r="J128" s="3" t="s">
        <v>20</v>
      </c>
      <c r="K128" s="3" t="s">
        <v>22</v>
      </c>
      <c r="L128" s="3" t="s">
        <v>27</v>
      </c>
      <c r="M128" s="3" t="s">
        <v>27</v>
      </c>
      <c r="N128" s="3">
        <v>1</v>
      </c>
      <c r="O128" s="3">
        <v>432</v>
      </c>
      <c r="P128" s="3">
        <v>79</v>
      </c>
      <c r="R128" s="3">
        <v>22</v>
      </c>
      <c r="S128" s="3">
        <v>0</v>
      </c>
      <c r="T128" s="3" t="s">
        <v>91</v>
      </c>
      <c r="U128" s="3">
        <f>COUNTIF(Z128:BT128,"&gt;"&amp;(O128+P128))</f>
        <v>2</v>
      </c>
      <c r="V128" s="3">
        <f>COUNTIF(Z128:BT128,"&gt;"&amp;(O128+2*P128))</f>
        <v>2</v>
      </c>
      <c r="W128" s="3">
        <f>COUNTIF(Z128:BT128,"&gt;"&amp;(O128+3*P128))</f>
        <v>1</v>
      </c>
      <c r="X128" s="3">
        <f t="shared" si="2"/>
        <v>1</v>
      </c>
      <c r="Y128" s="3">
        <f t="shared" si="3"/>
        <v>1</v>
      </c>
      <c r="Z128" s="3">
        <v>666</v>
      </c>
      <c r="AA128">
        <v>1070</v>
      </c>
      <c r="AB128">
        <v>415</v>
      </c>
      <c r="AC128">
        <v>419</v>
      </c>
      <c r="AD128">
        <v>428</v>
      </c>
      <c r="AE128">
        <v>389</v>
      </c>
      <c r="AF128">
        <v>431</v>
      </c>
      <c r="AG128">
        <v>399</v>
      </c>
      <c r="AH128">
        <v>397</v>
      </c>
      <c r="AI128">
        <v>403</v>
      </c>
      <c r="AJ128">
        <v>364</v>
      </c>
      <c r="AK128">
        <v>384</v>
      </c>
      <c r="AL128">
        <v>378</v>
      </c>
      <c r="AM128">
        <v>316</v>
      </c>
      <c r="AN128">
        <v>392</v>
      </c>
      <c r="AO128">
        <v>411</v>
      </c>
      <c r="AP128">
        <v>373</v>
      </c>
      <c r="AQ128">
        <v>361</v>
      </c>
      <c r="AR128">
        <v>378</v>
      </c>
      <c r="AS128">
        <v>363</v>
      </c>
      <c r="AT128">
        <v>358</v>
      </c>
      <c r="AU128">
        <v>414</v>
      </c>
      <c r="AV128" t="s">
        <v>351</v>
      </c>
    </row>
    <row r="129" spans="1:54" ht="12.5" x14ac:dyDescent="0.25">
      <c r="A129" s="2">
        <v>43717.905869513888</v>
      </c>
      <c r="B129" s="3" t="s">
        <v>21</v>
      </c>
      <c r="C129" s="3" t="s">
        <v>23</v>
      </c>
      <c r="D129" s="3" t="s">
        <v>23</v>
      </c>
      <c r="E129" s="3" t="s">
        <v>20</v>
      </c>
      <c r="F129" s="3" t="s">
        <v>23</v>
      </c>
      <c r="G129" s="3" t="s">
        <v>21</v>
      </c>
      <c r="H129" s="3" t="s">
        <v>21</v>
      </c>
      <c r="I129" s="3" t="s">
        <v>21</v>
      </c>
      <c r="J129" s="3" t="s">
        <v>20</v>
      </c>
      <c r="K129" s="3" t="s">
        <v>21</v>
      </c>
      <c r="L129" s="3" t="s">
        <v>27</v>
      </c>
      <c r="M129" s="3" t="s">
        <v>24</v>
      </c>
      <c r="N129" s="3">
        <v>5</v>
      </c>
      <c r="O129" s="3">
        <v>336</v>
      </c>
      <c r="P129" s="3">
        <v>46</v>
      </c>
      <c r="R129" s="3">
        <v>27</v>
      </c>
      <c r="S129" s="3">
        <v>0</v>
      </c>
      <c r="T129" s="3" t="s">
        <v>63</v>
      </c>
      <c r="U129" s="3">
        <f>COUNTIF(Z129:BT129,"&gt;"&amp;(O129+P129))</f>
        <v>3</v>
      </c>
      <c r="V129" s="3">
        <f>COUNTIF(Z129:BT129,"&gt;"&amp;(O129+2*P129))</f>
        <v>3</v>
      </c>
      <c r="W129" s="3">
        <f>COUNTIF(Z129:BT129,"&gt;"&amp;(O129+3*P129))</f>
        <v>3</v>
      </c>
      <c r="X129" s="3">
        <f t="shared" si="2"/>
        <v>1</v>
      </c>
      <c r="Y129" s="3">
        <f t="shared" si="3"/>
        <v>0</v>
      </c>
      <c r="Z129" s="3">
        <v>555</v>
      </c>
      <c r="AA129">
        <v>326</v>
      </c>
      <c r="AB129">
        <v>326</v>
      </c>
      <c r="AC129">
        <v>501</v>
      </c>
      <c r="AD129">
        <v>349</v>
      </c>
      <c r="AE129">
        <v>296</v>
      </c>
      <c r="AF129">
        <v>299</v>
      </c>
      <c r="AG129">
        <v>514</v>
      </c>
      <c r="AH129">
        <v>341</v>
      </c>
      <c r="AI129">
        <v>313</v>
      </c>
      <c r="AJ129">
        <v>324</v>
      </c>
      <c r="AK129">
        <v>316</v>
      </c>
      <c r="AL129">
        <v>288</v>
      </c>
      <c r="AM129">
        <v>306</v>
      </c>
      <c r="AN129">
        <v>363</v>
      </c>
      <c r="AO129">
        <v>314</v>
      </c>
      <c r="AP129">
        <v>290</v>
      </c>
      <c r="AQ129">
        <v>286</v>
      </c>
      <c r="AR129">
        <v>291</v>
      </c>
      <c r="AS129">
        <v>304</v>
      </c>
      <c r="AT129">
        <v>316</v>
      </c>
      <c r="AU129">
        <v>310</v>
      </c>
      <c r="AV129">
        <v>276</v>
      </c>
      <c r="AW129">
        <v>298</v>
      </c>
      <c r="AX129">
        <v>297</v>
      </c>
      <c r="AY129">
        <v>350</v>
      </c>
      <c r="AZ129">
        <v>342</v>
      </c>
      <c r="BA129" t="s">
        <v>351</v>
      </c>
    </row>
    <row r="130" spans="1:54" ht="12.5" x14ac:dyDescent="0.25">
      <c r="A130" s="2">
        <v>43717.905953796297</v>
      </c>
      <c r="B130" s="3" t="s">
        <v>21</v>
      </c>
      <c r="C130" s="3" t="s">
        <v>21</v>
      </c>
      <c r="D130" s="3" t="s">
        <v>23</v>
      </c>
      <c r="E130" s="3" t="s">
        <v>20</v>
      </c>
      <c r="F130" s="3" t="s">
        <v>21</v>
      </c>
      <c r="G130" s="3" t="s">
        <v>23</v>
      </c>
      <c r="H130" s="3" t="s">
        <v>23</v>
      </c>
      <c r="I130" s="3" t="s">
        <v>23</v>
      </c>
      <c r="J130" s="3" t="s">
        <v>23</v>
      </c>
      <c r="K130" s="3" t="s">
        <v>20</v>
      </c>
      <c r="L130" s="3" t="s">
        <v>32</v>
      </c>
      <c r="M130" s="3" t="s">
        <v>24</v>
      </c>
      <c r="N130" s="3">
        <v>5</v>
      </c>
      <c r="O130" s="3">
        <v>422</v>
      </c>
      <c r="P130" s="3">
        <v>51</v>
      </c>
      <c r="R130" s="3">
        <v>25</v>
      </c>
      <c r="S130" s="3">
        <v>0</v>
      </c>
      <c r="T130" s="3" t="s">
        <v>117</v>
      </c>
      <c r="U130" s="3">
        <f>COUNTIF(Z130:BT130,"&gt;"&amp;(O130+P130))</f>
        <v>4</v>
      </c>
      <c r="V130" s="3">
        <f>COUNTIF(Z130:BT130,"&gt;"&amp;(O130+2*P130))</f>
        <v>2</v>
      </c>
      <c r="W130" s="3">
        <f>COUNTIF(Z130:BT130,"&gt;"&amp;(O130+3*P130))</f>
        <v>1</v>
      </c>
      <c r="X130" s="3">
        <f t="shared" si="2"/>
        <v>1</v>
      </c>
      <c r="Y130" s="3">
        <f t="shared" si="3"/>
        <v>0</v>
      </c>
      <c r="Z130" s="3">
        <v>720</v>
      </c>
      <c r="AA130">
        <v>457</v>
      </c>
      <c r="AB130">
        <v>500</v>
      </c>
      <c r="AC130">
        <v>448</v>
      </c>
      <c r="AD130">
        <v>421</v>
      </c>
      <c r="AE130">
        <v>390</v>
      </c>
      <c r="AF130">
        <v>533</v>
      </c>
      <c r="AG130">
        <v>394</v>
      </c>
      <c r="AH130">
        <v>397</v>
      </c>
      <c r="AI130">
        <v>449</v>
      </c>
      <c r="AJ130">
        <v>421</v>
      </c>
      <c r="AK130">
        <v>348</v>
      </c>
      <c r="AL130">
        <v>380</v>
      </c>
      <c r="AM130">
        <v>480</v>
      </c>
      <c r="AN130">
        <v>406</v>
      </c>
      <c r="AO130">
        <v>415</v>
      </c>
      <c r="AP130">
        <v>372</v>
      </c>
      <c r="AQ130">
        <v>439</v>
      </c>
      <c r="AR130">
        <v>371</v>
      </c>
      <c r="AS130">
        <v>391</v>
      </c>
      <c r="AT130">
        <v>405</v>
      </c>
      <c r="AU130">
        <v>364</v>
      </c>
      <c r="AV130">
        <v>348</v>
      </c>
      <c r="AW130">
        <v>331</v>
      </c>
      <c r="AX130">
        <v>380</v>
      </c>
      <c r="AY130" t="s">
        <v>351</v>
      </c>
    </row>
    <row r="131" spans="1:54" ht="12.5" x14ac:dyDescent="0.25">
      <c r="A131" s="2">
        <v>43717.905982164353</v>
      </c>
      <c r="B131" s="3" t="s">
        <v>21</v>
      </c>
      <c r="C131" s="3" t="s">
        <v>21</v>
      </c>
      <c r="D131" s="3" t="s">
        <v>21</v>
      </c>
      <c r="E131" s="3" t="s">
        <v>20</v>
      </c>
      <c r="F131" s="3" t="s">
        <v>21</v>
      </c>
      <c r="G131" s="3" t="s">
        <v>21</v>
      </c>
      <c r="H131" s="3" t="s">
        <v>21</v>
      </c>
      <c r="I131" s="3" t="s">
        <v>21</v>
      </c>
      <c r="J131" s="3" t="s">
        <v>21</v>
      </c>
      <c r="K131" s="3" t="s">
        <v>20</v>
      </c>
      <c r="L131" s="3" t="s">
        <v>27</v>
      </c>
      <c r="M131" s="3" t="s">
        <v>24</v>
      </c>
      <c r="N131" s="3">
        <v>4</v>
      </c>
      <c r="O131" s="3">
        <v>427</v>
      </c>
      <c r="P131" s="3">
        <v>72</v>
      </c>
      <c r="R131" s="3">
        <v>24</v>
      </c>
      <c r="S131" s="3">
        <v>0</v>
      </c>
      <c r="T131" s="3" t="s">
        <v>118</v>
      </c>
      <c r="U131" s="3">
        <f>COUNTIF(Z131:BT131,"&gt;"&amp;(O131+P131))</f>
        <v>3</v>
      </c>
      <c r="V131" s="3">
        <f>COUNTIF(Z131:BT131,"&gt;"&amp;(O131+2*P131))</f>
        <v>2</v>
      </c>
      <c r="W131" s="3">
        <f>COUNTIF(Z131:BT131,"&gt;"&amp;(O131+3*P131))</f>
        <v>2</v>
      </c>
      <c r="X131" s="3">
        <f t="shared" ref="X131:X194" si="4">COUNTIF(Z131:BT131,"&gt;"&amp;(O131+4*P131))</f>
        <v>1</v>
      </c>
      <c r="Y131" s="3">
        <f t="shared" ref="Y131:Y194" si="5">COUNTIF(Z131:BT131,"&gt;"&amp;(O131+6*P131))</f>
        <v>1</v>
      </c>
      <c r="Z131" s="3">
        <v>669</v>
      </c>
      <c r="AA131">
        <v>954</v>
      </c>
      <c r="AB131">
        <v>379</v>
      </c>
      <c r="AC131">
        <v>399</v>
      </c>
      <c r="AD131">
        <v>363</v>
      </c>
      <c r="AE131">
        <v>308</v>
      </c>
      <c r="AF131">
        <v>428</v>
      </c>
      <c r="AG131">
        <v>378</v>
      </c>
      <c r="AH131">
        <v>428</v>
      </c>
      <c r="AI131">
        <v>389</v>
      </c>
      <c r="AJ131">
        <v>400</v>
      </c>
      <c r="AK131">
        <v>416</v>
      </c>
      <c r="AL131">
        <v>404</v>
      </c>
      <c r="AM131">
        <v>375</v>
      </c>
      <c r="AN131">
        <v>403</v>
      </c>
      <c r="AO131">
        <v>351</v>
      </c>
      <c r="AP131">
        <v>529</v>
      </c>
      <c r="AQ131">
        <v>409</v>
      </c>
      <c r="AR131">
        <v>368</v>
      </c>
      <c r="AS131">
        <v>389</v>
      </c>
      <c r="AT131">
        <v>355</v>
      </c>
      <c r="AU131">
        <v>423</v>
      </c>
      <c r="AV131">
        <v>344</v>
      </c>
      <c r="AW131">
        <v>405</v>
      </c>
      <c r="AX131" t="s">
        <v>351</v>
      </c>
    </row>
    <row r="132" spans="1:54" ht="12.5" x14ac:dyDescent="0.25">
      <c r="A132" s="2">
        <v>43717.906346631949</v>
      </c>
      <c r="B132" s="3" t="s">
        <v>21</v>
      </c>
      <c r="C132" s="3" t="s">
        <v>21</v>
      </c>
      <c r="D132" s="3" t="s">
        <v>20</v>
      </c>
      <c r="E132" s="3" t="s">
        <v>22</v>
      </c>
      <c r="F132" s="3" t="s">
        <v>26</v>
      </c>
      <c r="G132" s="3" t="s">
        <v>21</v>
      </c>
      <c r="H132" s="3" t="s">
        <v>23</v>
      </c>
      <c r="I132" s="3" t="s">
        <v>23</v>
      </c>
      <c r="J132" s="3" t="s">
        <v>23</v>
      </c>
      <c r="K132" s="3" t="s">
        <v>20</v>
      </c>
      <c r="L132" s="3" t="s">
        <v>27</v>
      </c>
      <c r="M132" s="3" t="s">
        <v>32</v>
      </c>
      <c r="N132" s="3">
        <v>3</v>
      </c>
      <c r="O132" s="3">
        <v>426</v>
      </c>
      <c r="P132" s="3">
        <v>65</v>
      </c>
      <c r="R132" s="3">
        <v>25</v>
      </c>
      <c r="S132" s="3">
        <v>4</v>
      </c>
      <c r="T132" s="3" t="s">
        <v>119</v>
      </c>
      <c r="U132" s="3">
        <f>COUNTIF(Z132:BT132,"&gt;"&amp;(O132+P132))</f>
        <v>5</v>
      </c>
      <c r="V132" s="3">
        <f>COUNTIF(Z132:BT132,"&gt;"&amp;(O132+2*P132))</f>
        <v>2</v>
      </c>
      <c r="W132" s="3">
        <f>COUNTIF(Z132:BT132,"&gt;"&amp;(O132+3*P132))</f>
        <v>1</v>
      </c>
      <c r="X132" s="3">
        <f t="shared" si="4"/>
        <v>1</v>
      </c>
      <c r="Y132" s="3">
        <f t="shared" si="5"/>
        <v>0</v>
      </c>
      <c r="Z132" s="3">
        <v>706</v>
      </c>
      <c r="AA132">
        <v>559</v>
      </c>
      <c r="AB132">
        <v>541</v>
      </c>
      <c r="AC132">
        <v>499</v>
      </c>
      <c r="AD132">
        <v>367</v>
      </c>
      <c r="AE132">
        <v>351</v>
      </c>
      <c r="AF132">
        <v>389</v>
      </c>
      <c r="AG132">
        <v>369</v>
      </c>
      <c r="AH132">
        <v>421</v>
      </c>
      <c r="AI132">
        <v>443</v>
      </c>
      <c r="AJ132">
        <v>334</v>
      </c>
      <c r="AK132">
        <v>371</v>
      </c>
      <c r="AL132">
        <v>330</v>
      </c>
      <c r="AM132">
        <v>443</v>
      </c>
      <c r="AN132">
        <v>331</v>
      </c>
      <c r="AO132">
        <v>405</v>
      </c>
      <c r="AP132">
        <v>551</v>
      </c>
      <c r="AQ132">
        <v>427</v>
      </c>
      <c r="AR132">
        <v>379</v>
      </c>
      <c r="AS132">
        <v>484</v>
      </c>
      <c r="AT132">
        <v>391</v>
      </c>
      <c r="AU132">
        <v>357</v>
      </c>
      <c r="AV132">
        <v>407</v>
      </c>
      <c r="AW132">
        <v>405</v>
      </c>
      <c r="AX132">
        <v>408</v>
      </c>
      <c r="AY132" t="s">
        <v>351</v>
      </c>
    </row>
    <row r="133" spans="1:54" ht="12.5" x14ac:dyDescent="0.25">
      <c r="A133" s="2">
        <v>43717.906780624995</v>
      </c>
      <c r="B133" s="3" t="s">
        <v>22</v>
      </c>
      <c r="C133" s="3" t="s">
        <v>20</v>
      </c>
      <c r="D133" s="3" t="s">
        <v>21</v>
      </c>
      <c r="E133" s="3" t="s">
        <v>26</v>
      </c>
      <c r="F133" s="3" t="s">
        <v>23</v>
      </c>
      <c r="G133" s="3" t="s">
        <v>21</v>
      </c>
      <c r="H133" s="3" t="s">
        <v>21</v>
      </c>
      <c r="I133" s="3" t="s">
        <v>21</v>
      </c>
      <c r="J133" s="3" t="s">
        <v>21</v>
      </c>
      <c r="K133" s="3" t="s">
        <v>21</v>
      </c>
      <c r="L133" s="3" t="s">
        <v>32</v>
      </c>
      <c r="M133" s="3" t="s">
        <v>32</v>
      </c>
      <c r="N133" s="3">
        <v>4</v>
      </c>
      <c r="O133" s="3">
        <v>544</v>
      </c>
      <c r="P133" s="3">
        <v>127</v>
      </c>
      <c r="R133" s="3">
        <v>24</v>
      </c>
      <c r="S133" s="3">
        <v>0</v>
      </c>
      <c r="T133" s="3" t="s">
        <v>120</v>
      </c>
      <c r="U133" s="3">
        <f>COUNTIF(Z133:BT133,"&gt;"&amp;(O133+P133))</f>
        <v>3</v>
      </c>
      <c r="V133" s="3">
        <f>COUNTIF(Z133:BT133,"&gt;"&amp;(O133+2*P133))</f>
        <v>3</v>
      </c>
      <c r="W133" s="3">
        <f>COUNTIF(Z133:BT133,"&gt;"&amp;(O133+3*P133))</f>
        <v>2</v>
      </c>
      <c r="X133" s="3">
        <f t="shared" si="4"/>
        <v>1</v>
      </c>
      <c r="Y133" s="3">
        <f t="shared" si="5"/>
        <v>0</v>
      </c>
      <c r="Z133" s="3">
        <v>910</v>
      </c>
      <c r="AA133">
        <v>632</v>
      </c>
      <c r="AB133">
        <v>413</v>
      </c>
      <c r="AC133">
        <v>575</v>
      </c>
      <c r="AD133">
        <v>497</v>
      </c>
      <c r="AE133">
        <v>592</v>
      </c>
      <c r="AF133">
        <v>561</v>
      </c>
      <c r="AG133">
        <v>537</v>
      </c>
      <c r="AH133">
        <v>471</v>
      </c>
      <c r="AI133">
        <v>399</v>
      </c>
      <c r="AJ133">
        <v>981</v>
      </c>
      <c r="AK133">
        <v>1089</v>
      </c>
      <c r="AL133">
        <v>518</v>
      </c>
      <c r="AM133">
        <v>466</v>
      </c>
      <c r="AN133">
        <v>471</v>
      </c>
      <c r="AO133">
        <v>406</v>
      </c>
      <c r="AP133">
        <v>441</v>
      </c>
      <c r="AQ133">
        <v>447</v>
      </c>
      <c r="AR133">
        <v>429</v>
      </c>
      <c r="AS133">
        <v>440</v>
      </c>
      <c r="AT133">
        <v>462</v>
      </c>
      <c r="AU133">
        <v>449</v>
      </c>
      <c r="AV133">
        <v>444</v>
      </c>
      <c r="AW133">
        <v>433</v>
      </c>
      <c r="AX133" t="s">
        <v>351</v>
      </c>
    </row>
    <row r="134" spans="1:54" ht="12.5" x14ac:dyDescent="0.25">
      <c r="A134" s="2">
        <v>43717.906811215275</v>
      </c>
      <c r="B134" s="3" t="s">
        <v>21</v>
      </c>
      <c r="C134" s="3" t="s">
        <v>23</v>
      </c>
      <c r="D134" s="3" t="s">
        <v>21</v>
      </c>
      <c r="E134" s="3" t="s">
        <v>20</v>
      </c>
      <c r="F134" s="3" t="s">
        <v>23</v>
      </c>
      <c r="G134" s="3" t="s">
        <v>21</v>
      </c>
      <c r="H134" s="3" t="s">
        <v>21</v>
      </c>
      <c r="I134" s="3" t="s">
        <v>21</v>
      </c>
      <c r="J134" s="3" t="s">
        <v>23</v>
      </c>
      <c r="K134" s="3" t="s">
        <v>20</v>
      </c>
      <c r="L134" s="3" t="s">
        <v>27</v>
      </c>
      <c r="M134" s="3" t="s">
        <v>24</v>
      </c>
      <c r="N134" s="3">
        <v>4</v>
      </c>
      <c r="O134" s="3">
        <v>346</v>
      </c>
      <c r="P134" s="3">
        <v>60</v>
      </c>
      <c r="R134" s="3">
        <v>26</v>
      </c>
      <c r="S134" s="3">
        <v>0</v>
      </c>
      <c r="T134" s="3" t="s">
        <v>44</v>
      </c>
      <c r="U134" s="3">
        <f>COUNTIF(Z134:BT134,"&gt;"&amp;(O134+P134))</f>
        <v>6</v>
      </c>
      <c r="V134" s="3">
        <f>COUNTIF(Z134:BT134,"&gt;"&amp;(O134+2*P134))</f>
        <v>3</v>
      </c>
      <c r="W134" s="3">
        <f>COUNTIF(Z134:BT134,"&gt;"&amp;(O134+3*P134))</f>
        <v>0</v>
      </c>
      <c r="X134" s="3">
        <f t="shared" si="4"/>
        <v>0</v>
      </c>
      <c r="Y134" s="3">
        <f t="shared" si="5"/>
        <v>0</v>
      </c>
      <c r="Z134" s="3">
        <v>496</v>
      </c>
      <c r="AA134">
        <v>518</v>
      </c>
      <c r="AB134">
        <v>444</v>
      </c>
      <c r="AC134">
        <v>334</v>
      </c>
      <c r="AD134">
        <v>319</v>
      </c>
      <c r="AE134">
        <v>429</v>
      </c>
      <c r="AF134">
        <v>366</v>
      </c>
      <c r="AG134">
        <v>382</v>
      </c>
      <c r="AH134">
        <v>270</v>
      </c>
      <c r="AI134">
        <v>326</v>
      </c>
      <c r="AJ134">
        <v>350</v>
      </c>
      <c r="AK134">
        <v>436</v>
      </c>
      <c r="AL134">
        <v>334</v>
      </c>
      <c r="AM134">
        <v>294</v>
      </c>
      <c r="AN134">
        <v>271</v>
      </c>
      <c r="AO134">
        <v>271</v>
      </c>
      <c r="AP134">
        <v>268</v>
      </c>
      <c r="AQ134">
        <v>358</v>
      </c>
      <c r="AR134">
        <v>341</v>
      </c>
      <c r="AS134">
        <v>255</v>
      </c>
      <c r="AT134">
        <v>477</v>
      </c>
      <c r="AU134">
        <v>292</v>
      </c>
      <c r="AV134">
        <v>345</v>
      </c>
      <c r="AW134">
        <v>285</v>
      </c>
      <c r="AX134">
        <v>279</v>
      </c>
      <c r="AY134">
        <v>277</v>
      </c>
      <c r="AZ134" t="s">
        <v>351</v>
      </c>
    </row>
    <row r="135" spans="1:54" ht="12.5" x14ac:dyDescent="0.25">
      <c r="A135" s="2">
        <v>43717.907451354171</v>
      </c>
      <c r="B135" s="3" t="s">
        <v>20</v>
      </c>
      <c r="C135" s="3" t="s">
        <v>20</v>
      </c>
      <c r="D135" s="3" t="s">
        <v>21</v>
      </c>
      <c r="E135" s="3" t="s">
        <v>21</v>
      </c>
      <c r="F135" s="3" t="s">
        <v>23</v>
      </c>
      <c r="G135" s="3" t="s">
        <v>21</v>
      </c>
      <c r="H135" s="3" t="s">
        <v>23</v>
      </c>
      <c r="I135" s="3" t="s">
        <v>21</v>
      </c>
      <c r="J135" s="3" t="s">
        <v>23</v>
      </c>
      <c r="K135" s="3" t="s">
        <v>21</v>
      </c>
      <c r="L135" s="3" t="s">
        <v>27</v>
      </c>
      <c r="M135" s="3" t="s">
        <v>24</v>
      </c>
      <c r="N135" s="3">
        <v>3</v>
      </c>
      <c r="O135" s="3">
        <v>352</v>
      </c>
      <c r="P135" s="3">
        <v>37</v>
      </c>
      <c r="R135" s="3">
        <v>26</v>
      </c>
      <c r="S135" s="3">
        <v>3</v>
      </c>
      <c r="T135" s="3" t="s">
        <v>121</v>
      </c>
      <c r="U135" s="3">
        <f>COUNTIF(Z135:BT135,"&gt;"&amp;(O135+P135))</f>
        <v>5</v>
      </c>
      <c r="V135" s="3">
        <f>COUNTIF(Z135:BT135,"&gt;"&amp;(O135+2*P135))</f>
        <v>3</v>
      </c>
      <c r="W135" s="3">
        <f>COUNTIF(Z135:BT135,"&gt;"&amp;(O135+3*P135))</f>
        <v>1</v>
      </c>
      <c r="X135" s="3">
        <f t="shared" si="4"/>
        <v>0</v>
      </c>
      <c r="Y135" s="3">
        <f t="shared" si="5"/>
        <v>0</v>
      </c>
      <c r="Z135" s="3">
        <v>485</v>
      </c>
      <c r="AA135">
        <v>448</v>
      </c>
      <c r="AB135">
        <v>432</v>
      </c>
      <c r="AC135">
        <v>296</v>
      </c>
      <c r="AD135">
        <v>367</v>
      </c>
      <c r="AE135">
        <v>396</v>
      </c>
      <c r="AF135">
        <v>300</v>
      </c>
      <c r="AG135">
        <v>314</v>
      </c>
      <c r="AH135">
        <v>348</v>
      </c>
      <c r="AI135">
        <v>378</v>
      </c>
      <c r="AJ135">
        <v>347</v>
      </c>
      <c r="AK135">
        <v>310</v>
      </c>
      <c r="AL135">
        <v>350</v>
      </c>
      <c r="AM135">
        <v>331</v>
      </c>
      <c r="AN135">
        <v>280</v>
      </c>
      <c r="AO135">
        <v>333</v>
      </c>
      <c r="AP135">
        <v>399</v>
      </c>
      <c r="AQ135">
        <v>282</v>
      </c>
      <c r="AR135">
        <v>365</v>
      </c>
      <c r="AS135">
        <v>383</v>
      </c>
      <c r="AT135">
        <v>315</v>
      </c>
      <c r="AU135">
        <v>348</v>
      </c>
      <c r="AV135">
        <v>332</v>
      </c>
      <c r="AW135">
        <v>331</v>
      </c>
      <c r="AX135">
        <v>365</v>
      </c>
      <c r="AY135">
        <v>337</v>
      </c>
      <c r="AZ135" t="s">
        <v>351</v>
      </c>
    </row>
    <row r="136" spans="1:54" ht="12.5" x14ac:dyDescent="0.25">
      <c r="A136" s="2">
        <v>43717.907699641204</v>
      </c>
      <c r="B136" s="3" t="s">
        <v>22</v>
      </c>
      <c r="C136" s="3" t="s">
        <v>20</v>
      </c>
      <c r="D136" s="3" t="s">
        <v>22</v>
      </c>
      <c r="E136" s="3" t="s">
        <v>26</v>
      </c>
      <c r="F136" s="3" t="s">
        <v>22</v>
      </c>
      <c r="G136" s="3" t="s">
        <v>20</v>
      </c>
      <c r="H136" s="3" t="s">
        <v>20</v>
      </c>
      <c r="I136" s="3" t="s">
        <v>22</v>
      </c>
      <c r="J136" s="3" t="s">
        <v>22</v>
      </c>
      <c r="K136" s="3" t="s">
        <v>21</v>
      </c>
      <c r="L136" s="3" t="s">
        <v>32</v>
      </c>
      <c r="M136" s="3" t="s">
        <v>27</v>
      </c>
      <c r="N136" s="3">
        <v>1</v>
      </c>
      <c r="O136" s="3">
        <v>395</v>
      </c>
      <c r="P136" s="3">
        <v>67</v>
      </c>
      <c r="R136" s="3">
        <v>26</v>
      </c>
      <c r="S136" s="3">
        <v>0</v>
      </c>
      <c r="T136" s="3" t="s">
        <v>44</v>
      </c>
      <c r="U136" s="3">
        <f>COUNTIF(Z136:BT136,"&gt;"&amp;(O136+P136))</f>
        <v>4</v>
      </c>
      <c r="V136" s="3">
        <f>COUNTIF(Z136:BT136,"&gt;"&amp;(O136+2*P136))</f>
        <v>2</v>
      </c>
      <c r="W136" s="3">
        <f>COUNTIF(Z136:BT136,"&gt;"&amp;(O136+3*P136))</f>
        <v>2</v>
      </c>
      <c r="X136" s="3">
        <f t="shared" si="4"/>
        <v>1</v>
      </c>
      <c r="Y136" s="3">
        <f t="shared" si="5"/>
        <v>1</v>
      </c>
      <c r="Z136" s="3">
        <v>834</v>
      </c>
      <c r="AA136">
        <v>607</v>
      </c>
      <c r="AB136">
        <v>346</v>
      </c>
      <c r="AC136">
        <v>375</v>
      </c>
      <c r="AD136">
        <v>353</v>
      </c>
      <c r="AE136">
        <v>404</v>
      </c>
      <c r="AF136">
        <v>383</v>
      </c>
      <c r="AG136">
        <v>352</v>
      </c>
      <c r="AH136">
        <v>337</v>
      </c>
      <c r="AI136">
        <v>359</v>
      </c>
      <c r="AJ136">
        <v>407</v>
      </c>
      <c r="AK136">
        <v>357</v>
      </c>
      <c r="AL136">
        <v>367</v>
      </c>
      <c r="AM136">
        <v>479</v>
      </c>
      <c r="AN136">
        <v>365</v>
      </c>
      <c r="AO136">
        <v>354</v>
      </c>
      <c r="AP136">
        <v>369</v>
      </c>
      <c r="AQ136">
        <v>397</v>
      </c>
      <c r="AR136">
        <v>382</v>
      </c>
      <c r="AS136">
        <v>523</v>
      </c>
      <c r="AT136">
        <v>368</v>
      </c>
      <c r="AU136">
        <v>332</v>
      </c>
      <c r="AV136">
        <v>278</v>
      </c>
      <c r="AW136">
        <v>270</v>
      </c>
      <c r="AX136">
        <v>343</v>
      </c>
      <c r="AY136">
        <v>342</v>
      </c>
      <c r="AZ136" t="s">
        <v>351</v>
      </c>
    </row>
    <row r="137" spans="1:54" ht="12.5" x14ac:dyDescent="0.25">
      <c r="A137" s="2">
        <v>43717.907703900462</v>
      </c>
      <c r="B137" s="3" t="s">
        <v>20</v>
      </c>
      <c r="C137" s="3" t="s">
        <v>20</v>
      </c>
      <c r="D137" s="3" t="s">
        <v>22</v>
      </c>
      <c r="E137" s="3" t="s">
        <v>23</v>
      </c>
      <c r="F137" s="3" t="s">
        <v>22</v>
      </c>
      <c r="G137" s="3" t="s">
        <v>23</v>
      </c>
      <c r="H137" s="3" t="s">
        <v>21</v>
      </c>
      <c r="I137" s="3" t="s">
        <v>20</v>
      </c>
      <c r="J137" s="3" t="s">
        <v>22</v>
      </c>
      <c r="K137" s="3" t="s">
        <v>22</v>
      </c>
      <c r="L137" s="3" t="s">
        <v>32</v>
      </c>
      <c r="M137" s="3" t="s">
        <v>32</v>
      </c>
      <c r="N137" s="3">
        <v>3</v>
      </c>
      <c r="O137" s="3">
        <v>436</v>
      </c>
      <c r="P137" s="3">
        <v>120</v>
      </c>
      <c r="R137" s="3">
        <v>24</v>
      </c>
      <c r="S137" s="3">
        <v>0</v>
      </c>
      <c r="T137" s="3" t="s">
        <v>122</v>
      </c>
      <c r="U137" s="3">
        <f>COUNTIF(Z137:BT137,"&gt;"&amp;(O137+P137))</f>
        <v>4</v>
      </c>
      <c r="V137" s="3">
        <f>COUNTIF(Z137:BT137,"&gt;"&amp;(O137+2*P137))</f>
        <v>2</v>
      </c>
      <c r="W137" s="3">
        <f>COUNTIF(Z137:BT137,"&gt;"&amp;(O137+3*P137))</f>
        <v>2</v>
      </c>
      <c r="X137" s="3">
        <f t="shared" si="4"/>
        <v>1</v>
      </c>
      <c r="Y137" s="3">
        <f t="shared" si="5"/>
        <v>0</v>
      </c>
      <c r="Z137" s="3">
        <v>587</v>
      </c>
      <c r="AA137">
        <v>1112</v>
      </c>
      <c r="AB137">
        <v>595</v>
      </c>
      <c r="AC137">
        <v>446</v>
      </c>
      <c r="AD137">
        <v>401</v>
      </c>
      <c r="AE137">
        <v>368</v>
      </c>
      <c r="AF137">
        <v>384</v>
      </c>
      <c r="AG137">
        <v>360</v>
      </c>
      <c r="AH137">
        <v>344</v>
      </c>
      <c r="AI137">
        <v>331</v>
      </c>
      <c r="AJ137">
        <v>880</v>
      </c>
      <c r="AK137">
        <v>379</v>
      </c>
      <c r="AL137">
        <v>283</v>
      </c>
      <c r="AM137">
        <v>369</v>
      </c>
      <c r="AN137">
        <v>314</v>
      </c>
      <c r="AO137">
        <v>417</v>
      </c>
      <c r="AP137">
        <v>343</v>
      </c>
      <c r="AQ137">
        <v>346</v>
      </c>
      <c r="AR137">
        <v>375</v>
      </c>
      <c r="AS137">
        <v>293</v>
      </c>
      <c r="AT137">
        <v>445</v>
      </c>
      <c r="AU137">
        <v>339</v>
      </c>
      <c r="AV137">
        <v>372</v>
      </c>
      <c r="AW137">
        <v>402</v>
      </c>
      <c r="AX137" t="s">
        <v>351</v>
      </c>
    </row>
    <row r="138" spans="1:54" ht="12.5" x14ac:dyDescent="0.25">
      <c r="A138" s="2">
        <v>43717.908674583334</v>
      </c>
      <c r="B138" s="3" t="s">
        <v>20</v>
      </c>
      <c r="C138" s="3" t="s">
        <v>21</v>
      </c>
      <c r="D138" s="3" t="s">
        <v>20</v>
      </c>
      <c r="E138" s="3" t="s">
        <v>21</v>
      </c>
      <c r="F138" s="3" t="s">
        <v>21</v>
      </c>
      <c r="G138" s="3" t="s">
        <v>20</v>
      </c>
      <c r="H138" s="3" t="s">
        <v>20</v>
      </c>
      <c r="I138" s="3" t="s">
        <v>20</v>
      </c>
      <c r="J138" s="3" t="s">
        <v>20</v>
      </c>
      <c r="K138" s="3" t="s">
        <v>21</v>
      </c>
      <c r="L138" s="3" t="s">
        <v>32</v>
      </c>
      <c r="M138" s="3" t="s">
        <v>48</v>
      </c>
      <c r="N138" s="3">
        <v>3</v>
      </c>
      <c r="O138" s="3">
        <v>410</v>
      </c>
      <c r="P138" s="3">
        <v>55</v>
      </c>
      <c r="R138" s="3">
        <v>25</v>
      </c>
      <c r="S138" s="3">
        <v>0</v>
      </c>
      <c r="T138" s="3" t="s">
        <v>63</v>
      </c>
      <c r="U138" s="3">
        <f>COUNTIF(Z138:BT138,"&gt;"&amp;(O138+P138))</f>
        <v>5</v>
      </c>
      <c r="V138" s="3">
        <f>COUNTIF(Z138:BT138,"&gt;"&amp;(O138+2*P138))</f>
        <v>2</v>
      </c>
      <c r="W138" s="3">
        <f>COUNTIF(Z138:BT138,"&gt;"&amp;(O138+3*P138))</f>
        <v>1</v>
      </c>
      <c r="X138" s="3">
        <f t="shared" si="4"/>
        <v>0</v>
      </c>
      <c r="Y138" s="3">
        <f t="shared" si="5"/>
        <v>0</v>
      </c>
      <c r="Z138" s="3">
        <v>592</v>
      </c>
      <c r="AA138">
        <v>418</v>
      </c>
      <c r="AB138">
        <v>555</v>
      </c>
      <c r="AC138">
        <v>367</v>
      </c>
      <c r="AD138">
        <v>433</v>
      </c>
      <c r="AE138">
        <v>328</v>
      </c>
      <c r="AF138">
        <v>358</v>
      </c>
      <c r="AG138">
        <v>357</v>
      </c>
      <c r="AH138">
        <v>505</v>
      </c>
      <c r="AI138">
        <v>413</v>
      </c>
      <c r="AJ138">
        <v>369</v>
      </c>
      <c r="AK138">
        <v>472</v>
      </c>
      <c r="AL138">
        <v>385</v>
      </c>
      <c r="AM138">
        <v>367</v>
      </c>
      <c r="AN138">
        <v>496</v>
      </c>
      <c r="AO138">
        <v>347</v>
      </c>
      <c r="AP138">
        <v>444</v>
      </c>
      <c r="AQ138">
        <v>387</v>
      </c>
      <c r="AR138">
        <v>370</v>
      </c>
      <c r="AS138">
        <v>341</v>
      </c>
      <c r="AT138">
        <v>323</v>
      </c>
      <c r="AU138">
        <v>370</v>
      </c>
      <c r="AV138">
        <v>465</v>
      </c>
      <c r="AW138">
        <v>414</v>
      </c>
      <c r="AX138">
        <v>382</v>
      </c>
      <c r="AY138" t="s">
        <v>351</v>
      </c>
    </row>
    <row r="139" spans="1:54" ht="12.5" x14ac:dyDescent="0.25">
      <c r="A139" s="2">
        <v>43717.908708923613</v>
      </c>
      <c r="B139" s="3" t="s">
        <v>20</v>
      </c>
      <c r="C139" s="3" t="s">
        <v>20</v>
      </c>
      <c r="D139" s="3" t="s">
        <v>22</v>
      </c>
      <c r="E139" s="3" t="s">
        <v>21</v>
      </c>
      <c r="F139" s="3" t="s">
        <v>21</v>
      </c>
      <c r="G139" s="3" t="s">
        <v>21</v>
      </c>
      <c r="H139" s="3" t="s">
        <v>21</v>
      </c>
      <c r="I139" s="3" t="s">
        <v>21</v>
      </c>
      <c r="J139" s="3" t="s">
        <v>21</v>
      </c>
      <c r="K139" s="3" t="s">
        <v>21</v>
      </c>
      <c r="L139" s="3" t="s">
        <v>32</v>
      </c>
      <c r="M139" s="3" t="s">
        <v>27</v>
      </c>
      <c r="N139" s="3">
        <v>2</v>
      </c>
      <c r="O139" s="3">
        <v>430</v>
      </c>
      <c r="P139" s="3">
        <v>99</v>
      </c>
      <c r="R139" s="3">
        <v>26</v>
      </c>
      <c r="S139" s="3">
        <v>5</v>
      </c>
      <c r="T139" s="3" t="s">
        <v>123</v>
      </c>
      <c r="U139" s="3">
        <f>COUNTIF(Z139:BT139,"&gt;"&amp;(O139+P139))</f>
        <v>6</v>
      </c>
      <c r="V139" s="3">
        <f>COUNTIF(Z139:BT139,"&gt;"&amp;(O139+2*P139))</f>
        <v>3</v>
      </c>
      <c r="W139" s="3">
        <f>COUNTIF(Z139:BT139,"&gt;"&amp;(O139+3*P139))</f>
        <v>0</v>
      </c>
      <c r="X139" s="3">
        <f t="shared" si="4"/>
        <v>0</v>
      </c>
      <c r="Y139" s="3">
        <f t="shared" si="5"/>
        <v>0</v>
      </c>
      <c r="Z139" s="3">
        <v>717</v>
      </c>
      <c r="AA139">
        <v>625</v>
      </c>
      <c r="AB139">
        <v>446</v>
      </c>
      <c r="AC139">
        <v>600</v>
      </c>
      <c r="AD139">
        <v>366</v>
      </c>
      <c r="AE139">
        <v>663</v>
      </c>
      <c r="AF139">
        <v>330</v>
      </c>
      <c r="AG139">
        <v>336</v>
      </c>
      <c r="AH139">
        <v>348</v>
      </c>
      <c r="AI139">
        <v>417</v>
      </c>
      <c r="AJ139">
        <v>413</v>
      </c>
      <c r="AK139">
        <v>280</v>
      </c>
      <c r="AL139">
        <v>349</v>
      </c>
      <c r="AM139">
        <v>300</v>
      </c>
      <c r="AN139">
        <v>553</v>
      </c>
      <c r="AO139">
        <v>413</v>
      </c>
      <c r="AP139">
        <v>364</v>
      </c>
      <c r="AQ139">
        <v>411</v>
      </c>
      <c r="AR139">
        <v>316</v>
      </c>
      <c r="AS139">
        <v>417</v>
      </c>
      <c r="AT139">
        <v>365</v>
      </c>
      <c r="AU139">
        <v>448</v>
      </c>
      <c r="AV139">
        <v>468</v>
      </c>
      <c r="AW139">
        <v>345</v>
      </c>
      <c r="AX139">
        <v>265</v>
      </c>
      <c r="AY139">
        <v>648</v>
      </c>
      <c r="AZ139" t="s">
        <v>351</v>
      </c>
    </row>
    <row r="140" spans="1:54" ht="12.5" x14ac:dyDescent="0.25">
      <c r="A140" s="2">
        <v>43717.908841203709</v>
      </c>
      <c r="B140" s="3" t="s">
        <v>21</v>
      </c>
      <c r="C140" s="3" t="s">
        <v>23</v>
      </c>
      <c r="D140" s="3" t="s">
        <v>21</v>
      </c>
      <c r="E140" s="3" t="s">
        <v>20</v>
      </c>
      <c r="F140" s="3" t="s">
        <v>23</v>
      </c>
      <c r="G140" s="3" t="s">
        <v>20</v>
      </c>
      <c r="H140" s="3" t="s">
        <v>21</v>
      </c>
      <c r="I140" s="3" t="s">
        <v>23</v>
      </c>
      <c r="J140" s="3" t="s">
        <v>26</v>
      </c>
      <c r="K140" s="3" t="s">
        <v>20</v>
      </c>
      <c r="L140" s="3" t="s">
        <v>27</v>
      </c>
      <c r="M140" s="3" t="s">
        <v>124</v>
      </c>
      <c r="N140" s="3">
        <v>6</v>
      </c>
      <c r="O140" s="3">
        <v>912</v>
      </c>
      <c r="P140" s="3">
        <v>734</v>
      </c>
      <c r="R140" s="3">
        <v>19</v>
      </c>
      <c r="S140" s="3">
        <v>3</v>
      </c>
      <c r="T140" s="3" t="s">
        <v>44</v>
      </c>
      <c r="U140" s="3">
        <f>COUNTIF(Z140:BT140,"&gt;"&amp;(O140+P140))</f>
        <v>3</v>
      </c>
      <c r="V140" s="3">
        <f>COUNTIF(Z140:BT140,"&gt;"&amp;(O140+2*P140))</f>
        <v>3</v>
      </c>
      <c r="W140" s="3">
        <f>COUNTIF(Z140:BT140,"&gt;"&amp;(O140+3*P140))</f>
        <v>1</v>
      </c>
      <c r="X140" s="3">
        <f t="shared" si="4"/>
        <v>1</v>
      </c>
      <c r="Y140" s="3">
        <f t="shared" si="5"/>
        <v>0</v>
      </c>
      <c r="Z140" s="3">
        <v>3994</v>
      </c>
      <c r="AA140">
        <v>3024</v>
      </c>
      <c r="AB140">
        <v>2693</v>
      </c>
      <c r="AC140">
        <v>420</v>
      </c>
      <c r="AD140">
        <v>460</v>
      </c>
      <c r="AE140">
        <v>653</v>
      </c>
      <c r="AF140">
        <v>523</v>
      </c>
      <c r="AG140">
        <v>594</v>
      </c>
      <c r="AH140">
        <v>716</v>
      </c>
      <c r="AI140">
        <v>663</v>
      </c>
      <c r="AJ140">
        <v>332</v>
      </c>
      <c r="AK140">
        <v>336</v>
      </c>
      <c r="AL140">
        <v>366</v>
      </c>
      <c r="AM140">
        <v>351</v>
      </c>
      <c r="AN140">
        <v>353</v>
      </c>
      <c r="AO140">
        <v>475</v>
      </c>
      <c r="AP140">
        <v>415</v>
      </c>
      <c r="AQ140">
        <v>515</v>
      </c>
      <c r="AR140">
        <v>450</v>
      </c>
      <c r="AS140" t="s">
        <v>351</v>
      </c>
    </row>
    <row r="141" spans="1:54" ht="12.5" x14ac:dyDescent="0.25">
      <c r="A141" s="2">
        <v>43717.909218460649</v>
      </c>
      <c r="B141" s="3" t="s">
        <v>21</v>
      </c>
      <c r="C141" s="3" t="s">
        <v>26</v>
      </c>
      <c r="D141" s="3" t="s">
        <v>23</v>
      </c>
      <c r="E141" s="3" t="s">
        <v>22</v>
      </c>
      <c r="F141" s="3" t="s">
        <v>23</v>
      </c>
      <c r="G141" s="3" t="s">
        <v>23</v>
      </c>
      <c r="H141" s="3" t="s">
        <v>23</v>
      </c>
      <c r="I141" s="3" t="s">
        <v>23</v>
      </c>
      <c r="J141" s="3" t="s">
        <v>23</v>
      </c>
      <c r="K141" s="3" t="s">
        <v>22</v>
      </c>
      <c r="L141" s="3" t="s">
        <v>24</v>
      </c>
      <c r="M141" s="3" t="s">
        <v>27</v>
      </c>
      <c r="N141" s="3">
        <v>5</v>
      </c>
      <c r="O141" s="3">
        <v>430</v>
      </c>
      <c r="P141" s="3">
        <v>43</v>
      </c>
      <c r="R141" s="3">
        <v>26</v>
      </c>
      <c r="S141" s="3">
        <v>0</v>
      </c>
      <c r="T141" s="3" t="s">
        <v>125</v>
      </c>
      <c r="U141" s="3">
        <f>COUNTIF(Z141:BT141,"&gt;"&amp;(O141+P141))</f>
        <v>4</v>
      </c>
      <c r="V141" s="3">
        <f>COUNTIF(Z141:BT141,"&gt;"&amp;(O141+2*P141))</f>
        <v>3</v>
      </c>
      <c r="W141" s="3">
        <f>COUNTIF(Z141:BT141,"&gt;"&amp;(O141+3*P141))</f>
        <v>2</v>
      </c>
      <c r="X141" s="3">
        <f t="shared" si="4"/>
        <v>0</v>
      </c>
      <c r="Y141" s="3">
        <f t="shared" si="5"/>
        <v>0</v>
      </c>
      <c r="Z141" s="3">
        <v>545</v>
      </c>
      <c r="AA141">
        <v>571</v>
      </c>
      <c r="AB141">
        <v>393</v>
      </c>
      <c r="AC141">
        <v>382</v>
      </c>
      <c r="AD141">
        <v>371</v>
      </c>
      <c r="AE141">
        <v>390</v>
      </c>
      <c r="AF141">
        <v>453</v>
      </c>
      <c r="AG141">
        <v>455</v>
      </c>
      <c r="AH141">
        <v>421</v>
      </c>
      <c r="AI141">
        <v>385</v>
      </c>
      <c r="AJ141">
        <v>398</v>
      </c>
      <c r="AK141">
        <v>412</v>
      </c>
      <c r="AL141">
        <v>412</v>
      </c>
      <c r="AM141">
        <v>415</v>
      </c>
      <c r="AN141">
        <v>432</v>
      </c>
      <c r="AO141">
        <v>567</v>
      </c>
      <c r="AP141">
        <v>412</v>
      </c>
      <c r="AQ141">
        <v>371</v>
      </c>
      <c r="AR141">
        <v>413</v>
      </c>
      <c r="AS141">
        <v>462</v>
      </c>
      <c r="AT141">
        <v>485</v>
      </c>
      <c r="AU141">
        <v>470</v>
      </c>
      <c r="AV141">
        <v>412</v>
      </c>
      <c r="AW141">
        <v>412</v>
      </c>
      <c r="AX141">
        <v>377</v>
      </c>
      <c r="AY141">
        <v>378</v>
      </c>
      <c r="AZ141" t="s">
        <v>351</v>
      </c>
    </row>
    <row r="142" spans="1:54" ht="12.5" x14ac:dyDescent="0.25">
      <c r="A142" s="2">
        <v>43717.90966715278</v>
      </c>
      <c r="B142" s="3" t="s">
        <v>21</v>
      </c>
      <c r="C142" s="3" t="s">
        <v>23</v>
      </c>
      <c r="D142" s="3" t="s">
        <v>23</v>
      </c>
      <c r="E142" s="3" t="s">
        <v>20</v>
      </c>
      <c r="F142" s="3" t="s">
        <v>23</v>
      </c>
      <c r="G142" s="3" t="s">
        <v>20</v>
      </c>
      <c r="H142" s="3" t="s">
        <v>23</v>
      </c>
      <c r="I142" s="3" t="s">
        <v>23</v>
      </c>
      <c r="J142" s="3" t="s">
        <v>23</v>
      </c>
      <c r="K142" s="3" t="s">
        <v>20</v>
      </c>
      <c r="L142" s="3" t="s">
        <v>32</v>
      </c>
      <c r="M142" s="3" t="s">
        <v>24</v>
      </c>
      <c r="N142" s="3">
        <v>3</v>
      </c>
      <c r="O142" s="3">
        <v>465</v>
      </c>
      <c r="P142" s="3">
        <v>83</v>
      </c>
      <c r="R142" s="3">
        <v>24</v>
      </c>
      <c r="S142" s="3">
        <v>2</v>
      </c>
      <c r="T142" s="3" t="s">
        <v>63</v>
      </c>
      <c r="U142" s="3">
        <f>COUNTIF(Z142:BT142,"&gt;"&amp;(O142+P142))</f>
        <v>3</v>
      </c>
      <c r="V142" s="3">
        <f>COUNTIF(Z142:BT142,"&gt;"&amp;(O142+2*P142))</f>
        <v>2</v>
      </c>
      <c r="W142" s="3">
        <f>COUNTIF(Z142:BT142,"&gt;"&amp;(O142+3*P142))</f>
        <v>2</v>
      </c>
      <c r="X142" s="3">
        <f t="shared" si="4"/>
        <v>2</v>
      </c>
      <c r="Y142" s="3">
        <f t="shared" si="5"/>
        <v>1</v>
      </c>
      <c r="Z142" s="3">
        <v>974</v>
      </c>
      <c r="AA142">
        <v>850</v>
      </c>
      <c r="AB142">
        <v>420</v>
      </c>
      <c r="AC142">
        <v>390</v>
      </c>
      <c r="AD142">
        <v>424</v>
      </c>
      <c r="AE142">
        <v>398</v>
      </c>
      <c r="AF142">
        <v>444</v>
      </c>
      <c r="AG142">
        <v>454</v>
      </c>
      <c r="AH142">
        <v>388</v>
      </c>
      <c r="AI142">
        <v>438</v>
      </c>
      <c r="AJ142">
        <v>395</v>
      </c>
      <c r="AK142">
        <v>408</v>
      </c>
      <c r="AL142">
        <v>445</v>
      </c>
      <c r="AM142">
        <v>424</v>
      </c>
      <c r="AN142">
        <v>438</v>
      </c>
      <c r="AO142">
        <v>390</v>
      </c>
      <c r="AP142">
        <v>379</v>
      </c>
      <c r="AQ142">
        <v>445</v>
      </c>
      <c r="AR142">
        <v>393</v>
      </c>
      <c r="AS142">
        <v>404</v>
      </c>
      <c r="AT142">
        <v>451</v>
      </c>
      <c r="AU142">
        <v>572</v>
      </c>
      <c r="AV142">
        <v>418</v>
      </c>
      <c r="AW142">
        <v>441</v>
      </c>
      <c r="AX142" t="s">
        <v>351</v>
      </c>
    </row>
    <row r="143" spans="1:54" ht="12.5" x14ac:dyDescent="0.25">
      <c r="A143" s="2">
        <v>43717.910148773153</v>
      </c>
      <c r="B143" s="3" t="s">
        <v>20</v>
      </c>
      <c r="C143" s="3" t="s">
        <v>20</v>
      </c>
      <c r="D143" s="3" t="s">
        <v>20</v>
      </c>
      <c r="E143" s="3" t="s">
        <v>23</v>
      </c>
      <c r="F143" s="3" t="s">
        <v>20</v>
      </c>
      <c r="G143" s="3" t="s">
        <v>20</v>
      </c>
      <c r="H143" s="3" t="s">
        <v>20</v>
      </c>
      <c r="I143" s="3" t="s">
        <v>20</v>
      </c>
      <c r="J143" s="3" t="s">
        <v>20</v>
      </c>
      <c r="K143" s="3" t="s">
        <v>21</v>
      </c>
      <c r="L143" s="3" t="s">
        <v>32</v>
      </c>
      <c r="M143" s="3" t="s">
        <v>32</v>
      </c>
      <c r="N143" s="3">
        <v>2</v>
      </c>
      <c r="O143" s="3">
        <v>342</v>
      </c>
      <c r="P143" s="3">
        <v>115</v>
      </c>
      <c r="R143" s="3">
        <v>28</v>
      </c>
      <c r="S143" s="3">
        <v>2</v>
      </c>
      <c r="T143" s="3" t="s">
        <v>63</v>
      </c>
      <c r="U143" s="3">
        <f>COUNTIF(Z143:BT143,"&gt;"&amp;(O143+P143))</f>
        <v>2</v>
      </c>
      <c r="V143" s="3">
        <f>COUNTIF(Z143:BT143,"&gt;"&amp;(O143+2*P143))</f>
        <v>1</v>
      </c>
      <c r="W143" s="3">
        <f>COUNTIF(Z143:BT143,"&gt;"&amp;(O143+3*P143))</f>
        <v>1</v>
      </c>
      <c r="X143" s="3">
        <f t="shared" si="4"/>
        <v>1</v>
      </c>
      <c r="Y143" s="3">
        <f t="shared" si="5"/>
        <v>1</v>
      </c>
      <c r="Z143" s="3">
        <v>349</v>
      </c>
      <c r="AA143">
        <v>335</v>
      </c>
      <c r="AB143">
        <v>300</v>
      </c>
      <c r="AC143">
        <v>314</v>
      </c>
      <c r="AD143">
        <v>280</v>
      </c>
      <c r="AE143">
        <v>290</v>
      </c>
      <c r="AF143">
        <v>259</v>
      </c>
      <c r="AG143">
        <v>298</v>
      </c>
      <c r="AH143">
        <v>281</v>
      </c>
      <c r="AI143">
        <v>282</v>
      </c>
      <c r="AJ143">
        <v>425</v>
      </c>
      <c r="AK143">
        <v>236</v>
      </c>
      <c r="AL143">
        <v>480</v>
      </c>
      <c r="AM143">
        <v>228</v>
      </c>
      <c r="AN143">
        <v>259</v>
      </c>
      <c r="AO143">
        <v>245</v>
      </c>
      <c r="AP143">
        <v>256</v>
      </c>
      <c r="AQ143">
        <v>249</v>
      </c>
      <c r="AR143">
        <v>241</v>
      </c>
      <c r="AS143">
        <v>270</v>
      </c>
      <c r="AT143">
        <v>281</v>
      </c>
      <c r="AU143">
        <v>1731</v>
      </c>
      <c r="AV143">
        <v>312</v>
      </c>
      <c r="AW143">
        <v>241</v>
      </c>
      <c r="AX143">
        <v>302</v>
      </c>
      <c r="AY143">
        <v>243</v>
      </c>
      <c r="AZ143">
        <v>349</v>
      </c>
      <c r="BA143">
        <v>260</v>
      </c>
      <c r="BB143" t="s">
        <v>351</v>
      </c>
    </row>
    <row r="144" spans="1:54" ht="12.5" x14ac:dyDescent="0.25">
      <c r="A144" s="2">
        <v>43717.910421643523</v>
      </c>
      <c r="B144" s="3" t="s">
        <v>22</v>
      </c>
      <c r="C144" s="3" t="s">
        <v>20</v>
      </c>
      <c r="D144" s="3" t="s">
        <v>22</v>
      </c>
      <c r="E144" s="3" t="s">
        <v>23</v>
      </c>
      <c r="F144" s="3" t="s">
        <v>23</v>
      </c>
      <c r="G144" s="3" t="s">
        <v>22</v>
      </c>
      <c r="H144" s="3" t="s">
        <v>21</v>
      </c>
      <c r="I144" s="3" t="s">
        <v>23</v>
      </c>
      <c r="J144" s="3" t="s">
        <v>20</v>
      </c>
      <c r="K144" s="3" t="s">
        <v>26</v>
      </c>
      <c r="L144" s="3" t="s">
        <v>27</v>
      </c>
      <c r="M144" s="3" t="s">
        <v>32</v>
      </c>
      <c r="N144" s="3">
        <v>4</v>
      </c>
      <c r="O144" s="3">
        <v>394</v>
      </c>
      <c r="P144" s="3">
        <v>44</v>
      </c>
      <c r="R144" s="3">
        <v>24</v>
      </c>
      <c r="S144" s="3">
        <v>1</v>
      </c>
      <c r="T144" s="3" t="s">
        <v>126</v>
      </c>
      <c r="U144" s="3">
        <f>COUNTIF(Z144:BT144,"&gt;"&amp;(O144+P144))</f>
        <v>4</v>
      </c>
      <c r="V144" s="3">
        <f>COUNTIF(Z144:BT144,"&gt;"&amp;(O144+2*P144))</f>
        <v>1</v>
      </c>
      <c r="W144" s="3">
        <f>COUNTIF(Z144:BT144,"&gt;"&amp;(O144+3*P144))</f>
        <v>1</v>
      </c>
      <c r="X144" s="3">
        <f t="shared" si="4"/>
        <v>1</v>
      </c>
      <c r="Y144" s="3">
        <f t="shared" si="5"/>
        <v>0</v>
      </c>
      <c r="Z144" s="3">
        <v>620</v>
      </c>
      <c r="AA144">
        <v>426</v>
      </c>
      <c r="AB144">
        <v>323</v>
      </c>
      <c r="AC144">
        <v>387</v>
      </c>
      <c r="AD144">
        <v>400</v>
      </c>
      <c r="AE144">
        <v>439</v>
      </c>
      <c r="AF144">
        <v>376</v>
      </c>
      <c r="AG144">
        <v>423</v>
      </c>
      <c r="AH144">
        <v>368</v>
      </c>
      <c r="AI144">
        <v>340</v>
      </c>
      <c r="AJ144">
        <v>473</v>
      </c>
      <c r="AK144">
        <v>368</v>
      </c>
      <c r="AL144">
        <v>397</v>
      </c>
      <c r="AM144">
        <v>431</v>
      </c>
      <c r="AN144">
        <v>445</v>
      </c>
      <c r="AO144">
        <v>314</v>
      </c>
      <c r="AP144">
        <v>348</v>
      </c>
      <c r="AQ144">
        <v>387</v>
      </c>
      <c r="AR144">
        <v>424</v>
      </c>
      <c r="AS144">
        <v>385</v>
      </c>
      <c r="AT144">
        <v>401</v>
      </c>
      <c r="AU144">
        <v>342</v>
      </c>
      <c r="AV144">
        <v>340</v>
      </c>
      <c r="AW144">
        <v>321</v>
      </c>
      <c r="AX144" t="s">
        <v>351</v>
      </c>
    </row>
    <row r="145" spans="1:72" ht="12.5" x14ac:dyDescent="0.25">
      <c r="A145" s="2">
        <v>43717.910715555554</v>
      </c>
      <c r="B145" s="3" t="s">
        <v>21</v>
      </c>
      <c r="C145" s="3" t="s">
        <v>23</v>
      </c>
      <c r="D145" s="3" t="s">
        <v>21</v>
      </c>
      <c r="E145" s="3" t="s">
        <v>20</v>
      </c>
      <c r="F145" s="3" t="s">
        <v>21</v>
      </c>
      <c r="G145" s="3" t="s">
        <v>21</v>
      </c>
      <c r="H145" s="3" t="s">
        <v>23</v>
      </c>
      <c r="I145" s="3" t="s">
        <v>23</v>
      </c>
      <c r="J145" s="3" t="s">
        <v>23</v>
      </c>
      <c r="K145" s="3" t="s">
        <v>20</v>
      </c>
      <c r="L145" s="3" t="s">
        <v>27</v>
      </c>
      <c r="M145" s="3" t="s">
        <v>27</v>
      </c>
      <c r="N145" s="3">
        <v>3</v>
      </c>
      <c r="O145" s="3">
        <v>333</v>
      </c>
      <c r="P145" s="3">
        <v>44</v>
      </c>
      <c r="R145" s="3">
        <v>26</v>
      </c>
      <c r="S145" s="3">
        <v>7</v>
      </c>
      <c r="T145" s="3" t="s">
        <v>127</v>
      </c>
      <c r="U145" s="3">
        <f>COUNTIF(Z145:BT145,"&gt;"&amp;(O145+P145))</f>
        <v>3</v>
      </c>
      <c r="V145" s="3">
        <f>COUNTIF(Z145:BT145,"&gt;"&amp;(O145+2*P145))</f>
        <v>1</v>
      </c>
      <c r="W145" s="3">
        <f>COUNTIF(Z145:BT145,"&gt;"&amp;(O145+3*P145))</f>
        <v>1</v>
      </c>
      <c r="X145" s="3">
        <f t="shared" si="4"/>
        <v>1</v>
      </c>
      <c r="Y145" s="3">
        <f t="shared" si="5"/>
        <v>0</v>
      </c>
      <c r="Z145" s="3">
        <v>590</v>
      </c>
      <c r="AA145">
        <v>355</v>
      </c>
      <c r="AB145">
        <v>303</v>
      </c>
      <c r="AC145">
        <v>372</v>
      </c>
      <c r="AD145">
        <v>285</v>
      </c>
      <c r="AE145">
        <v>290</v>
      </c>
      <c r="AF145">
        <v>319</v>
      </c>
      <c r="AG145">
        <v>310</v>
      </c>
      <c r="AH145">
        <v>283</v>
      </c>
      <c r="AI145">
        <v>367</v>
      </c>
      <c r="AJ145">
        <v>296</v>
      </c>
      <c r="AK145">
        <v>337</v>
      </c>
      <c r="AL145">
        <v>287</v>
      </c>
      <c r="AM145">
        <v>342</v>
      </c>
      <c r="AN145">
        <v>300</v>
      </c>
      <c r="AO145">
        <v>337</v>
      </c>
      <c r="AP145">
        <v>356</v>
      </c>
      <c r="AQ145">
        <v>401</v>
      </c>
      <c r="AR145">
        <v>169</v>
      </c>
      <c r="AS145">
        <v>353</v>
      </c>
      <c r="AT145">
        <v>354</v>
      </c>
      <c r="AU145">
        <v>307</v>
      </c>
      <c r="AV145">
        <v>348</v>
      </c>
      <c r="AW145">
        <v>405</v>
      </c>
      <c r="AX145">
        <v>291</v>
      </c>
      <c r="AY145">
        <v>309</v>
      </c>
      <c r="AZ145" t="s">
        <v>351</v>
      </c>
    </row>
    <row r="146" spans="1:72" ht="12.5" x14ac:dyDescent="0.25">
      <c r="A146" s="2">
        <v>43717.910761145831</v>
      </c>
      <c r="B146" s="3" t="s">
        <v>20</v>
      </c>
      <c r="C146" s="3" t="s">
        <v>21</v>
      </c>
      <c r="D146" s="3" t="s">
        <v>23</v>
      </c>
      <c r="E146" s="3" t="s">
        <v>21</v>
      </c>
      <c r="F146" s="3" t="s">
        <v>20</v>
      </c>
      <c r="G146" s="3" t="s">
        <v>21</v>
      </c>
      <c r="H146" s="3" t="s">
        <v>21</v>
      </c>
      <c r="I146" s="3" t="s">
        <v>23</v>
      </c>
      <c r="J146" s="3" t="s">
        <v>20</v>
      </c>
      <c r="K146" s="3" t="s">
        <v>21</v>
      </c>
      <c r="L146" s="3" t="s">
        <v>24</v>
      </c>
      <c r="M146" s="3" t="s">
        <v>27</v>
      </c>
      <c r="N146" s="3">
        <v>2</v>
      </c>
      <c r="O146" s="3">
        <v>307</v>
      </c>
      <c r="P146" s="3">
        <v>38</v>
      </c>
      <c r="R146" s="3">
        <v>30</v>
      </c>
      <c r="S146" s="3">
        <v>1</v>
      </c>
      <c r="T146" s="3" t="s">
        <v>128</v>
      </c>
      <c r="U146" s="3">
        <f>COUNTIF(Z146:BT146,"&gt;"&amp;(O146+P146))</f>
        <v>5</v>
      </c>
      <c r="V146" s="3">
        <f>COUNTIF(Z146:BT146,"&gt;"&amp;(O146+2*P146))</f>
        <v>1</v>
      </c>
      <c r="W146" s="3">
        <f>COUNTIF(Z146:BT146,"&gt;"&amp;(O146+3*P146))</f>
        <v>1</v>
      </c>
      <c r="X146" s="3">
        <f t="shared" si="4"/>
        <v>1</v>
      </c>
      <c r="Y146" s="3">
        <f t="shared" si="5"/>
        <v>1</v>
      </c>
      <c r="Z146" s="3">
        <v>357</v>
      </c>
      <c r="AA146">
        <v>348</v>
      </c>
      <c r="AB146">
        <v>349</v>
      </c>
      <c r="AC146">
        <v>285</v>
      </c>
      <c r="AD146">
        <v>292</v>
      </c>
      <c r="AE146">
        <v>269</v>
      </c>
      <c r="AF146">
        <v>292</v>
      </c>
      <c r="AG146">
        <v>598</v>
      </c>
      <c r="AH146">
        <v>270</v>
      </c>
      <c r="AI146">
        <v>268</v>
      </c>
      <c r="AJ146">
        <v>334</v>
      </c>
      <c r="AK146">
        <v>308</v>
      </c>
      <c r="AL146">
        <v>273</v>
      </c>
      <c r="AM146">
        <v>245</v>
      </c>
      <c r="AN146">
        <v>314</v>
      </c>
      <c r="AO146">
        <v>273</v>
      </c>
      <c r="AP146">
        <v>278</v>
      </c>
      <c r="AQ146">
        <v>316</v>
      </c>
      <c r="AR146">
        <v>316</v>
      </c>
      <c r="AS146">
        <v>299</v>
      </c>
      <c r="AT146">
        <v>343</v>
      </c>
      <c r="AU146">
        <v>254</v>
      </c>
      <c r="AV146">
        <v>270</v>
      </c>
      <c r="AW146">
        <v>322</v>
      </c>
      <c r="AX146">
        <v>272</v>
      </c>
      <c r="AY146">
        <v>279</v>
      </c>
      <c r="AZ146">
        <v>327</v>
      </c>
      <c r="BA146">
        <v>282</v>
      </c>
      <c r="BB146">
        <v>356</v>
      </c>
      <c r="BC146">
        <v>250</v>
      </c>
      <c r="BD146" t="s">
        <v>351</v>
      </c>
    </row>
    <row r="147" spans="1:72" ht="12.5" x14ac:dyDescent="0.25">
      <c r="A147" s="2">
        <v>43717.91098969907</v>
      </c>
      <c r="B147" s="3" t="s">
        <v>20</v>
      </c>
      <c r="C147" s="3" t="s">
        <v>21</v>
      </c>
      <c r="D147" s="3" t="s">
        <v>23</v>
      </c>
      <c r="E147" s="3" t="s">
        <v>21</v>
      </c>
      <c r="F147" s="3" t="s">
        <v>23</v>
      </c>
      <c r="G147" s="3" t="s">
        <v>21</v>
      </c>
      <c r="H147" s="3" t="s">
        <v>23</v>
      </c>
      <c r="I147" s="3" t="s">
        <v>20</v>
      </c>
      <c r="J147" s="3" t="s">
        <v>20</v>
      </c>
      <c r="K147" s="3" t="s">
        <v>20</v>
      </c>
      <c r="L147" s="3" t="s">
        <v>27</v>
      </c>
      <c r="M147" s="3" t="s">
        <v>24</v>
      </c>
      <c r="N147" s="3">
        <v>3</v>
      </c>
      <c r="O147" s="3">
        <v>373</v>
      </c>
      <c r="P147" s="3">
        <v>26</v>
      </c>
      <c r="R147" s="3">
        <v>25</v>
      </c>
      <c r="S147" s="3">
        <v>1</v>
      </c>
      <c r="T147" s="3" t="s">
        <v>129</v>
      </c>
      <c r="U147" s="3">
        <f>COUNTIF(Z147:BT147,"&gt;"&amp;(O147+P147))</f>
        <v>5</v>
      </c>
      <c r="V147" s="3">
        <f>COUNTIF(Z147:BT147,"&gt;"&amp;(O147+2*P147))</f>
        <v>2</v>
      </c>
      <c r="W147" s="3">
        <f>COUNTIF(Z147:BT147,"&gt;"&amp;(O147+3*P147))</f>
        <v>1</v>
      </c>
      <c r="X147" s="3">
        <f t="shared" si="4"/>
        <v>0</v>
      </c>
      <c r="Y147" s="3">
        <f t="shared" si="5"/>
        <v>0</v>
      </c>
      <c r="Z147" s="3">
        <v>405</v>
      </c>
      <c r="AA147">
        <v>438</v>
      </c>
      <c r="AB147">
        <v>355</v>
      </c>
      <c r="AC147">
        <v>349</v>
      </c>
      <c r="AD147">
        <v>390</v>
      </c>
      <c r="AE147">
        <v>397</v>
      </c>
      <c r="AF147">
        <v>454</v>
      </c>
      <c r="AG147">
        <v>366</v>
      </c>
      <c r="AH147">
        <v>346</v>
      </c>
      <c r="AI147">
        <v>346</v>
      </c>
      <c r="AJ147">
        <v>373</v>
      </c>
      <c r="AK147">
        <v>319</v>
      </c>
      <c r="AL147">
        <v>392</v>
      </c>
      <c r="AM147">
        <v>378</v>
      </c>
      <c r="AN147">
        <v>336</v>
      </c>
      <c r="AO147">
        <v>418</v>
      </c>
      <c r="AP147">
        <v>370</v>
      </c>
      <c r="AQ147">
        <v>349</v>
      </c>
      <c r="AR147">
        <v>354</v>
      </c>
      <c r="AS147">
        <v>352</v>
      </c>
      <c r="AT147">
        <v>339</v>
      </c>
      <c r="AU147">
        <v>352</v>
      </c>
      <c r="AV147">
        <v>381</v>
      </c>
      <c r="AW147">
        <v>415</v>
      </c>
      <c r="AX147">
        <v>358</v>
      </c>
      <c r="AY147" t="s">
        <v>351</v>
      </c>
    </row>
    <row r="148" spans="1:72" ht="12.5" x14ac:dyDescent="0.25">
      <c r="A148" s="2">
        <v>43717.911951504633</v>
      </c>
      <c r="B148" s="3" t="s">
        <v>20</v>
      </c>
      <c r="C148" s="3" t="s">
        <v>22</v>
      </c>
      <c r="D148" s="3" t="s">
        <v>22</v>
      </c>
      <c r="E148" s="3" t="s">
        <v>20</v>
      </c>
      <c r="F148" s="3" t="s">
        <v>21</v>
      </c>
      <c r="G148" s="3" t="s">
        <v>20</v>
      </c>
      <c r="H148" s="3" t="s">
        <v>20</v>
      </c>
      <c r="I148" s="3" t="s">
        <v>21</v>
      </c>
      <c r="J148" s="3" t="s">
        <v>21</v>
      </c>
      <c r="K148" s="3" t="s">
        <v>23</v>
      </c>
      <c r="L148" s="3" t="s">
        <v>32</v>
      </c>
      <c r="M148" s="3" t="s">
        <v>48</v>
      </c>
      <c r="N148" s="3">
        <v>1</v>
      </c>
      <c r="O148" s="3">
        <v>383</v>
      </c>
      <c r="P148" s="3">
        <v>135</v>
      </c>
      <c r="R148" s="3">
        <v>46</v>
      </c>
      <c r="S148" s="3">
        <v>9</v>
      </c>
      <c r="T148" s="3" t="s">
        <v>44</v>
      </c>
      <c r="U148" s="3">
        <f>COUNTIF(Z148:BT148,"&gt;"&amp;(O148+P148))</f>
        <v>3</v>
      </c>
      <c r="V148" s="3">
        <f>COUNTIF(Z148:BT148,"&gt;"&amp;(O148+2*P148))</f>
        <v>3</v>
      </c>
      <c r="W148" s="3">
        <f>COUNTIF(Z148:BT148,"&gt;"&amp;(O148+3*P148))</f>
        <v>2</v>
      </c>
      <c r="X148" s="3">
        <f t="shared" si="4"/>
        <v>1</v>
      </c>
      <c r="Y148" s="3">
        <f t="shared" si="5"/>
        <v>1</v>
      </c>
      <c r="Z148" s="3">
        <v>2088</v>
      </c>
      <c r="AA148">
        <v>432</v>
      </c>
      <c r="AB148">
        <v>518</v>
      </c>
      <c r="AC148">
        <v>382</v>
      </c>
      <c r="AD148">
        <v>272</v>
      </c>
      <c r="AE148">
        <v>296</v>
      </c>
      <c r="AF148">
        <v>711</v>
      </c>
      <c r="AG148">
        <v>260</v>
      </c>
      <c r="AH148">
        <v>303</v>
      </c>
      <c r="AI148">
        <v>419</v>
      </c>
      <c r="AJ148">
        <v>272</v>
      </c>
      <c r="AK148">
        <v>242</v>
      </c>
      <c r="AL148">
        <v>478</v>
      </c>
      <c r="AM148">
        <v>252</v>
      </c>
      <c r="AN148">
        <v>293</v>
      </c>
      <c r="AO148">
        <v>322</v>
      </c>
      <c r="AP148">
        <v>375</v>
      </c>
      <c r="AQ148">
        <v>254</v>
      </c>
      <c r="AR148">
        <v>233</v>
      </c>
      <c r="AS148">
        <v>233</v>
      </c>
      <c r="AT148">
        <v>293</v>
      </c>
      <c r="AU148">
        <v>222</v>
      </c>
      <c r="AV148">
        <v>400</v>
      </c>
      <c r="AW148">
        <v>269</v>
      </c>
      <c r="AX148">
        <v>270</v>
      </c>
      <c r="AY148">
        <v>312</v>
      </c>
      <c r="AZ148">
        <v>252</v>
      </c>
      <c r="BA148">
        <v>328</v>
      </c>
      <c r="BB148">
        <v>375</v>
      </c>
      <c r="BC148">
        <v>789</v>
      </c>
      <c r="BD148">
        <v>303</v>
      </c>
      <c r="BE148">
        <v>276</v>
      </c>
      <c r="BF148">
        <v>240</v>
      </c>
      <c r="BG148">
        <v>271</v>
      </c>
      <c r="BH148">
        <v>272</v>
      </c>
      <c r="BI148">
        <v>427</v>
      </c>
      <c r="BJ148">
        <v>248</v>
      </c>
      <c r="BK148">
        <v>369</v>
      </c>
      <c r="BL148">
        <v>342</v>
      </c>
      <c r="BM148">
        <v>454</v>
      </c>
      <c r="BN148">
        <v>342</v>
      </c>
      <c r="BO148">
        <v>296</v>
      </c>
      <c r="BP148">
        <v>324</v>
      </c>
      <c r="BQ148">
        <v>495</v>
      </c>
      <c r="BR148">
        <v>512</v>
      </c>
      <c r="BS148">
        <v>329</v>
      </c>
      <c r="BT148" t="s">
        <v>351</v>
      </c>
    </row>
    <row r="149" spans="1:72" ht="12.5" x14ac:dyDescent="0.25">
      <c r="A149" s="2">
        <v>43717.912860381941</v>
      </c>
      <c r="B149" s="3" t="s">
        <v>20</v>
      </c>
      <c r="C149" s="3" t="s">
        <v>23</v>
      </c>
      <c r="D149" s="3" t="s">
        <v>20</v>
      </c>
      <c r="E149" s="3" t="s">
        <v>20</v>
      </c>
      <c r="F149" s="3" t="s">
        <v>20</v>
      </c>
      <c r="G149" s="3" t="s">
        <v>21</v>
      </c>
      <c r="H149" s="3" t="s">
        <v>21</v>
      </c>
      <c r="I149" s="3" t="s">
        <v>23</v>
      </c>
      <c r="J149" s="3" t="s">
        <v>23</v>
      </c>
      <c r="K149" s="3" t="s">
        <v>20</v>
      </c>
      <c r="L149" s="3" t="s">
        <v>32</v>
      </c>
      <c r="M149" s="3" t="s">
        <v>27</v>
      </c>
      <c r="N149" s="3">
        <v>3</v>
      </c>
      <c r="O149" s="3">
        <v>437</v>
      </c>
      <c r="P149" s="3">
        <v>103</v>
      </c>
      <c r="R149" s="3">
        <v>28</v>
      </c>
      <c r="S149" s="3">
        <v>1</v>
      </c>
      <c r="T149" s="3" t="s">
        <v>130</v>
      </c>
      <c r="U149" s="3">
        <f>COUNTIF(Z149:BT149,"&gt;"&amp;(O149+P149))</f>
        <v>1</v>
      </c>
      <c r="V149" s="3">
        <f>COUNTIF(Z149:BT149,"&gt;"&amp;(O149+2*P149))</f>
        <v>1</v>
      </c>
      <c r="W149" s="3">
        <f>COUNTIF(Z149:BT149,"&gt;"&amp;(O149+3*P149))</f>
        <v>1</v>
      </c>
      <c r="X149" s="3">
        <f t="shared" si="4"/>
        <v>1</v>
      </c>
      <c r="Y149" s="3">
        <f t="shared" si="5"/>
        <v>1</v>
      </c>
      <c r="Z149" s="3">
        <v>1655</v>
      </c>
      <c r="AA149">
        <v>500</v>
      </c>
      <c r="AB149">
        <v>413</v>
      </c>
      <c r="AC149">
        <v>461</v>
      </c>
      <c r="AD149">
        <v>339</v>
      </c>
      <c r="AE149">
        <v>381</v>
      </c>
      <c r="AF149">
        <v>328</v>
      </c>
      <c r="AG149">
        <v>406</v>
      </c>
      <c r="AH149">
        <v>480</v>
      </c>
      <c r="AI149">
        <v>347</v>
      </c>
      <c r="AJ149">
        <v>362</v>
      </c>
      <c r="AK149">
        <v>418</v>
      </c>
      <c r="AL149">
        <v>414</v>
      </c>
      <c r="AM149">
        <v>325</v>
      </c>
      <c r="AN149">
        <v>383</v>
      </c>
      <c r="AO149">
        <v>383</v>
      </c>
      <c r="AP149">
        <v>425</v>
      </c>
      <c r="AQ149">
        <v>372</v>
      </c>
      <c r="AR149">
        <v>356</v>
      </c>
      <c r="AS149">
        <v>390</v>
      </c>
      <c r="AT149">
        <v>462</v>
      </c>
      <c r="AU149">
        <v>308</v>
      </c>
      <c r="AV149">
        <v>485</v>
      </c>
      <c r="AW149">
        <v>320</v>
      </c>
      <c r="AX149">
        <v>397</v>
      </c>
      <c r="AY149">
        <v>318</v>
      </c>
      <c r="AZ149">
        <v>465</v>
      </c>
      <c r="BA149">
        <v>344</v>
      </c>
      <c r="BB149" t="s">
        <v>351</v>
      </c>
    </row>
    <row r="150" spans="1:72" ht="12.5" x14ac:dyDescent="0.25">
      <c r="A150" s="2">
        <v>43717.913438668984</v>
      </c>
      <c r="B150" s="3" t="s">
        <v>23</v>
      </c>
      <c r="C150" s="3" t="s">
        <v>26</v>
      </c>
      <c r="D150" s="3" t="s">
        <v>23</v>
      </c>
      <c r="E150" s="3" t="s">
        <v>20</v>
      </c>
      <c r="F150" s="3" t="s">
        <v>21</v>
      </c>
      <c r="G150" s="3" t="s">
        <v>23</v>
      </c>
      <c r="H150" s="3" t="s">
        <v>23</v>
      </c>
      <c r="I150" s="3" t="s">
        <v>23</v>
      </c>
      <c r="J150" s="3" t="s">
        <v>23</v>
      </c>
      <c r="K150" s="3" t="s">
        <v>22</v>
      </c>
      <c r="L150" s="3" t="s">
        <v>32</v>
      </c>
      <c r="M150" s="3" t="s">
        <v>24</v>
      </c>
      <c r="N150" s="3">
        <v>4</v>
      </c>
      <c r="U150" s="3">
        <f t="shared" ref="U150:U213" si="6">COUNTIF(Z150:BT150,"&gt;"&amp;(O150+P150))</f>
        <v>0</v>
      </c>
      <c r="V150" s="3">
        <f t="shared" ref="V150:V213" si="7">COUNTIF(Z150:BT150,"&gt;"&amp;(O150+2*P150))</f>
        <v>0</v>
      </c>
      <c r="W150" s="3">
        <f>COUNTIF(Z150:BT150,"&gt;"&amp;(O150+3*P150))</f>
        <v>0</v>
      </c>
      <c r="X150" s="3">
        <f t="shared" si="4"/>
        <v>0</v>
      </c>
      <c r="Y150" s="3">
        <f t="shared" si="5"/>
        <v>0</v>
      </c>
    </row>
    <row r="151" spans="1:72" ht="12.5" x14ac:dyDescent="0.25">
      <c r="A151" s="2">
        <v>43717.913607152776</v>
      </c>
      <c r="B151" s="3" t="s">
        <v>23</v>
      </c>
      <c r="C151" s="3" t="s">
        <v>23</v>
      </c>
      <c r="D151" s="3" t="s">
        <v>21</v>
      </c>
      <c r="E151" s="3" t="s">
        <v>20</v>
      </c>
      <c r="F151" s="3" t="s">
        <v>23</v>
      </c>
      <c r="G151" s="3" t="s">
        <v>23</v>
      </c>
      <c r="H151" s="3" t="s">
        <v>23</v>
      </c>
      <c r="I151" s="3" t="s">
        <v>26</v>
      </c>
      <c r="J151" s="3" t="s">
        <v>23</v>
      </c>
      <c r="K151" s="3" t="s">
        <v>20</v>
      </c>
      <c r="L151" s="3" t="s">
        <v>27</v>
      </c>
      <c r="M151" s="3" t="s">
        <v>24</v>
      </c>
      <c r="N151" s="3">
        <v>6</v>
      </c>
      <c r="O151" s="3">
        <v>414</v>
      </c>
      <c r="P151" s="3">
        <v>58</v>
      </c>
      <c r="R151" s="3">
        <v>24</v>
      </c>
      <c r="S151" s="3">
        <v>13</v>
      </c>
      <c r="T151" s="3" t="s">
        <v>131</v>
      </c>
      <c r="U151" s="3">
        <f t="shared" si="6"/>
        <v>3</v>
      </c>
      <c r="V151" s="3">
        <f t="shared" si="7"/>
        <v>3</v>
      </c>
      <c r="W151" s="3">
        <f>COUNTIF(Z151:BT151,"&gt;"&amp;(O151+3*P151))</f>
        <v>2</v>
      </c>
      <c r="X151" s="3">
        <f t="shared" si="4"/>
        <v>0</v>
      </c>
      <c r="Y151" s="3">
        <f t="shared" si="5"/>
        <v>0</v>
      </c>
      <c r="Z151" s="3">
        <v>602</v>
      </c>
      <c r="AA151">
        <v>600</v>
      </c>
      <c r="AB151">
        <v>420</v>
      </c>
      <c r="AC151">
        <v>393</v>
      </c>
      <c r="AD151">
        <v>438</v>
      </c>
      <c r="AE151">
        <v>346</v>
      </c>
      <c r="AF151">
        <v>351</v>
      </c>
      <c r="AG151">
        <v>332</v>
      </c>
      <c r="AH151">
        <v>463</v>
      </c>
      <c r="AI151">
        <v>397</v>
      </c>
      <c r="AJ151">
        <v>404</v>
      </c>
      <c r="AK151">
        <v>381</v>
      </c>
      <c r="AL151">
        <v>387</v>
      </c>
      <c r="AM151">
        <v>584</v>
      </c>
      <c r="AN151">
        <v>401</v>
      </c>
      <c r="AO151">
        <v>304</v>
      </c>
      <c r="AP151">
        <v>393</v>
      </c>
      <c r="AQ151">
        <v>456</v>
      </c>
      <c r="AR151">
        <v>380</v>
      </c>
      <c r="AS151">
        <v>394</v>
      </c>
      <c r="AT151">
        <v>335</v>
      </c>
      <c r="AU151">
        <v>353</v>
      </c>
      <c r="AV151">
        <v>371</v>
      </c>
      <c r="AW151">
        <v>451</v>
      </c>
      <c r="AX151" t="s">
        <v>351</v>
      </c>
    </row>
    <row r="152" spans="1:72" ht="12.5" x14ac:dyDescent="0.25">
      <c r="A152" s="2">
        <v>43717.915555891203</v>
      </c>
      <c r="B152" s="3" t="s">
        <v>20</v>
      </c>
      <c r="C152" s="3" t="s">
        <v>21</v>
      </c>
      <c r="D152" s="3" t="s">
        <v>20</v>
      </c>
      <c r="E152" s="3" t="s">
        <v>23</v>
      </c>
      <c r="F152" s="3" t="s">
        <v>20</v>
      </c>
      <c r="G152" s="3" t="s">
        <v>21</v>
      </c>
      <c r="H152" s="3" t="s">
        <v>23</v>
      </c>
      <c r="I152" s="3" t="s">
        <v>26</v>
      </c>
      <c r="J152" s="3" t="s">
        <v>23</v>
      </c>
      <c r="K152" s="3" t="s">
        <v>20</v>
      </c>
      <c r="L152" s="3" t="s">
        <v>27</v>
      </c>
      <c r="M152" s="3" t="s">
        <v>27</v>
      </c>
      <c r="N152" s="3">
        <v>6</v>
      </c>
      <c r="O152" s="3">
        <v>359</v>
      </c>
      <c r="P152" s="3">
        <v>53</v>
      </c>
      <c r="R152" s="3">
        <v>27</v>
      </c>
      <c r="S152" s="3">
        <v>1</v>
      </c>
      <c r="T152" s="3" t="s">
        <v>132</v>
      </c>
      <c r="U152" s="3">
        <f t="shared" si="6"/>
        <v>5</v>
      </c>
      <c r="V152" s="3">
        <f t="shared" si="7"/>
        <v>2</v>
      </c>
      <c r="W152" s="3">
        <f>COUNTIF(Z152:BT152,"&gt;"&amp;(O152+3*P152))</f>
        <v>1</v>
      </c>
      <c r="X152" s="3">
        <f t="shared" si="4"/>
        <v>0</v>
      </c>
      <c r="Y152" s="3">
        <f t="shared" si="5"/>
        <v>0</v>
      </c>
      <c r="Z152" s="3">
        <v>542</v>
      </c>
      <c r="AA152">
        <v>511</v>
      </c>
      <c r="AB152">
        <v>391</v>
      </c>
      <c r="AC152">
        <v>359</v>
      </c>
      <c r="AD152">
        <v>319</v>
      </c>
      <c r="AE152">
        <v>320</v>
      </c>
      <c r="AF152">
        <v>327</v>
      </c>
      <c r="AG152">
        <v>256</v>
      </c>
      <c r="AH152">
        <v>384</v>
      </c>
      <c r="AI152">
        <v>288</v>
      </c>
      <c r="AJ152">
        <v>238</v>
      </c>
      <c r="AK152">
        <v>327</v>
      </c>
      <c r="AL152">
        <v>296</v>
      </c>
      <c r="AM152">
        <v>335</v>
      </c>
      <c r="AN152">
        <v>374</v>
      </c>
      <c r="AO152">
        <v>351</v>
      </c>
      <c r="AP152">
        <v>400</v>
      </c>
      <c r="AQ152">
        <v>328</v>
      </c>
      <c r="AR152">
        <v>280</v>
      </c>
      <c r="AS152">
        <v>336</v>
      </c>
      <c r="AT152">
        <v>432</v>
      </c>
      <c r="AU152">
        <v>359</v>
      </c>
      <c r="AV152">
        <v>312</v>
      </c>
      <c r="AW152">
        <v>391</v>
      </c>
      <c r="AX152">
        <v>423</v>
      </c>
      <c r="AY152">
        <v>448</v>
      </c>
      <c r="AZ152">
        <v>382</v>
      </c>
      <c r="BA152" t="s">
        <v>351</v>
      </c>
    </row>
    <row r="153" spans="1:72" ht="12.5" x14ac:dyDescent="0.25">
      <c r="A153" s="2">
        <v>43717.915203796292</v>
      </c>
      <c r="B153" s="3" t="s">
        <v>21</v>
      </c>
      <c r="C153" s="3" t="s">
        <v>23</v>
      </c>
      <c r="D153" s="3" t="s">
        <v>23</v>
      </c>
      <c r="E153" s="3" t="s">
        <v>22</v>
      </c>
      <c r="F153" s="3" t="s">
        <v>21</v>
      </c>
      <c r="G153" s="3" t="s">
        <v>21</v>
      </c>
      <c r="H153" s="3" t="s">
        <v>26</v>
      </c>
      <c r="I153" s="3" t="s">
        <v>26</v>
      </c>
      <c r="J153" s="3" t="s">
        <v>26</v>
      </c>
      <c r="K153" s="3" t="s">
        <v>22</v>
      </c>
      <c r="L153" s="3" t="s">
        <v>32</v>
      </c>
      <c r="M153" s="3" t="s">
        <v>32</v>
      </c>
      <c r="N153" s="3">
        <v>3</v>
      </c>
      <c r="O153" s="3">
        <v>326</v>
      </c>
      <c r="P153" s="3">
        <v>54</v>
      </c>
      <c r="R153" s="3">
        <v>24</v>
      </c>
      <c r="S153" s="3">
        <v>17</v>
      </c>
      <c r="T153" s="3" t="s">
        <v>133</v>
      </c>
      <c r="U153" s="3">
        <f t="shared" si="6"/>
        <v>5</v>
      </c>
      <c r="V153" s="3">
        <f t="shared" si="7"/>
        <v>2</v>
      </c>
      <c r="W153" s="3">
        <f>COUNTIF(Z153:BT153,"&gt;"&amp;(O153+3*P153))</f>
        <v>1</v>
      </c>
      <c r="X153" s="3">
        <f t="shared" si="4"/>
        <v>1</v>
      </c>
      <c r="Y153" s="3">
        <f t="shared" si="5"/>
        <v>0</v>
      </c>
      <c r="Z153" s="3">
        <v>395</v>
      </c>
      <c r="AA153">
        <v>612</v>
      </c>
      <c r="AB153">
        <v>339</v>
      </c>
      <c r="AC153">
        <v>291</v>
      </c>
      <c r="AD153">
        <v>297</v>
      </c>
      <c r="AE153">
        <v>312</v>
      </c>
      <c r="AF153">
        <v>283</v>
      </c>
      <c r="AG153">
        <v>283</v>
      </c>
      <c r="AH153">
        <v>241</v>
      </c>
      <c r="AI153">
        <v>270</v>
      </c>
      <c r="AJ153">
        <v>383</v>
      </c>
      <c r="AK153">
        <v>426</v>
      </c>
      <c r="AL153">
        <v>291</v>
      </c>
      <c r="AM153">
        <v>317</v>
      </c>
      <c r="AN153">
        <v>323</v>
      </c>
      <c r="AO153">
        <v>235</v>
      </c>
      <c r="AP153">
        <v>331</v>
      </c>
      <c r="AQ153">
        <v>303</v>
      </c>
      <c r="AR153">
        <v>285</v>
      </c>
      <c r="AS153">
        <v>452</v>
      </c>
      <c r="AT153">
        <v>308</v>
      </c>
      <c r="AU153">
        <v>290</v>
      </c>
      <c r="AV153">
        <v>261</v>
      </c>
      <c r="AW153">
        <v>309</v>
      </c>
      <c r="AX153" t="s">
        <v>351</v>
      </c>
    </row>
    <row r="154" spans="1:72" ht="12.5" x14ac:dyDescent="0.25">
      <c r="A154" s="2">
        <v>43717.91645793982</v>
      </c>
      <c r="B154" s="3" t="s">
        <v>23</v>
      </c>
      <c r="C154" s="3" t="s">
        <v>23</v>
      </c>
      <c r="D154" s="3" t="s">
        <v>23</v>
      </c>
      <c r="E154" s="3" t="s">
        <v>20</v>
      </c>
      <c r="F154" s="3" t="s">
        <v>26</v>
      </c>
      <c r="G154" s="3" t="s">
        <v>23</v>
      </c>
      <c r="H154" s="3" t="s">
        <v>23</v>
      </c>
      <c r="I154" s="3" t="s">
        <v>23</v>
      </c>
      <c r="J154" s="3" t="s">
        <v>26</v>
      </c>
      <c r="K154" s="3" t="s">
        <v>20</v>
      </c>
      <c r="L154" s="3" t="s">
        <v>27</v>
      </c>
      <c r="M154" s="3" t="s">
        <v>27</v>
      </c>
      <c r="N154" s="3">
        <v>4</v>
      </c>
      <c r="O154" s="3">
        <v>411</v>
      </c>
      <c r="P154" s="3">
        <v>70</v>
      </c>
      <c r="R154" s="3">
        <v>26</v>
      </c>
      <c r="S154" s="3">
        <v>1</v>
      </c>
      <c r="T154" s="3" t="s">
        <v>134</v>
      </c>
      <c r="U154" s="3">
        <f t="shared" si="6"/>
        <v>5</v>
      </c>
      <c r="V154" s="3">
        <f t="shared" si="7"/>
        <v>4</v>
      </c>
      <c r="W154" s="3">
        <f>COUNTIF(Z154:BT154,"&gt;"&amp;(O154+3*P154))</f>
        <v>1</v>
      </c>
      <c r="X154" s="3">
        <f t="shared" si="4"/>
        <v>0</v>
      </c>
      <c r="Y154" s="3">
        <f t="shared" si="5"/>
        <v>0</v>
      </c>
      <c r="Z154" s="3">
        <v>560</v>
      </c>
      <c r="AA154">
        <v>479</v>
      </c>
      <c r="AB154">
        <v>312</v>
      </c>
      <c r="AC154">
        <v>375</v>
      </c>
      <c r="AD154">
        <v>387</v>
      </c>
      <c r="AE154">
        <v>634</v>
      </c>
      <c r="AF154">
        <v>319</v>
      </c>
      <c r="AG154">
        <v>395</v>
      </c>
      <c r="AH154">
        <v>573</v>
      </c>
      <c r="AI154">
        <v>348</v>
      </c>
      <c r="AJ154">
        <v>393</v>
      </c>
      <c r="AK154">
        <v>380</v>
      </c>
      <c r="AL154">
        <v>305</v>
      </c>
      <c r="AM154">
        <v>371</v>
      </c>
      <c r="AN154">
        <v>466</v>
      </c>
      <c r="AO154">
        <v>486</v>
      </c>
      <c r="AP154">
        <v>351</v>
      </c>
      <c r="AQ154">
        <v>348</v>
      </c>
      <c r="AR154">
        <v>387</v>
      </c>
      <c r="AS154">
        <v>350</v>
      </c>
      <c r="AT154">
        <v>389</v>
      </c>
      <c r="AU154">
        <v>376</v>
      </c>
      <c r="AV154">
        <v>396</v>
      </c>
      <c r="AW154">
        <v>581</v>
      </c>
      <c r="AX154">
        <v>311</v>
      </c>
      <c r="AY154">
        <v>431</v>
      </c>
      <c r="AZ154" t="s">
        <v>351</v>
      </c>
    </row>
    <row r="155" spans="1:72" ht="12.5" x14ac:dyDescent="0.25">
      <c r="A155" s="2">
        <v>43717.916479918982</v>
      </c>
      <c r="B155" s="3" t="s">
        <v>23</v>
      </c>
      <c r="C155" s="3" t="s">
        <v>23</v>
      </c>
      <c r="D155" s="3" t="s">
        <v>20</v>
      </c>
      <c r="E155" s="3" t="s">
        <v>20</v>
      </c>
      <c r="F155" s="3" t="s">
        <v>26</v>
      </c>
      <c r="G155" s="3" t="s">
        <v>23</v>
      </c>
      <c r="H155" s="3" t="s">
        <v>26</v>
      </c>
      <c r="I155" s="3" t="s">
        <v>26</v>
      </c>
      <c r="J155" s="3" t="s">
        <v>26</v>
      </c>
      <c r="K155" s="3" t="s">
        <v>22</v>
      </c>
      <c r="L155" s="3" t="s">
        <v>27</v>
      </c>
      <c r="M155" s="3" t="s">
        <v>24</v>
      </c>
      <c r="N155" s="3">
        <v>6</v>
      </c>
      <c r="O155" s="3">
        <v>348</v>
      </c>
      <c r="P155" s="3">
        <v>31</v>
      </c>
      <c r="R155" s="3">
        <v>29</v>
      </c>
      <c r="S155" s="3">
        <v>2</v>
      </c>
      <c r="T155" s="3" t="s">
        <v>135</v>
      </c>
      <c r="U155" s="3">
        <f t="shared" si="6"/>
        <v>5</v>
      </c>
      <c r="V155" s="3">
        <f t="shared" si="7"/>
        <v>2</v>
      </c>
      <c r="W155" s="3">
        <f>COUNTIF(Z155:BT155,"&gt;"&amp;(O155+3*P155))</f>
        <v>2</v>
      </c>
      <c r="X155" s="3">
        <f t="shared" si="4"/>
        <v>1</v>
      </c>
      <c r="Y155" s="3">
        <f t="shared" si="5"/>
        <v>0</v>
      </c>
      <c r="Z155" s="3">
        <v>350</v>
      </c>
      <c r="AA155">
        <v>352</v>
      </c>
      <c r="AB155">
        <v>322</v>
      </c>
      <c r="AC155">
        <v>472</v>
      </c>
      <c r="AD155">
        <v>351</v>
      </c>
      <c r="AE155">
        <v>297</v>
      </c>
      <c r="AF155">
        <v>324</v>
      </c>
      <c r="AG155">
        <v>393</v>
      </c>
      <c r="AH155">
        <v>473</v>
      </c>
      <c r="AI155">
        <v>349</v>
      </c>
      <c r="AJ155">
        <v>344</v>
      </c>
      <c r="AK155">
        <v>364</v>
      </c>
      <c r="AL155">
        <v>410</v>
      </c>
      <c r="AM155">
        <v>351</v>
      </c>
      <c r="AN155">
        <v>321</v>
      </c>
      <c r="AO155">
        <v>339</v>
      </c>
      <c r="AP155">
        <v>318</v>
      </c>
      <c r="AQ155">
        <v>313</v>
      </c>
      <c r="AR155">
        <v>367</v>
      </c>
      <c r="AS155">
        <v>370</v>
      </c>
      <c r="AT155">
        <v>309</v>
      </c>
      <c r="AU155">
        <v>324</v>
      </c>
      <c r="AV155">
        <v>330</v>
      </c>
      <c r="AW155">
        <v>303</v>
      </c>
      <c r="AX155">
        <v>287</v>
      </c>
      <c r="AY155">
        <v>382</v>
      </c>
      <c r="AZ155">
        <v>328</v>
      </c>
      <c r="BA155">
        <v>310</v>
      </c>
      <c r="BB155">
        <v>358</v>
      </c>
      <c r="BC155" t="s">
        <v>351</v>
      </c>
    </row>
    <row r="156" spans="1:72" ht="12.5" x14ac:dyDescent="0.25">
      <c r="A156" s="2">
        <v>43717.9165153125</v>
      </c>
      <c r="B156" s="3" t="s">
        <v>22</v>
      </c>
      <c r="C156" s="3" t="s">
        <v>20</v>
      </c>
      <c r="D156" s="3" t="s">
        <v>22</v>
      </c>
      <c r="E156" s="3" t="s">
        <v>23</v>
      </c>
      <c r="F156" s="3" t="s">
        <v>20</v>
      </c>
      <c r="G156" s="3" t="s">
        <v>22</v>
      </c>
      <c r="H156" s="3" t="s">
        <v>20</v>
      </c>
      <c r="I156" s="3" t="s">
        <v>22</v>
      </c>
      <c r="J156" s="3" t="s">
        <v>20</v>
      </c>
      <c r="K156" s="3" t="s">
        <v>21</v>
      </c>
      <c r="L156" s="3" t="s">
        <v>32</v>
      </c>
      <c r="M156" s="3" t="s">
        <v>32</v>
      </c>
      <c r="N156" s="3">
        <v>4</v>
      </c>
      <c r="O156" s="3">
        <v>490</v>
      </c>
      <c r="P156" s="3">
        <v>70</v>
      </c>
      <c r="R156" s="3">
        <v>24</v>
      </c>
      <c r="S156" s="3">
        <v>0</v>
      </c>
      <c r="T156" s="3" t="s">
        <v>136</v>
      </c>
      <c r="U156" s="3">
        <f t="shared" si="6"/>
        <v>3</v>
      </c>
      <c r="V156" s="3">
        <f t="shared" si="7"/>
        <v>2</v>
      </c>
      <c r="W156" s="3">
        <f>COUNTIF(Z156:BT156,"&gt;"&amp;(O156+3*P156))</f>
        <v>1</v>
      </c>
      <c r="X156" s="3">
        <f t="shared" si="4"/>
        <v>1</v>
      </c>
      <c r="Y156" s="3">
        <f t="shared" si="5"/>
        <v>1</v>
      </c>
      <c r="Z156" s="3">
        <v>929</v>
      </c>
      <c r="AA156">
        <v>641</v>
      </c>
      <c r="AB156">
        <v>559</v>
      </c>
      <c r="AC156">
        <v>526</v>
      </c>
      <c r="AD156">
        <v>567</v>
      </c>
      <c r="AE156">
        <v>538</v>
      </c>
      <c r="AF156">
        <v>468</v>
      </c>
      <c r="AG156">
        <v>519</v>
      </c>
      <c r="AH156">
        <v>454</v>
      </c>
      <c r="AI156">
        <v>407</v>
      </c>
      <c r="AJ156">
        <v>441</v>
      </c>
      <c r="AK156">
        <v>446</v>
      </c>
      <c r="AL156">
        <v>429</v>
      </c>
      <c r="AM156">
        <v>442</v>
      </c>
      <c r="AN156">
        <v>437</v>
      </c>
      <c r="AO156">
        <v>484</v>
      </c>
      <c r="AP156">
        <v>426</v>
      </c>
      <c r="AQ156">
        <v>424</v>
      </c>
      <c r="AR156">
        <v>439</v>
      </c>
      <c r="AS156">
        <v>384</v>
      </c>
      <c r="AT156">
        <v>419</v>
      </c>
      <c r="AU156">
        <v>494</v>
      </c>
      <c r="AV156">
        <v>490</v>
      </c>
      <c r="AW156">
        <v>407</v>
      </c>
      <c r="AX156" t="s">
        <v>351</v>
      </c>
    </row>
    <row r="157" spans="1:72" ht="12.5" x14ac:dyDescent="0.25">
      <c r="A157" s="2">
        <v>43717.916689479171</v>
      </c>
      <c r="B157" s="3" t="s">
        <v>21</v>
      </c>
      <c r="C157" s="3" t="s">
        <v>23</v>
      </c>
      <c r="D157" s="3" t="s">
        <v>21</v>
      </c>
      <c r="E157" s="3" t="s">
        <v>20</v>
      </c>
      <c r="F157" s="3" t="s">
        <v>23</v>
      </c>
      <c r="G157" s="3" t="s">
        <v>21</v>
      </c>
      <c r="H157" s="3" t="s">
        <v>23</v>
      </c>
      <c r="I157" s="3" t="s">
        <v>23</v>
      </c>
      <c r="J157" s="3" t="s">
        <v>21</v>
      </c>
      <c r="K157" s="3" t="s">
        <v>20</v>
      </c>
      <c r="L157" s="3" t="s">
        <v>24</v>
      </c>
      <c r="M157" s="3" t="s">
        <v>27</v>
      </c>
      <c r="N157" s="3">
        <v>4</v>
      </c>
      <c r="O157" s="3">
        <v>424</v>
      </c>
      <c r="P157" s="3">
        <v>56</v>
      </c>
      <c r="R157" s="3">
        <v>24</v>
      </c>
      <c r="S157" s="3">
        <v>2</v>
      </c>
      <c r="T157" s="3" t="s">
        <v>137</v>
      </c>
      <c r="U157" s="3">
        <f t="shared" si="6"/>
        <v>4</v>
      </c>
      <c r="V157" s="3">
        <f t="shared" si="7"/>
        <v>2</v>
      </c>
      <c r="W157" s="3">
        <f>COUNTIF(Z157:BT157,"&gt;"&amp;(O157+3*P157))</f>
        <v>1</v>
      </c>
      <c r="X157" s="3">
        <f t="shared" si="4"/>
        <v>1</v>
      </c>
      <c r="Y157" s="3">
        <f t="shared" si="5"/>
        <v>0</v>
      </c>
      <c r="Z157" s="3">
        <v>664</v>
      </c>
      <c r="AA157">
        <v>555</v>
      </c>
      <c r="AB157">
        <v>401</v>
      </c>
      <c r="AC157">
        <v>454</v>
      </c>
      <c r="AD157">
        <v>511</v>
      </c>
      <c r="AE157">
        <v>423</v>
      </c>
      <c r="AF157">
        <v>338</v>
      </c>
      <c r="AG157">
        <v>489</v>
      </c>
      <c r="AH157">
        <v>396</v>
      </c>
      <c r="AI157">
        <v>453</v>
      </c>
      <c r="AJ157">
        <v>358</v>
      </c>
      <c r="AK157">
        <v>372</v>
      </c>
      <c r="AL157">
        <v>416</v>
      </c>
      <c r="AM157">
        <v>452</v>
      </c>
      <c r="AN157">
        <v>361</v>
      </c>
      <c r="AO157">
        <v>380</v>
      </c>
      <c r="AP157">
        <v>440</v>
      </c>
      <c r="AQ157">
        <v>375</v>
      </c>
      <c r="AR157">
        <v>450</v>
      </c>
      <c r="AS157">
        <v>327</v>
      </c>
      <c r="AT157">
        <v>349</v>
      </c>
      <c r="AU157">
        <v>381</v>
      </c>
      <c r="AV157">
        <v>460</v>
      </c>
      <c r="AW157">
        <v>383</v>
      </c>
      <c r="AX157" t="s">
        <v>351</v>
      </c>
    </row>
    <row r="158" spans="1:72" ht="12.5" x14ac:dyDescent="0.25">
      <c r="A158" s="2">
        <v>43717.916954467597</v>
      </c>
      <c r="B158" s="3" t="s">
        <v>20</v>
      </c>
      <c r="C158" s="3" t="s">
        <v>21</v>
      </c>
      <c r="D158" s="3" t="s">
        <v>26</v>
      </c>
      <c r="E158" s="3" t="s">
        <v>21</v>
      </c>
      <c r="F158" s="3" t="s">
        <v>20</v>
      </c>
      <c r="G158" s="3" t="s">
        <v>23</v>
      </c>
      <c r="H158" s="3" t="s">
        <v>23</v>
      </c>
      <c r="I158" s="3" t="s">
        <v>23</v>
      </c>
      <c r="J158" s="3" t="s">
        <v>23</v>
      </c>
      <c r="K158" s="3" t="s">
        <v>20</v>
      </c>
      <c r="L158" s="3" t="s">
        <v>32</v>
      </c>
      <c r="M158" s="3" t="s">
        <v>24</v>
      </c>
      <c r="N158" s="3">
        <v>5</v>
      </c>
      <c r="O158" s="3">
        <v>505</v>
      </c>
      <c r="P158" s="3">
        <v>169</v>
      </c>
      <c r="R158" s="3">
        <v>46</v>
      </c>
      <c r="S158" s="3">
        <v>1</v>
      </c>
      <c r="T158" s="3" t="s">
        <v>25</v>
      </c>
      <c r="U158" s="3">
        <f t="shared" si="6"/>
        <v>6</v>
      </c>
      <c r="V158" s="3">
        <f t="shared" si="7"/>
        <v>3</v>
      </c>
      <c r="W158" s="3">
        <f>COUNTIF(Z158:BT158,"&gt;"&amp;(O158+3*P158))</f>
        <v>2</v>
      </c>
      <c r="X158" s="3">
        <f t="shared" si="4"/>
        <v>2</v>
      </c>
      <c r="Y158" s="3">
        <f t="shared" si="5"/>
        <v>1</v>
      </c>
      <c r="Z158" s="3">
        <v>2292</v>
      </c>
      <c r="AA158">
        <v>1244</v>
      </c>
      <c r="AB158">
        <v>515</v>
      </c>
      <c r="AC158">
        <v>498</v>
      </c>
      <c r="AD158">
        <v>745</v>
      </c>
      <c r="AE158">
        <v>416</v>
      </c>
      <c r="AF158">
        <v>409</v>
      </c>
      <c r="AG158">
        <v>697</v>
      </c>
      <c r="AH158">
        <v>328</v>
      </c>
      <c r="AI158">
        <v>384</v>
      </c>
      <c r="AJ158">
        <v>320</v>
      </c>
      <c r="AK158">
        <v>412</v>
      </c>
      <c r="AL158">
        <v>340</v>
      </c>
      <c r="AM158">
        <v>387</v>
      </c>
      <c r="AN158">
        <v>489</v>
      </c>
      <c r="AO158">
        <v>347</v>
      </c>
      <c r="AP158">
        <v>975</v>
      </c>
      <c r="AQ158">
        <v>723</v>
      </c>
      <c r="AR158">
        <v>396</v>
      </c>
      <c r="AS158">
        <v>554</v>
      </c>
      <c r="AT158">
        <v>351</v>
      </c>
      <c r="AU158">
        <v>532</v>
      </c>
      <c r="AV158">
        <v>588</v>
      </c>
      <c r="AW158">
        <v>538</v>
      </c>
      <c r="AX158">
        <v>436</v>
      </c>
      <c r="AY158">
        <v>559</v>
      </c>
      <c r="AZ158">
        <v>393</v>
      </c>
      <c r="BA158">
        <v>405</v>
      </c>
      <c r="BB158">
        <v>308</v>
      </c>
      <c r="BC158">
        <v>376</v>
      </c>
      <c r="BD158">
        <v>373</v>
      </c>
      <c r="BE158">
        <v>357</v>
      </c>
      <c r="BF158">
        <v>497</v>
      </c>
      <c r="BG158">
        <v>375</v>
      </c>
      <c r="BH158">
        <v>511</v>
      </c>
      <c r="BI158">
        <v>322</v>
      </c>
      <c r="BJ158">
        <v>304</v>
      </c>
      <c r="BK158">
        <v>429</v>
      </c>
      <c r="BL158">
        <v>385</v>
      </c>
      <c r="BM158">
        <v>488</v>
      </c>
      <c r="BN158">
        <v>397</v>
      </c>
      <c r="BO158">
        <v>408</v>
      </c>
      <c r="BP158">
        <v>412</v>
      </c>
      <c r="BQ158">
        <v>358</v>
      </c>
      <c r="BR158">
        <v>346</v>
      </c>
      <c r="BS158">
        <v>313</v>
      </c>
      <c r="BT158" t="s">
        <v>351</v>
      </c>
    </row>
    <row r="159" spans="1:72" ht="12.5" x14ac:dyDescent="0.25">
      <c r="A159" s="2">
        <v>43717.917235902773</v>
      </c>
      <c r="B159" s="3" t="s">
        <v>22</v>
      </c>
      <c r="C159" s="3" t="s">
        <v>20</v>
      </c>
      <c r="D159" s="3" t="s">
        <v>21</v>
      </c>
      <c r="E159" s="3" t="s">
        <v>21</v>
      </c>
      <c r="F159" s="3" t="s">
        <v>20</v>
      </c>
      <c r="G159" s="3" t="s">
        <v>21</v>
      </c>
      <c r="H159" s="3" t="s">
        <v>21</v>
      </c>
      <c r="I159" s="3" t="s">
        <v>21</v>
      </c>
      <c r="J159" s="3" t="s">
        <v>21</v>
      </c>
      <c r="K159" s="3" t="s">
        <v>20</v>
      </c>
      <c r="L159" s="3" t="s">
        <v>27</v>
      </c>
      <c r="M159" s="3" t="s">
        <v>27</v>
      </c>
      <c r="N159" s="3">
        <v>1</v>
      </c>
      <c r="O159" s="3">
        <v>497</v>
      </c>
      <c r="P159" s="3">
        <v>47</v>
      </c>
      <c r="R159" s="3">
        <v>23</v>
      </c>
      <c r="S159" s="3">
        <v>0</v>
      </c>
      <c r="T159" s="3" t="s">
        <v>138</v>
      </c>
      <c r="U159" s="3">
        <f t="shared" si="6"/>
        <v>4</v>
      </c>
      <c r="V159" s="3">
        <f t="shared" si="7"/>
        <v>3</v>
      </c>
      <c r="W159" s="3">
        <f>COUNTIF(Z159:BT159,"&gt;"&amp;(O159+3*P159))</f>
        <v>1</v>
      </c>
      <c r="X159" s="3">
        <f t="shared" si="4"/>
        <v>0</v>
      </c>
      <c r="Y159" s="3">
        <f t="shared" si="5"/>
        <v>0</v>
      </c>
      <c r="Z159" s="3">
        <v>632</v>
      </c>
      <c r="AA159">
        <v>488</v>
      </c>
      <c r="AB159">
        <v>497</v>
      </c>
      <c r="AC159">
        <v>464</v>
      </c>
      <c r="AD159">
        <v>477</v>
      </c>
      <c r="AE159">
        <v>468</v>
      </c>
      <c r="AF159">
        <v>484</v>
      </c>
      <c r="AG159">
        <v>445</v>
      </c>
      <c r="AH159">
        <v>500</v>
      </c>
      <c r="AI159">
        <v>435</v>
      </c>
      <c r="AJ159">
        <v>501</v>
      </c>
      <c r="AK159">
        <v>416</v>
      </c>
      <c r="AL159">
        <v>526</v>
      </c>
      <c r="AM159">
        <v>525</v>
      </c>
      <c r="AN159">
        <v>446</v>
      </c>
      <c r="AO159">
        <v>627</v>
      </c>
      <c r="AP159">
        <v>485</v>
      </c>
      <c r="AQ159">
        <v>427</v>
      </c>
      <c r="AR159">
        <v>455</v>
      </c>
      <c r="AS159">
        <v>458</v>
      </c>
      <c r="AT159">
        <v>559</v>
      </c>
      <c r="AU159">
        <v>474</v>
      </c>
      <c r="AV159">
        <v>660</v>
      </c>
      <c r="AW159" t="s">
        <v>351</v>
      </c>
    </row>
    <row r="160" spans="1:72" ht="12.5" x14ac:dyDescent="0.25">
      <c r="A160" s="2">
        <v>43717.919989837959</v>
      </c>
      <c r="B160" s="3" t="s">
        <v>20</v>
      </c>
      <c r="C160" s="3" t="s">
        <v>20</v>
      </c>
      <c r="D160" s="3" t="s">
        <v>20</v>
      </c>
      <c r="E160" s="3" t="s">
        <v>21</v>
      </c>
      <c r="F160" s="3" t="s">
        <v>20</v>
      </c>
      <c r="G160" s="3" t="s">
        <v>20</v>
      </c>
      <c r="H160" s="3" t="s">
        <v>23</v>
      </c>
      <c r="I160" s="3" t="s">
        <v>21</v>
      </c>
      <c r="J160" s="3" t="s">
        <v>20</v>
      </c>
      <c r="K160" s="3" t="s">
        <v>20</v>
      </c>
      <c r="L160" s="3" t="s">
        <v>27</v>
      </c>
      <c r="M160" s="3" t="s">
        <v>27</v>
      </c>
      <c r="N160" s="3">
        <v>4</v>
      </c>
      <c r="O160" s="3">
        <v>341</v>
      </c>
      <c r="P160" s="3">
        <v>63</v>
      </c>
      <c r="R160" s="3">
        <v>23</v>
      </c>
      <c r="S160" s="3">
        <v>1</v>
      </c>
      <c r="T160" s="3" t="s">
        <v>99</v>
      </c>
      <c r="U160" s="3">
        <f t="shared" si="6"/>
        <v>3</v>
      </c>
      <c r="V160" s="3">
        <f t="shared" si="7"/>
        <v>3</v>
      </c>
      <c r="W160" s="3">
        <f>COUNTIF(Z160:BT160,"&gt;"&amp;(O160+3*P160))</f>
        <v>1</v>
      </c>
      <c r="X160" s="3">
        <f t="shared" si="4"/>
        <v>1</v>
      </c>
      <c r="Y160" s="3">
        <f t="shared" si="5"/>
        <v>1</v>
      </c>
      <c r="Z160" s="3">
        <v>354</v>
      </c>
      <c r="AA160">
        <v>310</v>
      </c>
      <c r="AB160">
        <v>314</v>
      </c>
      <c r="AC160">
        <v>495</v>
      </c>
      <c r="AD160">
        <v>299</v>
      </c>
      <c r="AE160">
        <v>765</v>
      </c>
      <c r="AF160">
        <v>294</v>
      </c>
      <c r="AG160">
        <v>343</v>
      </c>
      <c r="AH160">
        <v>293</v>
      </c>
      <c r="AI160">
        <v>290</v>
      </c>
      <c r="AJ160">
        <v>292</v>
      </c>
      <c r="AK160">
        <v>284</v>
      </c>
      <c r="AL160">
        <v>315</v>
      </c>
      <c r="AM160">
        <v>324</v>
      </c>
      <c r="AN160">
        <v>487</v>
      </c>
      <c r="AO160">
        <v>322</v>
      </c>
      <c r="AP160">
        <v>324</v>
      </c>
      <c r="AQ160">
        <v>296</v>
      </c>
      <c r="AR160">
        <v>302</v>
      </c>
      <c r="AS160">
        <v>265</v>
      </c>
      <c r="AT160">
        <v>258</v>
      </c>
      <c r="AU160">
        <v>339</v>
      </c>
      <c r="AV160">
        <v>299</v>
      </c>
      <c r="AW160" t="s">
        <v>351</v>
      </c>
    </row>
    <row r="161" spans="1:52" ht="12.5" x14ac:dyDescent="0.25">
      <c r="A161" s="2">
        <v>43717.918936041664</v>
      </c>
      <c r="B161" s="3" t="s">
        <v>21</v>
      </c>
      <c r="C161" s="3" t="s">
        <v>23</v>
      </c>
      <c r="D161" s="3" t="s">
        <v>21</v>
      </c>
      <c r="E161" s="3" t="s">
        <v>20</v>
      </c>
      <c r="F161" s="3" t="s">
        <v>21</v>
      </c>
      <c r="G161" s="3" t="s">
        <v>23</v>
      </c>
      <c r="H161" s="3" t="s">
        <v>21</v>
      </c>
      <c r="I161" s="3" t="s">
        <v>23</v>
      </c>
      <c r="J161" s="3" t="s">
        <v>23</v>
      </c>
      <c r="K161" s="3" t="s">
        <v>21</v>
      </c>
      <c r="L161" s="3" t="s">
        <v>27</v>
      </c>
      <c r="M161" s="3" t="s">
        <v>32</v>
      </c>
      <c r="N161" s="3">
        <v>6</v>
      </c>
      <c r="O161" s="3">
        <v>374</v>
      </c>
      <c r="P161" s="3">
        <v>133</v>
      </c>
      <c r="R161" s="3">
        <v>24</v>
      </c>
      <c r="S161" s="3">
        <v>2</v>
      </c>
      <c r="T161" s="3" t="s">
        <v>44</v>
      </c>
      <c r="U161" s="3">
        <f t="shared" si="6"/>
        <v>3</v>
      </c>
      <c r="V161" s="3">
        <f t="shared" si="7"/>
        <v>1</v>
      </c>
      <c r="W161" s="3">
        <f>COUNTIF(Z161:BT161,"&gt;"&amp;(O161+3*P161))</f>
        <v>1</v>
      </c>
      <c r="X161" s="3">
        <f t="shared" si="4"/>
        <v>1</v>
      </c>
      <c r="Y161" s="3">
        <f t="shared" si="5"/>
        <v>1</v>
      </c>
      <c r="Z161" s="3">
        <v>597</v>
      </c>
      <c r="AA161">
        <v>360</v>
      </c>
      <c r="AB161">
        <v>302</v>
      </c>
      <c r="AC161">
        <v>335</v>
      </c>
      <c r="AD161">
        <v>262</v>
      </c>
      <c r="AE161">
        <v>301</v>
      </c>
      <c r="AF161">
        <v>276</v>
      </c>
      <c r="AG161">
        <v>266</v>
      </c>
      <c r="AH161">
        <v>282</v>
      </c>
      <c r="AI161">
        <v>308</v>
      </c>
      <c r="AJ161">
        <v>221</v>
      </c>
      <c r="AK161">
        <v>199</v>
      </c>
      <c r="AL161">
        <v>349</v>
      </c>
      <c r="AM161">
        <v>285</v>
      </c>
      <c r="AN161">
        <v>236</v>
      </c>
      <c r="AO161">
        <v>322</v>
      </c>
      <c r="AP161">
        <v>320</v>
      </c>
      <c r="AQ161">
        <v>603</v>
      </c>
      <c r="AR161">
        <v>319</v>
      </c>
      <c r="AS161">
        <v>1369</v>
      </c>
      <c r="AT161">
        <v>469</v>
      </c>
      <c r="AU161">
        <v>435</v>
      </c>
      <c r="AV161">
        <v>281</v>
      </c>
      <c r="AW161">
        <v>300</v>
      </c>
      <c r="AX161" t="s">
        <v>351</v>
      </c>
    </row>
    <row r="162" spans="1:52" ht="12.5" x14ac:dyDescent="0.25">
      <c r="A162" s="2">
        <v>43717.920059143522</v>
      </c>
      <c r="B162" s="3" t="s">
        <v>20</v>
      </c>
      <c r="C162" s="3" t="s">
        <v>20</v>
      </c>
      <c r="D162" s="3" t="s">
        <v>22</v>
      </c>
      <c r="E162" s="3" t="s">
        <v>21</v>
      </c>
      <c r="F162" s="3" t="s">
        <v>21</v>
      </c>
      <c r="G162" s="3" t="s">
        <v>21</v>
      </c>
      <c r="H162" s="3" t="s">
        <v>20</v>
      </c>
      <c r="I162" s="3" t="s">
        <v>21</v>
      </c>
      <c r="J162" s="3" t="s">
        <v>20</v>
      </c>
      <c r="K162" s="3" t="s">
        <v>20</v>
      </c>
      <c r="L162" s="3" t="s">
        <v>32</v>
      </c>
      <c r="M162" s="3" t="s">
        <v>32</v>
      </c>
      <c r="N162" s="3">
        <v>2</v>
      </c>
      <c r="O162" s="3">
        <v>371</v>
      </c>
      <c r="P162" s="3">
        <v>26</v>
      </c>
      <c r="R162" s="3">
        <v>24</v>
      </c>
      <c r="S162" s="3">
        <v>5</v>
      </c>
      <c r="T162" s="3" t="s">
        <v>139</v>
      </c>
      <c r="U162" s="3">
        <f t="shared" si="6"/>
        <v>4</v>
      </c>
      <c r="V162" s="3">
        <f t="shared" si="7"/>
        <v>4</v>
      </c>
      <c r="W162" s="3">
        <f>COUNTIF(Z162:BT162,"&gt;"&amp;(O162+3*P162))</f>
        <v>1</v>
      </c>
      <c r="X162" s="3">
        <f t="shared" si="4"/>
        <v>0</v>
      </c>
      <c r="Y162" s="3">
        <f t="shared" si="5"/>
        <v>0</v>
      </c>
      <c r="Z162" s="3">
        <v>435</v>
      </c>
      <c r="AA162">
        <v>372</v>
      </c>
      <c r="AB162">
        <v>360</v>
      </c>
      <c r="AC162">
        <v>462</v>
      </c>
      <c r="AD162">
        <v>366</v>
      </c>
      <c r="AE162">
        <v>379</v>
      </c>
      <c r="AF162">
        <v>363</v>
      </c>
      <c r="AG162">
        <v>353</v>
      </c>
      <c r="AH162">
        <v>350</v>
      </c>
      <c r="AI162">
        <v>385</v>
      </c>
      <c r="AJ162">
        <v>383</v>
      </c>
      <c r="AK162">
        <v>334</v>
      </c>
      <c r="AL162">
        <v>331</v>
      </c>
      <c r="AM162">
        <v>361</v>
      </c>
      <c r="AN162">
        <v>370</v>
      </c>
      <c r="AO162">
        <v>436</v>
      </c>
      <c r="AP162">
        <v>339</v>
      </c>
      <c r="AQ162">
        <v>431</v>
      </c>
      <c r="AR162">
        <v>347</v>
      </c>
      <c r="AS162">
        <v>340</v>
      </c>
      <c r="AT162">
        <v>361</v>
      </c>
      <c r="AU162">
        <v>330</v>
      </c>
      <c r="AV162">
        <v>342</v>
      </c>
      <c r="AW162">
        <v>377</v>
      </c>
      <c r="AX162" t="s">
        <v>351</v>
      </c>
    </row>
    <row r="163" spans="1:52" ht="12.5" x14ac:dyDescent="0.25">
      <c r="A163" s="2">
        <v>43717.921662025459</v>
      </c>
      <c r="B163" s="3" t="s">
        <v>23</v>
      </c>
      <c r="C163" s="3" t="s">
        <v>21</v>
      </c>
      <c r="D163" s="3" t="s">
        <v>21</v>
      </c>
      <c r="E163" s="3" t="s">
        <v>21</v>
      </c>
      <c r="F163" s="3" t="s">
        <v>26</v>
      </c>
      <c r="G163" s="3" t="s">
        <v>26</v>
      </c>
      <c r="H163" s="3" t="s">
        <v>23</v>
      </c>
      <c r="I163" s="3" t="s">
        <v>23</v>
      </c>
      <c r="J163" s="3" t="s">
        <v>26</v>
      </c>
      <c r="K163" s="3" t="s">
        <v>26</v>
      </c>
      <c r="L163" s="3" t="s">
        <v>32</v>
      </c>
      <c r="M163" s="3" t="s">
        <v>32</v>
      </c>
      <c r="N163" s="3">
        <v>1</v>
      </c>
      <c r="O163" s="3">
        <v>523</v>
      </c>
      <c r="P163" s="3">
        <v>124</v>
      </c>
      <c r="R163" s="3">
        <v>25</v>
      </c>
      <c r="S163" s="3">
        <v>1</v>
      </c>
      <c r="T163" s="3" t="s">
        <v>140</v>
      </c>
      <c r="U163" s="3">
        <f t="shared" si="6"/>
        <v>2</v>
      </c>
      <c r="V163" s="3">
        <f t="shared" si="7"/>
        <v>2</v>
      </c>
      <c r="W163" s="3">
        <f>COUNTIF(Z163:BT163,"&gt;"&amp;(O163+3*P163))</f>
        <v>2</v>
      </c>
      <c r="X163" s="3">
        <f t="shared" si="4"/>
        <v>2</v>
      </c>
      <c r="Y163" s="3">
        <f t="shared" si="5"/>
        <v>1</v>
      </c>
      <c r="Z163" s="3">
        <v>1424</v>
      </c>
      <c r="AA163">
        <v>1101</v>
      </c>
      <c r="AB163">
        <v>540</v>
      </c>
      <c r="AC163">
        <v>399</v>
      </c>
      <c r="AD163">
        <v>477</v>
      </c>
      <c r="AE163">
        <v>492</v>
      </c>
      <c r="AF163">
        <v>463</v>
      </c>
      <c r="AG163">
        <v>426</v>
      </c>
      <c r="AH163">
        <v>428</v>
      </c>
      <c r="AI163">
        <v>527</v>
      </c>
      <c r="AJ163">
        <v>496</v>
      </c>
      <c r="AK163">
        <v>451</v>
      </c>
      <c r="AL163">
        <v>576</v>
      </c>
      <c r="AM163">
        <v>477</v>
      </c>
      <c r="AN163">
        <v>438</v>
      </c>
      <c r="AO163">
        <v>374</v>
      </c>
      <c r="AP163">
        <v>413</v>
      </c>
      <c r="AQ163">
        <v>463</v>
      </c>
      <c r="AR163">
        <v>459</v>
      </c>
      <c r="AS163">
        <v>456</v>
      </c>
      <c r="AT163">
        <v>411</v>
      </c>
      <c r="AU163">
        <v>440</v>
      </c>
      <c r="AV163">
        <v>423</v>
      </c>
      <c r="AW163">
        <v>434</v>
      </c>
      <c r="AX163">
        <v>496</v>
      </c>
      <c r="AY163" t="s">
        <v>351</v>
      </c>
    </row>
    <row r="164" spans="1:52" ht="12.5" x14ac:dyDescent="0.25">
      <c r="A164" s="2">
        <v>43717.921610844904</v>
      </c>
      <c r="B164" s="3" t="s">
        <v>20</v>
      </c>
      <c r="C164" s="3" t="s">
        <v>21</v>
      </c>
      <c r="D164" s="3" t="s">
        <v>21</v>
      </c>
      <c r="E164" s="3" t="s">
        <v>21</v>
      </c>
      <c r="F164" s="3" t="s">
        <v>23</v>
      </c>
      <c r="G164" s="3" t="s">
        <v>21</v>
      </c>
      <c r="H164" s="3" t="s">
        <v>20</v>
      </c>
      <c r="I164" s="3" t="s">
        <v>23</v>
      </c>
      <c r="J164" s="3" t="s">
        <v>21</v>
      </c>
      <c r="K164" s="3" t="s">
        <v>21</v>
      </c>
      <c r="L164" s="3" t="s">
        <v>27</v>
      </c>
      <c r="M164" s="3" t="s">
        <v>32</v>
      </c>
      <c r="N164" s="3">
        <v>5</v>
      </c>
      <c r="O164" s="3">
        <v>416</v>
      </c>
      <c r="P164" s="3">
        <v>134</v>
      </c>
      <c r="R164" s="3">
        <v>23</v>
      </c>
      <c r="S164" s="3">
        <v>0</v>
      </c>
      <c r="T164" s="3" t="s">
        <v>44</v>
      </c>
      <c r="U164" s="3">
        <f t="shared" si="6"/>
        <v>2</v>
      </c>
      <c r="V164" s="3">
        <f t="shared" si="7"/>
        <v>2</v>
      </c>
      <c r="W164" s="3">
        <f>COUNTIF(Z164:BT164,"&gt;"&amp;(O164+3*P164))</f>
        <v>2</v>
      </c>
      <c r="X164" s="3">
        <f t="shared" si="4"/>
        <v>2</v>
      </c>
      <c r="Y164" s="3">
        <f t="shared" si="5"/>
        <v>0</v>
      </c>
      <c r="Z164" s="3">
        <v>1160</v>
      </c>
      <c r="AA164">
        <v>1063</v>
      </c>
      <c r="AB164">
        <v>381</v>
      </c>
      <c r="AC164">
        <v>329</v>
      </c>
      <c r="AD164">
        <v>421</v>
      </c>
      <c r="AE164">
        <v>326</v>
      </c>
      <c r="AF164">
        <v>319</v>
      </c>
      <c r="AG164">
        <v>429</v>
      </c>
      <c r="AH164">
        <v>421</v>
      </c>
      <c r="AI164">
        <v>271</v>
      </c>
      <c r="AJ164">
        <v>525</v>
      </c>
      <c r="AK164">
        <v>287</v>
      </c>
      <c r="AL164">
        <v>366</v>
      </c>
      <c r="AM164">
        <v>277</v>
      </c>
      <c r="AN164">
        <v>302</v>
      </c>
      <c r="AO164">
        <v>255</v>
      </c>
      <c r="AP164">
        <v>405</v>
      </c>
      <c r="AQ164">
        <v>319</v>
      </c>
      <c r="AR164">
        <v>437</v>
      </c>
      <c r="AS164">
        <v>313</v>
      </c>
      <c r="AT164">
        <v>279</v>
      </c>
      <c r="AU164">
        <v>364</v>
      </c>
      <c r="AV164">
        <v>324</v>
      </c>
      <c r="AW164" t="s">
        <v>351</v>
      </c>
    </row>
    <row r="165" spans="1:52" ht="12.5" x14ac:dyDescent="0.25">
      <c r="A165" s="2">
        <v>43717.921881504633</v>
      </c>
      <c r="B165" s="3" t="s">
        <v>21</v>
      </c>
      <c r="C165" s="3" t="s">
        <v>23</v>
      </c>
      <c r="D165" s="3" t="s">
        <v>23</v>
      </c>
      <c r="E165" s="3" t="s">
        <v>21</v>
      </c>
      <c r="F165" s="3" t="s">
        <v>23</v>
      </c>
      <c r="G165" s="3" t="s">
        <v>26</v>
      </c>
      <c r="H165" s="3" t="s">
        <v>26</v>
      </c>
      <c r="I165" s="3" t="s">
        <v>23</v>
      </c>
      <c r="J165" s="3" t="s">
        <v>23</v>
      </c>
      <c r="K165" s="3" t="s">
        <v>20</v>
      </c>
      <c r="L165" s="3" t="s">
        <v>27</v>
      </c>
      <c r="M165" s="3" t="s">
        <v>27</v>
      </c>
      <c r="N165" s="3">
        <v>3</v>
      </c>
      <c r="O165" s="3">
        <v>366</v>
      </c>
      <c r="P165" s="3">
        <v>47</v>
      </c>
      <c r="R165" s="3">
        <v>24</v>
      </c>
      <c r="S165" s="3">
        <v>2</v>
      </c>
      <c r="T165" s="3" t="s">
        <v>141</v>
      </c>
      <c r="U165" s="3">
        <f t="shared" si="6"/>
        <v>3</v>
      </c>
      <c r="V165" s="3">
        <f t="shared" si="7"/>
        <v>2</v>
      </c>
      <c r="W165" s="3">
        <f>COUNTIF(Z165:BT165,"&gt;"&amp;(O165+3*P165))</f>
        <v>1</v>
      </c>
      <c r="X165" s="3">
        <f t="shared" si="4"/>
        <v>1</v>
      </c>
      <c r="Y165" s="3">
        <f t="shared" si="5"/>
        <v>1</v>
      </c>
      <c r="Z165" s="3">
        <v>682</v>
      </c>
      <c r="AA165">
        <v>349</v>
      </c>
      <c r="AB165">
        <v>363</v>
      </c>
      <c r="AC165">
        <v>436</v>
      </c>
      <c r="AD165">
        <v>396</v>
      </c>
      <c r="AE165">
        <v>346</v>
      </c>
      <c r="AF165">
        <v>378</v>
      </c>
      <c r="AG165">
        <v>480</v>
      </c>
      <c r="AH165">
        <v>377</v>
      </c>
      <c r="AI165">
        <v>367</v>
      </c>
      <c r="AJ165">
        <v>281</v>
      </c>
      <c r="AK165">
        <v>327</v>
      </c>
      <c r="AL165">
        <v>324</v>
      </c>
      <c r="AM165">
        <v>356</v>
      </c>
      <c r="AN165">
        <v>320</v>
      </c>
      <c r="AO165">
        <v>330</v>
      </c>
      <c r="AP165">
        <v>334</v>
      </c>
      <c r="AQ165">
        <v>338</v>
      </c>
      <c r="AR165">
        <v>385</v>
      </c>
      <c r="AS165">
        <v>365</v>
      </c>
      <c r="AT165">
        <v>296</v>
      </c>
      <c r="AU165">
        <v>311</v>
      </c>
      <c r="AV165">
        <v>349</v>
      </c>
      <c r="AW165">
        <v>297</v>
      </c>
      <c r="AX165" t="s">
        <v>351</v>
      </c>
    </row>
    <row r="166" spans="1:52" ht="12.5" x14ac:dyDescent="0.25">
      <c r="A166" s="2">
        <v>43717.922331122681</v>
      </c>
      <c r="B166" s="3" t="s">
        <v>21</v>
      </c>
      <c r="C166" s="3" t="s">
        <v>23</v>
      </c>
      <c r="D166" s="3" t="s">
        <v>21</v>
      </c>
      <c r="E166" s="3" t="s">
        <v>22</v>
      </c>
      <c r="F166" s="3" t="s">
        <v>23</v>
      </c>
      <c r="G166" s="3" t="s">
        <v>26</v>
      </c>
      <c r="H166" s="3" t="s">
        <v>26</v>
      </c>
      <c r="I166" s="3" t="s">
        <v>26</v>
      </c>
      <c r="J166" s="3" t="s">
        <v>26</v>
      </c>
      <c r="K166" s="3" t="s">
        <v>20</v>
      </c>
      <c r="L166" s="3" t="s">
        <v>27</v>
      </c>
      <c r="M166" s="3" t="s">
        <v>27</v>
      </c>
      <c r="N166" s="3">
        <v>3</v>
      </c>
      <c r="O166" s="3">
        <v>387</v>
      </c>
      <c r="P166" s="3">
        <v>92</v>
      </c>
      <c r="R166" s="3">
        <v>26</v>
      </c>
      <c r="S166" s="3">
        <v>0</v>
      </c>
      <c r="T166" s="3" t="s">
        <v>142</v>
      </c>
      <c r="U166" s="3">
        <f t="shared" si="6"/>
        <v>2</v>
      </c>
      <c r="V166" s="3">
        <f t="shared" si="7"/>
        <v>1</v>
      </c>
      <c r="W166" s="3">
        <f>COUNTIF(Z166:BT166,"&gt;"&amp;(O166+3*P166))</f>
        <v>1</v>
      </c>
      <c r="X166" s="3">
        <f t="shared" si="4"/>
        <v>1</v>
      </c>
      <c r="Y166" s="3">
        <f t="shared" si="5"/>
        <v>1</v>
      </c>
      <c r="Z166" s="3">
        <v>1360</v>
      </c>
      <c r="AA166">
        <v>345</v>
      </c>
      <c r="AB166">
        <v>290</v>
      </c>
      <c r="AC166">
        <v>365</v>
      </c>
      <c r="AD166">
        <v>356</v>
      </c>
      <c r="AE166">
        <v>357</v>
      </c>
      <c r="AF166">
        <v>318</v>
      </c>
      <c r="AG166">
        <v>446</v>
      </c>
      <c r="AH166">
        <v>284</v>
      </c>
      <c r="AI166">
        <v>380</v>
      </c>
      <c r="AJ166">
        <v>366</v>
      </c>
      <c r="AK166">
        <v>344</v>
      </c>
      <c r="AL166">
        <v>362</v>
      </c>
      <c r="AM166">
        <v>355</v>
      </c>
      <c r="AN166">
        <v>298</v>
      </c>
      <c r="AO166">
        <v>507</v>
      </c>
      <c r="AP166">
        <v>309</v>
      </c>
      <c r="AQ166">
        <v>387</v>
      </c>
      <c r="AR166">
        <v>292</v>
      </c>
      <c r="AS166">
        <v>303</v>
      </c>
      <c r="AT166">
        <v>436</v>
      </c>
      <c r="AU166">
        <v>329</v>
      </c>
      <c r="AV166">
        <v>323</v>
      </c>
      <c r="AW166">
        <v>394</v>
      </c>
      <c r="AX166">
        <v>299</v>
      </c>
      <c r="AY166">
        <v>280</v>
      </c>
      <c r="AZ166" t="s">
        <v>351</v>
      </c>
    </row>
    <row r="167" spans="1:52" ht="12.5" x14ac:dyDescent="0.25">
      <c r="A167" s="2">
        <v>43717.922494398154</v>
      </c>
      <c r="B167" s="3" t="s">
        <v>21</v>
      </c>
      <c r="C167" s="3" t="s">
        <v>23</v>
      </c>
      <c r="D167" s="3" t="s">
        <v>23</v>
      </c>
      <c r="E167" s="3" t="s">
        <v>20</v>
      </c>
      <c r="F167" s="3" t="s">
        <v>21</v>
      </c>
      <c r="G167" s="3" t="s">
        <v>21</v>
      </c>
      <c r="H167" s="3" t="s">
        <v>21</v>
      </c>
      <c r="I167" s="3" t="s">
        <v>21</v>
      </c>
      <c r="J167" s="3" t="s">
        <v>21</v>
      </c>
      <c r="K167" s="3" t="s">
        <v>20</v>
      </c>
      <c r="L167" s="3" t="s">
        <v>24</v>
      </c>
      <c r="M167" s="3" t="s">
        <v>27</v>
      </c>
      <c r="N167" s="3">
        <v>5</v>
      </c>
      <c r="O167" s="3">
        <v>481</v>
      </c>
      <c r="P167" s="3">
        <v>234</v>
      </c>
      <c r="R167" s="3">
        <v>6</v>
      </c>
      <c r="S167" s="3">
        <v>0</v>
      </c>
      <c r="T167" s="3" t="s">
        <v>44</v>
      </c>
      <c r="U167" s="3">
        <f t="shared" si="6"/>
        <v>1</v>
      </c>
      <c r="V167" s="3">
        <f t="shared" si="7"/>
        <v>1</v>
      </c>
      <c r="W167" s="3">
        <f>COUNTIF(Z167:BT167,"&gt;"&amp;(O167+3*P167))</f>
        <v>0</v>
      </c>
      <c r="X167" s="3">
        <f t="shared" si="4"/>
        <v>0</v>
      </c>
      <c r="Y167" s="3">
        <f t="shared" si="5"/>
        <v>0</v>
      </c>
      <c r="Z167" s="3">
        <v>1126</v>
      </c>
      <c r="AA167">
        <v>539</v>
      </c>
      <c r="AB167">
        <v>319</v>
      </c>
      <c r="AC167">
        <v>274</v>
      </c>
      <c r="AD167">
        <v>347</v>
      </c>
      <c r="AE167">
        <v>281</v>
      </c>
      <c r="AF167" t="s">
        <v>351</v>
      </c>
    </row>
    <row r="168" spans="1:52" ht="12.5" x14ac:dyDescent="0.25">
      <c r="A168" s="2">
        <v>43717.922970671294</v>
      </c>
      <c r="B168" s="3" t="s">
        <v>21</v>
      </c>
      <c r="C168" s="3" t="s">
        <v>23</v>
      </c>
      <c r="D168" s="3" t="s">
        <v>26</v>
      </c>
      <c r="E168" s="3" t="s">
        <v>20</v>
      </c>
      <c r="F168" s="3" t="s">
        <v>21</v>
      </c>
      <c r="G168" s="3" t="s">
        <v>23</v>
      </c>
      <c r="H168" s="3" t="s">
        <v>21</v>
      </c>
      <c r="I168" s="3" t="s">
        <v>26</v>
      </c>
      <c r="J168" s="3" t="s">
        <v>23</v>
      </c>
      <c r="K168" s="3" t="s">
        <v>20</v>
      </c>
      <c r="L168" s="3" t="s">
        <v>24</v>
      </c>
      <c r="M168" s="3" t="s">
        <v>124</v>
      </c>
      <c r="N168" s="3">
        <v>3</v>
      </c>
      <c r="O168" s="3">
        <v>363</v>
      </c>
      <c r="P168" s="3">
        <v>86</v>
      </c>
      <c r="R168" s="3">
        <v>14</v>
      </c>
      <c r="S168" s="3">
        <v>6</v>
      </c>
      <c r="T168" s="3" t="s">
        <v>143</v>
      </c>
      <c r="U168" s="3">
        <f t="shared" si="6"/>
        <v>3</v>
      </c>
      <c r="V168" s="3">
        <f t="shared" si="7"/>
        <v>2</v>
      </c>
      <c r="W168" s="3">
        <f>COUNTIF(Z168:BT168,"&gt;"&amp;(O168+3*P168))</f>
        <v>1</v>
      </c>
      <c r="X168" s="3">
        <f t="shared" si="4"/>
        <v>0</v>
      </c>
      <c r="Y168" s="3">
        <f t="shared" si="5"/>
        <v>0</v>
      </c>
      <c r="Z168" s="3">
        <v>533</v>
      </c>
      <c r="AA168">
        <v>628</v>
      </c>
      <c r="AB168">
        <v>350</v>
      </c>
      <c r="AC168">
        <v>538</v>
      </c>
      <c r="AD168">
        <v>348</v>
      </c>
      <c r="AE168">
        <v>280</v>
      </c>
      <c r="AF168">
        <v>323</v>
      </c>
      <c r="AG168">
        <v>273</v>
      </c>
      <c r="AH168">
        <v>266</v>
      </c>
      <c r="AI168">
        <v>360</v>
      </c>
      <c r="AJ168">
        <v>303</v>
      </c>
      <c r="AK168">
        <v>297</v>
      </c>
      <c r="AL168">
        <v>298</v>
      </c>
      <c r="AM168">
        <v>297</v>
      </c>
      <c r="AN168" t="s">
        <v>351</v>
      </c>
    </row>
    <row r="169" spans="1:52" ht="12.5" x14ac:dyDescent="0.25">
      <c r="A169" s="2">
        <v>43717.923082407404</v>
      </c>
      <c r="B169" s="3" t="s">
        <v>20</v>
      </c>
      <c r="C169" s="3" t="s">
        <v>21</v>
      </c>
      <c r="D169" s="3" t="s">
        <v>20</v>
      </c>
      <c r="E169" s="3" t="s">
        <v>20</v>
      </c>
      <c r="F169" s="3" t="s">
        <v>23</v>
      </c>
      <c r="G169" s="3" t="s">
        <v>20</v>
      </c>
      <c r="H169" s="3" t="s">
        <v>21</v>
      </c>
      <c r="I169" s="3" t="s">
        <v>21</v>
      </c>
      <c r="J169" s="3" t="s">
        <v>20</v>
      </c>
      <c r="K169" s="3" t="s">
        <v>23</v>
      </c>
      <c r="L169" s="3" t="s">
        <v>32</v>
      </c>
      <c r="M169" s="3" t="s">
        <v>32</v>
      </c>
      <c r="N169" s="3">
        <v>4</v>
      </c>
      <c r="O169" s="3">
        <v>380</v>
      </c>
      <c r="P169" s="3">
        <v>42</v>
      </c>
      <c r="R169" s="3">
        <v>25</v>
      </c>
      <c r="S169" s="3">
        <v>1</v>
      </c>
      <c r="T169" s="3" t="s">
        <v>144</v>
      </c>
      <c r="U169" s="3">
        <f t="shared" si="6"/>
        <v>4</v>
      </c>
      <c r="V169" s="3">
        <f t="shared" si="7"/>
        <v>2</v>
      </c>
      <c r="W169" s="3">
        <f>COUNTIF(Z169:BT169,"&gt;"&amp;(O169+3*P169))</f>
        <v>1</v>
      </c>
      <c r="X169" s="3">
        <f t="shared" si="4"/>
        <v>1</v>
      </c>
      <c r="Y169" s="3">
        <f t="shared" si="5"/>
        <v>0</v>
      </c>
      <c r="Z169" s="3">
        <v>609</v>
      </c>
      <c r="AA169">
        <v>358</v>
      </c>
      <c r="AB169">
        <v>393</v>
      </c>
      <c r="AC169">
        <v>468</v>
      </c>
      <c r="AD169">
        <v>454</v>
      </c>
      <c r="AE169">
        <v>431</v>
      </c>
      <c r="AF169">
        <v>377</v>
      </c>
      <c r="AG169">
        <v>353</v>
      </c>
      <c r="AH169">
        <v>361</v>
      </c>
      <c r="AI169">
        <v>367</v>
      </c>
      <c r="AJ169">
        <v>345</v>
      </c>
      <c r="AK169">
        <v>344</v>
      </c>
      <c r="AL169">
        <v>403</v>
      </c>
      <c r="AM169">
        <v>375</v>
      </c>
      <c r="AN169">
        <v>373</v>
      </c>
      <c r="AO169">
        <v>323</v>
      </c>
      <c r="AP169">
        <v>347</v>
      </c>
      <c r="AQ169">
        <v>401</v>
      </c>
      <c r="AR169">
        <v>345</v>
      </c>
      <c r="AS169">
        <v>331</v>
      </c>
      <c r="AT169">
        <v>421</v>
      </c>
      <c r="AU169">
        <v>341</v>
      </c>
      <c r="AV169">
        <v>338</v>
      </c>
      <c r="AW169">
        <v>311</v>
      </c>
      <c r="AX169">
        <v>340</v>
      </c>
      <c r="AY169" t="s">
        <v>351</v>
      </c>
    </row>
    <row r="170" spans="1:52" ht="12.5" x14ac:dyDescent="0.25">
      <c r="A170" s="2">
        <v>43717.923247418978</v>
      </c>
      <c r="B170" s="3" t="s">
        <v>20</v>
      </c>
      <c r="C170" s="3" t="s">
        <v>20</v>
      </c>
      <c r="D170" s="3" t="s">
        <v>20</v>
      </c>
      <c r="E170" s="3" t="s">
        <v>21</v>
      </c>
      <c r="F170" s="3" t="s">
        <v>20</v>
      </c>
      <c r="G170" s="3" t="s">
        <v>20</v>
      </c>
      <c r="H170" s="3" t="s">
        <v>20</v>
      </c>
      <c r="I170" s="3" t="s">
        <v>20</v>
      </c>
      <c r="J170" s="3" t="s">
        <v>20</v>
      </c>
      <c r="K170" s="3" t="s">
        <v>23</v>
      </c>
      <c r="L170" s="3" t="s">
        <v>32</v>
      </c>
      <c r="M170" s="3" t="s">
        <v>32</v>
      </c>
      <c r="N170" s="3">
        <v>4</v>
      </c>
      <c r="O170" s="3">
        <v>443</v>
      </c>
      <c r="P170" s="3">
        <v>135</v>
      </c>
      <c r="R170" s="3">
        <v>23</v>
      </c>
      <c r="S170" s="3">
        <v>5</v>
      </c>
      <c r="T170" s="3" t="s">
        <v>57</v>
      </c>
      <c r="U170" s="3">
        <f t="shared" si="6"/>
        <v>2</v>
      </c>
      <c r="V170" s="3">
        <f t="shared" si="7"/>
        <v>2</v>
      </c>
      <c r="W170" s="3">
        <f>COUNTIF(Z170:BT170,"&gt;"&amp;(O170+3*P170))</f>
        <v>1</v>
      </c>
      <c r="X170" s="3">
        <f t="shared" si="4"/>
        <v>1</v>
      </c>
      <c r="Y170" s="3">
        <f t="shared" si="5"/>
        <v>1</v>
      </c>
      <c r="Z170" s="3">
        <v>1538</v>
      </c>
      <c r="AA170">
        <v>805</v>
      </c>
      <c r="AB170">
        <v>497</v>
      </c>
      <c r="AC170">
        <v>483</v>
      </c>
      <c r="AD170">
        <v>414</v>
      </c>
      <c r="AE170">
        <v>378</v>
      </c>
      <c r="AF170">
        <v>359</v>
      </c>
      <c r="AG170">
        <v>416</v>
      </c>
      <c r="AH170">
        <v>346</v>
      </c>
      <c r="AI170">
        <v>346</v>
      </c>
      <c r="AJ170">
        <v>420</v>
      </c>
      <c r="AK170">
        <v>320</v>
      </c>
      <c r="AL170">
        <v>340</v>
      </c>
      <c r="AM170">
        <v>373</v>
      </c>
      <c r="AN170">
        <v>341</v>
      </c>
      <c r="AO170">
        <v>352</v>
      </c>
      <c r="AP170">
        <v>286</v>
      </c>
      <c r="AQ170">
        <v>326</v>
      </c>
      <c r="AR170">
        <v>337</v>
      </c>
      <c r="AS170">
        <v>296</v>
      </c>
      <c r="AT170">
        <v>432</v>
      </c>
      <c r="AU170">
        <v>447</v>
      </c>
      <c r="AV170">
        <v>348</v>
      </c>
      <c r="AW170" t="s">
        <v>351</v>
      </c>
    </row>
    <row r="171" spans="1:52" ht="12.5" x14ac:dyDescent="0.25">
      <c r="A171" s="2">
        <v>43717.923524155092</v>
      </c>
      <c r="B171" s="3" t="s">
        <v>21</v>
      </c>
      <c r="C171" s="3" t="s">
        <v>26</v>
      </c>
      <c r="D171" s="3" t="s">
        <v>23</v>
      </c>
      <c r="E171" s="3" t="s">
        <v>22</v>
      </c>
      <c r="F171" s="3" t="s">
        <v>26</v>
      </c>
      <c r="G171" s="3" t="s">
        <v>26</v>
      </c>
      <c r="H171" s="3" t="s">
        <v>26</v>
      </c>
      <c r="I171" s="3" t="s">
        <v>26</v>
      </c>
      <c r="J171" s="3" t="s">
        <v>26</v>
      </c>
      <c r="K171" s="3" t="s">
        <v>22</v>
      </c>
      <c r="L171" s="3" t="s">
        <v>124</v>
      </c>
      <c r="M171" s="3" t="s">
        <v>24</v>
      </c>
      <c r="N171" s="3">
        <v>4</v>
      </c>
      <c r="O171" s="3">
        <v>360</v>
      </c>
      <c r="P171" s="3">
        <v>52</v>
      </c>
      <c r="R171" s="3">
        <v>22</v>
      </c>
      <c r="S171" s="3">
        <v>4</v>
      </c>
      <c r="T171" s="3" t="s">
        <v>145</v>
      </c>
      <c r="U171" s="3">
        <f t="shared" si="6"/>
        <v>4</v>
      </c>
      <c r="V171" s="3">
        <f t="shared" si="7"/>
        <v>2</v>
      </c>
      <c r="W171" s="3">
        <f>COUNTIF(Z171:BT171,"&gt;"&amp;(O171+3*P171))</f>
        <v>1</v>
      </c>
      <c r="X171" s="3">
        <f t="shared" si="4"/>
        <v>1</v>
      </c>
      <c r="Y171" s="3">
        <f t="shared" si="5"/>
        <v>0</v>
      </c>
      <c r="Z171" s="3">
        <v>398</v>
      </c>
      <c r="AA171">
        <v>596</v>
      </c>
      <c r="AB171">
        <v>356</v>
      </c>
      <c r="AC171">
        <v>327</v>
      </c>
      <c r="AD171">
        <v>385</v>
      </c>
      <c r="AE171">
        <v>337</v>
      </c>
      <c r="AF171">
        <v>315</v>
      </c>
      <c r="AG171">
        <v>335</v>
      </c>
      <c r="AH171">
        <v>443</v>
      </c>
      <c r="AI171">
        <v>277</v>
      </c>
      <c r="AJ171">
        <v>340</v>
      </c>
      <c r="AK171">
        <v>337</v>
      </c>
      <c r="AL171">
        <v>298</v>
      </c>
      <c r="AM171">
        <v>327</v>
      </c>
      <c r="AN171">
        <v>346</v>
      </c>
      <c r="AO171">
        <v>338</v>
      </c>
      <c r="AP171">
        <v>429</v>
      </c>
      <c r="AQ171">
        <v>332</v>
      </c>
      <c r="AR171">
        <v>488</v>
      </c>
      <c r="AS171">
        <v>293</v>
      </c>
      <c r="AT171">
        <v>331</v>
      </c>
      <c r="AU171">
        <v>309</v>
      </c>
      <c r="AV171" t="s">
        <v>351</v>
      </c>
    </row>
    <row r="172" spans="1:52" ht="12.5" x14ac:dyDescent="0.25">
      <c r="A172" s="2">
        <v>43717.924779363428</v>
      </c>
      <c r="B172" s="3" t="s">
        <v>21</v>
      </c>
      <c r="C172" s="3" t="s">
        <v>21</v>
      </c>
      <c r="D172" s="3" t="s">
        <v>21</v>
      </c>
      <c r="E172" s="3" t="s">
        <v>20</v>
      </c>
      <c r="F172" s="3" t="s">
        <v>21</v>
      </c>
      <c r="G172" s="3" t="s">
        <v>20</v>
      </c>
      <c r="H172" s="3" t="s">
        <v>20</v>
      </c>
      <c r="I172" s="3" t="s">
        <v>20</v>
      </c>
      <c r="J172" s="3" t="s">
        <v>21</v>
      </c>
      <c r="K172" s="3" t="s">
        <v>21</v>
      </c>
      <c r="L172" s="3" t="s">
        <v>124</v>
      </c>
      <c r="M172" s="3" t="s">
        <v>27</v>
      </c>
      <c r="N172" s="3">
        <v>5</v>
      </c>
      <c r="O172" s="3">
        <v>369</v>
      </c>
      <c r="P172" s="3">
        <v>62</v>
      </c>
      <c r="R172" s="3">
        <v>24</v>
      </c>
      <c r="S172" s="3">
        <v>2</v>
      </c>
      <c r="T172" s="3" t="s">
        <v>146</v>
      </c>
      <c r="U172" s="3">
        <f t="shared" si="6"/>
        <v>2</v>
      </c>
      <c r="V172" s="3">
        <f t="shared" si="7"/>
        <v>1</v>
      </c>
      <c r="W172" s="3">
        <f>COUNTIF(Z172:BT172,"&gt;"&amp;(O172+3*P172))</f>
        <v>1</v>
      </c>
      <c r="X172" s="3">
        <f t="shared" si="4"/>
        <v>1</v>
      </c>
      <c r="Y172" s="3">
        <f t="shared" si="5"/>
        <v>1</v>
      </c>
      <c r="Z172" s="3">
        <v>837</v>
      </c>
      <c r="AA172">
        <v>429</v>
      </c>
      <c r="AB172">
        <v>380</v>
      </c>
      <c r="AC172">
        <v>388</v>
      </c>
      <c r="AD172">
        <v>352</v>
      </c>
      <c r="AE172">
        <v>326</v>
      </c>
      <c r="AF172">
        <v>475</v>
      </c>
      <c r="AG172">
        <v>389</v>
      </c>
      <c r="AH172">
        <v>285</v>
      </c>
      <c r="AI172">
        <v>330</v>
      </c>
      <c r="AJ172">
        <v>383</v>
      </c>
      <c r="AK172">
        <v>286</v>
      </c>
      <c r="AL172">
        <v>286</v>
      </c>
      <c r="AM172">
        <v>259</v>
      </c>
      <c r="AN172">
        <v>348</v>
      </c>
      <c r="AO172">
        <v>344</v>
      </c>
      <c r="AP172">
        <v>363</v>
      </c>
      <c r="AQ172">
        <v>346</v>
      </c>
      <c r="AR172">
        <v>309</v>
      </c>
      <c r="AS172">
        <v>324</v>
      </c>
      <c r="AT172">
        <v>421</v>
      </c>
      <c r="AU172">
        <v>312</v>
      </c>
      <c r="AV172">
        <v>363</v>
      </c>
      <c r="AW172">
        <v>331</v>
      </c>
      <c r="AX172" t="s">
        <v>351</v>
      </c>
    </row>
    <row r="173" spans="1:52" ht="12.5" x14ac:dyDescent="0.25">
      <c r="A173" s="2">
        <v>43717.926445821759</v>
      </c>
      <c r="B173" s="3" t="s">
        <v>20</v>
      </c>
      <c r="C173" s="3" t="s">
        <v>20</v>
      </c>
      <c r="D173" s="3" t="s">
        <v>20</v>
      </c>
      <c r="E173" s="3" t="s">
        <v>23</v>
      </c>
      <c r="F173" s="3" t="s">
        <v>20</v>
      </c>
      <c r="G173" s="3" t="s">
        <v>20</v>
      </c>
      <c r="H173" s="3" t="s">
        <v>20</v>
      </c>
      <c r="I173" s="3" t="s">
        <v>20</v>
      </c>
      <c r="J173" s="3" t="s">
        <v>20</v>
      </c>
      <c r="K173" s="3" t="s">
        <v>23</v>
      </c>
      <c r="L173" s="3" t="s">
        <v>32</v>
      </c>
      <c r="M173" s="3" t="s">
        <v>32</v>
      </c>
      <c r="N173" s="3">
        <v>3</v>
      </c>
      <c r="O173" s="3">
        <v>437</v>
      </c>
      <c r="P173" s="3">
        <v>44</v>
      </c>
      <c r="R173" s="3">
        <v>23</v>
      </c>
      <c r="S173" s="3">
        <v>0</v>
      </c>
      <c r="T173" s="3" t="s">
        <v>52</v>
      </c>
      <c r="U173" s="3">
        <f t="shared" si="6"/>
        <v>3</v>
      </c>
      <c r="V173" s="3">
        <f t="shared" si="7"/>
        <v>2</v>
      </c>
      <c r="W173" s="3">
        <f>COUNTIF(Z173:BT173,"&gt;"&amp;(O173+3*P173))</f>
        <v>2</v>
      </c>
      <c r="X173" s="3">
        <f t="shared" si="4"/>
        <v>2</v>
      </c>
      <c r="Y173" s="3">
        <f t="shared" si="5"/>
        <v>0</v>
      </c>
      <c r="Z173" s="3">
        <v>626</v>
      </c>
      <c r="AA173">
        <v>431</v>
      </c>
      <c r="AB173">
        <v>463</v>
      </c>
      <c r="AC173">
        <v>439</v>
      </c>
      <c r="AD173">
        <v>384</v>
      </c>
      <c r="AE173">
        <v>399</v>
      </c>
      <c r="AF173">
        <v>399</v>
      </c>
      <c r="AG173">
        <v>486</v>
      </c>
      <c r="AH173">
        <v>398</v>
      </c>
      <c r="AI173">
        <v>417</v>
      </c>
      <c r="AJ173">
        <v>390</v>
      </c>
      <c r="AK173">
        <v>439</v>
      </c>
      <c r="AL173">
        <v>431</v>
      </c>
      <c r="AM173">
        <v>407</v>
      </c>
      <c r="AN173">
        <v>384</v>
      </c>
      <c r="AO173">
        <v>407</v>
      </c>
      <c r="AP173">
        <v>422</v>
      </c>
      <c r="AQ173">
        <v>400</v>
      </c>
      <c r="AR173">
        <v>470</v>
      </c>
      <c r="AS173">
        <v>399</v>
      </c>
      <c r="AT173">
        <v>415</v>
      </c>
      <c r="AU173">
        <v>408</v>
      </c>
      <c r="AV173">
        <v>655</v>
      </c>
      <c r="AW173" t="s">
        <v>351</v>
      </c>
    </row>
    <row r="174" spans="1:52" ht="12.5" x14ac:dyDescent="0.25">
      <c r="A174" s="2">
        <v>43717.926753657404</v>
      </c>
      <c r="B174" s="3" t="s">
        <v>20</v>
      </c>
      <c r="C174" s="3" t="s">
        <v>21</v>
      </c>
      <c r="D174" s="3" t="s">
        <v>20</v>
      </c>
      <c r="E174" s="3" t="s">
        <v>21</v>
      </c>
      <c r="F174" s="3" t="s">
        <v>21</v>
      </c>
      <c r="G174" s="3" t="s">
        <v>20</v>
      </c>
      <c r="H174" s="3" t="s">
        <v>23</v>
      </c>
      <c r="I174" s="3" t="s">
        <v>20</v>
      </c>
      <c r="J174" s="3" t="s">
        <v>21</v>
      </c>
      <c r="K174" s="3" t="s">
        <v>21</v>
      </c>
      <c r="L174" s="3" t="s">
        <v>27</v>
      </c>
      <c r="M174" s="3" t="s">
        <v>27</v>
      </c>
      <c r="N174" s="3">
        <v>2</v>
      </c>
      <c r="O174" s="3">
        <v>417</v>
      </c>
      <c r="P174" s="3">
        <v>103</v>
      </c>
      <c r="R174" s="3">
        <v>22</v>
      </c>
      <c r="S174" s="3">
        <v>0</v>
      </c>
      <c r="T174" s="3" t="s">
        <v>46</v>
      </c>
      <c r="U174" s="3">
        <f t="shared" si="6"/>
        <v>5</v>
      </c>
      <c r="V174" s="3">
        <f t="shared" si="7"/>
        <v>3</v>
      </c>
      <c r="W174" s="3">
        <f>COUNTIF(Z174:BT174,"&gt;"&amp;(O174+3*P174))</f>
        <v>2</v>
      </c>
      <c r="X174" s="3">
        <f t="shared" si="4"/>
        <v>0</v>
      </c>
      <c r="Y174" s="3">
        <f t="shared" si="5"/>
        <v>0</v>
      </c>
      <c r="Z174" s="3">
        <v>627</v>
      </c>
      <c r="AA174">
        <v>368</v>
      </c>
      <c r="AB174">
        <v>324</v>
      </c>
      <c r="AC174">
        <v>530</v>
      </c>
      <c r="AD174">
        <v>270</v>
      </c>
      <c r="AE174">
        <v>325</v>
      </c>
      <c r="AF174">
        <v>431</v>
      </c>
      <c r="AG174">
        <v>417</v>
      </c>
      <c r="AH174">
        <v>301</v>
      </c>
      <c r="AI174">
        <v>339</v>
      </c>
      <c r="AJ174">
        <v>748</v>
      </c>
      <c r="AK174">
        <v>388</v>
      </c>
      <c r="AL174">
        <v>740</v>
      </c>
      <c r="AM174">
        <v>316</v>
      </c>
      <c r="AN174">
        <v>288</v>
      </c>
      <c r="AO174">
        <v>357</v>
      </c>
      <c r="AP174">
        <v>355</v>
      </c>
      <c r="AQ174">
        <v>341</v>
      </c>
      <c r="AR174">
        <v>315</v>
      </c>
      <c r="AS174">
        <v>455</v>
      </c>
      <c r="AT174">
        <v>523</v>
      </c>
      <c r="AU174">
        <v>429</v>
      </c>
      <c r="AV174" t="s">
        <v>351</v>
      </c>
    </row>
    <row r="175" spans="1:52" ht="12.5" x14ac:dyDescent="0.25">
      <c r="A175" s="2">
        <v>43717.926845509261</v>
      </c>
      <c r="B175" s="3" t="s">
        <v>26</v>
      </c>
      <c r="C175" s="3" t="s">
        <v>26</v>
      </c>
      <c r="D175" s="3" t="s">
        <v>26</v>
      </c>
      <c r="E175" s="3" t="s">
        <v>26</v>
      </c>
      <c r="F175" s="3" t="s">
        <v>26</v>
      </c>
      <c r="G175" s="3" t="s">
        <v>26</v>
      </c>
      <c r="H175" s="3" t="s">
        <v>26</v>
      </c>
      <c r="I175" s="3" t="s">
        <v>26</v>
      </c>
      <c r="J175" s="3" t="s">
        <v>26</v>
      </c>
      <c r="K175" s="3" t="s">
        <v>26</v>
      </c>
      <c r="L175" s="3" t="s">
        <v>27</v>
      </c>
      <c r="M175" s="3" t="s">
        <v>27</v>
      </c>
      <c r="N175" s="3">
        <v>6</v>
      </c>
      <c r="O175" s="3">
        <v>476</v>
      </c>
      <c r="P175" s="3">
        <v>124</v>
      </c>
      <c r="R175" s="3">
        <v>9</v>
      </c>
      <c r="S175" s="3">
        <v>2</v>
      </c>
      <c r="T175" s="3" t="s">
        <v>147</v>
      </c>
      <c r="U175" s="3">
        <f t="shared" si="6"/>
        <v>2</v>
      </c>
      <c r="V175" s="3">
        <f t="shared" si="7"/>
        <v>1</v>
      </c>
      <c r="W175" s="3">
        <f>COUNTIF(Z175:BT175,"&gt;"&amp;(O175+3*P175))</f>
        <v>1</v>
      </c>
      <c r="X175" s="3">
        <f t="shared" si="4"/>
        <v>0</v>
      </c>
      <c r="Y175" s="3">
        <f t="shared" si="5"/>
        <v>0</v>
      </c>
      <c r="Z175" s="3">
        <v>245</v>
      </c>
      <c r="AA175">
        <v>662</v>
      </c>
      <c r="AB175">
        <v>851</v>
      </c>
      <c r="AC175">
        <v>468</v>
      </c>
      <c r="AD175">
        <v>441</v>
      </c>
      <c r="AE175">
        <v>405</v>
      </c>
      <c r="AF175">
        <v>392</v>
      </c>
      <c r="AG175">
        <v>431</v>
      </c>
      <c r="AH175">
        <v>393</v>
      </c>
      <c r="AI175" t="s">
        <v>351</v>
      </c>
    </row>
    <row r="176" spans="1:52" ht="12.5" x14ac:dyDescent="0.25">
      <c r="A176" s="2">
        <v>43717.927416770835</v>
      </c>
      <c r="B176" s="3" t="s">
        <v>21</v>
      </c>
      <c r="C176" s="3" t="s">
        <v>21</v>
      </c>
      <c r="D176" s="3" t="s">
        <v>23</v>
      </c>
      <c r="E176" s="3" t="s">
        <v>20</v>
      </c>
      <c r="F176" s="3" t="s">
        <v>23</v>
      </c>
      <c r="G176" s="3" t="s">
        <v>21</v>
      </c>
      <c r="H176" s="3" t="s">
        <v>23</v>
      </c>
      <c r="I176" s="3" t="s">
        <v>23</v>
      </c>
      <c r="J176" s="3" t="s">
        <v>23</v>
      </c>
      <c r="K176" s="3" t="s">
        <v>20</v>
      </c>
      <c r="L176" s="3" t="s">
        <v>27</v>
      </c>
      <c r="M176" s="3" t="s">
        <v>24</v>
      </c>
      <c r="N176" s="3">
        <v>5</v>
      </c>
      <c r="O176" s="3">
        <v>353</v>
      </c>
      <c r="P176" s="3">
        <v>54</v>
      </c>
      <c r="R176" s="3">
        <v>25</v>
      </c>
      <c r="S176" s="3">
        <v>0</v>
      </c>
      <c r="T176" s="3" t="s">
        <v>44</v>
      </c>
      <c r="U176" s="3">
        <f t="shared" si="6"/>
        <v>2</v>
      </c>
      <c r="V176" s="3">
        <f t="shared" si="7"/>
        <v>2</v>
      </c>
      <c r="W176" s="3">
        <f>COUNTIF(Z176:BT176,"&gt;"&amp;(O176+3*P176))</f>
        <v>1</v>
      </c>
      <c r="X176" s="3">
        <f t="shared" si="4"/>
        <v>1</v>
      </c>
      <c r="Y176" s="3">
        <f t="shared" si="5"/>
        <v>1</v>
      </c>
      <c r="Z176" s="3">
        <v>302</v>
      </c>
      <c r="AA176">
        <v>347</v>
      </c>
      <c r="AB176">
        <v>343</v>
      </c>
      <c r="AC176">
        <v>398</v>
      </c>
      <c r="AD176">
        <v>327</v>
      </c>
      <c r="AE176">
        <v>311</v>
      </c>
      <c r="AF176">
        <v>333</v>
      </c>
      <c r="AG176">
        <v>273</v>
      </c>
      <c r="AH176">
        <v>334</v>
      </c>
      <c r="AI176">
        <v>309</v>
      </c>
      <c r="AJ176">
        <v>309</v>
      </c>
      <c r="AK176">
        <v>304</v>
      </c>
      <c r="AL176">
        <v>294</v>
      </c>
      <c r="AM176">
        <v>350</v>
      </c>
      <c r="AN176">
        <v>376</v>
      </c>
      <c r="AO176">
        <v>372</v>
      </c>
      <c r="AP176">
        <v>469</v>
      </c>
      <c r="AQ176">
        <v>333</v>
      </c>
      <c r="AR176">
        <v>277</v>
      </c>
      <c r="AS176">
        <v>318</v>
      </c>
      <c r="AT176">
        <v>351</v>
      </c>
      <c r="AU176">
        <v>317</v>
      </c>
      <c r="AV176">
        <v>823</v>
      </c>
      <c r="AW176">
        <v>360</v>
      </c>
      <c r="AX176">
        <v>302</v>
      </c>
      <c r="AY176" t="s">
        <v>351</v>
      </c>
    </row>
    <row r="177" spans="1:68" ht="12.5" x14ac:dyDescent="0.25">
      <c r="A177" s="2">
        <v>43717.927471655094</v>
      </c>
      <c r="B177" s="3" t="s">
        <v>20</v>
      </c>
      <c r="C177" s="3" t="s">
        <v>21</v>
      </c>
      <c r="D177" s="3" t="s">
        <v>20</v>
      </c>
      <c r="E177" s="3" t="s">
        <v>20</v>
      </c>
      <c r="F177" s="3" t="s">
        <v>20</v>
      </c>
      <c r="G177" s="3" t="s">
        <v>20</v>
      </c>
      <c r="H177" s="3" t="s">
        <v>21</v>
      </c>
      <c r="I177" s="3" t="s">
        <v>20</v>
      </c>
      <c r="J177" s="3" t="s">
        <v>21</v>
      </c>
      <c r="K177" s="3" t="s">
        <v>23</v>
      </c>
      <c r="L177" s="3" t="s">
        <v>32</v>
      </c>
      <c r="M177" s="3" t="s">
        <v>32</v>
      </c>
      <c r="N177" s="3">
        <v>4</v>
      </c>
      <c r="O177" s="3">
        <v>430</v>
      </c>
      <c r="P177" s="3">
        <v>136</v>
      </c>
      <c r="R177" s="3">
        <v>27</v>
      </c>
      <c r="S177" s="3">
        <v>6</v>
      </c>
      <c r="T177" s="3" t="s">
        <v>148</v>
      </c>
      <c r="U177" s="3">
        <f t="shared" si="6"/>
        <v>4</v>
      </c>
      <c r="V177" s="3">
        <f t="shared" si="7"/>
        <v>3</v>
      </c>
      <c r="W177" s="3">
        <f>COUNTIF(Z177:BT177,"&gt;"&amp;(O177+3*P177))</f>
        <v>2</v>
      </c>
      <c r="X177" s="3">
        <f t="shared" si="4"/>
        <v>2</v>
      </c>
      <c r="Y177" s="3">
        <f t="shared" si="5"/>
        <v>0</v>
      </c>
      <c r="Z177" s="3">
        <v>823</v>
      </c>
      <c r="AA177">
        <v>583</v>
      </c>
      <c r="AB177">
        <v>352</v>
      </c>
      <c r="AC177">
        <v>422</v>
      </c>
      <c r="AD177">
        <v>358</v>
      </c>
      <c r="AE177">
        <v>384</v>
      </c>
      <c r="AF177">
        <v>349</v>
      </c>
      <c r="AG177">
        <v>353</v>
      </c>
      <c r="AH177">
        <v>329</v>
      </c>
      <c r="AI177">
        <v>339</v>
      </c>
      <c r="AJ177">
        <v>333</v>
      </c>
      <c r="AK177">
        <v>364</v>
      </c>
      <c r="AL177">
        <v>336</v>
      </c>
      <c r="AM177">
        <v>342</v>
      </c>
      <c r="AN177">
        <v>351</v>
      </c>
      <c r="AO177">
        <v>330</v>
      </c>
      <c r="AP177">
        <v>359</v>
      </c>
      <c r="AQ177">
        <v>437</v>
      </c>
      <c r="AR177">
        <v>305</v>
      </c>
      <c r="AS177">
        <v>326</v>
      </c>
      <c r="AT177">
        <v>307</v>
      </c>
      <c r="AU177">
        <v>1059</v>
      </c>
      <c r="AV177">
        <v>427</v>
      </c>
      <c r="AW177">
        <v>323</v>
      </c>
      <c r="AX177">
        <v>337</v>
      </c>
      <c r="AY177">
        <v>302</v>
      </c>
      <c r="AZ177">
        <v>1090</v>
      </c>
      <c r="BA177" t="s">
        <v>351</v>
      </c>
    </row>
    <row r="178" spans="1:68" ht="12.5" x14ac:dyDescent="0.25">
      <c r="A178" s="2">
        <v>43717.928319548606</v>
      </c>
      <c r="B178" s="3" t="s">
        <v>26</v>
      </c>
      <c r="C178" s="3" t="s">
        <v>23</v>
      </c>
      <c r="D178" s="3" t="s">
        <v>20</v>
      </c>
      <c r="E178" s="3" t="s">
        <v>20</v>
      </c>
      <c r="F178" s="3" t="s">
        <v>26</v>
      </c>
      <c r="G178" s="3" t="s">
        <v>21</v>
      </c>
      <c r="H178" s="3" t="s">
        <v>21</v>
      </c>
      <c r="I178" s="3" t="s">
        <v>20</v>
      </c>
      <c r="J178" s="3" t="s">
        <v>26</v>
      </c>
      <c r="K178" s="3" t="s">
        <v>20</v>
      </c>
      <c r="L178" s="3" t="s">
        <v>24</v>
      </c>
      <c r="M178" s="3" t="s">
        <v>32</v>
      </c>
      <c r="N178" s="3">
        <v>5</v>
      </c>
      <c r="O178" s="3">
        <v>488</v>
      </c>
      <c r="P178" s="3">
        <v>87</v>
      </c>
      <c r="R178" s="3">
        <v>25</v>
      </c>
      <c r="S178" s="3">
        <v>2</v>
      </c>
      <c r="T178" s="3" t="s">
        <v>149</v>
      </c>
      <c r="U178" s="3">
        <f t="shared" si="6"/>
        <v>4</v>
      </c>
      <c r="V178" s="3">
        <f t="shared" si="7"/>
        <v>2</v>
      </c>
      <c r="W178" s="3">
        <f>COUNTIF(Z178:BT178,"&gt;"&amp;(O178+3*P178))</f>
        <v>1</v>
      </c>
      <c r="X178" s="3">
        <f t="shared" si="4"/>
        <v>1</v>
      </c>
      <c r="Y178" s="3">
        <f t="shared" si="5"/>
        <v>1</v>
      </c>
      <c r="Z178" s="3">
        <v>696</v>
      </c>
      <c r="AA178">
        <v>646</v>
      </c>
      <c r="AB178">
        <v>581</v>
      </c>
      <c r="AC178">
        <v>567</v>
      </c>
      <c r="AD178">
        <v>480</v>
      </c>
      <c r="AE178">
        <v>516</v>
      </c>
      <c r="AF178">
        <v>416</v>
      </c>
      <c r="AG178">
        <v>413</v>
      </c>
      <c r="AH178">
        <v>476</v>
      </c>
      <c r="AI178">
        <v>454</v>
      </c>
      <c r="AJ178">
        <v>481</v>
      </c>
      <c r="AK178">
        <v>478</v>
      </c>
      <c r="AL178">
        <v>469</v>
      </c>
      <c r="AM178">
        <v>1017</v>
      </c>
      <c r="AN178">
        <v>360</v>
      </c>
      <c r="AO178">
        <v>452</v>
      </c>
      <c r="AP178">
        <v>447</v>
      </c>
      <c r="AQ178">
        <v>449</v>
      </c>
      <c r="AR178">
        <v>481</v>
      </c>
      <c r="AS178">
        <v>480</v>
      </c>
      <c r="AT178">
        <v>343</v>
      </c>
      <c r="AU178">
        <v>389</v>
      </c>
      <c r="AV178">
        <v>379</v>
      </c>
      <c r="AW178">
        <v>366</v>
      </c>
      <c r="AX178">
        <v>365</v>
      </c>
      <c r="AY178" t="s">
        <v>351</v>
      </c>
    </row>
    <row r="179" spans="1:68" ht="12.5" x14ac:dyDescent="0.25">
      <c r="A179" s="2">
        <v>43717.929228472218</v>
      </c>
      <c r="B179" s="3" t="s">
        <v>21</v>
      </c>
      <c r="C179" s="3" t="s">
        <v>21</v>
      </c>
      <c r="D179" s="3" t="s">
        <v>23</v>
      </c>
      <c r="E179" s="3" t="s">
        <v>23</v>
      </c>
      <c r="F179" s="3" t="s">
        <v>23</v>
      </c>
      <c r="G179" s="3" t="s">
        <v>23</v>
      </c>
      <c r="H179" s="3" t="s">
        <v>23</v>
      </c>
      <c r="I179" s="3" t="s">
        <v>26</v>
      </c>
      <c r="J179" s="3" t="s">
        <v>23</v>
      </c>
      <c r="K179" s="3" t="s">
        <v>20</v>
      </c>
      <c r="L179" s="3" t="s">
        <v>24</v>
      </c>
      <c r="M179" s="3" t="s">
        <v>24</v>
      </c>
      <c r="N179" s="3">
        <v>4</v>
      </c>
      <c r="O179" s="3">
        <v>447</v>
      </c>
      <c r="P179" s="3">
        <v>47</v>
      </c>
      <c r="R179" s="3">
        <v>23</v>
      </c>
      <c r="S179" s="3">
        <v>0</v>
      </c>
      <c r="T179" s="3" t="s">
        <v>150</v>
      </c>
      <c r="U179" s="3">
        <f t="shared" si="6"/>
        <v>4</v>
      </c>
      <c r="V179" s="3">
        <f t="shared" si="7"/>
        <v>2</v>
      </c>
      <c r="W179" s="3">
        <f>COUNTIF(Z179:BT179,"&gt;"&amp;(O179+3*P179))</f>
        <v>1</v>
      </c>
      <c r="X179" s="3">
        <f t="shared" si="4"/>
        <v>1</v>
      </c>
      <c r="Y179" s="3">
        <f t="shared" si="5"/>
        <v>0</v>
      </c>
      <c r="Z179" s="3">
        <v>716</v>
      </c>
      <c r="AA179">
        <v>562</v>
      </c>
      <c r="AB179">
        <v>517</v>
      </c>
      <c r="AC179">
        <v>462</v>
      </c>
      <c r="AD179">
        <v>524</v>
      </c>
      <c r="AE179">
        <v>410</v>
      </c>
      <c r="AF179">
        <v>418</v>
      </c>
      <c r="AG179">
        <v>423</v>
      </c>
      <c r="AH179">
        <v>413</v>
      </c>
      <c r="AI179">
        <v>414</v>
      </c>
      <c r="AJ179">
        <v>375</v>
      </c>
      <c r="AK179">
        <v>421</v>
      </c>
      <c r="AL179">
        <v>444</v>
      </c>
      <c r="AM179">
        <v>410</v>
      </c>
      <c r="AN179">
        <v>428</v>
      </c>
      <c r="AO179">
        <v>415</v>
      </c>
      <c r="AP179">
        <v>421</v>
      </c>
      <c r="AQ179">
        <v>428</v>
      </c>
      <c r="AR179">
        <v>396</v>
      </c>
      <c r="AS179">
        <v>414</v>
      </c>
      <c r="AT179">
        <v>423</v>
      </c>
      <c r="AU179">
        <v>448</v>
      </c>
      <c r="AV179">
        <v>417</v>
      </c>
      <c r="AW179" t="s">
        <v>351</v>
      </c>
    </row>
    <row r="180" spans="1:68" ht="12.5" x14ac:dyDescent="0.25">
      <c r="A180" s="2">
        <v>43717.92855626157</v>
      </c>
      <c r="B180" s="3" t="s">
        <v>21</v>
      </c>
      <c r="C180" s="3" t="s">
        <v>23</v>
      </c>
      <c r="D180" s="3" t="s">
        <v>20</v>
      </c>
      <c r="E180" s="3" t="s">
        <v>20</v>
      </c>
      <c r="F180" s="3" t="s">
        <v>23</v>
      </c>
      <c r="G180" s="3" t="s">
        <v>20</v>
      </c>
      <c r="H180" s="3" t="s">
        <v>20</v>
      </c>
      <c r="I180" s="3" t="s">
        <v>20</v>
      </c>
      <c r="J180" s="3" t="s">
        <v>20</v>
      </c>
      <c r="K180" s="3" t="s">
        <v>23</v>
      </c>
      <c r="L180" s="3" t="s">
        <v>32</v>
      </c>
      <c r="M180" s="3" t="s">
        <v>32</v>
      </c>
      <c r="N180" s="3">
        <v>4</v>
      </c>
      <c r="O180" s="3">
        <v>316</v>
      </c>
      <c r="P180" s="3">
        <v>110</v>
      </c>
      <c r="R180" s="3">
        <v>23</v>
      </c>
      <c r="S180" s="3">
        <v>0</v>
      </c>
      <c r="T180" s="3" t="s">
        <v>151</v>
      </c>
      <c r="U180" s="3">
        <f t="shared" si="6"/>
        <v>2</v>
      </c>
      <c r="V180" s="3">
        <f t="shared" si="7"/>
        <v>2</v>
      </c>
      <c r="W180" s="3">
        <f>COUNTIF(Z180:BT180,"&gt;"&amp;(O180+3*P180))</f>
        <v>2</v>
      </c>
      <c r="X180" s="3">
        <f t="shared" si="4"/>
        <v>2</v>
      </c>
      <c r="Y180" s="3">
        <f t="shared" si="5"/>
        <v>0</v>
      </c>
      <c r="Z180" s="3">
        <v>879</v>
      </c>
      <c r="AA180">
        <v>947</v>
      </c>
      <c r="AB180">
        <v>285</v>
      </c>
      <c r="AC180">
        <v>248</v>
      </c>
      <c r="AD180">
        <v>288</v>
      </c>
      <c r="AE180">
        <v>241</v>
      </c>
      <c r="AF180">
        <v>235</v>
      </c>
      <c r="AG180">
        <v>270</v>
      </c>
      <c r="AH180">
        <v>200</v>
      </c>
      <c r="AI180">
        <v>267</v>
      </c>
      <c r="AJ180">
        <v>220</v>
      </c>
      <c r="AK180">
        <v>242</v>
      </c>
      <c r="AL180">
        <v>235</v>
      </c>
      <c r="AM180">
        <v>278</v>
      </c>
      <c r="AN180">
        <v>257</v>
      </c>
      <c r="AO180">
        <v>267</v>
      </c>
      <c r="AP180">
        <v>228</v>
      </c>
      <c r="AQ180">
        <v>281</v>
      </c>
      <c r="AR180">
        <v>266</v>
      </c>
      <c r="AS180">
        <v>225</v>
      </c>
      <c r="AT180">
        <v>291</v>
      </c>
      <c r="AU180">
        <v>394</v>
      </c>
      <c r="AV180">
        <v>240</v>
      </c>
      <c r="AW180" t="s">
        <v>351</v>
      </c>
    </row>
    <row r="181" spans="1:68" ht="12.5" x14ac:dyDescent="0.25">
      <c r="A181" s="2">
        <v>43717.928918449077</v>
      </c>
      <c r="B181" s="3" t="s">
        <v>22</v>
      </c>
      <c r="C181" s="3" t="s">
        <v>22</v>
      </c>
      <c r="D181" s="3" t="s">
        <v>21</v>
      </c>
      <c r="E181" s="3" t="s">
        <v>21</v>
      </c>
      <c r="F181" s="3" t="s">
        <v>22</v>
      </c>
      <c r="G181" s="3" t="s">
        <v>21</v>
      </c>
      <c r="H181" s="3" t="s">
        <v>21</v>
      </c>
      <c r="I181" s="3" t="s">
        <v>21</v>
      </c>
      <c r="J181" s="3" t="s">
        <v>20</v>
      </c>
      <c r="K181" s="3" t="s">
        <v>21</v>
      </c>
      <c r="L181" s="3" t="s">
        <v>27</v>
      </c>
      <c r="M181" s="3" t="s">
        <v>27</v>
      </c>
      <c r="N181" s="3">
        <v>2</v>
      </c>
      <c r="O181" s="3">
        <v>426</v>
      </c>
      <c r="P181" s="3">
        <v>83</v>
      </c>
      <c r="R181" s="3">
        <v>27</v>
      </c>
      <c r="S181" s="3">
        <v>2</v>
      </c>
      <c r="T181" s="3" t="s">
        <v>152</v>
      </c>
      <c r="U181" s="3">
        <f t="shared" si="6"/>
        <v>2</v>
      </c>
      <c r="V181" s="3">
        <f t="shared" si="7"/>
        <v>2</v>
      </c>
      <c r="W181" s="3">
        <f>COUNTIF(Z181:BT181,"&gt;"&amp;(O181+3*P181))</f>
        <v>2</v>
      </c>
      <c r="X181" s="3">
        <f t="shared" si="4"/>
        <v>2</v>
      </c>
      <c r="Y181" s="3">
        <f t="shared" si="5"/>
        <v>1</v>
      </c>
      <c r="Z181" s="3">
        <v>998</v>
      </c>
      <c r="AA181">
        <v>888</v>
      </c>
      <c r="AB181">
        <v>415</v>
      </c>
      <c r="AC181">
        <v>364</v>
      </c>
      <c r="AD181">
        <v>384</v>
      </c>
      <c r="AE181">
        <v>326</v>
      </c>
      <c r="AF181">
        <v>429</v>
      </c>
      <c r="AG181">
        <v>409</v>
      </c>
      <c r="AH181">
        <v>439</v>
      </c>
      <c r="AI181">
        <v>381</v>
      </c>
      <c r="AJ181">
        <v>393</v>
      </c>
      <c r="AK181">
        <v>431</v>
      </c>
      <c r="AL181">
        <v>372</v>
      </c>
      <c r="AM181">
        <v>380</v>
      </c>
      <c r="AN181">
        <v>360</v>
      </c>
      <c r="AO181">
        <v>388</v>
      </c>
      <c r="AP181">
        <v>379</v>
      </c>
      <c r="AQ181">
        <v>347</v>
      </c>
      <c r="AR181">
        <v>365</v>
      </c>
      <c r="AS181">
        <v>356</v>
      </c>
      <c r="AT181">
        <v>284</v>
      </c>
      <c r="AU181">
        <v>374</v>
      </c>
      <c r="AV181">
        <v>412</v>
      </c>
      <c r="AW181">
        <v>419</v>
      </c>
      <c r="AX181">
        <v>504</v>
      </c>
      <c r="AY181">
        <v>384</v>
      </c>
      <c r="AZ181">
        <v>328</v>
      </c>
      <c r="BA181" t="s">
        <v>351</v>
      </c>
    </row>
    <row r="182" spans="1:68" ht="12.5" x14ac:dyDescent="0.25">
      <c r="A182" s="2">
        <v>43717.92909085648</v>
      </c>
      <c r="B182" s="3" t="s">
        <v>20</v>
      </c>
      <c r="C182" s="3" t="s">
        <v>21</v>
      </c>
      <c r="D182" s="3" t="s">
        <v>23</v>
      </c>
      <c r="E182" s="3" t="s">
        <v>20</v>
      </c>
      <c r="F182" s="3" t="s">
        <v>23</v>
      </c>
      <c r="G182" s="3" t="s">
        <v>21</v>
      </c>
      <c r="H182" s="3" t="s">
        <v>21</v>
      </c>
      <c r="I182" s="3" t="s">
        <v>23</v>
      </c>
      <c r="J182" s="3" t="s">
        <v>23</v>
      </c>
      <c r="K182" s="3" t="s">
        <v>21</v>
      </c>
      <c r="L182" s="3" t="s">
        <v>27</v>
      </c>
      <c r="M182" s="3" t="s">
        <v>32</v>
      </c>
      <c r="N182" s="3">
        <v>4</v>
      </c>
      <c r="O182" s="3">
        <v>392</v>
      </c>
      <c r="P182" s="3">
        <v>66</v>
      </c>
      <c r="R182" s="3">
        <v>26</v>
      </c>
      <c r="S182" s="3">
        <v>0</v>
      </c>
      <c r="T182" s="3" t="s">
        <v>52</v>
      </c>
      <c r="U182" s="3">
        <f t="shared" si="6"/>
        <v>3</v>
      </c>
      <c r="V182" s="3">
        <f t="shared" si="7"/>
        <v>2</v>
      </c>
      <c r="W182" s="3">
        <f>COUNTIF(Z182:BT182,"&gt;"&amp;(O182+3*P182))</f>
        <v>1</v>
      </c>
      <c r="X182" s="3">
        <f t="shared" si="4"/>
        <v>1</v>
      </c>
      <c r="Y182" s="3">
        <f t="shared" si="5"/>
        <v>1</v>
      </c>
      <c r="Z182" s="3">
        <v>903</v>
      </c>
      <c r="AA182">
        <v>410</v>
      </c>
      <c r="AB182">
        <v>428</v>
      </c>
      <c r="AC182">
        <v>369</v>
      </c>
      <c r="AD182">
        <v>371</v>
      </c>
      <c r="AE182">
        <v>304</v>
      </c>
      <c r="AF182">
        <v>355</v>
      </c>
      <c r="AG182">
        <v>394</v>
      </c>
      <c r="AH182">
        <v>429</v>
      </c>
      <c r="AI182">
        <v>366</v>
      </c>
      <c r="AJ182">
        <v>387</v>
      </c>
      <c r="AK182">
        <v>471</v>
      </c>
      <c r="AL182">
        <v>355</v>
      </c>
      <c r="AM182">
        <v>379</v>
      </c>
      <c r="AN182">
        <v>381</v>
      </c>
      <c r="AO182">
        <v>431</v>
      </c>
      <c r="AP182">
        <v>345</v>
      </c>
      <c r="AQ182">
        <v>348</v>
      </c>
      <c r="AR182">
        <v>339</v>
      </c>
      <c r="AS182">
        <v>308</v>
      </c>
      <c r="AT182">
        <v>294</v>
      </c>
      <c r="AU182">
        <v>541</v>
      </c>
      <c r="AV182">
        <v>338</v>
      </c>
      <c r="AW182">
        <v>279</v>
      </c>
      <c r="AX182">
        <v>328</v>
      </c>
      <c r="AY182">
        <v>351</v>
      </c>
      <c r="AZ182" t="s">
        <v>351</v>
      </c>
    </row>
    <row r="183" spans="1:68" ht="12.5" x14ac:dyDescent="0.25">
      <c r="A183" s="2">
        <v>43717.929875972222</v>
      </c>
      <c r="B183" s="3" t="s">
        <v>23</v>
      </c>
      <c r="C183" s="3" t="s">
        <v>23</v>
      </c>
      <c r="D183" s="3" t="s">
        <v>21</v>
      </c>
      <c r="E183" s="3" t="s">
        <v>22</v>
      </c>
      <c r="F183" s="3" t="s">
        <v>26</v>
      </c>
      <c r="G183" s="3" t="s">
        <v>21</v>
      </c>
      <c r="H183" s="3" t="s">
        <v>23</v>
      </c>
      <c r="I183" s="3" t="s">
        <v>26</v>
      </c>
      <c r="J183" s="3" t="s">
        <v>21</v>
      </c>
      <c r="K183" s="3" t="s">
        <v>21</v>
      </c>
      <c r="L183" s="3" t="s">
        <v>27</v>
      </c>
      <c r="M183" s="3" t="s">
        <v>27</v>
      </c>
      <c r="N183" s="3">
        <v>5</v>
      </c>
      <c r="O183" s="3">
        <v>369</v>
      </c>
      <c r="P183" s="3">
        <v>65</v>
      </c>
      <c r="R183" s="3">
        <v>25</v>
      </c>
      <c r="S183" s="3">
        <v>2</v>
      </c>
      <c r="T183" s="3" t="s">
        <v>37</v>
      </c>
      <c r="U183" s="3">
        <f t="shared" si="6"/>
        <v>3</v>
      </c>
      <c r="V183" s="3">
        <f t="shared" si="7"/>
        <v>1</v>
      </c>
      <c r="W183" s="3">
        <f>COUNTIF(Z183:BT183,"&gt;"&amp;(O183+3*P183))</f>
        <v>1</v>
      </c>
      <c r="X183" s="3">
        <f t="shared" si="4"/>
        <v>1</v>
      </c>
      <c r="Y183" s="3">
        <f t="shared" si="5"/>
        <v>1</v>
      </c>
      <c r="Z183" s="3">
        <v>867</v>
      </c>
      <c r="AA183">
        <v>432</v>
      </c>
      <c r="AB183">
        <v>379</v>
      </c>
      <c r="AC183">
        <v>333</v>
      </c>
      <c r="AD183">
        <v>316</v>
      </c>
      <c r="AE183">
        <v>392</v>
      </c>
      <c r="AF183">
        <v>320</v>
      </c>
      <c r="AG183">
        <v>363</v>
      </c>
      <c r="AH183">
        <v>319</v>
      </c>
      <c r="AI183">
        <v>299</v>
      </c>
      <c r="AJ183">
        <v>318</v>
      </c>
      <c r="AK183">
        <v>365</v>
      </c>
      <c r="AL183">
        <v>360</v>
      </c>
      <c r="AM183">
        <v>310</v>
      </c>
      <c r="AN183">
        <v>325</v>
      </c>
      <c r="AO183">
        <v>343</v>
      </c>
      <c r="AP183">
        <v>283</v>
      </c>
      <c r="AQ183">
        <v>343</v>
      </c>
      <c r="AR183">
        <v>492</v>
      </c>
      <c r="AS183">
        <v>310</v>
      </c>
      <c r="AT183">
        <v>405</v>
      </c>
      <c r="AU183">
        <v>311</v>
      </c>
      <c r="AV183">
        <v>325</v>
      </c>
      <c r="AW183">
        <v>298</v>
      </c>
      <c r="AX183">
        <v>441</v>
      </c>
      <c r="AY183" t="s">
        <v>351</v>
      </c>
    </row>
    <row r="184" spans="1:68" ht="12.5" x14ac:dyDescent="0.25">
      <c r="A184" s="2">
        <v>43717.930039027779</v>
      </c>
      <c r="B184" s="3" t="s">
        <v>20</v>
      </c>
      <c r="C184" s="3" t="s">
        <v>23</v>
      </c>
      <c r="D184" s="3" t="s">
        <v>21</v>
      </c>
      <c r="E184" s="3" t="s">
        <v>23</v>
      </c>
      <c r="F184" s="3" t="s">
        <v>21</v>
      </c>
      <c r="G184" s="3" t="s">
        <v>20</v>
      </c>
      <c r="H184" s="3" t="s">
        <v>21</v>
      </c>
      <c r="I184" s="3" t="s">
        <v>20</v>
      </c>
      <c r="J184" s="3" t="s">
        <v>20</v>
      </c>
      <c r="K184" s="3" t="s">
        <v>20</v>
      </c>
      <c r="L184" s="3" t="s">
        <v>32</v>
      </c>
      <c r="M184" s="3" t="s">
        <v>27</v>
      </c>
      <c r="N184" s="3">
        <v>3</v>
      </c>
      <c r="O184" s="3">
        <v>292</v>
      </c>
      <c r="P184" s="3">
        <v>41</v>
      </c>
      <c r="R184" s="3">
        <v>25</v>
      </c>
      <c r="S184" s="3">
        <v>1</v>
      </c>
      <c r="T184" s="3" t="s">
        <v>63</v>
      </c>
      <c r="U184" s="3">
        <f t="shared" si="6"/>
        <v>4</v>
      </c>
      <c r="V184" s="3">
        <f t="shared" si="7"/>
        <v>3</v>
      </c>
      <c r="W184" s="3">
        <f>COUNTIF(Z184:BT184,"&gt;"&amp;(O184+3*P184))</f>
        <v>3</v>
      </c>
      <c r="X184" s="3">
        <f t="shared" si="4"/>
        <v>0</v>
      </c>
      <c r="Y184" s="3">
        <f t="shared" si="5"/>
        <v>0</v>
      </c>
      <c r="Z184" s="3">
        <v>448</v>
      </c>
      <c r="AA184">
        <v>284</v>
      </c>
      <c r="AB184">
        <v>252</v>
      </c>
      <c r="AC184">
        <v>273</v>
      </c>
      <c r="AD184">
        <v>421</v>
      </c>
      <c r="AE184">
        <v>242</v>
      </c>
      <c r="AF184">
        <v>261</v>
      </c>
      <c r="AG184">
        <v>268</v>
      </c>
      <c r="AH184">
        <v>253</v>
      </c>
      <c r="AI184">
        <v>259</v>
      </c>
      <c r="AJ184">
        <v>456</v>
      </c>
      <c r="AK184">
        <v>336</v>
      </c>
      <c r="AL184">
        <v>261</v>
      </c>
      <c r="AM184">
        <v>259</v>
      </c>
      <c r="AN184">
        <v>273</v>
      </c>
      <c r="AO184">
        <v>249</v>
      </c>
      <c r="AP184">
        <v>300</v>
      </c>
      <c r="AQ184">
        <v>286</v>
      </c>
      <c r="AR184">
        <v>247</v>
      </c>
      <c r="AS184">
        <v>299</v>
      </c>
      <c r="AT184">
        <v>300</v>
      </c>
      <c r="AU184">
        <v>250</v>
      </c>
      <c r="AV184">
        <v>269</v>
      </c>
      <c r="AW184">
        <v>276</v>
      </c>
      <c r="AX184">
        <v>294</v>
      </c>
      <c r="AY184" t="s">
        <v>351</v>
      </c>
    </row>
    <row r="185" spans="1:68" ht="12.5" x14ac:dyDescent="0.25">
      <c r="A185" s="2">
        <v>43717.930991087967</v>
      </c>
      <c r="B185" s="3" t="s">
        <v>22</v>
      </c>
      <c r="C185" s="3" t="s">
        <v>22</v>
      </c>
      <c r="D185" s="3" t="s">
        <v>20</v>
      </c>
      <c r="E185" s="3" t="s">
        <v>23</v>
      </c>
      <c r="F185" s="3" t="s">
        <v>22</v>
      </c>
      <c r="G185" s="3" t="s">
        <v>20</v>
      </c>
      <c r="H185" s="3" t="s">
        <v>20</v>
      </c>
      <c r="I185" s="3" t="s">
        <v>20</v>
      </c>
      <c r="J185" s="3" t="s">
        <v>22</v>
      </c>
      <c r="K185" s="3" t="s">
        <v>21</v>
      </c>
      <c r="L185" s="3" t="s">
        <v>24</v>
      </c>
      <c r="M185" s="3" t="s">
        <v>32</v>
      </c>
      <c r="N185" s="3">
        <v>4</v>
      </c>
      <c r="O185" s="3">
        <v>455</v>
      </c>
      <c r="P185" s="3">
        <v>101</v>
      </c>
      <c r="R185" s="3">
        <v>21</v>
      </c>
      <c r="S185" s="3">
        <v>1</v>
      </c>
      <c r="T185" s="3" t="s">
        <v>153</v>
      </c>
      <c r="U185" s="3">
        <f t="shared" si="6"/>
        <v>4</v>
      </c>
      <c r="V185" s="3">
        <f t="shared" si="7"/>
        <v>2</v>
      </c>
      <c r="W185" s="3">
        <f>COUNTIF(Z185:BT185,"&gt;"&amp;(O185+3*P185))</f>
        <v>0</v>
      </c>
      <c r="X185" s="3">
        <f t="shared" si="4"/>
        <v>0</v>
      </c>
      <c r="Y185" s="3">
        <f t="shared" si="5"/>
        <v>0</v>
      </c>
      <c r="Z185" s="3">
        <v>749</v>
      </c>
      <c r="AA185">
        <v>591</v>
      </c>
      <c r="AB185">
        <v>385</v>
      </c>
      <c r="AC185">
        <v>439</v>
      </c>
      <c r="AD185">
        <v>342</v>
      </c>
      <c r="AE185">
        <v>290</v>
      </c>
      <c r="AF185">
        <v>359</v>
      </c>
      <c r="AG185">
        <v>548</v>
      </c>
      <c r="AH185">
        <v>347</v>
      </c>
      <c r="AI185">
        <v>313</v>
      </c>
      <c r="AJ185">
        <v>389</v>
      </c>
      <c r="AK185">
        <v>388</v>
      </c>
      <c r="AL185">
        <v>356</v>
      </c>
      <c r="AM185">
        <v>444</v>
      </c>
      <c r="AN185">
        <v>405</v>
      </c>
      <c r="AO185">
        <v>507</v>
      </c>
      <c r="AP185">
        <v>522</v>
      </c>
      <c r="AQ185">
        <v>651</v>
      </c>
      <c r="AR185">
        <v>666</v>
      </c>
      <c r="AS185">
        <v>473</v>
      </c>
      <c r="AT185">
        <v>400</v>
      </c>
      <c r="AU185" t="s">
        <v>351</v>
      </c>
    </row>
    <row r="186" spans="1:68" ht="12.5" x14ac:dyDescent="0.25">
      <c r="A186" s="2">
        <v>43717.930984143517</v>
      </c>
      <c r="B186" s="3" t="s">
        <v>21</v>
      </c>
      <c r="C186" s="3" t="s">
        <v>21</v>
      </c>
      <c r="D186" s="3" t="s">
        <v>21</v>
      </c>
      <c r="E186" s="3" t="s">
        <v>20</v>
      </c>
      <c r="F186" s="3" t="s">
        <v>23</v>
      </c>
      <c r="G186" s="3" t="s">
        <v>21</v>
      </c>
      <c r="H186" s="3" t="s">
        <v>23</v>
      </c>
      <c r="I186" s="3" t="s">
        <v>23</v>
      </c>
      <c r="J186" s="3" t="s">
        <v>21</v>
      </c>
      <c r="K186" s="3" t="s">
        <v>21</v>
      </c>
      <c r="L186" s="3" t="s">
        <v>27</v>
      </c>
      <c r="M186" s="3" t="s">
        <v>27</v>
      </c>
      <c r="N186" s="3">
        <v>4</v>
      </c>
      <c r="O186" s="3">
        <v>377</v>
      </c>
      <c r="P186" s="3">
        <v>97</v>
      </c>
      <c r="R186" s="3">
        <v>27</v>
      </c>
      <c r="S186" s="3">
        <v>0</v>
      </c>
      <c r="T186" s="3" t="s">
        <v>154</v>
      </c>
      <c r="U186" s="3">
        <f t="shared" si="6"/>
        <v>1</v>
      </c>
      <c r="V186" s="3">
        <f t="shared" si="7"/>
        <v>1</v>
      </c>
      <c r="W186" s="3">
        <f>COUNTIF(Z186:BT186,"&gt;"&amp;(O186+3*P186))</f>
        <v>1</v>
      </c>
      <c r="X186" s="3">
        <f t="shared" si="4"/>
        <v>1</v>
      </c>
      <c r="Y186" s="3">
        <f t="shared" si="5"/>
        <v>1</v>
      </c>
      <c r="Z186" s="3">
        <v>1661</v>
      </c>
      <c r="AA186">
        <v>327</v>
      </c>
      <c r="AB186">
        <v>264</v>
      </c>
      <c r="AC186">
        <v>364</v>
      </c>
      <c r="AD186">
        <v>329</v>
      </c>
      <c r="AE186">
        <v>316</v>
      </c>
      <c r="AF186">
        <v>364</v>
      </c>
      <c r="AG186">
        <v>294</v>
      </c>
      <c r="AH186">
        <v>336</v>
      </c>
      <c r="AI186">
        <v>317</v>
      </c>
      <c r="AJ186">
        <v>381</v>
      </c>
      <c r="AK186">
        <v>349</v>
      </c>
      <c r="AL186">
        <v>349</v>
      </c>
      <c r="AM186">
        <v>297</v>
      </c>
      <c r="AN186">
        <v>282</v>
      </c>
      <c r="AO186">
        <v>399</v>
      </c>
      <c r="AP186">
        <v>326</v>
      </c>
      <c r="AQ186">
        <v>298</v>
      </c>
      <c r="AR186">
        <v>316</v>
      </c>
      <c r="AS186">
        <v>334</v>
      </c>
      <c r="AT186">
        <v>317</v>
      </c>
      <c r="AU186">
        <v>298</v>
      </c>
      <c r="AV186">
        <v>365</v>
      </c>
      <c r="AW186">
        <v>381</v>
      </c>
      <c r="AX186">
        <v>282</v>
      </c>
      <c r="AY186">
        <v>348</v>
      </c>
      <c r="AZ186">
        <v>298</v>
      </c>
      <c r="BA186" t="s">
        <v>351</v>
      </c>
    </row>
    <row r="187" spans="1:68" ht="12.5" x14ac:dyDescent="0.25">
      <c r="A187" s="2">
        <v>43717.932147962958</v>
      </c>
      <c r="B187" s="3" t="s">
        <v>20</v>
      </c>
      <c r="C187" s="3" t="s">
        <v>20</v>
      </c>
      <c r="D187" s="3" t="s">
        <v>22</v>
      </c>
      <c r="E187" s="3" t="s">
        <v>21</v>
      </c>
      <c r="F187" s="3" t="s">
        <v>20</v>
      </c>
      <c r="G187" s="3" t="s">
        <v>20</v>
      </c>
      <c r="H187" s="3" t="s">
        <v>21</v>
      </c>
      <c r="I187" s="3" t="s">
        <v>23</v>
      </c>
      <c r="J187" s="3" t="s">
        <v>23</v>
      </c>
      <c r="K187" s="3" t="s">
        <v>20</v>
      </c>
      <c r="L187" s="3" t="s">
        <v>27</v>
      </c>
      <c r="M187" s="3" t="s">
        <v>24</v>
      </c>
      <c r="N187" s="3">
        <v>3</v>
      </c>
      <c r="O187" s="3">
        <v>363</v>
      </c>
      <c r="P187" s="3">
        <v>56</v>
      </c>
      <c r="R187" s="3">
        <v>23</v>
      </c>
      <c r="S187" s="3">
        <v>0</v>
      </c>
      <c r="T187" s="3" t="s">
        <v>155</v>
      </c>
      <c r="U187" s="3">
        <f t="shared" si="6"/>
        <v>5</v>
      </c>
      <c r="V187" s="3">
        <f t="shared" si="7"/>
        <v>1</v>
      </c>
      <c r="W187" s="3">
        <f>COUNTIF(Z187:BT187,"&gt;"&amp;(O187+3*P187))</f>
        <v>1</v>
      </c>
      <c r="X187" s="3">
        <f t="shared" si="4"/>
        <v>1</v>
      </c>
      <c r="Y187" s="3">
        <f t="shared" si="5"/>
        <v>0</v>
      </c>
      <c r="Z187" s="3">
        <v>456</v>
      </c>
      <c r="AA187">
        <v>345</v>
      </c>
      <c r="AB187">
        <v>593</v>
      </c>
      <c r="AC187">
        <v>466</v>
      </c>
      <c r="AD187">
        <v>348</v>
      </c>
      <c r="AE187">
        <v>348</v>
      </c>
      <c r="AF187">
        <v>317</v>
      </c>
      <c r="AG187">
        <v>347</v>
      </c>
      <c r="AH187">
        <v>316</v>
      </c>
      <c r="AI187">
        <v>333</v>
      </c>
      <c r="AJ187">
        <v>298</v>
      </c>
      <c r="AK187">
        <v>316</v>
      </c>
      <c r="AL187">
        <v>405</v>
      </c>
      <c r="AM187">
        <v>425</v>
      </c>
      <c r="AN187">
        <v>316</v>
      </c>
      <c r="AO187">
        <v>314</v>
      </c>
      <c r="AP187">
        <v>267</v>
      </c>
      <c r="AQ187">
        <v>431</v>
      </c>
      <c r="AR187">
        <v>301</v>
      </c>
      <c r="AS187">
        <v>317</v>
      </c>
      <c r="AT187">
        <v>311</v>
      </c>
      <c r="AU187">
        <v>363</v>
      </c>
      <c r="AV187">
        <v>418</v>
      </c>
      <c r="AW187" t="s">
        <v>351</v>
      </c>
    </row>
    <row r="188" spans="1:68" ht="12.5" x14ac:dyDescent="0.25">
      <c r="A188" s="2">
        <v>43717.934611342593</v>
      </c>
      <c r="B188" s="3" t="s">
        <v>22</v>
      </c>
      <c r="C188" s="3" t="s">
        <v>23</v>
      </c>
      <c r="D188" s="3" t="s">
        <v>26</v>
      </c>
      <c r="E188" s="3" t="s">
        <v>20</v>
      </c>
      <c r="F188" s="3" t="s">
        <v>21</v>
      </c>
      <c r="G188" s="3" t="s">
        <v>23</v>
      </c>
      <c r="H188" s="3" t="s">
        <v>23</v>
      </c>
      <c r="I188" s="3" t="s">
        <v>21</v>
      </c>
      <c r="J188" s="3" t="s">
        <v>22</v>
      </c>
      <c r="K188" s="3" t="s">
        <v>22</v>
      </c>
      <c r="L188" s="3" t="s">
        <v>27</v>
      </c>
      <c r="M188" s="3" t="s">
        <v>27</v>
      </c>
      <c r="N188" s="3">
        <v>2</v>
      </c>
      <c r="O188" s="3">
        <v>664</v>
      </c>
      <c r="P188" s="3">
        <v>348</v>
      </c>
      <c r="R188" s="3">
        <v>42</v>
      </c>
      <c r="S188" s="3">
        <v>11</v>
      </c>
      <c r="T188" s="3" t="s">
        <v>156</v>
      </c>
      <c r="U188" s="3">
        <f t="shared" si="6"/>
        <v>3</v>
      </c>
      <c r="V188" s="3">
        <f t="shared" si="7"/>
        <v>3</v>
      </c>
      <c r="W188" s="3">
        <f>COUNTIF(Z188:BT188,"&gt;"&amp;(O188+3*P188))</f>
        <v>2</v>
      </c>
      <c r="X188" s="3">
        <f t="shared" si="4"/>
        <v>1</v>
      </c>
      <c r="Y188" s="3">
        <f t="shared" si="5"/>
        <v>1</v>
      </c>
      <c r="Z188" s="3">
        <v>5700</v>
      </c>
      <c r="AA188">
        <v>1971</v>
      </c>
      <c r="AB188">
        <v>1451</v>
      </c>
      <c r="AC188">
        <v>392</v>
      </c>
      <c r="AD188">
        <v>496</v>
      </c>
      <c r="AE188">
        <v>620</v>
      </c>
      <c r="AF188">
        <v>578</v>
      </c>
      <c r="AG188">
        <v>438</v>
      </c>
      <c r="AH188">
        <v>579</v>
      </c>
      <c r="AI188">
        <v>570</v>
      </c>
      <c r="AJ188">
        <v>480</v>
      </c>
      <c r="AK188">
        <v>409</v>
      </c>
      <c r="AL188">
        <v>456</v>
      </c>
      <c r="AM188">
        <v>377</v>
      </c>
      <c r="AN188">
        <v>454</v>
      </c>
      <c r="AO188">
        <v>579</v>
      </c>
      <c r="AP188">
        <v>642</v>
      </c>
      <c r="AQ188">
        <v>498</v>
      </c>
      <c r="AR188">
        <v>370</v>
      </c>
      <c r="AS188">
        <v>346</v>
      </c>
      <c r="AT188">
        <v>421</v>
      </c>
      <c r="AU188">
        <v>534</v>
      </c>
      <c r="AV188">
        <v>541</v>
      </c>
      <c r="AW188">
        <v>203</v>
      </c>
      <c r="AX188">
        <v>502</v>
      </c>
      <c r="AY188">
        <v>447</v>
      </c>
      <c r="AZ188">
        <v>505</v>
      </c>
      <c r="BA188">
        <v>634</v>
      </c>
      <c r="BB188">
        <v>499</v>
      </c>
      <c r="BC188">
        <v>463</v>
      </c>
      <c r="BD188">
        <v>471</v>
      </c>
      <c r="BE188">
        <v>564</v>
      </c>
      <c r="BF188">
        <v>380</v>
      </c>
      <c r="BG188">
        <v>446</v>
      </c>
      <c r="BH188">
        <v>402</v>
      </c>
      <c r="BI188">
        <v>432</v>
      </c>
      <c r="BJ188">
        <v>366</v>
      </c>
      <c r="BK188">
        <v>426</v>
      </c>
      <c r="BL188">
        <v>419</v>
      </c>
      <c r="BM188">
        <v>559</v>
      </c>
      <c r="BN188">
        <v>445</v>
      </c>
      <c r="BO188">
        <v>844</v>
      </c>
      <c r="BP188" t="s">
        <v>351</v>
      </c>
    </row>
    <row r="189" spans="1:68" ht="12.5" x14ac:dyDescent="0.25">
      <c r="A189" s="2">
        <v>43717.934448993052</v>
      </c>
      <c r="B189" s="3" t="s">
        <v>21</v>
      </c>
      <c r="C189" s="3" t="s">
        <v>23</v>
      </c>
      <c r="D189" s="3" t="s">
        <v>21</v>
      </c>
      <c r="E189" s="3" t="s">
        <v>20</v>
      </c>
      <c r="F189" s="3" t="s">
        <v>26</v>
      </c>
      <c r="G189" s="3" t="s">
        <v>21</v>
      </c>
      <c r="H189" s="3" t="s">
        <v>23</v>
      </c>
      <c r="I189" s="3" t="s">
        <v>20</v>
      </c>
      <c r="J189" s="3" t="s">
        <v>23</v>
      </c>
      <c r="K189" s="3" t="s">
        <v>20</v>
      </c>
      <c r="L189" s="3" t="s">
        <v>27</v>
      </c>
      <c r="M189" s="3" t="s">
        <v>27</v>
      </c>
      <c r="N189" s="3">
        <v>5</v>
      </c>
      <c r="O189" s="3">
        <v>318</v>
      </c>
      <c r="P189" s="3">
        <v>42</v>
      </c>
      <c r="R189" s="3">
        <v>26</v>
      </c>
      <c r="S189" s="3">
        <v>1</v>
      </c>
      <c r="T189" s="3" t="s">
        <v>157</v>
      </c>
      <c r="U189" s="3">
        <f t="shared" si="6"/>
        <v>4</v>
      </c>
      <c r="V189" s="3">
        <f t="shared" si="7"/>
        <v>1</v>
      </c>
      <c r="W189" s="3">
        <f>COUNTIF(Z189:BT189,"&gt;"&amp;(O189+3*P189))</f>
        <v>1</v>
      </c>
      <c r="X189" s="3">
        <f t="shared" si="4"/>
        <v>1</v>
      </c>
      <c r="Y189" s="3">
        <f t="shared" si="5"/>
        <v>0</v>
      </c>
      <c r="Z189" s="3">
        <v>558</v>
      </c>
      <c r="AA189">
        <v>378</v>
      </c>
      <c r="AB189">
        <v>398</v>
      </c>
      <c r="AC189">
        <v>315</v>
      </c>
      <c r="AD189">
        <v>281</v>
      </c>
      <c r="AE189">
        <v>263</v>
      </c>
      <c r="AF189">
        <v>381</v>
      </c>
      <c r="AG189">
        <v>281</v>
      </c>
      <c r="AH189">
        <v>316</v>
      </c>
      <c r="AI189">
        <v>281</v>
      </c>
      <c r="AJ189">
        <v>262</v>
      </c>
      <c r="AK189">
        <v>266</v>
      </c>
      <c r="AL189">
        <v>335</v>
      </c>
      <c r="AM189">
        <v>262</v>
      </c>
      <c r="AN189">
        <v>281</v>
      </c>
      <c r="AO189">
        <v>299</v>
      </c>
      <c r="AP189">
        <v>297</v>
      </c>
      <c r="AQ189">
        <v>265</v>
      </c>
      <c r="AR189">
        <v>316</v>
      </c>
      <c r="AS189">
        <v>297</v>
      </c>
      <c r="AT189">
        <v>334</v>
      </c>
      <c r="AU189">
        <v>344</v>
      </c>
      <c r="AV189">
        <v>316</v>
      </c>
      <c r="AW189">
        <v>264</v>
      </c>
      <c r="AX189">
        <v>348</v>
      </c>
      <c r="AY189">
        <v>348</v>
      </c>
      <c r="AZ189" t="s">
        <v>351</v>
      </c>
    </row>
    <row r="190" spans="1:68" ht="12.5" x14ac:dyDescent="0.25">
      <c r="A190" s="2">
        <v>43717.935657754628</v>
      </c>
      <c r="B190" s="3" t="s">
        <v>21</v>
      </c>
      <c r="C190" s="3" t="s">
        <v>23</v>
      </c>
      <c r="D190" s="3" t="s">
        <v>21</v>
      </c>
      <c r="E190" s="3" t="s">
        <v>20</v>
      </c>
      <c r="F190" s="3" t="s">
        <v>23</v>
      </c>
      <c r="G190" s="3" t="s">
        <v>21</v>
      </c>
      <c r="H190" s="3" t="s">
        <v>23</v>
      </c>
      <c r="I190" s="3" t="s">
        <v>23</v>
      </c>
      <c r="J190" s="3" t="s">
        <v>23</v>
      </c>
      <c r="K190" s="3" t="s">
        <v>20</v>
      </c>
      <c r="L190" s="3" t="s">
        <v>27</v>
      </c>
      <c r="M190" s="3" t="s">
        <v>27</v>
      </c>
      <c r="N190" s="3">
        <v>6</v>
      </c>
      <c r="O190" s="3">
        <v>296</v>
      </c>
      <c r="P190" s="3">
        <v>59</v>
      </c>
      <c r="R190" s="3">
        <v>28</v>
      </c>
      <c r="S190" s="3">
        <v>11</v>
      </c>
      <c r="T190" s="3" t="s">
        <v>158</v>
      </c>
      <c r="U190" s="3">
        <f t="shared" si="6"/>
        <v>3</v>
      </c>
      <c r="V190" s="3">
        <f t="shared" si="7"/>
        <v>1</v>
      </c>
      <c r="W190" s="3">
        <f>COUNTIF(Z190:BT190,"&gt;"&amp;(O190+3*P190))</f>
        <v>1</v>
      </c>
      <c r="X190" s="3">
        <f t="shared" si="4"/>
        <v>1</v>
      </c>
      <c r="Y190" s="3">
        <f t="shared" si="5"/>
        <v>1</v>
      </c>
      <c r="Z190" s="3">
        <v>258</v>
      </c>
      <c r="AA190">
        <v>408</v>
      </c>
      <c r="AB190">
        <v>354</v>
      </c>
      <c r="AC190">
        <v>287</v>
      </c>
      <c r="AD190">
        <v>278</v>
      </c>
      <c r="AE190">
        <v>302</v>
      </c>
      <c r="AF190">
        <v>324</v>
      </c>
      <c r="AG190">
        <v>297</v>
      </c>
      <c r="AH190">
        <v>244</v>
      </c>
      <c r="AI190">
        <v>241</v>
      </c>
      <c r="AJ190">
        <v>278</v>
      </c>
      <c r="AK190">
        <v>269</v>
      </c>
      <c r="AL190">
        <v>244</v>
      </c>
      <c r="AM190">
        <v>260</v>
      </c>
      <c r="AN190">
        <v>299</v>
      </c>
      <c r="AO190">
        <v>237</v>
      </c>
      <c r="AP190">
        <v>241</v>
      </c>
      <c r="AQ190">
        <v>276</v>
      </c>
      <c r="AR190">
        <v>271</v>
      </c>
      <c r="AS190">
        <v>831</v>
      </c>
      <c r="AT190">
        <v>298</v>
      </c>
      <c r="AU190">
        <v>164</v>
      </c>
      <c r="AV190">
        <v>249</v>
      </c>
      <c r="AW190">
        <v>254</v>
      </c>
      <c r="AX190">
        <v>235</v>
      </c>
      <c r="AY190">
        <v>279</v>
      </c>
      <c r="AZ190">
        <v>386</v>
      </c>
      <c r="BA190">
        <v>227</v>
      </c>
      <c r="BB190" t="s">
        <v>351</v>
      </c>
    </row>
    <row r="191" spans="1:68" ht="12.5" x14ac:dyDescent="0.25">
      <c r="A191" s="2">
        <v>43717.935628715277</v>
      </c>
      <c r="B191" s="3" t="s">
        <v>23</v>
      </c>
      <c r="C191" s="3" t="s">
        <v>23</v>
      </c>
      <c r="D191" s="3" t="s">
        <v>23</v>
      </c>
      <c r="E191" s="3" t="s">
        <v>22</v>
      </c>
      <c r="F191" s="3" t="s">
        <v>23</v>
      </c>
      <c r="G191" s="3" t="s">
        <v>23</v>
      </c>
      <c r="H191" s="3" t="s">
        <v>23</v>
      </c>
      <c r="I191" s="3" t="s">
        <v>23</v>
      </c>
      <c r="J191" s="3" t="s">
        <v>23</v>
      </c>
      <c r="K191" s="3" t="s">
        <v>22</v>
      </c>
      <c r="L191" s="3" t="s">
        <v>27</v>
      </c>
      <c r="M191" s="3" t="s">
        <v>27</v>
      </c>
      <c r="N191" s="3">
        <v>2</v>
      </c>
      <c r="O191" s="3">
        <v>490</v>
      </c>
      <c r="P191" s="3">
        <v>85</v>
      </c>
      <c r="R191" s="3">
        <v>27</v>
      </c>
      <c r="S191" s="3">
        <v>0</v>
      </c>
      <c r="T191" s="3" t="s">
        <v>159</v>
      </c>
      <c r="U191" s="3">
        <f t="shared" si="6"/>
        <v>2</v>
      </c>
      <c r="V191" s="3">
        <f t="shared" si="7"/>
        <v>1</v>
      </c>
      <c r="W191" s="3">
        <f>COUNTIF(Z191:BT191,"&gt;"&amp;(O191+3*P191))</f>
        <v>1</v>
      </c>
      <c r="X191" s="3">
        <f t="shared" si="4"/>
        <v>1</v>
      </c>
      <c r="Y191" s="3">
        <f t="shared" si="5"/>
        <v>1</v>
      </c>
      <c r="Z191" s="3">
        <v>481</v>
      </c>
      <c r="AA191">
        <v>518</v>
      </c>
      <c r="AB191">
        <v>546</v>
      </c>
      <c r="AC191">
        <v>419</v>
      </c>
      <c r="AD191">
        <v>647</v>
      </c>
      <c r="AE191">
        <v>450</v>
      </c>
      <c r="AF191">
        <v>498</v>
      </c>
      <c r="AG191">
        <v>523</v>
      </c>
      <c r="AH191">
        <v>1103</v>
      </c>
      <c r="AI191">
        <v>520</v>
      </c>
      <c r="AJ191">
        <v>516</v>
      </c>
      <c r="AK191">
        <v>518</v>
      </c>
      <c r="AL191">
        <v>549</v>
      </c>
      <c r="AM191">
        <v>498</v>
      </c>
      <c r="AN191">
        <v>479</v>
      </c>
      <c r="AO191">
        <v>496</v>
      </c>
      <c r="AP191">
        <v>551</v>
      </c>
      <c r="AQ191">
        <v>463</v>
      </c>
      <c r="AR191">
        <v>504</v>
      </c>
      <c r="AS191">
        <v>527</v>
      </c>
      <c r="AT191">
        <v>416</v>
      </c>
      <c r="AU191">
        <v>385</v>
      </c>
      <c r="AV191">
        <v>312</v>
      </c>
      <c r="AW191">
        <v>382</v>
      </c>
      <c r="AX191">
        <v>325</v>
      </c>
      <c r="AY191">
        <v>364</v>
      </c>
      <c r="AZ191">
        <v>258</v>
      </c>
      <c r="BA191" t="s">
        <v>351</v>
      </c>
    </row>
    <row r="192" spans="1:68" ht="12.5" x14ac:dyDescent="0.25">
      <c r="A192" s="2">
        <v>43717.935801030093</v>
      </c>
      <c r="B192" s="3" t="s">
        <v>23</v>
      </c>
      <c r="C192" s="3" t="s">
        <v>23</v>
      </c>
      <c r="D192" s="3" t="s">
        <v>23</v>
      </c>
      <c r="E192" s="3" t="s">
        <v>26</v>
      </c>
      <c r="F192" s="3" t="s">
        <v>23</v>
      </c>
      <c r="G192" s="3" t="s">
        <v>23</v>
      </c>
      <c r="H192" s="3" t="s">
        <v>23</v>
      </c>
      <c r="I192" s="3" t="s">
        <v>26</v>
      </c>
      <c r="J192" s="3" t="s">
        <v>23</v>
      </c>
      <c r="K192" s="3" t="s">
        <v>26</v>
      </c>
      <c r="L192" s="3" t="s">
        <v>32</v>
      </c>
      <c r="M192" s="3" t="s">
        <v>27</v>
      </c>
      <c r="N192" s="3">
        <v>4</v>
      </c>
      <c r="O192" s="3">
        <v>427</v>
      </c>
      <c r="P192" s="3">
        <v>98</v>
      </c>
      <c r="R192" s="3">
        <v>25</v>
      </c>
      <c r="S192" s="3">
        <v>5</v>
      </c>
      <c r="T192" s="3" t="s">
        <v>160</v>
      </c>
      <c r="U192" s="3">
        <f t="shared" si="6"/>
        <v>3</v>
      </c>
      <c r="V192" s="3">
        <f t="shared" si="7"/>
        <v>3</v>
      </c>
      <c r="W192" s="3">
        <f>COUNTIF(Z192:BT192,"&gt;"&amp;(O192+3*P192))</f>
        <v>3</v>
      </c>
      <c r="X192" s="3">
        <f t="shared" si="4"/>
        <v>1</v>
      </c>
      <c r="Y192" s="3">
        <f t="shared" si="5"/>
        <v>0</v>
      </c>
      <c r="Z192" s="3">
        <v>796</v>
      </c>
      <c r="AA192">
        <v>507</v>
      </c>
      <c r="AB192">
        <v>373</v>
      </c>
      <c r="AC192">
        <v>360</v>
      </c>
      <c r="AD192">
        <v>412</v>
      </c>
      <c r="AE192">
        <v>327</v>
      </c>
      <c r="AF192">
        <v>357</v>
      </c>
      <c r="AG192">
        <v>351</v>
      </c>
      <c r="AH192">
        <v>400</v>
      </c>
      <c r="AI192">
        <v>357</v>
      </c>
      <c r="AJ192">
        <v>314</v>
      </c>
      <c r="AK192">
        <v>419</v>
      </c>
      <c r="AL192">
        <v>303</v>
      </c>
      <c r="AM192">
        <v>348</v>
      </c>
      <c r="AN192">
        <v>352</v>
      </c>
      <c r="AO192">
        <v>347</v>
      </c>
      <c r="AP192">
        <v>418</v>
      </c>
      <c r="AQ192">
        <v>362</v>
      </c>
      <c r="AR192">
        <v>378</v>
      </c>
      <c r="AS192">
        <v>823</v>
      </c>
      <c r="AT192">
        <v>383</v>
      </c>
      <c r="AU192">
        <v>787</v>
      </c>
      <c r="AV192">
        <v>454</v>
      </c>
      <c r="AW192">
        <v>391</v>
      </c>
      <c r="AX192">
        <v>370</v>
      </c>
      <c r="AY192" t="s">
        <v>351</v>
      </c>
    </row>
    <row r="193" spans="1:76" ht="12.5" x14ac:dyDescent="0.25">
      <c r="A193" s="2">
        <v>43717.936274513893</v>
      </c>
      <c r="B193" s="3" t="s">
        <v>23</v>
      </c>
      <c r="C193" s="3" t="s">
        <v>23</v>
      </c>
      <c r="D193" s="3" t="s">
        <v>21</v>
      </c>
      <c r="E193" s="3" t="s">
        <v>20</v>
      </c>
      <c r="F193" s="3" t="s">
        <v>23</v>
      </c>
      <c r="G193" s="3" t="s">
        <v>23</v>
      </c>
      <c r="H193" s="3" t="s">
        <v>23</v>
      </c>
      <c r="I193" s="3" t="s">
        <v>26</v>
      </c>
      <c r="J193" s="3" t="s">
        <v>26</v>
      </c>
      <c r="K193" s="3" t="s">
        <v>22</v>
      </c>
      <c r="L193" s="3" t="s">
        <v>24</v>
      </c>
      <c r="M193" s="3" t="s">
        <v>24</v>
      </c>
      <c r="N193" s="3">
        <v>6</v>
      </c>
      <c r="O193" s="3">
        <v>531</v>
      </c>
      <c r="P193" s="3">
        <v>155</v>
      </c>
      <c r="R193" s="3">
        <v>16</v>
      </c>
      <c r="S193" s="3">
        <v>13</v>
      </c>
      <c r="T193" s="3" t="s">
        <v>161</v>
      </c>
      <c r="U193" s="3">
        <f t="shared" si="6"/>
        <v>1</v>
      </c>
      <c r="V193" s="3">
        <f t="shared" si="7"/>
        <v>1</v>
      </c>
      <c r="W193" s="3">
        <f>COUNTIF(Z193:BT193,"&gt;"&amp;(O193+3*P193))</f>
        <v>1</v>
      </c>
      <c r="X193" s="3">
        <f t="shared" si="4"/>
        <v>1</v>
      </c>
      <c r="Y193" s="3">
        <f t="shared" si="5"/>
        <v>1</v>
      </c>
      <c r="Z193" s="3">
        <v>1763</v>
      </c>
      <c r="AA193">
        <v>541</v>
      </c>
      <c r="AB193">
        <v>472</v>
      </c>
      <c r="AC193">
        <v>384</v>
      </c>
      <c r="AD193">
        <v>518</v>
      </c>
      <c r="AE193">
        <v>435</v>
      </c>
      <c r="AF193">
        <v>422</v>
      </c>
      <c r="AG193">
        <v>373</v>
      </c>
      <c r="AH193">
        <v>467</v>
      </c>
      <c r="AI193">
        <v>498</v>
      </c>
      <c r="AJ193">
        <v>515</v>
      </c>
      <c r="AK193">
        <v>503</v>
      </c>
      <c r="AL193">
        <v>324</v>
      </c>
      <c r="AM193">
        <v>444</v>
      </c>
      <c r="AN193">
        <v>378</v>
      </c>
      <c r="AO193">
        <v>474</v>
      </c>
      <c r="AP193" t="s">
        <v>351</v>
      </c>
    </row>
    <row r="194" spans="1:76" ht="12.5" x14ac:dyDescent="0.25">
      <c r="A194" s="2">
        <v>43717.936791458334</v>
      </c>
      <c r="B194" s="3" t="s">
        <v>21</v>
      </c>
      <c r="C194" s="3" t="s">
        <v>23</v>
      </c>
      <c r="D194" s="3" t="s">
        <v>21</v>
      </c>
      <c r="E194" s="3" t="s">
        <v>20</v>
      </c>
      <c r="F194" s="3" t="s">
        <v>21</v>
      </c>
      <c r="G194" s="3" t="s">
        <v>21</v>
      </c>
      <c r="H194" s="3" t="s">
        <v>23</v>
      </c>
      <c r="I194" s="3" t="s">
        <v>23</v>
      </c>
      <c r="J194" s="3" t="s">
        <v>23</v>
      </c>
      <c r="K194" s="3" t="s">
        <v>20</v>
      </c>
      <c r="L194" s="3" t="s">
        <v>27</v>
      </c>
      <c r="M194" s="3" t="s">
        <v>24</v>
      </c>
      <c r="N194" s="3">
        <v>5</v>
      </c>
      <c r="O194" s="3">
        <v>326</v>
      </c>
      <c r="P194" s="3">
        <v>32</v>
      </c>
      <c r="R194" s="3">
        <v>23</v>
      </c>
      <c r="S194" s="3">
        <v>0</v>
      </c>
      <c r="T194" s="3" t="s">
        <v>162</v>
      </c>
      <c r="U194" s="3">
        <f t="shared" si="6"/>
        <v>3</v>
      </c>
      <c r="V194" s="3">
        <f t="shared" si="7"/>
        <v>2</v>
      </c>
      <c r="W194" s="3">
        <f>COUNTIF(Z194:BT194,"&gt;"&amp;(O194+3*P194))</f>
        <v>2</v>
      </c>
      <c r="X194" s="3">
        <f t="shared" si="4"/>
        <v>2</v>
      </c>
      <c r="Y194" s="3">
        <f t="shared" si="5"/>
        <v>0</v>
      </c>
      <c r="Z194" s="3">
        <v>475</v>
      </c>
      <c r="AA194">
        <v>472</v>
      </c>
      <c r="AB194">
        <v>301</v>
      </c>
      <c r="AC194">
        <v>310</v>
      </c>
      <c r="AD194">
        <v>317</v>
      </c>
      <c r="AE194">
        <v>319</v>
      </c>
      <c r="AF194">
        <v>302</v>
      </c>
      <c r="AG194">
        <v>299</v>
      </c>
      <c r="AH194">
        <v>311</v>
      </c>
      <c r="AI194">
        <v>309</v>
      </c>
      <c r="AJ194">
        <v>260</v>
      </c>
      <c r="AK194">
        <v>300</v>
      </c>
      <c r="AL194">
        <v>351</v>
      </c>
      <c r="AM194">
        <v>326</v>
      </c>
      <c r="AN194">
        <v>293</v>
      </c>
      <c r="AO194">
        <v>325</v>
      </c>
      <c r="AP194">
        <v>308</v>
      </c>
      <c r="AQ194">
        <v>300</v>
      </c>
      <c r="AR194">
        <v>310</v>
      </c>
      <c r="AS194">
        <v>290</v>
      </c>
      <c r="AT194">
        <v>336</v>
      </c>
      <c r="AU194">
        <v>326</v>
      </c>
      <c r="AV194">
        <v>373</v>
      </c>
      <c r="AW194" t="s">
        <v>351</v>
      </c>
    </row>
    <row r="195" spans="1:76" ht="12.5" x14ac:dyDescent="0.25">
      <c r="A195" s="2">
        <v>43717.936849016201</v>
      </c>
      <c r="B195" s="3" t="s">
        <v>21</v>
      </c>
      <c r="C195" s="3" t="s">
        <v>21</v>
      </c>
      <c r="D195" s="3" t="s">
        <v>23</v>
      </c>
      <c r="E195" s="3" t="s">
        <v>22</v>
      </c>
      <c r="F195" s="3" t="s">
        <v>20</v>
      </c>
      <c r="G195" s="3" t="s">
        <v>20</v>
      </c>
      <c r="H195" s="3" t="s">
        <v>20</v>
      </c>
      <c r="I195" s="3" t="s">
        <v>23</v>
      </c>
      <c r="J195" s="3" t="s">
        <v>20</v>
      </c>
      <c r="K195" s="3" t="s">
        <v>22</v>
      </c>
      <c r="L195" s="3" t="s">
        <v>27</v>
      </c>
      <c r="M195" s="3" t="s">
        <v>27</v>
      </c>
      <c r="N195" s="3">
        <v>4</v>
      </c>
      <c r="O195" s="3">
        <v>411</v>
      </c>
      <c r="P195" s="3">
        <v>141</v>
      </c>
      <c r="R195" s="3">
        <v>50</v>
      </c>
      <c r="S195" s="3">
        <v>2</v>
      </c>
      <c r="T195" s="3" t="s">
        <v>163</v>
      </c>
      <c r="U195" s="3">
        <f t="shared" si="6"/>
        <v>6</v>
      </c>
      <c r="V195" s="3">
        <f t="shared" si="7"/>
        <v>3</v>
      </c>
      <c r="W195" s="3">
        <f>COUNTIF(Z195:BT195,"&gt;"&amp;(O195+3*P195))</f>
        <v>1</v>
      </c>
      <c r="X195" s="3">
        <f t="shared" ref="X195:X258" si="8">COUNTIF(Z195:BT195,"&gt;"&amp;(O195+4*P195))</f>
        <v>1</v>
      </c>
      <c r="Y195" s="3">
        <f t="shared" ref="Y195:Y258" si="9">COUNTIF(Z195:BT195,"&gt;"&amp;(O195+6*P195))</f>
        <v>1</v>
      </c>
      <c r="Z195" s="3">
        <v>2373</v>
      </c>
      <c r="AA195">
        <v>676</v>
      </c>
      <c r="AB195">
        <v>390</v>
      </c>
      <c r="AC195">
        <v>818</v>
      </c>
      <c r="AD195">
        <v>415</v>
      </c>
      <c r="AE195">
        <v>368</v>
      </c>
      <c r="AF195">
        <v>318</v>
      </c>
      <c r="AG195">
        <v>319</v>
      </c>
      <c r="AH195">
        <v>594</v>
      </c>
      <c r="AI195">
        <v>327</v>
      </c>
      <c r="AJ195">
        <v>391</v>
      </c>
      <c r="AK195">
        <v>320</v>
      </c>
      <c r="AL195">
        <v>336</v>
      </c>
      <c r="AM195">
        <v>566</v>
      </c>
      <c r="AN195">
        <v>409</v>
      </c>
      <c r="AO195">
        <v>430</v>
      </c>
      <c r="AP195">
        <v>344</v>
      </c>
      <c r="AQ195">
        <v>277</v>
      </c>
      <c r="AR195">
        <v>351</v>
      </c>
      <c r="AS195">
        <v>270</v>
      </c>
      <c r="AT195">
        <v>310</v>
      </c>
      <c r="AU195">
        <v>327</v>
      </c>
      <c r="AV195">
        <v>271</v>
      </c>
      <c r="AW195">
        <v>287</v>
      </c>
      <c r="AX195">
        <v>375</v>
      </c>
      <c r="AY195">
        <v>507</v>
      </c>
      <c r="AZ195">
        <v>367</v>
      </c>
      <c r="BA195">
        <v>238</v>
      </c>
      <c r="BB195">
        <v>288</v>
      </c>
      <c r="BC195">
        <v>366</v>
      </c>
      <c r="BD195">
        <v>304</v>
      </c>
      <c r="BE195">
        <v>301</v>
      </c>
      <c r="BF195">
        <v>390</v>
      </c>
      <c r="BG195">
        <v>287</v>
      </c>
      <c r="BH195">
        <v>335</v>
      </c>
      <c r="BI195">
        <v>398</v>
      </c>
      <c r="BJ195">
        <v>262</v>
      </c>
      <c r="BK195">
        <v>408</v>
      </c>
      <c r="BL195">
        <v>734</v>
      </c>
      <c r="BM195">
        <v>335</v>
      </c>
      <c r="BN195">
        <v>261</v>
      </c>
      <c r="BO195">
        <v>279</v>
      </c>
      <c r="BP195">
        <v>383</v>
      </c>
      <c r="BQ195">
        <v>223</v>
      </c>
      <c r="BR195">
        <v>255</v>
      </c>
      <c r="BS195">
        <v>487</v>
      </c>
      <c r="BT195">
        <v>462</v>
      </c>
      <c r="BU195">
        <v>327</v>
      </c>
      <c r="BV195">
        <v>255</v>
      </c>
      <c r="BW195">
        <v>247</v>
      </c>
      <c r="BX195" t="s">
        <v>351</v>
      </c>
    </row>
    <row r="196" spans="1:76" ht="12.5" x14ac:dyDescent="0.25">
      <c r="A196" s="2">
        <v>43717.937316516203</v>
      </c>
      <c r="B196" s="3" t="s">
        <v>20</v>
      </c>
      <c r="C196" s="3" t="s">
        <v>21</v>
      </c>
      <c r="D196" s="3" t="s">
        <v>20</v>
      </c>
      <c r="E196" s="3" t="s">
        <v>21</v>
      </c>
      <c r="F196" s="3" t="s">
        <v>21</v>
      </c>
      <c r="G196" s="3" t="s">
        <v>21</v>
      </c>
      <c r="H196" s="3" t="s">
        <v>23</v>
      </c>
      <c r="I196" s="3" t="s">
        <v>21</v>
      </c>
      <c r="J196" s="3" t="s">
        <v>21</v>
      </c>
      <c r="K196" s="3" t="s">
        <v>21</v>
      </c>
      <c r="L196" s="3" t="s">
        <v>27</v>
      </c>
      <c r="M196" s="3" t="s">
        <v>27</v>
      </c>
      <c r="N196" s="3">
        <v>4</v>
      </c>
      <c r="O196" s="3">
        <v>533</v>
      </c>
      <c r="P196" s="3">
        <v>215</v>
      </c>
      <c r="R196" s="3">
        <v>44</v>
      </c>
      <c r="S196" s="3">
        <v>1</v>
      </c>
      <c r="T196" s="3" t="s">
        <v>164</v>
      </c>
      <c r="U196" s="3">
        <f t="shared" si="6"/>
        <v>6</v>
      </c>
      <c r="V196" s="3">
        <f t="shared" si="7"/>
        <v>3</v>
      </c>
      <c r="W196" s="3">
        <f>COUNTIF(Z196:BT196,"&gt;"&amp;(O196+3*P196))</f>
        <v>2</v>
      </c>
      <c r="X196" s="3">
        <f t="shared" si="8"/>
        <v>2</v>
      </c>
      <c r="Y196" s="3">
        <f t="shared" si="9"/>
        <v>1</v>
      </c>
      <c r="Z196" s="3">
        <v>2510</v>
      </c>
      <c r="AA196">
        <v>1667</v>
      </c>
      <c r="AB196">
        <v>501</v>
      </c>
      <c r="AC196">
        <v>540</v>
      </c>
      <c r="AD196">
        <v>423</v>
      </c>
      <c r="AE196">
        <v>348</v>
      </c>
      <c r="AF196">
        <v>327</v>
      </c>
      <c r="AG196">
        <v>520</v>
      </c>
      <c r="AH196">
        <v>522</v>
      </c>
      <c r="AI196">
        <v>350</v>
      </c>
      <c r="AJ196">
        <v>481</v>
      </c>
      <c r="AK196">
        <v>375</v>
      </c>
      <c r="AL196">
        <v>441</v>
      </c>
      <c r="AM196">
        <v>312</v>
      </c>
      <c r="AN196">
        <v>938</v>
      </c>
      <c r="AO196">
        <v>436</v>
      </c>
      <c r="AP196">
        <v>425</v>
      </c>
      <c r="AQ196">
        <v>358</v>
      </c>
      <c r="AR196">
        <v>335</v>
      </c>
      <c r="AS196">
        <v>385</v>
      </c>
      <c r="AT196">
        <v>434</v>
      </c>
      <c r="AU196">
        <v>405</v>
      </c>
      <c r="AV196">
        <v>840</v>
      </c>
      <c r="AW196">
        <v>577</v>
      </c>
      <c r="AX196">
        <v>395</v>
      </c>
      <c r="AY196">
        <v>337</v>
      </c>
      <c r="AZ196">
        <v>338</v>
      </c>
      <c r="BA196">
        <v>376</v>
      </c>
      <c r="BB196">
        <v>337</v>
      </c>
      <c r="BC196">
        <v>375</v>
      </c>
      <c r="BD196">
        <v>861</v>
      </c>
      <c r="BE196">
        <v>596</v>
      </c>
      <c r="BF196">
        <v>493</v>
      </c>
      <c r="BG196">
        <v>348</v>
      </c>
      <c r="BH196">
        <v>513</v>
      </c>
      <c r="BI196">
        <v>456</v>
      </c>
      <c r="BJ196">
        <v>419</v>
      </c>
      <c r="BK196">
        <v>417</v>
      </c>
      <c r="BL196">
        <v>408</v>
      </c>
      <c r="BM196">
        <v>373</v>
      </c>
      <c r="BN196">
        <v>312</v>
      </c>
      <c r="BO196">
        <v>315</v>
      </c>
      <c r="BP196">
        <v>350</v>
      </c>
      <c r="BQ196">
        <v>1021</v>
      </c>
      <c r="BR196" t="s">
        <v>351</v>
      </c>
    </row>
    <row r="197" spans="1:76" ht="12.5" x14ac:dyDescent="0.25">
      <c r="A197" s="2">
        <v>43717.939110717591</v>
      </c>
      <c r="B197" s="3" t="s">
        <v>23</v>
      </c>
      <c r="C197" s="3" t="s">
        <v>23</v>
      </c>
      <c r="D197" s="3" t="s">
        <v>23</v>
      </c>
      <c r="E197" s="3" t="s">
        <v>26</v>
      </c>
      <c r="F197" s="3" t="s">
        <v>23</v>
      </c>
      <c r="G197" s="3" t="s">
        <v>23</v>
      </c>
      <c r="H197" s="3" t="s">
        <v>23</v>
      </c>
      <c r="I197" s="3" t="s">
        <v>23</v>
      </c>
      <c r="J197" s="3" t="s">
        <v>23</v>
      </c>
      <c r="K197" s="3" t="s">
        <v>26</v>
      </c>
      <c r="L197" s="3" t="s">
        <v>27</v>
      </c>
      <c r="M197" s="3" t="s">
        <v>27</v>
      </c>
      <c r="N197" s="3">
        <v>3</v>
      </c>
      <c r="O197" s="3">
        <v>465</v>
      </c>
      <c r="P197" s="3">
        <v>121</v>
      </c>
      <c r="R197" s="3">
        <v>23</v>
      </c>
      <c r="S197" s="3">
        <v>10</v>
      </c>
      <c r="T197" s="3" t="s">
        <v>165</v>
      </c>
      <c r="U197" s="3">
        <f t="shared" si="6"/>
        <v>4</v>
      </c>
      <c r="V197" s="3">
        <f t="shared" si="7"/>
        <v>2</v>
      </c>
      <c r="W197" s="3">
        <f>COUNTIF(Z197:BT197,"&gt;"&amp;(O197+3*P197))</f>
        <v>1</v>
      </c>
      <c r="X197" s="3">
        <f t="shared" si="8"/>
        <v>0</v>
      </c>
      <c r="Y197" s="3">
        <f t="shared" si="9"/>
        <v>0</v>
      </c>
      <c r="Z197" s="3">
        <v>676</v>
      </c>
      <c r="AA197">
        <v>426</v>
      </c>
      <c r="AB197">
        <v>532</v>
      </c>
      <c r="AC197">
        <v>553</v>
      </c>
      <c r="AD197">
        <v>329</v>
      </c>
      <c r="AE197">
        <v>349</v>
      </c>
      <c r="AF197">
        <v>372</v>
      </c>
      <c r="AG197">
        <v>361</v>
      </c>
      <c r="AH197">
        <v>484</v>
      </c>
      <c r="AI197">
        <v>335</v>
      </c>
      <c r="AJ197">
        <v>352</v>
      </c>
      <c r="AK197">
        <v>393</v>
      </c>
      <c r="AL197">
        <v>350</v>
      </c>
      <c r="AM197">
        <v>395</v>
      </c>
      <c r="AN197">
        <v>338</v>
      </c>
      <c r="AO197">
        <v>380</v>
      </c>
      <c r="AP197">
        <v>337</v>
      </c>
      <c r="AQ197">
        <v>398</v>
      </c>
      <c r="AR197">
        <v>789</v>
      </c>
      <c r="AS197">
        <v>623</v>
      </c>
      <c r="AT197">
        <v>911</v>
      </c>
      <c r="AU197">
        <v>549</v>
      </c>
      <c r="AV197">
        <v>464</v>
      </c>
      <c r="AW197" t="s">
        <v>351</v>
      </c>
    </row>
    <row r="198" spans="1:76" ht="12.5" x14ac:dyDescent="0.25">
      <c r="A198" s="2">
        <v>43717.939579641199</v>
      </c>
      <c r="B198" s="3" t="s">
        <v>21</v>
      </c>
      <c r="C198" s="3" t="s">
        <v>23</v>
      </c>
      <c r="D198" s="3" t="s">
        <v>26</v>
      </c>
      <c r="E198" s="3" t="s">
        <v>20</v>
      </c>
      <c r="F198" s="3" t="s">
        <v>23</v>
      </c>
      <c r="G198" s="3" t="s">
        <v>23</v>
      </c>
      <c r="H198" s="3" t="s">
        <v>26</v>
      </c>
      <c r="I198" s="3" t="s">
        <v>26</v>
      </c>
      <c r="J198" s="3" t="s">
        <v>26</v>
      </c>
      <c r="K198" s="3" t="s">
        <v>22</v>
      </c>
      <c r="L198" s="3" t="s">
        <v>24</v>
      </c>
      <c r="M198" s="3" t="s">
        <v>24</v>
      </c>
      <c r="N198" s="3">
        <v>5</v>
      </c>
      <c r="O198" s="3">
        <v>346</v>
      </c>
      <c r="P198" s="3">
        <v>51</v>
      </c>
      <c r="R198" s="3">
        <v>25</v>
      </c>
      <c r="S198" s="3">
        <v>3</v>
      </c>
      <c r="T198" s="3" t="s">
        <v>166</v>
      </c>
      <c r="U198" s="3">
        <f t="shared" si="6"/>
        <v>2</v>
      </c>
      <c r="V198" s="3">
        <f t="shared" si="7"/>
        <v>1</v>
      </c>
      <c r="W198" s="3">
        <f>COUNTIF(Z198:BT198,"&gt;"&amp;(O198+3*P198))</f>
        <v>1</v>
      </c>
      <c r="X198" s="3">
        <f t="shared" si="8"/>
        <v>1</v>
      </c>
      <c r="Y198" s="3">
        <f t="shared" si="9"/>
        <v>1</v>
      </c>
      <c r="Z198" s="3">
        <v>811</v>
      </c>
      <c r="AA198">
        <v>384</v>
      </c>
      <c r="AB198">
        <v>403</v>
      </c>
      <c r="AC198">
        <v>324</v>
      </c>
      <c r="AD198">
        <v>339</v>
      </c>
      <c r="AE198">
        <v>303</v>
      </c>
      <c r="AF198">
        <v>333</v>
      </c>
      <c r="AG198">
        <v>300</v>
      </c>
      <c r="AH198">
        <v>325</v>
      </c>
      <c r="AI198">
        <v>310</v>
      </c>
      <c r="AJ198">
        <v>387</v>
      </c>
      <c r="AK198">
        <v>311</v>
      </c>
      <c r="AL198">
        <v>322</v>
      </c>
      <c r="AM198">
        <v>316</v>
      </c>
      <c r="AN198">
        <v>299</v>
      </c>
      <c r="AO198">
        <v>391</v>
      </c>
      <c r="AP198">
        <v>332</v>
      </c>
      <c r="AQ198">
        <v>304</v>
      </c>
      <c r="AR198">
        <v>314</v>
      </c>
      <c r="AS198">
        <v>333</v>
      </c>
      <c r="AT198">
        <v>301</v>
      </c>
      <c r="AU198">
        <v>317</v>
      </c>
      <c r="AV198">
        <v>301</v>
      </c>
      <c r="AW198">
        <v>292</v>
      </c>
      <c r="AX198">
        <v>308</v>
      </c>
      <c r="AY198" t="s">
        <v>351</v>
      </c>
    </row>
    <row r="199" spans="1:76" ht="12.5" x14ac:dyDescent="0.25">
      <c r="A199" s="2">
        <v>43717.942102002315</v>
      </c>
      <c r="B199" s="3" t="s">
        <v>20</v>
      </c>
      <c r="C199" s="3" t="s">
        <v>21</v>
      </c>
      <c r="D199" s="3" t="s">
        <v>21</v>
      </c>
      <c r="E199" s="3" t="s">
        <v>23</v>
      </c>
      <c r="F199" s="3" t="s">
        <v>20</v>
      </c>
      <c r="G199" s="3" t="s">
        <v>21</v>
      </c>
      <c r="H199" s="3" t="s">
        <v>21</v>
      </c>
      <c r="I199" s="3" t="s">
        <v>23</v>
      </c>
      <c r="J199" s="3" t="s">
        <v>21</v>
      </c>
      <c r="K199" s="3" t="s">
        <v>20</v>
      </c>
      <c r="L199" s="3" t="s">
        <v>32</v>
      </c>
      <c r="M199" s="3" t="s">
        <v>27</v>
      </c>
      <c r="N199" s="3">
        <v>4</v>
      </c>
      <c r="O199" s="3">
        <v>423</v>
      </c>
      <c r="P199" s="3">
        <v>63</v>
      </c>
      <c r="R199" s="3">
        <v>24</v>
      </c>
      <c r="S199" s="3">
        <v>5</v>
      </c>
      <c r="T199" s="3" t="s">
        <v>167</v>
      </c>
      <c r="U199" s="3">
        <f t="shared" si="6"/>
        <v>4</v>
      </c>
      <c r="V199" s="3">
        <f t="shared" si="7"/>
        <v>2</v>
      </c>
      <c r="W199" s="3">
        <f>COUNTIF(Z199:BT199,"&gt;"&amp;(O199+3*P199))</f>
        <v>1</v>
      </c>
      <c r="X199" s="3">
        <f t="shared" si="8"/>
        <v>1</v>
      </c>
      <c r="Y199" s="3">
        <f t="shared" si="9"/>
        <v>1</v>
      </c>
      <c r="Z199" s="3">
        <v>865</v>
      </c>
      <c r="AA199">
        <v>517</v>
      </c>
      <c r="AB199">
        <v>551</v>
      </c>
      <c r="AC199">
        <v>415</v>
      </c>
      <c r="AD199">
        <v>371</v>
      </c>
      <c r="AE199">
        <v>414</v>
      </c>
      <c r="AF199">
        <v>428</v>
      </c>
      <c r="AG199">
        <v>424</v>
      </c>
      <c r="AH199">
        <v>368</v>
      </c>
      <c r="AI199">
        <v>432</v>
      </c>
      <c r="AJ199">
        <v>385</v>
      </c>
      <c r="AK199">
        <v>377</v>
      </c>
      <c r="AL199">
        <v>145</v>
      </c>
      <c r="AM199">
        <v>392</v>
      </c>
      <c r="AN199">
        <v>405</v>
      </c>
      <c r="AO199">
        <v>488</v>
      </c>
      <c r="AP199">
        <v>452</v>
      </c>
      <c r="AQ199">
        <v>387</v>
      </c>
      <c r="AR199">
        <v>407</v>
      </c>
      <c r="AS199">
        <v>423</v>
      </c>
      <c r="AT199">
        <v>389</v>
      </c>
      <c r="AU199">
        <v>392</v>
      </c>
      <c r="AV199">
        <v>349</v>
      </c>
      <c r="AW199">
        <v>392</v>
      </c>
      <c r="AX199" t="s">
        <v>351</v>
      </c>
    </row>
    <row r="200" spans="1:76" ht="12.5" x14ac:dyDescent="0.25">
      <c r="A200" s="2">
        <v>43717.942853020832</v>
      </c>
      <c r="B200" s="3" t="s">
        <v>20</v>
      </c>
      <c r="C200" s="3" t="s">
        <v>23</v>
      </c>
      <c r="D200" s="3" t="s">
        <v>26</v>
      </c>
      <c r="E200" s="3" t="s">
        <v>21</v>
      </c>
      <c r="F200" s="3" t="s">
        <v>23</v>
      </c>
      <c r="G200" s="3" t="s">
        <v>20</v>
      </c>
      <c r="H200" s="3" t="s">
        <v>26</v>
      </c>
      <c r="I200" s="3" t="s">
        <v>21</v>
      </c>
      <c r="J200" s="3" t="s">
        <v>26</v>
      </c>
      <c r="K200" s="3" t="s">
        <v>21</v>
      </c>
      <c r="L200" s="3" t="s">
        <v>27</v>
      </c>
      <c r="M200" s="3" t="s">
        <v>24</v>
      </c>
      <c r="N200" s="3">
        <v>5</v>
      </c>
      <c r="O200" s="3">
        <v>424</v>
      </c>
      <c r="P200" s="3">
        <v>83</v>
      </c>
      <c r="R200" s="3">
        <v>24</v>
      </c>
      <c r="S200" s="3">
        <v>3</v>
      </c>
      <c r="T200" s="3" t="s">
        <v>168</v>
      </c>
      <c r="U200" s="3">
        <f t="shared" si="6"/>
        <v>2</v>
      </c>
      <c r="V200" s="3">
        <f t="shared" si="7"/>
        <v>2</v>
      </c>
      <c r="W200" s="3">
        <f>COUNTIF(Z200:BT200,"&gt;"&amp;(O200+3*P200))</f>
        <v>2</v>
      </c>
      <c r="X200" s="3">
        <f t="shared" si="8"/>
        <v>1</v>
      </c>
      <c r="Y200" s="3">
        <f t="shared" si="9"/>
        <v>1</v>
      </c>
      <c r="Z200" s="3">
        <v>993</v>
      </c>
      <c r="AA200">
        <v>748</v>
      </c>
      <c r="AB200">
        <v>475</v>
      </c>
      <c r="AC200">
        <v>391</v>
      </c>
      <c r="AD200">
        <v>380</v>
      </c>
      <c r="AE200">
        <v>376</v>
      </c>
      <c r="AF200">
        <v>399</v>
      </c>
      <c r="AG200">
        <v>391</v>
      </c>
      <c r="AH200">
        <v>389</v>
      </c>
      <c r="AI200">
        <v>472</v>
      </c>
      <c r="AJ200">
        <v>395</v>
      </c>
      <c r="AK200">
        <v>329</v>
      </c>
      <c r="AL200">
        <v>390</v>
      </c>
      <c r="AM200">
        <v>346</v>
      </c>
      <c r="AN200">
        <v>437</v>
      </c>
      <c r="AO200">
        <v>375</v>
      </c>
      <c r="AP200">
        <v>379</v>
      </c>
      <c r="AQ200">
        <v>360</v>
      </c>
      <c r="AR200">
        <v>346</v>
      </c>
      <c r="AS200">
        <v>389</v>
      </c>
      <c r="AT200">
        <v>389</v>
      </c>
      <c r="AU200">
        <v>355</v>
      </c>
      <c r="AV200">
        <v>340</v>
      </c>
      <c r="AW200">
        <v>347</v>
      </c>
      <c r="AX200" t="s">
        <v>351</v>
      </c>
    </row>
    <row r="201" spans="1:76" ht="12.5" x14ac:dyDescent="0.25">
      <c r="A201" s="2">
        <v>43717.943102557867</v>
      </c>
      <c r="B201" s="3" t="s">
        <v>20</v>
      </c>
      <c r="C201" s="3" t="s">
        <v>20</v>
      </c>
      <c r="D201" s="3" t="s">
        <v>22</v>
      </c>
      <c r="E201" s="3" t="s">
        <v>23</v>
      </c>
      <c r="F201" s="3" t="s">
        <v>20</v>
      </c>
      <c r="G201" s="3" t="s">
        <v>21</v>
      </c>
      <c r="H201" s="3" t="s">
        <v>21</v>
      </c>
      <c r="I201" s="3" t="s">
        <v>20</v>
      </c>
      <c r="J201" s="3" t="s">
        <v>20</v>
      </c>
      <c r="K201" s="3" t="s">
        <v>20</v>
      </c>
      <c r="L201" s="3" t="s">
        <v>27</v>
      </c>
      <c r="M201" s="3" t="s">
        <v>32</v>
      </c>
      <c r="N201" s="3">
        <v>1</v>
      </c>
      <c r="O201" s="3">
        <v>333</v>
      </c>
      <c r="P201" s="3">
        <v>63</v>
      </c>
      <c r="R201" s="3">
        <v>26</v>
      </c>
      <c r="S201" s="3">
        <v>3</v>
      </c>
      <c r="T201" s="3" t="s">
        <v>44</v>
      </c>
      <c r="U201" s="3">
        <f t="shared" si="6"/>
        <v>5</v>
      </c>
      <c r="V201" s="3">
        <f t="shared" si="7"/>
        <v>3</v>
      </c>
      <c r="W201" s="3">
        <f>COUNTIF(Z201:BT201,"&gt;"&amp;(O201+3*P201))</f>
        <v>2</v>
      </c>
      <c r="X201" s="3">
        <f t="shared" si="8"/>
        <v>0</v>
      </c>
      <c r="Y201" s="3">
        <f t="shared" si="9"/>
        <v>0</v>
      </c>
      <c r="Z201" s="3">
        <v>560</v>
      </c>
      <c r="AA201">
        <v>582</v>
      </c>
      <c r="AB201">
        <v>276</v>
      </c>
      <c r="AC201">
        <v>261</v>
      </c>
      <c r="AD201">
        <v>478</v>
      </c>
      <c r="AE201">
        <v>338</v>
      </c>
      <c r="AF201">
        <v>339</v>
      </c>
      <c r="AG201">
        <v>339</v>
      </c>
      <c r="AH201">
        <v>249</v>
      </c>
      <c r="AI201">
        <v>295</v>
      </c>
      <c r="AJ201">
        <v>411</v>
      </c>
      <c r="AK201">
        <v>272</v>
      </c>
      <c r="AL201">
        <v>282</v>
      </c>
      <c r="AM201">
        <v>306</v>
      </c>
      <c r="AN201">
        <v>320</v>
      </c>
      <c r="AO201">
        <v>309</v>
      </c>
      <c r="AP201">
        <v>237</v>
      </c>
      <c r="AQ201">
        <v>269</v>
      </c>
      <c r="AR201">
        <v>338</v>
      </c>
      <c r="AS201">
        <v>416</v>
      </c>
      <c r="AT201">
        <v>329</v>
      </c>
      <c r="AU201">
        <v>253</v>
      </c>
      <c r="AV201">
        <v>281</v>
      </c>
      <c r="AW201">
        <v>258</v>
      </c>
      <c r="AX201">
        <v>323</v>
      </c>
      <c r="AY201">
        <v>356</v>
      </c>
      <c r="AZ201" t="s">
        <v>351</v>
      </c>
    </row>
    <row r="202" spans="1:76" ht="12.5" x14ac:dyDescent="0.25">
      <c r="A202" s="2">
        <v>43717.943139247684</v>
      </c>
      <c r="B202" s="3" t="s">
        <v>21</v>
      </c>
      <c r="C202" s="3" t="s">
        <v>21</v>
      </c>
      <c r="D202" s="3" t="s">
        <v>23</v>
      </c>
      <c r="E202" s="3" t="s">
        <v>20</v>
      </c>
      <c r="F202" s="3" t="s">
        <v>21</v>
      </c>
      <c r="G202" s="3" t="s">
        <v>21</v>
      </c>
      <c r="H202" s="3" t="s">
        <v>21</v>
      </c>
      <c r="I202" s="3" t="s">
        <v>23</v>
      </c>
      <c r="J202" s="3" t="s">
        <v>21</v>
      </c>
      <c r="K202" s="3" t="s">
        <v>21</v>
      </c>
      <c r="L202" s="3" t="s">
        <v>24</v>
      </c>
      <c r="M202" s="3" t="s">
        <v>24</v>
      </c>
      <c r="N202" s="3">
        <v>5</v>
      </c>
      <c r="O202" s="3">
        <v>434</v>
      </c>
      <c r="P202" s="3">
        <v>83</v>
      </c>
      <c r="R202" s="3">
        <v>28</v>
      </c>
      <c r="S202" s="3">
        <v>0</v>
      </c>
      <c r="T202" s="3" t="s">
        <v>169</v>
      </c>
      <c r="U202" s="3">
        <f t="shared" si="6"/>
        <v>2</v>
      </c>
      <c r="V202" s="3">
        <f t="shared" si="7"/>
        <v>2</v>
      </c>
      <c r="W202" s="3">
        <f>COUNTIF(Z202:BT202,"&gt;"&amp;(O202+3*P202))</f>
        <v>2</v>
      </c>
      <c r="X202" s="3">
        <f t="shared" si="8"/>
        <v>2</v>
      </c>
      <c r="Y202" s="3">
        <f t="shared" si="9"/>
        <v>1</v>
      </c>
      <c r="Z202" s="3">
        <v>334</v>
      </c>
      <c r="AA202">
        <v>335</v>
      </c>
      <c r="AB202">
        <v>376</v>
      </c>
      <c r="AC202">
        <v>425</v>
      </c>
      <c r="AD202">
        <v>377</v>
      </c>
      <c r="AE202">
        <v>394</v>
      </c>
      <c r="AF202">
        <v>416</v>
      </c>
      <c r="AG202">
        <v>459</v>
      </c>
      <c r="AH202">
        <v>378</v>
      </c>
      <c r="AI202">
        <v>393</v>
      </c>
      <c r="AJ202">
        <v>342</v>
      </c>
      <c r="AK202">
        <v>441</v>
      </c>
      <c r="AL202">
        <v>372</v>
      </c>
      <c r="AM202">
        <v>426</v>
      </c>
      <c r="AN202">
        <v>424</v>
      </c>
      <c r="AO202">
        <v>343</v>
      </c>
      <c r="AP202">
        <v>353</v>
      </c>
      <c r="AQ202">
        <v>389</v>
      </c>
      <c r="AR202">
        <v>347</v>
      </c>
      <c r="AS202">
        <v>349</v>
      </c>
      <c r="AT202">
        <v>1071</v>
      </c>
      <c r="AU202">
        <v>402</v>
      </c>
      <c r="AV202">
        <v>369</v>
      </c>
      <c r="AW202">
        <v>827</v>
      </c>
      <c r="AX202">
        <v>411</v>
      </c>
      <c r="AY202">
        <v>430</v>
      </c>
      <c r="AZ202">
        <v>497</v>
      </c>
      <c r="BA202">
        <v>475</v>
      </c>
      <c r="BB202" t="s">
        <v>351</v>
      </c>
    </row>
    <row r="203" spans="1:76" ht="12.5" x14ac:dyDescent="0.25">
      <c r="A203" s="2">
        <v>43717.943277245373</v>
      </c>
      <c r="B203" s="3" t="s">
        <v>21</v>
      </c>
      <c r="C203" s="3" t="s">
        <v>23</v>
      </c>
      <c r="D203" s="3" t="s">
        <v>21</v>
      </c>
      <c r="E203" s="3" t="s">
        <v>21</v>
      </c>
      <c r="F203" s="3" t="s">
        <v>21</v>
      </c>
      <c r="G203" s="3" t="s">
        <v>21</v>
      </c>
      <c r="H203" s="3" t="s">
        <v>21</v>
      </c>
      <c r="I203" s="3" t="s">
        <v>20</v>
      </c>
      <c r="J203" s="3" t="s">
        <v>20</v>
      </c>
      <c r="K203" s="3" t="s">
        <v>21</v>
      </c>
      <c r="L203" s="3" t="s">
        <v>32</v>
      </c>
      <c r="M203" s="3" t="s">
        <v>27</v>
      </c>
      <c r="N203" s="3">
        <v>5</v>
      </c>
      <c r="O203" s="3">
        <v>445</v>
      </c>
      <c r="P203" s="3">
        <v>87</v>
      </c>
      <c r="R203" s="3">
        <v>25</v>
      </c>
      <c r="S203" s="3">
        <v>0</v>
      </c>
      <c r="T203" s="3" t="s">
        <v>170</v>
      </c>
      <c r="U203" s="3">
        <f t="shared" si="6"/>
        <v>3</v>
      </c>
      <c r="V203" s="3">
        <f t="shared" si="7"/>
        <v>2</v>
      </c>
      <c r="W203" s="3">
        <f>COUNTIF(Z203:BT203,"&gt;"&amp;(O203+3*P203))</f>
        <v>2</v>
      </c>
      <c r="X203" s="3">
        <f t="shared" si="8"/>
        <v>1</v>
      </c>
      <c r="Y203" s="3">
        <f t="shared" si="9"/>
        <v>1</v>
      </c>
      <c r="Z203" s="3">
        <v>973</v>
      </c>
      <c r="AA203">
        <v>512</v>
      </c>
      <c r="AB203">
        <v>541</v>
      </c>
      <c r="AC203">
        <v>495</v>
      </c>
      <c r="AD203">
        <v>413</v>
      </c>
      <c r="AE203">
        <v>493</v>
      </c>
      <c r="AF203">
        <v>434</v>
      </c>
      <c r="AG203">
        <v>434</v>
      </c>
      <c r="AH203">
        <v>437</v>
      </c>
      <c r="AI203">
        <v>455</v>
      </c>
      <c r="AJ203">
        <v>365</v>
      </c>
      <c r="AK203">
        <v>445</v>
      </c>
      <c r="AL203">
        <v>365</v>
      </c>
      <c r="AM203">
        <v>364</v>
      </c>
      <c r="AN203">
        <v>347</v>
      </c>
      <c r="AO203">
        <v>398</v>
      </c>
      <c r="AP203">
        <v>373</v>
      </c>
      <c r="AQ203">
        <v>376</v>
      </c>
      <c r="AR203">
        <v>376</v>
      </c>
      <c r="AS203">
        <v>331</v>
      </c>
      <c r="AT203">
        <v>382</v>
      </c>
      <c r="AU203">
        <v>323</v>
      </c>
      <c r="AV203">
        <v>738</v>
      </c>
      <c r="AW203">
        <v>353</v>
      </c>
      <c r="AX203">
        <v>406</v>
      </c>
      <c r="AY203" t="s">
        <v>351</v>
      </c>
    </row>
    <row r="204" spans="1:76" ht="12.5" x14ac:dyDescent="0.25">
      <c r="A204" s="2">
        <v>43717.943710335647</v>
      </c>
      <c r="B204" s="3" t="s">
        <v>21</v>
      </c>
      <c r="C204" s="3" t="s">
        <v>21</v>
      </c>
      <c r="D204" s="3" t="s">
        <v>22</v>
      </c>
      <c r="E204" s="3" t="s">
        <v>20</v>
      </c>
      <c r="F204" s="3" t="s">
        <v>26</v>
      </c>
      <c r="G204" s="3" t="s">
        <v>21</v>
      </c>
      <c r="H204" s="3" t="s">
        <v>23</v>
      </c>
      <c r="I204" s="3" t="s">
        <v>21</v>
      </c>
      <c r="J204" s="3" t="s">
        <v>23</v>
      </c>
      <c r="K204" s="3" t="s">
        <v>21</v>
      </c>
      <c r="L204" s="3" t="s">
        <v>27</v>
      </c>
      <c r="M204" s="3" t="s">
        <v>27</v>
      </c>
      <c r="N204" s="3">
        <v>2</v>
      </c>
      <c r="O204" s="3">
        <v>439</v>
      </c>
      <c r="P204" s="3">
        <v>79</v>
      </c>
      <c r="R204" s="3">
        <v>24</v>
      </c>
      <c r="S204" s="3">
        <v>2</v>
      </c>
      <c r="T204" s="3" t="s">
        <v>42</v>
      </c>
      <c r="U204" s="3">
        <f t="shared" si="6"/>
        <v>4</v>
      </c>
      <c r="V204" s="3">
        <f t="shared" si="7"/>
        <v>3</v>
      </c>
      <c r="W204" s="3">
        <f>COUNTIF(Z204:BT204,"&gt;"&amp;(O204+3*P204))</f>
        <v>0</v>
      </c>
      <c r="X204" s="3">
        <f t="shared" si="8"/>
        <v>0</v>
      </c>
      <c r="Y204" s="3">
        <f t="shared" si="9"/>
        <v>0</v>
      </c>
      <c r="Z204" s="3">
        <v>480</v>
      </c>
      <c r="AA204">
        <v>129</v>
      </c>
      <c r="AB204">
        <v>471</v>
      </c>
      <c r="AC204">
        <v>397</v>
      </c>
      <c r="AD204">
        <v>666</v>
      </c>
      <c r="AE204">
        <v>648</v>
      </c>
      <c r="AF204">
        <v>409</v>
      </c>
      <c r="AG204">
        <v>481</v>
      </c>
      <c r="AH204">
        <v>383</v>
      </c>
      <c r="AI204">
        <v>480</v>
      </c>
      <c r="AJ204">
        <v>339</v>
      </c>
      <c r="AK204">
        <v>433</v>
      </c>
      <c r="AL204">
        <v>390</v>
      </c>
      <c r="AM204">
        <v>607</v>
      </c>
      <c r="AN204">
        <v>545</v>
      </c>
      <c r="AO204">
        <v>382</v>
      </c>
      <c r="AP204">
        <v>337</v>
      </c>
      <c r="AQ204">
        <v>387</v>
      </c>
      <c r="AR204">
        <v>386</v>
      </c>
      <c r="AS204">
        <v>453</v>
      </c>
      <c r="AT204">
        <v>414</v>
      </c>
      <c r="AU204">
        <v>374</v>
      </c>
      <c r="AV204">
        <v>468</v>
      </c>
      <c r="AW204">
        <v>490</v>
      </c>
      <c r="AX204" t="s">
        <v>351</v>
      </c>
    </row>
    <row r="205" spans="1:76" ht="12.5" x14ac:dyDescent="0.25">
      <c r="A205" s="2">
        <v>43717.944125243055</v>
      </c>
      <c r="B205" s="3" t="s">
        <v>20</v>
      </c>
      <c r="C205" s="3" t="s">
        <v>21</v>
      </c>
      <c r="D205" s="3" t="s">
        <v>21</v>
      </c>
      <c r="E205" s="3" t="s">
        <v>21</v>
      </c>
      <c r="F205" s="3" t="s">
        <v>23</v>
      </c>
      <c r="G205" s="3" t="s">
        <v>23</v>
      </c>
      <c r="H205" s="3" t="s">
        <v>21</v>
      </c>
      <c r="I205" s="3" t="s">
        <v>23</v>
      </c>
      <c r="J205" s="3" t="s">
        <v>21</v>
      </c>
      <c r="K205" s="3" t="s">
        <v>21</v>
      </c>
      <c r="L205" s="3" t="s">
        <v>27</v>
      </c>
      <c r="M205" s="3" t="s">
        <v>27</v>
      </c>
      <c r="N205" s="3">
        <v>4</v>
      </c>
      <c r="O205" s="3">
        <v>515</v>
      </c>
      <c r="P205" s="3">
        <v>102</v>
      </c>
      <c r="R205" s="3">
        <v>22</v>
      </c>
      <c r="S205" s="3">
        <v>0</v>
      </c>
      <c r="T205" s="3" t="s">
        <v>171</v>
      </c>
      <c r="U205" s="3">
        <f t="shared" si="6"/>
        <v>4</v>
      </c>
      <c r="V205" s="3">
        <f t="shared" si="7"/>
        <v>2</v>
      </c>
      <c r="W205" s="3">
        <f>COUNTIF(Z205:BT205,"&gt;"&amp;(O205+3*P205))</f>
        <v>0</v>
      </c>
      <c r="X205" s="3">
        <f t="shared" si="8"/>
        <v>0</v>
      </c>
      <c r="Y205" s="3">
        <f t="shared" si="9"/>
        <v>0</v>
      </c>
      <c r="Z205" s="3">
        <v>785</v>
      </c>
      <c r="AA205">
        <v>796</v>
      </c>
      <c r="AB205">
        <v>598</v>
      </c>
      <c r="AC205">
        <v>612</v>
      </c>
      <c r="AD205">
        <v>461</v>
      </c>
      <c r="AE205">
        <v>692</v>
      </c>
      <c r="AF205">
        <v>498</v>
      </c>
      <c r="AG205">
        <v>538</v>
      </c>
      <c r="AH205">
        <v>344</v>
      </c>
      <c r="AI205">
        <v>417</v>
      </c>
      <c r="AJ205">
        <v>464</v>
      </c>
      <c r="AK205">
        <v>380</v>
      </c>
      <c r="AL205">
        <v>503</v>
      </c>
      <c r="AM205">
        <v>463</v>
      </c>
      <c r="AN205">
        <v>498</v>
      </c>
      <c r="AO205">
        <v>486</v>
      </c>
      <c r="AP205">
        <v>419</v>
      </c>
      <c r="AQ205">
        <v>708</v>
      </c>
      <c r="AR205">
        <v>346</v>
      </c>
      <c r="AS205">
        <v>481</v>
      </c>
      <c r="AT205">
        <v>456</v>
      </c>
      <c r="AU205">
        <v>390</v>
      </c>
      <c r="AV205" t="s">
        <v>351</v>
      </c>
    </row>
    <row r="206" spans="1:76" ht="12.5" x14ac:dyDescent="0.25">
      <c r="A206" s="2">
        <v>43717.944360324072</v>
      </c>
      <c r="B206" s="3" t="s">
        <v>21</v>
      </c>
      <c r="C206" s="3" t="s">
        <v>23</v>
      </c>
      <c r="D206" s="3" t="s">
        <v>26</v>
      </c>
      <c r="E206" s="3" t="s">
        <v>22</v>
      </c>
      <c r="F206" s="3" t="s">
        <v>21</v>
      </c>
      <c r="G206" s="3" t="s">
        <v>23</v>
      </c>
      <c r="H206" s="3" t="s">
        <v>26</v>
      </c>
      <c r="I206" s="3" t="s">
        <v>23</v>
      </c>
      <c r="J206" s="3" t="s">
        <v>23</v>
      </c>
      <c r="K206" s="3" t="s">
        <v>22</v>
      </c>
      <c r="L206" s="3" t="s">
        <v>124</v>
      </c>
      <c r="M206" s="3" t="s">
        <v>24</v>
      </c>
      <c r="N206" s="3">
        <v>5</v>
      </c>
      <c r="O206" s="3">
        <v>499</v>
      </c>
      <c r="P206" s="3">
        <v>189</v>
      </c>
      <c r="R206" s="3">
        <v>39</v>
      </c>
      <c r="S206" s="3">
        <v>20</v>
      </c>
      <c r="T206" s="3" t="s">
        <v>172</v>
      </c>
      <c r="U206" s="3">
        <f t="shared" si="6"/>
        <v>6</v>
      </c>
      <c r="V206" s="3">
        <f t="shared" si="7"/>
        <v>2</v>
      </c>
      <c r="W206" s="3">
        <f>COUNTIF(Z206:BT206,"&gt;"&amp;(O206+3*P206))</f>
        <v>2</v>
      </c>
      <c r="X206" s="3">
        <f t="shared" si="8"/>
        <v>2</v>
      </c>
      <c r="Y206" s="3">
        <f t="shared" si="9"/>
        <v>1</v>
      </c>
      <c r="Z206" s="3">
        <v>266</v>
      </c>
      <c r="AA206">
        <v>572</v>
      </c>
      <c r="AB206">
        <v>1277</v>
      </c>
      <c r="AC206">
        <v>2191</v>
      </c>
      <c r="AD206">
        <v>519</v>
      </c>
      <c r="AE206">
        <v>495</v>
      </c>
      <c r="AF206">
        <v>507</v>
      </c>
      <c r="AG206">
        <v>696</v>
      </c>
      <c r="AH206">
        <v>446</v>
      </c>
      <c r="AI206">
        <v>458</v>
      </c>
      <c r="AJ206">
        <v>392</v>
      </c>
      <c r="AK206">
        <v>387</v>
      </c>
      <c r="AL206">
        <v>752</v>
      </c>
      <c r="AM206">
        <v>707</v>
      </c>
      <c r="AN206">
        <v>405</v>
      </c>
      <c r="AO206">
        <v>430</v>
      </c>
      <c r="AP206">
        <v>419</v>
      </c>
      <c r="AQ206">
        <v>394</v>
      </c>
      <c r="AR206">
        <v>417</v>
      </c>
      <c r="AS206">
        <v>840</v>
      </c>
      <c r="AT206">
        <v>416</v>
      </c>
      <c r="AU206">
        <v>409</v>
      </c>
      <c r="AV206">
        <v>374</v>
      </c>
      <c r="AW206">
        <v>146</v>
      </c>
      <c r="AX206">
        <v>557</v>
      </c>
      <c r="AY206">
        <v>445</v>
      </c>
      <c r="AZ206">
        <v>115</v>
      </c>
      <c r="BA206">
        <v>441</v>
      </c>
      <c r="BB206">
        <v>357</v>
      </c>
      <c r="BC206">
        <v>356</v>
      </c>
      <c r="BD206">
        <v>378</v>
      </c>
      <c r="BE206">
        <v>386</v>
      </c>
      <c r="BF206">
        <v>330</v>
      </c>
      <c r="BG206">
        <v>397</v>
      </c>
      <c r="BH206">
        <v>574</v>
      </c>
      <c r="BI206">
        <v>359</v>
      </c>
      <c r="BJ206">
        <v>112</v>
      </c>
      <c r="BK206">
        <v>389</v>
      </c>
      <c r="BL206">
        <v>367</v>
      </c>
      <c r="BM206" t="s">
        <v>351</v>
      </c>
    </row>
    <row r="207" spans="1:76" ht="12.5" x14ac:dyDescent="0.25">
      <c r="A207" s="2">
        <v>43717.945681875004</v>
      </c>
      <c r="B207" s="3" t="s">
        <v>22</v>
      </c>
      <c r="C207" s="3" t="s">
        <v>22</v>
      </c>
      <c r="D207" s="3" t="s">
        <v>20</v>
      </c>
      <c r="E207" s="3" t="s">
        <v>21</v>
      </c>
      <c r="F207" s="3" t="s">
        <v>20</v>
      </c>
      <c r="G207" s="3" t="s">
        <v>20</v>
      </c>
      <c r="H207" s="3" t="s">
        <v>21</v>
      </c>
      <c r="I207" s="3" t="s">
        <v>22</v>
      </c>
      <c r="J207" s="3" t="s">
        <v>20</v>
      </c>
      <c r="K207" s="3" t="s">
        <v>23</v>
      </c>
      <c r="L207" s="3" t="s">
        <v>48</v>
      </c>
      <c r="M207" s="3" t="s">
        <v>32</v>
      </c>
      <c r="N207" s="3">
        <v>2</v>
      </c>
      <c r="O207" s="3">
        <v>746</v>
      </c>
      <c r="P207" s="3">
        <v>539</v>
      </c>
      <c r="R207" s="3">
        <v>17</v>
      </c>
      <c r="S207" s="3">
        <v>6</v>
      </c>
      <c r="T207" s="3" t="s">
        <v>173</v>
      </c>
      <c r="U207" s="3">
        <f t="shared" si="6"/>
        <v>1</v>
      </c>
      <c r="V207" s="3">
        <f t="shared" si="7"/>
        <v>1</v>
      </c>
      <c r="W207" s="3">
        <f>COUNTIF(Z207:BT207,"&gt;"&amp;(O207+3*P207))</f>
        <v>1</v>
      </c>
      <c r="X207" s="3">
        <f t="shared" si="8"/>
        <v>1</v>
      </c>
      <c r="Y207" s="3">
        <f t="shared" si="9"/>
        <v>1</v>
      </c>
      <c r="Z207" s="3">
        <v>5332</v>
      </c>
      <c r="AA207">
        <v>631</v>
      </c>
      <c r="AB207">
        <v>667</v>
      </c>
      <c r="AC207">
        <v>508</v>
      </c>
      <c r="AD207">
        <v>494</v>
      </c>
      <c r="AE207">
        <v>437</v>
      </c>
      <c r="AF207">
        <v>512</v>
      </c>
      <c r="AG207">
        <v>476</v>
      </c>
      <c r="AH207">
        <v>511</v>
      </c>
      <c r="AI207">
        <v>381</v>
      </c>
      <c r="AJ207">
        <v>362</v>
      </c>
      <c r="AK207">
        <v>462</v>
      </c>
      <c r="AL207">
        <v>417</v>
      </c>
      <c r="AM207">
        <v>316</v>
      </c>
      <c r="AN207">
        <v>397</v>
      </c>
      <c r="AO207">
        <v>381</v>
      </c>
      <c r="AP207">
        <v>401</v>
      </c>
      <c r="AQ207" t="s">
        <v>351</v>
      </c>
    </row>
    <row r="208" spans="1:76" ht="12.5" x14ac:dyDescent="0.25">
      <c r="A208" s="2">
        <v>43717.94628478009</v>
      </c>
      <c r="B208" s="3" t="s">
        <v>26</v>
      </c>
      <c r="C208" s="3" t="s">
        <v>26</v>
      </c>
      <c r="D208" s="3" t="s">
        <v>26</v>
      </c>
      <c r="E208" s="3" t="s">
        <v>26</v>
      </c>
      <c r="F208" s="3" t="s">
        <v>26</v>
      </c>
      <c r="G208" s="3" t="s">
        <v>26</v>
      </c>
      <c r="H208" s="3" t="s">
        <v>26</v>
      </c>
      <c r="I208" s="3" t="s">
        <v>26</v>
      </c>
      <c r="J208" s="3" t="s">
        <v>26</v>
      </c>
      <c r="K208" s="3" t="s">
        <v>26</v>
      </c>
      <c r="L208" s="3" t="s">
        <v>27</v>
      </c>
      <c r="M208" s="3" t="s">
        <v>24</v>
      </c>
      <c r="N208" s="3">
        <v>1</v>
      </c>
      <c r="O208" s="3">
        <v>466</v>
      </c>
      <c r="P208" s="3">
        <v>32</v>
      </c>
      <c r="R208" s="3">
        <v>25</v>
      </c>
      <c r="S208" s="3">
        <v>4</v>
      </c>
      <c r="T208" s="3" t="s">
        <v>174</v>
      </c>
      <c r="U208" s="3">
        <f t="shared" si="6"/>
        <v>3</v>
      </c>
      <c r="V208" s="3">
        <f t="shared" si="7"/>
        <v>2</v>
      </c>
      <c r="W208" s="3">
        <f>COUNTIF(Z208:BT208,"&gt;"&amp;(O208+3*P208))</f>
        <v>2</v>
      </c>
      <c r="X208" s="3">
        <f t="shared" si="8"/>
        <v>1</v>
      </c>
      <c r="Y208" s="3">
        <f t="shared" si="9"/>
        <v>0</v>
      </c>
      <c r="Z208" s="3">
        <v>470</v>
      </c>
      <c r="AA208">
        <v>482</v>
      </c>
      <c r="AB208">
        <v>440</v>
      </c>
      <c r="AC208">
        <v>418</v>
      </c>
      <c r="AD208">
        <v>445</v>
      </c>
      <c r="AE208">
        <v>432</v>
      </c>
      <c r="AF208">
        <v>578</v>
      </c>
      <c r="AG208">
        <v>442</v>
      </c>
      <c r="AH208">
        <v>631</v>
      </c>
      <c r="AI208">
        <v>466</v>
      </c>
      <c r="AJ208">
        <v>529</v>
      </c>
      <c r="AK208">
        <v>471</v>
      </c>
      <c r="AL208">
        <v>403</v>
      </c>
      <c r="AM208">
        <v>464</v>
      </c>
      <c r="AN208">
        <v>470</v>
      </c>
      <c r="AO208">
        <v>410</v>
      </c>
      <c r="AP208">
        <v>442</v>
      </c>
      <c r="AQ208">
        <v>438</v>
      </c>
      <c r="AR208">
        <v>482</v>
      </c>
      <c r="AS208">
        <v>489</v>
      </c>
      <c r="AT208">
        <v>455</v>
      </c>
      <c r="AU208">
        <v>456</v>
      </c>
      <c r="AV208">
        <v>463</v>
      </c>
      <c r="AW208">
        <v>425</v>
      </c>
      <c r="AX208">
        <v>468</v>
      </c>
      <c r="AY208" t="s">
        <v>351</v>
      </c>
    </row>
    <row r="209" spans="1:80" ht="12.5" x14ac:dyDescent="0.25">
      <c r="A209" s="2">
        <v>43717.947750567131</v>
      </c>
      <c r="B209" s="3" t="s">
        <v>20</v>
      </c>
      <c r="C209" s="3" t="s">
        <v>21</v>
      </c>
      <c r="D209" s="3" t="s">
        <v>23</v>
      </c>
      <c r="E209" s="3" t="s">
        <v>20</v>
      </c>
      <c r="F209" s="3" t="s">
        <v>23</v>
      </c>
      <c r="G209" s="3" t="s">
        <v>21</v>
      </c>
      <c r="H209" s="3" t="s">
        <v>23</v>
      </c>
      <c r="I209" s="3" t="s">
        <v>23</v>
      </c>
      <c r="J209" s="3" t="s">
        <v>23</v>
      </c>
      <c r="K209" s="3" t="s">
        <v>20</v>
      </c>
      <c r="L209" s="3" t="s">
        <v>27</v>
      </c>
      <c r="M209" s="3" t="s">
        <v>27</v>
      </c>
      <c r="N209" s="3">
        <v>5</v>
      </c>
      <c r="O209" s="3">
        <v>350</v>
      </c>
      <c r="P209" s="3">
        <v>33</v>
      </c>
      <c r="R209" s="3">
        <v>26</v>
      </c>
      <c r="S209" s="3">
        <v>2</v>
      </c>
      <c r="T209" s="3" t="s">
        <v>73</v>
      </c>
      <c r="U209" s="3">
        <f t="shared" si="6"/>
        <v>4</v>
      </c>
      <c r="V209" s="3">
        <f t="shared" si="7"/>
        <v>1</v>
      </c>
      <c r="W209" s="3">
        <f>COUNTIF(Z209:BT209,"&gt;"&amp;(O209+3*P209))</f>
        <v>1</v>
      </c>
      <c r="X209" s="3">
        <f t="shared" si="8"/>
        <v>1</v>
      </c>
      <c r="Y209" s="3">
        <f t="shared" si="9"/>
        <v>1</v>
      </c>
      <c r="Z209" s="3">
        <v>617</v>
      </c>
      <c r="AA209">
        <v>404</v>
      </c>
      <c r="AB209">
        <v>355</v>
      </c>
      <c r="AC209">
        <v>384</v>
      </c>
      <c r="AD209">
        <v>369</v>
      </c>
      <c r="AE209">
        <v>349</v>
      </c>
      <c r="AF209">
        <v>362</v>
      </c>
      <c r="AG209">
        <v>313</v>
      </c>
      <c r="AH209">
        <v>339</v>
      </c>
      <c r="AI209">
        <v>349</v>
      </c>
      <c r="AJ209">
        <v>354</v>
      </c>
      <c r="AK209">
        <v>342</v>
      </c>
      <c r="AL209">
        <v>324</v>
      </c>
      <c r="AM209">
        <v>355</v>
      </c>
      <c r="AN209">
        <v>286</v>
      </c>
      <c r="AO209">
        <v>320</v>
      </c>
      <c r="AP209">
        <v>385</v>
      </c>
      <c r="AQ209">
        <v>336</v>
      </c>
      <c r="AR209">
        <v>334</v>
      </c>
      <c r="AS209">
        <v>326</v>
      </c>
      <c r="AT209">
        <v>307</v>
      </c>
      <c r="AU209">
        <v>326</v>
      </c>
      <c r="AV209">
        <v>304</v>
      </c>
      <c r="AW209">
        <v>318</v>
      </c>
      <c r="AX209">
        <v>332</v>
      </c>
      <c r="AY209">
        <v>317</v>
      </c>
      <c r="AZ209" t="s">
        <v>351</v>
      </c>
    </row>
    <row r="210" spans="1:80" ht="12.5" x14ac:dyDescent="0.25">
      <c r="A210" s="2">
        <v>43717.948363807867</v>
      </c>
      <c r="B210" s="3" t="s">
        <v>20</v>
      </c>
      <c r="C210" s="3" t="s">
        <v>23</v>
      </c>
      <c r="D210" s="3" t="s">
        <v>23</v>
      </c>
      <c r="E210" s="3" t="s">
        <v>21</v>
      </c>
      <c r="F210" s="3" t="s">
        <v>21</v>
      </c>
      <c r="G210" s="3" t="s">
        <v>23</v>
      </c>
      <c r="H210" s="3" t="s">
        <v>21</v>
      </c>
      <c r="I210" s="3" t="s">
        <v>23</v>
      </c>
      <c r="J210" s="3" t="s">
        <v>23</v>
      </c>
      <c r="K210" s="3" t="s">
        <v>21</v>
      </c>
      <c r="L210" s="3" t="s">
        <v>27</v>
      </c>
      <c r="M210" s="3" t="s">
        <v>32</v>
      </c>
      <c r="N210" s="3">
        <v>5</v>
      </c>
      <c r="O210" s="3">
        <v>614</v>
      </c>
      <c r="P210" s="3">
        <v>224</v>
      </c>
      <c r="R210" s="3">
        <v>54</v>
      </c>
      <c r="S210" s="3">
        <v>2</v>
      </c>
      <c r="T210" s="3" t="s">
        <v>175</v>
      </c>
      <c r="U210" s="3">
        <f t="shared" si="6"/>
        <v>3</v>
      </c>
      <c r="V210" s="3">
        <f t="shared" si="7"/>
        <v>3</v>
      </c>
      <c r="W210" s="3">
        <f>COUNTIF(Z210:BT210,"&gt;"&amp;(O210+3*P210))</f>
        <v>3</v>
      </c>
      <c r="X210" s="3">
        <f t="shared" si="8"/>
        <v>2</v>
      </c>
      <c r="Y210" s="3">
        <f t="shared" si="9"/>
        <v>1</v>
      </c>
      <c r="Z210" s="3">
        <v>4058</v>
      </c>
      <c r="AA210">
        <v>1386</v>
      </c>
      <c r="AB210">
        <v>1565</v>
      </c>
      <c r="AC210">
        <v>744</v>
      </c>
      <c r="AD210">
        <v>716</v>
      </c>
      <c r="AE210">
        <v>532</v>
      </c>
      <c r="AF210">
        <v>615</v>
      </c>
      <c r="AG210">
        <v>467</v>
      </c>
      <c r="AH210">
        <v>459</v>
      </c>
      <c r="AI210">
        <v>781</v>
      </c>
      <c r="AJ210">
        <v>781</v>
      </c>
      <c r="AK210">
        <v>463</v>
      </c>
      <c r="AL210">
        <v>529</v>
      </c>
      <c r="AM210">
        <v>463</v>
      </c>
      <c r="AN210">
        <v>500</v>
      </c>
      <c r="AO210">
        <v>820</v>
      </c>
      <c r="AP210">
        <v>474</v>
      </c>
      <c r="AQ210">
        <v>434</v>
      </c>
      <c r="AR210">
        <v>450</v>
      </c>
      <c r="AS210">
        <v>705</v>
      </c>
      <c r="AT210">
        <v>459</v>
      </c>
      <c r="AU210">
        <v>442</v>
      </c>
      <c r="AV210">
        <v>432</v>
      </c>
      <c r="AW210">
        <v>491</v>
      </c>
      <c r="AX210">
        <v>612</v>
      </c>
      <c r="AY210">
        <v>449</v>
      </c>
      <c r="AZ210">
        <v>439</v>
      </c>
      <c r="BA210">
        <v>406</v>
      </c>
      <c r="BB210">
        <v>456</v>
      </c>
      <c r="BC210">
        <v>451</v>
      </c>
      <c r="BD210">
        <v>611</v>
      </c>
      <c r="BE210">
        <v>458</v>
      </c>
      <c r="BF210">
        <v>462</v>
      </c>
      <c r="BG210">
        <v>476</v>
      </c>
      <c r="BH210">
        <v>455</v>
      </c>
      <c r="BI210">
        <v>436</v>
      </c>
      <c r="BJ210">
        <v>451</v>
      </c>
      <c r="BK210">
        <v>552</v>
      </c>
      <c r="BL210">
        <v>395</v>
      </c>
      <c r="BM210">
        <v>591</v>
      </c>
      <c r="BN210">
        <v>433</v>
      </c>
      <c r="BO210">
        <v>418</v>
      </c>
      <c r="BP210">
        <v>572</v>
      </c>
      <c r="BQ210">
        <v>446</v>
      </c>
      <c r="BR210">
        <v>435</v>
      </c>
      <c r="BS210">
        <v>454</v>
      </c>
      <c r="BT210">
        <v>415</v>
      </c>
      <c r="BU210">
        <v>560</v>
      </c>
      <c r="BV210">
        <v>641</v>
      </c>
      <c r="BW210">
        <v>538</v>
      </c>
      <c r="BX210">
        <v>455</v>
      </c>
      <c r="BY210">
        <v>296</v>
      </c>
      <c r="BZ210">
        <v>481</v>
      </c>
      <c r="CA210">
        <v>582</v>
      </c>
      <c r="CB210" t="s">
        <v>351</v>
      </c>
    </row>
    <row r="211" spans="1:80" ht="12.5" x14ac:dyDescent="0.25">
      <c r="A211" s="2">
        <v>43717.948450567128</v>
      </c>
      <c r="B211" s="3" t="s">
        <v>21</v>
      </c>
      <c r="C211" s="3" t="s">
        <v>21</v>
      </c>
      <c r="D211" s="3" t="s">
        <v>20</v>
      </c>
      <c r="E211" s="3" t="s">
        <v>21</v>
      </c>
      <c r="F211" s="3" t="s">
        <v>21</v>
      </c>
      <c r="G211" s="3" t="s">
        <v>20</v>
      </c>
      <c r="H211" s="3" t="s">
        <v>21</v>
      </c>
      <c r="I211" s="3" t="s">
        <v>23</v>
      </c>
      <c r="J211" s="3" t="s">
        <v>21</v>
      </c>
      <c r="K211" s="3" t="s">
        <v>21</v>
      </c>
      <c r="L211" s="3" t="s">
        <v>32</v>
      </c>
      <c r="M211" s="3" t="s">
        <v>27</v>
      </c>
      <c r="N211" s="3">
        <v>4</v>
      </c>
      <c r="O211" s="3">
        <v>408</v>
      </c>
      <c r="P211" s="3">
        <v>33</v>
      </c>
      <c r="R211" s="3">
        <v>24</v>
      </c>
      <c r="S211" s="3">
        <v>1</v>
      </c>
      <c r="T211" s="3" t="s">
        <v>176</v>
      </c>
      <c r="U211" s="3">
        <f t="shared" si="6"/>
        <v>6</v>
      </c>
      <c r="V211" s="3">
        <f t="shared" si="7"/>
        <v>1</v>
      </c>
      <c r="W211" s="3">
        <f>COUNTIF(Z211:BT211,"&gt;"&amp;(O211+3*P211))</f>
        <v>0</v>
      </c>
      <c r="X211" s="3">
        <f t="shared" si="8"/>
        <v>0</v>
      </c>
      <c r="Y211" s="3">
        <f t="shared" si="9"/>
        <v>0</v>
      </c>
      <c r="Z211" s="3">
        <v>380</v>
      </c>
      <c r="AA211">
        <v>478</v>
      </c>
      <c r="AB211">
        <v>341</v>
      </c>
      <c r="AC211">
        <v>372</v>
      </c>
      <c r="AD211">
        <v>431</v>
      </c>
      <c r="AE211">
        <v>375</v>
      </c>
      <c r="AF211">
        <v>474</v>
      </c>
      <c r="AG211">
        <v>386</v>
      </c>
      <c r="AH211">
        <v>436</v>
      </c>
      <c r="AI211">
        <v>403</v>
      </c>
      <c r="AJ211">
        <v>440</v>
      </c>
      <c r="AK211">
        <v>392</v>
      </c>
      <c r="AL211">
        <v>464</v>
      </c>
      <c r="AM211">
        <v>413</v>
      </c>
      <c r="AN211">
        <v>355</v>
      </c>
      <c r="AO211">
        <v>446</v>
      </c>
      <c r="AP211">
        <v>389</v>
      </c>
      <c r="AQ211">
        <v>376</v>
      </c>
      <c r="AR211">
        <v>397</v>
      </c>
      <c r="AS211">
        <v>342</v>
      </c>
      <c r="AT211">
        <v>449</v>
      </c>
      <c r="AU211">
        <v>412</v>
      </c>
      <c r="AV211">
        <v>460</v>
      </c>
      <c r="AW211">
        <v>398</v>
      </c>
      <c r="AX211" t="s">
        <v>351</v>
      </c>
    </row>
    <row r="212" spans="1:80" ht="12.5" x14ac:dyDescent="0.25">
      <c r="A212" s="2">
        <v>43717.949405474537</v>
      </c>
      <c r="B212" s="3" t="s">
        <v>21</v>
      </c>
      <c r="C212" s="3" t="s">
        <v>21</v>
      </c>
      <c r="D212" s="3" t="s">
        <v>20</v>
      </c>
      <c r="E212" s="3" t="s">
        <v>21</v>
      </c>
      <c r="F212" s="3" t="s">
        <v>21</v>
      </c>
      <c r="G212" s="3" t="s">
        <v>20</v>
      </c>
      <c r="H212" s="3" t="s">
        <v>21</v>
      </c>
      <c r="I212" s="3" t="s">
        <v>23</v>
      </c>
      <c r="J212" s="3" t="s">
        <v>21</v>
      </c>
      <c r="K212" s="3" t="s">
        <v>21</v>
      </c>
      <c r="L212" s="3" t="s">
        <v>32</v>
      </c>
      <c r="M212" s="3" t="s">
        <v>32</v>
      </c>
      <c r="N212" s="3">
        <v>4</v>
      </c>
      <c r="O212" s="3">
        <v>276</v>
      </c>
      <c r="P212" s="3">
        <v>30</v>
      </c>
      <c r="R212" s="3">
        <v>26</v>
      </c>
      <c r="S212" s="3">
        <v>1</v>
      </c>
      <c r="T212" s="3" t="s">
        <v>63</v>
      </c>
      <c r="U212" s="3">
        <f t="shared" si="6"/>
        <v>4</v>
      </c>
      <c r="V212" s="3">
        <f t="shared" si="7"/>
        <v>2</v>
      </c>
      <c r="W212" s="3">
        <f>COUNTIF(Z212:BT212,"&gt;"&amp;(O212+3*P212))</f>
        <v>2</v>
      </c>
      <c r="X212" s="3">
        <f t="shared" si="8"/>
        <v>1</v>
      </c>
      <c r="Y212" s="3">
        <f t="shared" si="9"/>
        <v>0</v>
      </c>
      <c r="Z212" s="3">
        <v>331</v>
      </c>
      <c r="AA212">
        <v>404</v>
      </c>
      <c r="AB212">
        <v>258</v>
      </c>
      <c r="AC212">
        <v>262</v>
      </c>
      <c r="AD212">
        <v>245</v>
      </c>
      <c r="AE212">
        <v>387</v>
      </c>
      <c r="AF212">
        <v>249</v>
      </c>
      <c r="AG212">
        <v>258</v>
      </c>
      <c r="AH212">
        <v>250</v>
      </c>
      <c r="AI212">
        <v>287</v>
      </c>
      <c r="AJ212">
        <v>274</v>
      </c>
      <c r="AK212">
        <v>249</v>
      </c>
      <c r="AL212">
        <v>243</v>
      </c>
      <c r="AM212">
        <v>237</v>
      </c>
      <c r="AN212">
        <v>315</v>
      </c>
      <c r="AO212">
        <v>301</v>
      </c>
      <c r="AP212">
        <v>271</v>
      </c>
      <c r="AQ212">
        <v>285</v>
      </c>
      <c r="AR212">
        <v>299</v>
      </c>
      <c r="AS212">
        <v>273</v>
      </c>
      <c r="AT212">
        <v>229</v>
      </c>
      <c r="AU212">
        <v>256</v>
      </c>
      <c r="AV212">
        <v>267</v>
      </c>
      <c r="AW212">
        <v>273</v>
      </c>
      <c r="AX212">
        <v>257</v>
      </c>
      <c r="AY212">
        <v>240</v>
      </c>
      <c r="AZ212" t="s">
        <v>351</v>
      </c>
    </row>
    <row r="213" spans="1:80" ht="12.5" x14ac:dyDescent="0.25">
      <c r="A213" s="2">
        <v>43717.949614837962</v>
      </c>
      <c r="B213" s="3" t="s">
        <v>21</v>
      </c>
      <c r="C213" s="3" t="s">
        <v>23</v>
      </c>
      <c r="D213" s="3" t="s">
        <v>20</v>
      </c>
      <c r="E213" s="3" t="s">
        <v>21</v>
      </c>
      <c r="F213" s="3" t="s">
        <v>23</v>
      </c>
      <c r="G213" s="3" t="s">
        <v>20</v>
      </c>
      <c r="H213" s="3" t="s">
        <v>21</v>
      </c>
      <c r="I213" s="3" t="s">
        <v>23</v>
      </c>
      <c r="J213" s="3" t="s">
        <v>21</v>
      </c>
      <c r="K213" s="3" t="s">
        <v>20</v>
      </c>
      <c r="L213" s="3" t="s">
        <v>27</v>
      </c>
      <c r="M213" s="3" t="s">
        <v>27</v>
      </c>
      <c r="N213" s="3">
        <v>4</v>
      </c>
      <c r="O213" s="3">
        <v>345</v>
      </c>
      <c r="P213" s="3">
        <v>55</v>
      </c>
      <c r="R213" s="3">
        <v>27</v>
      </c>
      <c r="S213" s="3">
        <v>2</v>
      </c>
      <c r="T213" s="3" t="s">
        <v>177</v>
      </c>
      <c r="U213" s="3">
        <f t="shared" si="6"/>
        <v>4</v>
      </c>
      <c r="V213" s="3">
        <f t="shared" si="7"/>
        <v>2</v>
      </c>
      <c r="W213" s="3">
        <f>COUNTIF(Z213:BT213,"&gt;"&amp;(O213+3*P213))</f>
        <v>2</v>
      </c>
      <c r="X213" s="3">
        <f t="shared" si="8"/>
        <v>2</v>
      </c>
      <c r="Y213" s="3">
        <f t="shared" si="9"/>
        <v>0</v>
      </c>
      <c r="Z213" s="3">
        <v>652</v>
      </c>
      <c r="AA213">
        <v>346</v>
      </c>
      <c r="AB213">
        <v>319</v>
      </c>
      <c r="AC213">
        <v>342</v>
      </c>
      <c r="AD213">
        <v>341</v>
      </c>
      <c r="AE213">
        <v>322</v>
      </c>
      <c r="AF213">
        <v>305</v>
      </c>
      <c r="AG213">
        <v>338</v>
      </c>
      <c r="AH213">
        <v>299</v>
      </c>
      <c r="AI213">
        <v>289</v>
      </c>
      <c r="AJ213">
        <v>295</v>
      </c>
      <c r="AK213">
        <v>412</v>
      </c>
      <c r="AL213">
        <v>412</v>
      </c>
      <c r="AM213">
        <v>273</v>
      </c>
      <c r="AN213">
        <v>399</v>
      </c>
      <c r="AO213">
        <v>322</v>
      </c>
      <c r="AP213">
        <v>364</v>
      </c>
      <c r="AQ213">
        <v>275</v>
      </c>
      <c r="AR213">
        <v>319</v>
      </c>
      <c r="AS213">
        <v>260</v>
      </c>
      <c r="AT213">
        <v>274</v>
      </c>
      <c r="AU213">
        <v>584</v>
      </c>
      <c r="AV213">
        <v>311</v>
      </c>
      <c r="AW213">
        <v>315</v>
      </c>
      <c r="AX213">
        <v>345</v>
      </c>
      <c r="AY213">
        <v>324</v>
      </c>
      <c r="AZ213">
        <v>282</v>
      </c>
      <c r="BA213" t="s">
        <v>351</v>
      </c>
    </row>
    <row r="214" spans="1:80" ht="12.5" x14ac:dyDescent="0.25">
      <c r="A214" s="2">
        <v>43717.949993692135</v>
      </c>
      <c r="B214" s="3" t="s">
        <v>22</v>
      </c>
      <c r="C214" s="3" t="s">
        <v>20</v>
      </c>
      <c r="D214" s="3" t="s">
        <v>20</v>
      </c>
      <c r="E214" s="3" t="s">
        <v>26</v>
      </c>
      <c r="F214" s="3" t="s">
        <v>22</v>
      </c>
      <c r="G214" s="3" t="s">
        <v>22</v>
      </c>
      <c r="H214" s="3" t="s">
        <v>20</v>
      </c>
      <c r="I214" s="3" t="s">
        <v>22</v>
      </c>
      <c r="J214" s="3" t="s">
        <v>20</v>
      </c>
      <c r="K214" s="3" t="s">
        <v>21</v>
      </c>
      <c r="L214" s="3" t="s">
        <v>27</v>
      </c>
      <c r="M214" s="3" t="s">
        <v>27</v>
      </c>
      <c r="N214" s="3">
        <v>3</v>
      </c>
      <c r="O214" s="3">
        <v>358</v>
      </c>
      <c r="P214" s="3">
        <v>77</v>
      </c>
      <c r="R214" s="3">
        <v>28</v>
      </c>
      <c r="S214" s="3">
        <v>3</v>
      </c>
      <c r="T214" s="3" t="s">
        <v>52</v>
      </c>
      <c r="U214" s="3">
        <f t="shared" ref="U214:U277" si="10">COUNTIF(Z214:BT214,"&gt;"&amp;(O214+P214))</f>
        <v>6</v>
      </c>
      <c r="V214" s="3">
        <f t="shared" ref="V214:V277" si="11">COUNTIF(Z214:BT214,"&gt;"&amp;(O214+2*P214))</f>
        <v>5</v>
      </c>
      <c r="W214" s="3">
        <f>COUNTIF(Z214:BT214,"&gt;"&amp;(O214+3*P214))</f>
        <v>0</v>
      </c>
      <c r="X214" s="3">
        <f t="shared" si="8"/>
        <v>0</v>
      </c>
      <c r="Y214" s="3">
        <f t="shared" si="9"/>
        <v>0</v>
      </c>
      <c r="Z214" s="3">
        <v>411</v>
      </c>
      <c r="AA214">
        <v>288</v>
      </c>
      <c r="AB214">
        <v>307</v>
      </c>
      <c r="AC214">
        <v>525</v>
      </c>
      <c r="AD214">
        <v>282</v>
      </c>
      <c r="AE214">
        <v>321</v>
      </c>
      <c r="AF214">
        <v>515</v>
      </c>
      <c r="AG214">
        <v>520</v>
      </c>
      <c r="AH214">
        <v>279</v>
      </c>
      <c r="AI214">
        <v>288</v>
      </c>
      <c r="AJ214">
        <v>274</v>
      </c>
      <c r="AK214">
        <v>265</v>
      </c>
      <c r="AL214">
        <v>365</v>
      </c>
      <c r="AM214">
        <v>280</v>
      </c>
      <c r="AN214">
        <v>335</v>
      </c>
      <c r="AO214">
        <v>557</v>
      </c>
      <c r="AP214">
        <v>270</v>
      </c>
      <c r="AQ214">
        <v>509</v>
      </c>
      <c r="AR214">
        <v>514</v>
      </c>
      <c r="AS214">
        <v>326</v>
      </c>
      <c r="AT214">
        <v>363</v>
      </c>
      <c r="AU214">
        <v>256</v>
      </c>
      <c r="AV214">
        <v>323</v>
      </c>
      <c r="AW214">
        <v>368</v>
      </c>
      <c r="AX214">
        <v>302</v>
      </c>
      <c r="AY214">
        <v>381</v>
      </c>
      <c r="AZ214">
        <v>299</v>
      </c>
      <c r="BA214">
        <v>323</v>
      </c>
      <c r="BB214" t="s">
        <v>351</v>
      </c>
    </row>
    <row r="215" spans="1:80" ht="12.5" x14ac:dyDescent="0.25">
      <c r="A215" s="2">
        <v>43717.950474097219</v>
      </c>
      <c r="B215" s="3" t="s">
        <v>23</v>
      </c>
      <c r="C215" s="3" t="s">
        <v>21</v>
      </c>
      <c r="D215" s="3" t="s">
        <v>23</v>
      </c>
      <c r="E215" s="3" t="s">
        <v>21</v>
      </c>
      <c r="F215" s="3" t="s">
        <v>21</v>
      </c>
      <c r="G215" s="3" t="s">
        <v>20</v>
      </c>
      <c r="H215" s="3" t="s">
        <v>21</v>
      </c>
      <c r="I215" s="3" t="s">
        <v>21</v>
      </c>
      <c r="J215" s="3" t="s">
        <v>20</v>
      </c>
      <c r="K215" s="3" t="s">
        <v>20</v>
      </c>
      <c r="L215" s="3" t="s">
        <v>32</v>
      </c>
      <c r="M215" s="3" t="s">
        <v>27</v>
      </c>
      <c r="N215" s="3">
        <v>5</v>
      </c>
      <c r="O215" s="3">
        <v>332</v>
      </c>
      <c r="P215" s="3">
        <v>119</v>
      </c>
      <c r="R215" s="3">
        <v>26</v>
      </c>
      <c r="S215" s="3">
        <v>1</v>
      </c>
      <c r="T215" s="3" t="s">
        <v>178</v>
      </c>
      <c r="U215" s="3">
        <f t="shared" si="10"/>
        <v>2</v>
      </c>
      <c r="V215" s="3">
        <f t="shared" si="11"/>
        <v>1</v>
      </c>
      <c r="W215" s="3">
        <f>COUNTIF(Z215:BT215,"&gt;"&amp;(O215+3*P215))</f>
        <v>1</v>
      </c>
      <c r="X215" s="3">
        <f t="shared" si="8"/>
        <v>1</v>
      </c>
      <c r="Y215" s="3">
        <f t="shared" si="9"/>
        <v>1</v>
      </c>
      <c r="Z215" s="3">
        <v>1704</v>
      </c>
      <c r="AA215">
        <v>482</v>
      </c>
      <c r="AB215">
        <v>298</v>
      </c>
      <c r="AC215">
        <v>260</v>
      </c>
      <c r="AD215">
        <v>258</v>
      </c>
      <c r="AE215">
        <v>236</v>
      </c>
      <c r="AF215">
        <v>306</v>
      </c>
      <c r="AG215">
        <v>256</v>
      </c>
      <c r="AH215">
        <v>296</v>
      </c>
      <c r="AI215">
        <v>240</v>
      </c>
      <c r="AJ215">
        <v>296</v>
      </c>
      <c r="AK215">
        <v>260</v>
      </c>
      <c r="AL215">
        <v>276</v>
      </c>
      <c r="AM215">
        <v>194</v>
      </c>
      <c r="AN215">
        <v>262</v>
      </c>
      <c r="AO215">
        <v>250</v>
      </c>
      <c r="AP215">
        <v>282</v>
      </c>
      <c r="AQ215">
        <v>252</v>
      </c>
      <c r="AR215">
        <v>252</v>
      </c>
      <c r="AS215">
        <v>290</v>
      </c>
      <c r="AT215">
        <v>314</v>
      </c>
      <c r="AU215">
        <v>360</v>
      </c>
      <c r="AV215">
        <v>246</v>
      </c>
      <c r="AW215">
        <v>242</v>
      </c>
      <c r="AX215">
        <v>280</v>
      </c>
      <c r="AY215">
        <v>246</v>
      </c>
      <c r="AZ215" t="s">
        <v>351</v>
      </c>
    </row>
    <row r="216" spans="1:80" ht="12.5" x14ac:dyDescent="0.25">
      <c r="A216" s="2">
        <v>43717.950855046292</v>
      </c>
      <c r="B216" s="3" t="s">
        <v>21</v>
      </c>
      <c r="C216" s="3" t="s">
        <v>21</v>
      </c>
      <c r="D216" s="3" t="s">
        <v>23</v>
      </c>
      <c r="E216" s="3" t="s">
        <v>23</v>
      </c>
      <c r="F216" s="3" t="s">
        <v>23</v>
      </c>
      <c r="G216" s="3" t="s">
        <v>23</v>
      </c>
      <c r="H216" s="3" t="s">
        <v>23</v>
      </c>
      <c r="I216" s="3" t="s">
        <v>20</v>
      </c>
      <c r="J216" s="3" t="s">
        <v>21</v>
      </c>
      <c r="K216" s="3" t="s">
        <v>21</v>
      </c>
      <c r="L216" s="3" t="s">
        <v>32</v>
      </c>
      <c r="M216" s="3" t="s">
        <v>27</v>
      </c>
      <c r="N216" s="3">
        <v>3</v>
      </c>
      <c r="O216" s="3">
        <v>347</v>
      </c>
      <c r="P216" s="3">
        <v>79</v>
      </c>
      <c r="R216" s="3">
        <v>25</v>
      </c>
      <c r="S216" s="3">
        <v>6</v>
      </c>
      <c r="T216" s="3" t="s">
        <v>179</v>
      </c>
      <c r="U216" s="3">
        <f t="shared" si="10"/>
        <v>4</v>
      </c>
      <c r="V216" s="3">
        <f t="shared" si="11"/>
        <v>2</v>
      </c>
      <c r="W216" s="3">
        <f>COUNTIF(Z216:BT216,"&gt;"&amp;(O216+3*P216))</f>
        <v>2</v>
      </c>
      <c r="X216" s="3">
        <f t="shared" si="8"/>
        <v>0</v>
      </c>
      <c r="Y216" s="3">
        <f t="shared" si="9"/>
        <v>0</v>
      </c>
      <c r="Z216" s="3">
        <v>474</v>
      </c>
      <c r="AA216">
        <v>410</v>
      </c>
      <c r="AB216">
        <v>399</v>
      </c>
      <c r="AC216">
        <v>368</v>
      </c>
      <c r="AD216">
        <v>310</v>
      </c>
      <c r="AE216">
        <v>419</v>
      </c>
      <c r="AF216">
        <v>309</v>
      </c>
      <c r="AG216">
        <v>338</v>
      </c>
      <c r="AH216">
        <v>274</v>
      </c>
      <c r="AI216">
        <v>359</v>
      </c>
      <c r="AJ216">
        <v>301</v>
      </c>
      <c r="AK216">
        <v>240</v>
      </c>
      <c r="AL216">
        <v>310</v>
      </c>
      <c r="AM216">
        <v>332</v>
      </c>
      <c r="AN216">
        <v>250</v>
      </c>
      <c r="AO216">
        <v>181</v>
      </c>
      <c r="AP216">
        <v>615</v>
      </c>
      <c r="AQ216">
        <v>335</v>
      </c>
      <c r="AR216">
        <v>639</v>
      </c>
      <c r="AS216">
        <v>278</v>
      </c>
      <c r="AT216">
        <v>318</v>
      </c>
      <c r="AU216">
        <v>284</v>
      </c>
      <c r="AV216">
        <v>437</v>
      </c>
      <c r="AW216">
        <v>287</v>
      </c>
      <c r="AX216">
        <v>232</v>
      </c>
      <c r="AY216" t="s">
        <v>351</v>
      </c>
    </row>
    <row r="217" spans="1:80" ht="12.5" x14ac:dyDescent="0.25">
      <c r="A217" s="2">
        <v>43717.951132083334</v>
      </c>
      <c r="B217" s="3" t="s">
        <v>21</v>
      </c>
      <c r="C217" s="3" t="s">
        <v>21</v>
      </c>
      <c r="D217" s="3" t="s">
        <v>20</v>
      </c>
      <c r="E217" s="3" t="s">
        <v>20</v>
      </c>
      <c r="F217" s="3" t="s">
        <v>21</v>
      </c>
      <c r="G217" s="3" t="s">
        <v>23</v>
      </c>
      <c r="H217" s="3" t="s">
        <v>23</v>
      </c>
      <c r="I217" s="3" t="s">
        <v>23</v>
      </c>
      <c r="J217" s="3" t="s">
        <v>23</v>
      </c>
      <c r="K217" s="3" t="s">
        <v>21</v>
      </c>
      <c r="L217" s="3" t="s">
        <v>27</v>
      </c>
      <c r="M217" s="3" t="s">
        <v>27</v>
      </c>
      <c r="N217" s="3">
        <v>5</v>
      </c>
      <c r="O217" s="3">
        <v>391</v>
      </c>
      <c r="P217" s="3">
        <v>107</v>
      </c>
      <c r="R217" s="3">
        <v>22</v>
      </c>
      <c r="S217" s="3">
        <v>0</v>
      </c>
      <c r="T217" s="3" t="s">
        <v>110</v>
      </c>
      <c r="U217" s="3">
        <f t="shared" si="10"/>
        <v>1</v>
      </c>
      <c r="V217" s="3">
        <f t="shared" si="11"/>
        <v>1</v>
      </c>
      <c r="W217" s="3">
        <f>COUNTIF(Z217:BT217,"&gt;"&amp;(O217+3*P217))</f>
        <v>1</v>
      </c>
      <c r="X217" s="3">
        <f t="shared" si="8"/>
        <v>1</v>
      </c>
      <c r="Y217" s="3">
        <f t="shared" si="9"/>
        <v>1</v>
      </c>
      <c r="Z217" s="3">
        <v>1360</v>
      </c>
      <c r="AA217">
        <v>450</v>
      </c>
      <c r="AB217">
        <v>359</v>
      </c>
      <c r="AC217">
        <v>383</v>
      </c>
      <c r="AD217">
        <v>356</v>
      </c>
      <c r="AE217">
        <v>295</v>
      </c>
      <c r="AF217">
        <v>365</v>
      </c>
      <c r="AG217">
        <v>211</v>
      </c>
      <c r="AH217">
        <v>309</v>
      </c>
      <c r="AI217">
        <v>465</v>
      </c>
      <c r="AJ217">
        <v>284</v>
      </c>
      <c r="AK217">
        <v>308</v>
      </c>
      <c r="AL217">
        <v>476</v>
      </c>
      <c r="AM217">
        <v>322</v>
      </c>
      <c r="AN217">
        <v>391</v>
      </c>
      <c r="AO217">
        <v>381</v>
      </c>
      <c r="AP217">
        <v>297</v>
      </c>
      <c r="AQ217">
        <v>343</v>
      </c>
      <c r="AR217">
        <v>321</v>
      </c>
      <c r="AS217">
        <v>354</v>
      </c>
      <c r="AT217">
        <v>308</v>
      </c>
      <c r="AU217">
        <v>282</v>
      </c>
      <c r="AV217" t="s">
        <v>351</v>
      </c>
    </row>
    <row r="218" spans="1:80" ht="12.5" x14ac:dyDescent="0.25">
      <c r="A218" s="2">
        <v>43717.952377187496</v>
      </c>
      <c r="B218" s="3" t="s">
        <v>21</v>
      </c>
      <c r="C218" s="3" t="s">
        <v>23</v>
      </c>
      <c r="D218" s="3" t="s">
        <v>23</v>
      </c>
      <c r="E218" s="3" t="s">
        <v>22</v>
      </c>
      <c r="F218" s="3" t="s">
        <v>21</v>
      </c>
      <c r="G218" s="3" t="s">
        <v>23</v>
      </c>
      <c r="H218" s="3" t="s">
        <v>26</v>
      </c>
      <c r="I218" s="3" t="s">
        <v>21</v>
      </c>
      <c r="J218" s="3" t="s">
        <v>21</v>
      </c>
      <c r="K218" s="3" t="s">
        <v>22</v>
      </c>
      <c r="L218" s="3" t="s">
        <v>124</v>
      </c>
      <c r="M218" s="3" t="s">
        <v>24</v>
      </c>
      <c r="N218" s="3">
        <v>7</v>
      </c>
      <c r="O218" s="3">
        <v>358</v>
      </c>
      <c r="P218" s="3">
        <v>42</v>
      </c>
      <c r="R218" s="3">
        <v>22</v>
      </c>
      <c r="S218" s="3">
        <v>0</v>
      </c>
      <c r="T218" s="3" t="s">
        <v>180</v>
      </c>
      <c r="U218" s="3">
        <f t="shared" si="10"/>
        <v>2</v>
      </c>
      <c r="V218" s="3">
        <f t="shared" si="11"/>
        <v>2</v>
      </c>
      <c r="W218" s="3">
        <f>COUNTIF(Z218:BT218,"&gt;"&amp;(O218+3*P218))</f>
        <v>2</v>
      </c>
      <c r="X218" s="3">
        <f t="shared" si="8"/>
        <v>2</v>
      </c>
      <c r="Y218" s="3">
        <f t="shared" si="9"/>
        <v>0</v>
      </c>
      <c r="Z218" s="3">
        <v>368</v>
      </c>
      <c r="AA218">
        <v>354</v>
      </c>
      <c r="AB218">
        <v>343</v>
      </c>
      <c r="AC218">
        <v>315</v>
      </c>
      <c r="AD218">
        <v>356</v>
      </c>
      <c r="AE218">
        <v>311</v>
      </c>
      <c r="AF218">
        <v>357</v>
      </c>
      <c r="AG218">
        <v>398</v>
      </c>
      <c r="AH218">
        <v>531</v>
      </c>
      <c r="AI218">
        <v>359</v>
      </c>
      <c r="AJ218">
        <v>334</v>
      </c>
      <c r="AK218">
        <v>599</v>
      </c>
      <c r="AL218">
        <v>315</v>
      </c>
      <c r="AM218">
        <v>326</v>
      </c>
      <c r="AN218">
        <v>296</v>
      </c>
      <c r="AO218">
        <v>332</v>
      </c>
      <c r="AP218">
        <v>340</v>
      </c>
      <c r="AQ218">
        <v>321</v>
      </c>
      <c r="AR218">
        <v>318</v>
      </c>
      <c r="AS218">
        <v>347</v>
      </c>
      <c r="AT218">
        <v>338</v>
      </c>
      <c r="AU218">
        <v>326</v>
      </c>
      <c r="AV218" t="s">
        <v>351</v>
      </c>
    </row>
    <row r="219" spans="1:80" ht="12.5" x14ac:dyDescent="0.25">
      <c r="A219" s="2">
        <v>43717.953167476851</v>
      </c>
      <c r="B219" s="3" t="s">
        <v>20</v>
      </c>
      <c r="C219" s="3" t="s">
        <v>20</v>
      </c>
      <c r="D219" s="3" t="s">
        <v>20</v>
      </c>
      <c r="E219" s="3" t="s">
        <v>20</v>
      </c>
      <c r="F219" s="3" t="s">
        <v>26</v>
      </c>
      <c r="G219" s="3" t="s">
        <v>21</v>
      </c>
      <c r="H219" s="3" t="s">
        <v>23</v>
      </c>
      <c r="I219" s="3" t="s">
        <v>26</v>
      </c>
      <c r="J219" s="3" t="s">
        <v>26</v>
      </c>
      <c r="K219" s="3" t="s">
        <v>22</v>
      </c>
      <c r="L219" s="3" t="s">
        <v>48</v>
      </c>
      <c r="M219" s="3" t="s">
        <v>32</v>
      </c>
      <c r="N219" s="3">
        <v>4</v>
      </c>
      <c r="O219" s="3">
        <v>532</v>
      </c>
      <c r="P219" s="3">
        <v>121</v>
      </c>
      <c r="R219" s="3">
        <v>24</v>
      </c>
      <c r="S219" s="3">
        <v>2</v>
      </c>
      <c r="T219" s="3" t="s">
        <v>181</v>
      </c>
      <c r="U219" s="3">
        <f t="shared" si="10"/>
        <v>3</v>
      </c>
      <c r="V219" s="3">
        <f t="shared" si="11"/>
        <v>1</v>
      </c>
      <c r="W219" s="3">
        <f>COUNTIF(Z219:BT219,"&gt;"&amp;(O219+3*P219))</f>
        <v>1</v>
      </c>
      <c r="X219" s="3">
        <f t="shared" si="8"/>
        <v>1</v>
      </c>
      <c r="Y219" s="3">
        <f t="shared" si="9"/>
        <v>1</v>
      </c>
      <c r="Z219" s="3">
        <v>1272</v>
      </c>
      <c r="AA219">
        <v>667</v>
      </c>
      <c r="AB219">
        <v>652</v>
      </c>
      <c r="AC219">
        <v>628</v>
      </c>
      <c r="AD219">
        <v>598</v>
      </c>
      <c r="AE219">
        <v>437</v>
      </c>
      <c r="AF219">
        <v>395</v>
      </c>
      <c r="AG219">
        <v>419</v>
      </c>
      <c r="AH219">
        <v>476</v>
      </c>
      <c r="AI219">
        <v>428</v>
      </c>
      <c r="AJ219">
        <v>537</v>
      </c>
      <c r="AK219">
        <v>593</v>
      </c>
      <c r="AL219">
        <v>535</v>
      </c>
      <c r="AM219">
        <v>390</v>
      </c>
      <c r="AN219">
        <v>413</v>
      </c>
      <c r="AO219">
        <v>442</v>
      </c>
      <c r="AP219">
        <v>504</v>
      </c>
      <c r="AQ219">
        <v>760</v>
      </c>
      <c r="AR219">
        <v>401</v>
      </c>
      <c r="AS219">
        <v>535</v>
      </c>
      <c r="AT219">
        <v>511</v>
      </c>
      <c r="AU219">
        <v>404</v>
      </c>
      <c r="AV219">
        <v>414</v>
      </c>
      <c r="AW219">
        <v>362</v>
      </c>
      <c r="AX219" t="s">
        <v>351</v>
      </c>
    </row>
    <row r="220" spans="1:80" ht="12.5" x14ac:dyDescent="0.25">
      <c r="A220" s="2">
        <v>43717.953682407402</v>
      </c>
      <c r="B220" s="3" t="s">
        <v>21</v>
      </c>
      <c r="C220" s="3" t="s">
        <v>23</v>
      </c>
      <c r="D220" s="3" t="s">
        <v>26</v>
      </c>
      <c r="E220" s="3" t="s">
        <v>20</v>
      </c>
      <c r="F220" s="3" t="s">
        <v>23</v>
      </c>
      <c r="G220" s="3" t="s">
        <v>23</v>
      </c>
      <c r="H220" s="3" t="s">
        <v>23</v>
      </c>
      <c r="I220" s="3" t="s">
        <v>23</v>
      </c>
      <c r="J220" s="3" t="s">
        <v>23</v>
      </c>
      <c r="K220" s="3" t="s">
        <v>20</v>
      </c>
      <c r="L220" s="3" t="s">
        <v>27</v>
      </c>
      <c r="M220" s="3" t="s">
        <v>24</v>
      </c>
      <c r="N220" s="3">
        <v>4</v>
      </c>
      <c r="O220" s="3">
        <v>406</v>
      </c>
      <c r="P220" s="3">
        <v>74</v>
      </c>
      <c r="R220" s="3">
        <v>25</v>
      </c>
      <c r="S220" s="3">
        <v>7</v>
      </c>
      <c r="T220" s="3" t="s">
        <v>182</v>
      </c>
      <c r="U220" s="3">
        <f t="shared" si="10"/>
        <v>2</v>
      </c>
      <c r="V220" s="3">
        <f t="shared" si="11"/>
        <v>2</v>
      </c>
      <c r="W220" s="3">
        <f>COUNTIF(Z220:BT220,"&gt;"&amp;(O220+3*P220))</f>
        <v>1</v>
      </c>
      <c r="X220" s="3">
        <f t="shared" si="8"/>
        <v>1</v>
      </c>
      <c r="Y220" s="3">
        <f t="shared" si="9"/>
        <v>1</v>
      </c>
      <c r="Z220" s="3">
        <v>1099</v>
      </c>
      <c r="AA220">
        <v>592</v>
      </c>
      <c r="AB220">
        <v>388</v>
      </c>
      <c r="AC220">
        <v>386</v>
      </c>
      <c r="AD220">
        <v>407</v>
      </c>
      <c r="AE220">
        <v>343</v>
      </c>
      <c r="AF220">
        <v>365</v>
      </c>
      <c r="AG220">
        <v>295</v>
      </c>
      <c r="AH220">
        <v>355</v>
      </c>
      <c r="AI220">
        <v>400</v>
      </c>
      <c r="AJ220">
        <v>383</v>
      </c>
      <c r="AK220">
        <v>352</v>
      </c>
      <c r="AL220">
        <v>326</v>
      </c>
      <c r="AM220">
        <v>385</v>
      </c>
      <c r="AN220">
        <v>329</v>
      </c>
      <c r="AO220">
        <v>361</v>
      </c>
      <c r="AP220">
        <v>455</v>
      </c>
      <c r="AQ220">
        <v>358</v>
      </c>
      <c r="AR220">
        <v>377</v>
      </c>
      <c r="AS220">
        <v>377</v>
      </c>
      <c r="AT220">
        <v>347</v>
      </c>
      <c r="AU220">
        <v>360</v>
      </c>
      <c r="AV220">
        <v>365</v>
      </c>
      <c r="AW220">
        <v>397</v>
      </c>
      <c r="AX220">
        <v>369</v>
      </c>
      <c r="AY220" t="s">
        <v>351</v>
      </c>
    </row>
    <row r="221" spans="1:80" ht="12.5" x14ac:dyDescent="0.25">
      <c r="A221" s="2">
        <v>43717.95369978009</v>
      </c>
      <c r="B221" s="3" t="s">
        <v>23</v>
      </c>
      <c r="C221" s="3" t="s">
        <v>23</v>
      </c>
      <c r="D221" s="3" t="s">
        <v>26</v>
      </c>
      <c r="E221" s="3" t="s">
        <v>23</v>
      </c>
      <c r="F221" s="3" t="s">
        <v>23</v>
      </c>
      <c r="G221" s="3" t="s">
        <v>23</v>
      </c>
      <c r="H221" s="3" t="s">
        <v>23</v>
      </c>
      <c r="I221" s="3" t="s">
        <v>26</v>
      </c>
      <c r="J221" s="3" t="s">
        <v>26</v>
      </c>
      <c r="K221" s="3" t="s">
        <v>26</v>
      </c>
      <c r="L221" s="3" t="s">
        <v>27</v>
      </c>
      <c r="M221" s="3" t="s">
        <v>32</v>
      </c>
      <c r="N221" s="3">
        <v>4</v>
      </c>
      <c r="O221" s="3">
        <v>392</v>
      </c>
      <c r="P221" s="3">
        <v>29</v>
      </c>
      <c r="R221" s="3">
        <v>25</v>
      </c>
      <c r="S221" s="3">
        <v>1</v>
      </c>
      <c r="T221" s="3" t="s">
        <v>183</v>
      </c>
      <c r="U221" s="3">
        <f t="shared" si="10"/>
        <v>5</v>
      </c>
      <c r="V221" s="3">
        <f t="shared" si="11"/>
        <v>2</v>
      </c>
      <c r="W221" s="3">
        <f>COUNTIF(Z221:BT221,"&gt;"&amp;(O221+3*P221))</f>
        <v>1</v>
      </c>
      <c r="X221" s="3">
        <f t="shared" si="8"/>
        <v>0</v>
      </c>
      <c r="Y221" s="3">
        <f t="shared" si="9"/>
        <v>0</v>
      </c>
      <c r="Z221" s="3">
        <v>470</v>
      </c>
      <c r="AA221">
        <v>437</v>
      </c>
      <c r="AB221">
        <v>353</v>
      </c>
      <c r="AC221">
        <v>410</v>
      </c>
      <c r="AD221">
        <v>401</v>
      </c>
      <c r="AE221">
        <v>400</v>
      </c>
      <c r="AF221">
        <v>391</v>
      </c>
      <c r="AG221">
        <v>366</v>
      </c>
      <c r="AH221">
        <v>375</v>
      </c>
      <c r="AI221">
        <v>441</v>
      </c>
      <c r="AJ221">
        <v>387</v>
      </c>
      <c r="AK221">
        <v>368</v>
      </c>
      <c r="AL221">
        <v>345</v>
      </c>
      <c r="AM221">
        <v>378</v>
      </c>
      <c r="AN221">
        <v>412</v>
      </c>
      <c r="AO221">
        <v>502</v>
      </c>
      <c r="AP221">
        <v>382</v>
      </c>
      <c r="AQ221">
        <v>312</v>
      </c>
      <c r="AR221">
        <v>397</v>
      </c>
      <c r="AS221">
        <v>355</v>
      </c>
      <c r="AT221">
        <v>425</v>
      </c>
      <c r="AU221">
        <v>377</v>
      </c>
      <c r="AV221">
        <v>379</v>
      </c>
      <c r="AW221">
        <v>385</v>
      </c>
      <c r="AX221">
        <v>369</v>
      </c>
      <c r="AY221" t="s">
        <v>351</v>
      </c>
    </row>
    <row r="222" spans="1:80" ht="12.5" x14ac:dyDescent="0.25">
      <c r="A222" s="2">
        <v>43717.954375868052</v>
      </c>
      <c r="B222" s="3" t="s">
        <v>21</v>
      </c>
      <c r="C222" s="3" t="s">
        <v>21</v>
      </c>
      <c r="D222" s="3" t="s">
        <v>20</v>
      </c>
      <c r="E222" s="3" t="s">
        <v>20</v>
      </c>
      <c r="F222" s="3" t="s">
        <v>21</v>
      </c>
      <c r="G222" s="3" t="s">
        <v>21</v>
      </c>
      <c r="H222" s="3" t="s">
        <v>21</v>
      </c>
      <c r="I222" s="3" t="s">
        <v>23</v>
      </c>
      <c r="J222" s="3" t="s">
        <v>23</v>
      </c>
      <c r="K222" s="3" t="s">
        <v>21</v>
      </c>
      <c r="L222" s="3" t="s">
        <v>27</v>
      </c>
      <c r="M222" s="3" t="s">
        <v>27</v>
      </c>
      <c r="N222" s="3">
        <v>3</v>
      </c>
      <c r="O222" s="3">
        <v>390</v>
      </c>
      <c r="P222" s="3">
        <v>42</v>
      </c>
      <c r="R222" s="3">
        <v>26</v>
      </c>
      <c r="S222" s="3">
        <v>1</v>
      </c>
      <c r="T222" s="3" t="s">
        <v>44</v>
      </c>
      <c r="U222" s="3">
        <f t="shared" si="10"/>
        <v>6</v>
      </c>
      <c r="V222" s="3">
        <f t="shared" si="11"/>
        <v>1</v>
      </c>
      <c r="W222" s="3">
        <f>COUNTIF(Z222:BT222,"&gt;"&amp;(O222+3*P222))</f>
        <v>0</v>
      </c>
      <c r="X222" s="3">
        <f t="shared" si="8"/>
        <v>0</v>
      </c>
      <c r="Y222" s="3">
        <f t="shared" si="9"/>
        <v>0</v>
      </c>
      <c r="Z222" s="3">
        <v>451</v>
      </c>
      <c r="AA222">
        <v>429</v>
      </c>
      <c r="AB222">
        <v>334</v>
      </c>
      <c r="AC222">
        <v>382</v>
      </c>
      <c r="AD222">
        <v>338</v>
      </c>
      <c r="AE222">
        <v>404</v>
      </c>
      <c r="AF222">
        <v>385</v>
      </c>
      <c r="AG222">
        <v>349</v>
      </c>
      <c r="AH222">
        <v>473</v>
      </c>
      <c r="AI222">
        <v>436</v>
      </c>
      <c r="AJ222">
        <v>469</v>
      </c>
      <c r="AK222">
        <v>357</v>
      </c>
      <c r="AL222">
        <v>379</v>
      </c>
      <c r="AM222">
        <v>363</v>
      </c>
      <c r="AN222">
        <v>446</v>
      </c>
      <c r="AO222">
        <v>321</v>
      </c>
      <c r="AP222">
        <v>320</v>
      </c>
      <c r="AQ222">
        <v>341</v>
      </c>
      <c r="AR222">
        <v>425</v>
      </c>
      <c r="AS222">
        <v>418</v>
      </c>
      <c r="AT222">
        <v>380</v>
      </c>
      <c r="AU222">
        <v>348</v>
      </c>
      <c r="AV222">
        <v>384</v>
      </c>
      <c r="AW222">
        <v>509</v>
      </c>
      <c r="AX222">
        <v>363</v>
      </c>
      <c r="AY222">
        <v>346</v>
      </c>
      <c r="AZ222" t="s">
        <v>351</v>
      </c>
    </row>
    <row r="223" spans="1:80" ht="12.5" x14ac:dyDescent="0.25">
      <c r="A223" s="2">
        <v>43717.956701180556</v>
      </c>
      <c r="B223" s="3" t="s">
        <v>20</v>
      </c>
      <c r="C223" s="3" t="s">
        <v>20</v>
      </c>
      <c r="D223" s="3" t="s">
        <v>20</v>
      </c>
      <c r="E223" s="3" t="s">
        <v>23</v>
      </c>
      <c r="F223" s="3" t="s">
        <v>20</v>
      </c>
      <c r="G223" s="3" t="s">
        <v>21</v>
      </c>
      <c r="H223" s="3" t="s">
        <v>21</v>
      </c>
      <c r="I223" s="3" t="s">
        <v>21</v>
      </c>
      <c r="J223" s="3" t="s">
        <v>21</v>
      </c>
      <c r="K223" s="3" t="s">
        <v>21</v>
      </c>
      <c r="L223" s="3" t="s">
        <v>27</v>
      </c>
      <c r="M223" s="3" t="s">
        <v>32</v>
      </c>
      <c r="N223" s="3">
        <v>2</v>
      </c>
      <c r="O223" s="3">
        <v>293</v>
      </c>
      <c r="P223" s="3">
        <v>24</v>
      </c>
      <c r="R223" s="3">
        <v>26</v>
      </c>
      <c r="S223" s="3">
        <v>0</v>
      </c>
      <c r="T223" s="3" t="s">
        <v>184</v>
      </c>
      <c r="U223" s="3">
        <f t="shared" si="10"/>
        <v>5</v>
      </c>
      <c r="V223" s="3">
        <f t="shared" si="11"/>
        <v>1</v>
      </c>
      <c r="W223" s="3">
        <f>COUNTIF(Z223:BT223,"&gt;"&amp;(O223+3*P223))</f>
        <v>1</v>
      </c>
      <c r="X223" s="3">
        <f t="shared" si="8"/>
        <v>1</v>
      </c>
      <c r="Y223" s="3">
        <f t="shared" si="9"/>
        <v>0</v>
      </c>
      <c r="Z223" s="3">
        <v>414</v>
      </c>
      <c r="AA223">
        <v>252</v>
      </c>
      <c r="AB223">
        <v>329</v>
      </c>
      <c r="AC223">
        <v>267</v>
      </c>
      <c r="AD223">
        <v>292</v>
      </c>
      <c r="AE223">
        <v>266</v>
      </c>
      <c r="AF223">
        <v>275</v>
      </c>
      <c r="AG223">
        <v>298</v>
      </c>
      <c r="AH223">
        <v>316</v>
      </c>
      <c r="AI223">
        <v>292</v>
      </c>
      <c r="AJ223">
        <v>278</v>
      </c>
      <c r="AK223">
        <v>258</v>
      </c>
      <c r="AL223">
        <v>238</v>
      </c>
      <c r="AM223">
        <v>291</v>
      </c>
      <c r="AN223">
        <v>270</v>
      </c>
      <c r="AO223">
        <v>267</v>
      </c>
      <c r="AP223">
        <v>300</v>
      </c>
      <c r="AQ223">
        <v>316</v>
      </c>
      <c r="AR223">
        <v>318</v>
      </c>
      <c r="AS223">
        <v>320</v>
      </c>
      <c r="AT223">
        <v>314</v>
      </c>
      <c r="AU223">
        <v>298</v>
      </c>
      <c r="AV223">
        <v>284</v>
      </c>
      <c r="AW223">
        <v>293</v>
      </c>
      <c r="AX223">
        <v>330</v>
      </c>
      <c r="AY223">
        <v>254</v>
      </c>
      <c r="AZ223" t="s">
        <v>351</v>
      </c>
    </row>
    <row r="224" spans="1:80" ht="12.5" x14ac:dyDescent="0.25">
      <c r="A224" s="2">
        <v>43717.95679271991</v>
      </c>
      <c r="B224" s="3" t="s">
        <v>20</v>
      </c>
      <c r="C224" s="3" t="s">
        <v>20</v>
      </c>
      <c r="D224" s="3" t="s">
        <v>20</v>
      </c>
      <c r="E224" s="3" t="s">
        <v>26</v>
      </c>
      <c r="F224" s="3" t="s">
        <v>20</v>
      </c>
      <c r="G224" s="3" t="s">
        <v>20</v>
      </c>
      <c r="H224" s="3" t="s">
        <v>23</v>
      </c>
      <c r="I224" s="3" t="s">
        <v>22</v>
      </c>
      <c r="J224" s="3" t="s">
        <v>23</v>
      </c>
      <c r="K224" s="3" t="s">
        <v>20</v>
      </c>
      <c r="L224" s="3" t="s">
        <v>32</v>
      </c>
      <c r="M224" s="3" t="s">
        <v>24</v>
      </c>
      <c r="N224" s="3">
        <v>3</v>
      </c>
      <c r="O224" s="3">
        <v>491</v>
      </c>
      <c r="P224" s="3">
        <v>142</v>
      </c>
      <c r="R224" s="3">
        <v>30</v>
      </c>
      <c r="S224" s="3">
        <v>0</v>
      </c>
      <c r="T224" s="3" t="s">
        <v>152</v>
      </c>
      <c r="U224" s="3">
        <f t="shared" si="10"/>
        <v>3</v>
      </c>
      <c r="V224" s="3">
        <f t="shared" si="11"/>
        <v>3</v>
      </c>
      <c r="W224" s="3">
        <f>COUNTIF(Z224:BT224,"&gt;"&amp;(O224+3*P224))</f>
        <v>1</v>
      </c>
      <c r="X224" s="3">
        <f t="shared" si="8"/>
        <v>1</v>
      </c>
      <c r="Y224" s="3">
        <f t="shared" si="9"/>
        <v>1</v>
      </c>
      <c r="Z224" s="3">
        <v>885</v>
      </c>
      <c r="AA224">
        <v>1840</v>
      </c>
      <c r="AB224">
        <v>880</v>
      </c>
      <c r="AC224">
        <v>486</v>
      </c>
      <c r="AD224">
        <v>453</v>
      </c>
      <c r="AE224">
        <v>404</v>
      </c>
      <c r="AF224">
        <v>459</v>
      </c>
      <c r="AG224">
        <v>474</v>
      </c>
      <c r="AH224">
        <v>410</v>
      </c>
      <c r="AI224">
        <v>415</v>
      </c>
      <c r="AJ224">
        <v>434</v>
      </c>
      <c r="AK224">
        <v>384</v>
      </c>
      <c r="AL224">
        <v>356</v>
      </c>
      <c r="AM224">
        <v>365</v>
      </c>
      <c r="AN224">
        <v>406</v>
      </c>
      <c r="AO224">
        <v>371</v>
      </c>
      <c r="AP224">
        <v>424</v>
      </c>
      <c r="AQ224">
        <v>376</v>
      </c>
      <c r="AR224">
        <v>346</v>
      </c>
      <c r="AS224">
        <v>372</v>
      </c>
      <c r="AT224">
        <v>372</v>
      </c>
      <c r="AU224">
        <v>413</v>
      </c>
      <c r="AV224">
        <v>497</v>
      </c>
      <c r="AW224">
        <v>443</v>
      </c>
      <c r="AX224">
        <v>430</v>
      </c>
      <c r="AY224">
        <v>354</v>
      </c>
      <c r="AZ224">
        <v>351</v>
      </c>
      <c r="BA224">
        <v>427</v>
      </c>
      <c r="BB224">
        <v>464</v>
      </c>
      <c r="BC224">
        <v>439</v>
      </c>
      <c r="BD224" t="s">
        <v>351</v>
      </c>
    </row>
    <row r="225" spans="1:53" ht="12.5" x14ac:dyDescent="0.25">
      <c r="A225" s="2">
        <v>43717.958680127311</v>
      </c>
      <c r="B225" s="3" t="s">
        <v>20</v>
      </c>
      <c r="C225" s="3" t="s">
        <v>20</v>
      </c>
      <c r="D225" s="3" t="s">
        <v>21</v>
      </c>
      <c r="E225" s="3" t="s">
        <v>21</v>
      </c>
      <c r="F225" s="3" t="s">
        <v>20</v>
      </c>
      <c r="G225" s="3" t="s">
        <v>20</v>
      </c>
      <c r="H225" s="3" t="s">
        <v>20</v>
      </c>
      <c r="I225" s="3" t="s">
        <v>21</v>
      </c>
      <c r="J225" s="3" t="s">
        <v>21</v>
      </c>
      <c r="K225" s="3" t="s">
        <v>23</v>
      </c>
      <c r="L225" s="3" t="s">
        <v>27</v>
      </c>
      <c r="M225" s="3" t="s">
        <v>32</v>
      </c>
      <c r="N225" s="3">
        <v>5</v>
      </c>
      <c r="O225" s="3">
        <v>402</v>
      </c>
      <c r="P225" s="3">
        <v>77</v>
      </c>
      <c r="R225" s="3">
        <v>24</v>
      </c>
      <c r="S225" s="3">
        <v>2</v>
      </c>
      <c r="T225" s="3" t="s">
        <v>44</v>
      </c>
      <c r="U225" s="3">
        <f t="shared" si="10"/>
        <v>6</v>
      </c>
      <c r="V225" s="3">
        <f t="shared" si="11"/>
        <v>2</v>
      </c>
      <c r="W225" s="3">
        <f>COUNTIF(Z225:BT225,"&gt;"&amp;(O225+3*P225))</f>
        <v>0</v>
      </c>
      <c r="X225" s="3">
        <f t="shared" si="8"/>
        <v>0</v>
      </c>
      <c r="Y225" s="3">
        <f t="shared" si="9"/>
        <v>0</v>
      </c>
      <c r="Z225" s="3">
        <v>608</v>
      </c>
      <c r="AA225">
        <v>503</v>
      </c>
      <c r="AB225">
        <v>294</v>
      </c>
      <c r="AC225">
        <v>599</v>
      </c>
      <c r="AD225">
        <v>379</v>
      </c>
      <c r="AE225">
        <v>422</v>
      </c>
      <c r="AF225">
        <v>487</v>
      </c>
      <c r="AG225">
        <v>351</v>
      </c>
      <c r="AH225">
        <v>510</v>
      </c>
      <c r="AI225">
        <v>299</v>
      </c>
      <c r="AJ225">
        <v>316</v>
      </c>
      <c r="AK225">
        <v>416</v>
      </c>
      <c r="AL225">
        <v>372</v>
      </c>
      <c r="AM225">
        <v>354</v>
      </c>
      <c r="AN225">
        <v>367</v>
      </c>
      <c r="AO225">
        <v>304</v>
      </c>
      <c r="AP225">
        <v>322</v>
      </c>
      <c r="AQ225">
        <v>395</v>
      </c>
      <c r="AR225">
        <v>347</v>
      </c>
      <c r="AS225">
        <v>535</v>
      </c>
      <c r="AT225">
        <v>478</v>
      </c>
      <c r="AU225">
        <v>327</v>
      </c>
      <c r="AV225">
        <v>308</v>
      </c>
      <c r="AW225">
        <v>369</v>
      </c>
      <c r="AX225" t="s">
        <v>351</v>
      </c>
    </row>
    <row r="226" spans="1:53" ht="12.5" x14ac:dyDescent="0.25">
      <c r="A226" s="2">
        <v>43717.959013321757</v>
      </c>
      <c r="B226" s="3" t="s">
        <v>20</v>
      </c>
      <c r="C226" s="3" t="s">
        <v>21</v>
      </c>
      <c r="D226" s="3" t="s">
        <v>20</v>
      </c>
      <c r="E226" s="3" t="s">
        <v>23</v>
      </c>
      <c r="F226" s="3" t="s">
        <v>21</v>
      </c>
      <c r="G226" s="3" t="s">
        <v>23</v>
      </c>
      <c r="H226" s="3" t="s">
        <v>20</v>
      </c>
      <c r="I226" s="3" t="s">
        <v>20</v>
      </c>
      <c r="J226" s="3" t="s">
        <v>20</v>
      </c>
      <c r="K226" s="3" t="s">
        <v>23</v>
      </c>
      <c r="L226" s="3" t="s">
        <v>48</v>
      </c>
      <c r="M226" s="3" t="s">
        <v>27</v>
      </c>
      <c r="N226" s="3">
        <v>3</v>
      </c>
      <c r="O226" s="3">
        <v>312</v>
      </c>
      <c r="P226" s="3">
        <v>39</v>
      </c>
      <c r="R226" s="3">
        <v>23</v>
      </c>
      <c r="S226" s="3">
        <v>1</v>
      </c>
      <c r="T226" s="3" t="s">
        <v>185</v>
      </c>
      <c r="U226" s="3">
        <f t="shared" si="10"/>
        <v>5</v>
      </c>
      <c r="V226" s="3">
        <f t="shared" si="11"/>
        <v>1</v>
      </c>
      <c r="W226" s="3">
        <f>COUNTIF(Z226:BT226,"&gt;"&amp;(O226+3*P226))</f>
        <v>0</v>
      </c>
      <c r="X226" s="3">
        <f t="shared" si="8"/>
        <v>0</v>
      </c>
      <c r="Y226" s="3">
        <f t="shared" si="9"/>
        <v>0</v>
      </c>
      <c r="Z226" s="3">
        <v>334</v>
      </c>
      <c r="AA226">
        <v>318</v>
      </c>
      <c r="AB226">
        <v>349</v>
      </c>
      <c r="AC226">
        <v>288</v>
      </c>
      <c r="AD226">
        <v>366</v>
      </c>
      <c r="AE226">
        <v>300</v>
      </c>
      <c r="AF226">
        <v>315</v>
      </c>
      <c r="AG226">
        <v>306</v>
      </c>
      <c r="AH226">
        <v>366</v>
      </c>
      <c r="AI226">
        <v>332</v>
      </c>
      <c r="AJ226">
        <v>258</v>
      </c>
      <c r="AK226">
        <v>291</v>
      </c>
      <c r="AL226">
        <v>267</v>
      </c>
      <c r="AM226">
        <v>364</v>
      </c>
      <c r="AN226">
        <v>249</v>
      </c>
      <c r="AO226">
        <v>424</v>
      </c>
      <c r="AP226">
        <v>275</v>
      </c>
      <c r="AQ226">
        <v>381</v>
      </c>
      <c r="AR226">
        <v>251</v>
      </c>
      <c r="AS226">
        <v>279</v>
      </c>
      <c r="AT226">
        <v>342</v>
      </c>
      <c r="AU226">
        <v>267</v>
      </c>
      <c r="AV226">
        <v>255</v>
      </c>
      <c r="AW226" t="s">
        <v>351</v>
      </c>
    </row>
    <row r="227" spans="1:53" ht="12.5" x14ac:dyDescent="0.25">
      <c r="A227" s="2">
        <v>43717.959755115742</v>
      </c>
      <c r="B227" s="3" t="s">
        <v>20</v>
      </c>
      <c r="C227" s="3" t="s">
        <v>23</v>
      </c>
      <c r="D227" s="3" t="s">
        <v>23</v>
      </c>
      <c r="E227" s="3" t="s">
        <v>21</v>
      </c>
      <c r="F227" s="3" t="s">
        <v>21</v>
      </c>
      <c r="G227" s="3" t="s">
        <v>23</v>
      </c>
      <c r="H227" s="3" t="s">
        <v>23</v>
      </c>
      <c r="I227" s="3" t="s">
        <v>23</v>
      </c>
      <c r="J227" s="3" t="s">
        <v>21</v>
      </c>
      <c r="K227" s="3" t="s">
        <v>20</v>
      </c>
      <c r="L227" s="3" t="s">
        <v>32</v>
      </c>
      <c r="M227" s="3" t="s">
        <v>32</v>
      </c>
      <c r="N227" s="3">
        <v>3</v>
      </c>
      <c r="O227" s="3">
        <v>425</v>
      </c>
      <c r="P227" s="3">
        <v>54</v>
      </c>
      <c r="R227" s="3">
        <v>24</v>
      </c>
      <c r="S227" s="3">
        <v>1</v>
      </c>
      <c r="T227" s="3" t="s">
        <v>186</v>
      </c>
      <c r="U227" s="3">
        <f t="shared" si="10"/>
        <v>4</v>
      </c>
      <c r="V227" s="3">
        <f t="shared" si="11"/>
        <v>2</v>
      </c>
      <c r="W227" s="3">
        <f>COUNTIF(Z227:BT227,"&gt;"&amp;(O227+3*P227))</f>
        <v>1</v>
      </c>
      <c r="X227" s="3">
        <f t="shared" si="8"/>
        <v>1</v>
      </c>
      <c r="Y227" s="3">
        <f t="shared" si="9"/>
        <v>0</v>
      </c>
      <c r="Z227" s="3">
        <v>743</v>
      </c>
      <c r="AA227">
        <v>491</v>
      </c>
      <c r="AB227">
        <v>430</v>
      </c>
      <c r="AC227">
        <v>430</v>
      </c>
      <c r="AD227">
        <v>396</v>
      </c>
      <c r="AE227">
        <v>436</v>
      </c>
      <c r="AF227">
        <v>430</v>
      </c>
      <c r="AG227">
        <v>361</v>
      </c>
      <c r="AH227">
        <v>393</v>
      </c>
      <c r="AI227">
        <v>543</v>
      </c>
      <c r="AJ227">
        <v>347</v>
      </c>
      <c r="AK227">
        <v>398</v>
      </c>
      <c r="AL227">
        <v>385</v>
      </c>
      <c r="AM227">
        <v>385</v>
      </c>
      <c r="AN227">
        <v>388</v>
      </c>
      <c r="AO227">
        <v>386</v>
      </c>
      <c r="AP227">
        <v>346</v>
      </c>
      <c r="AQ227">
        <v>349</v>
      </c>
      <c r="AR227">
        <v>503</v>
      </c>
      <c r="AS227">
        <v>448</v>
      </c>
      <c r="AT227">
        <v>374</v>
      </c>
      <c r="AU227">
        <v>449</v>
      </c>
      <c r="AV227">
        <v>378</v>
      </c>
      <c r="AW227">
        <v>420</v>
      </c>
      <c r="AX227" t="s">
        <v>351</v>
      </c>
    </row>
    <row r="228" spans="1:53" ht="12.5" x14ac:dyDescent="0.25">
      <c r="A228" s="2">
        <v>43717.960379155091</v>
      </c>
      <c r="B228" s="3" t="s">
        <v>23</v>
      </c>
      <c r="C228" s="3" t="s">
        <v>23</v>
      </c>
      <c r="D228" s="3" t="s">
        <v>21</v>
      </c>
      <c r="E228" s="3" t="s">
        <v>20</v>
      </c>
      <c r="F228" s="3" t="s">
        <v>23</v>
      </c>
      <c r="G228" s="3" t="s">
        <v>21</v>
      </c>
      <c r="H228" s="3" t="s">
        <v>26</v>
      </c>
      <c r="I228" s="3" t="s">
        <v>21</v>
      </c>
      <c r="J228" s="3" t="s">
        <v>23</v>
      </c>
      <c r="K228" s="3" t="s">
        <v>22</v>
      </c>
      <c r="L228" s="3" t="s">
        <v>27</v>
      </c>
      <c r="M228" s="3" t="s">
        <v>24</v>
      </c>
      <c r="N228" s="3">
        <v>6</v>
      </c>
      <c r="O228" s="3">
        <v>469</v>
      </c>
      <c r="P228" s="3">
        <v>148</v>
      </c>
      <c r="R228" s="3">
        <v>24</v>
      </c>
      <c r="S228" s="3">
        <v>0</v>
      </c>
      <c r="T228" s="3" t="s">
        <v>187</v>
      </c>
      <c r="U228" s="3">
        <f t="shared" si="10"/>
        <v>2</v>
      </c>
      <c r="V228" s="3">
        <f t="shared" si="11"/>
        <v>2</v>
      </c>
      <c r="W228" s="3">
        <f>COUNTIF(Z228:BT228,"&gt;"&amp;(O228+3*P228))</f>
        <v>1</v>
      </c>
      <c r="X228" s="3">
        <f t="shared" si="8"/>
        <v>1</v>
      </c>
      <c r="Y228" s="3">
        <f t="shared" si="9"/>
        <v>1</v>
      </c>
      <c r="Z228" s="3">
        <v>1834</v>
      </c>
      <c r="AA228">
        <v>830</v>
      </c>
      <c r="AB228">
        <v>338</v>
      </c>
      <c r="AC228">
        <v>430</v>
      </c>
      <c r="AD228">
        <v>377</v>
      </c>
      <c r="AE228">
        <v>440</v>
      </c>
      <c r="AF228">
        <v>387</v>
      </c>
      <c r="AG228">
        <v>456</v>
      </c>
      <c r="AH228">
        <v>362</v>
      </c>
      <c r="AI228">
        <v>341</v>
      </c>
      <c r="AJ228">
        <v>408</v>
      </c>
      <c r="AK228">
        <v>372</v>
      </c>
      <c r="AL228">
        <v>311</v>
      </c>
      <c r="AM228">
        <v>393</v>
      </c>
      <c r="AN228">
        <v>350</v>
      </c>
      <c r="AO228">
        <v>349</v>
      </c>
      <c r="AP228">
        <v>340</v>
      </c>
      <c r="AQ228">
        <v>386</v>
      </c>
      <c r="AR228">
        <v>343</v>
      </c>
      <c r="AS228">
        <v>423</v>
      </c>
      <c r="AT228">
        <v>476</v>
      </c>
      <c r="AU228">
        <v>355</v>
      </c>
      <c r="AV228">
        <v>526</v>
      </c>
      <c r="AW228">
        <v>448</v>
      </c>
      <c r="AX228" t="s">
        <v>351</v>
      </c>
    </row>
    <row r="229" spans="1:53" ht="12.5" x14ac:dyDescent="0.25">
      <c r="A229" s="2">
        <v>43717.960376435185</v>
      </c>
      <c r="B229" s="3" t="s">
        <v>22</v>
      </c>
      <c r="C229" s="3" t="s">
        <v>22</v>
      </c>
      <c r="D229" s="3" t="s">
        <v>22</v>
      </c>
      <c r="E229" s="3" t="s">
        <v>26</v>
      </c>
      <c r="F229" s="3" t="s">
        <v>23</v>
      </c>
      <c r="G229" s="3" t="s">
        <v>21</v>
      </c>
      <c r="H229" s="3" t="s">
        <v>23</v>
      </c>
      <c r="I229" s="3" t="s">
        <v>22</v>
      </c>
      <c r="J229" s="3" t="s">
        <v>20</v>
      </c>
      <c r="K229" s="3" t="s">
        <v>20</v>
      </c>
      <c r="L229" s="3" t="s">
        <v>27</v>
      </c>
      <c r="M229" s="3" t="s">
        <v>27</v>
      </c>
      <c r="N229" s="3">
        <v>3</v>
      </c>
      <c r="O229" s="3">
        <v>419</v>
      </c>
      <c r="P229" s="3">
        <v>77</v>
      </c>
      <c r="R229" s="3">
        <v>24</v>
      </c>
      <c r="S229" s="3">
        <v>2</v>
      </c>
      <c r="T229" s="3" t="s">
        <v>151</v>
      </c>
      <c r="U229" s="3">
        <f t="shared" si="10"/>
        <v>4</v>
      </c>
      <c r="V229" s="3">
        <f t="shared" si="11"/>
        <v>3</v>
      </c>
      <c r="W229" s="3">
        <f>COUNTIF(Z229:BT229,"&gt;"&amp;(O229+3*P229))</f>
        <v>0</v>
      </c>
      <c r="X229" s="3">
        <f t="shared" si="8"/>
        <v>0</v>
      </c>
      <c r="Y229" s="3">
        <f t="shared" si="9"/>
        <v>0</v>
      </c>
      <c r="Z229" s="3">
        <v>638</v>
      </c>
      <c r="AA229">
        <v>428</v>
      </c>
      <c r="AB229">
        <v>442</v>
      </c>
      <c r="AC229">
        <v>344</v>
      </c>
      <c r="AD229">
        <v>298</v>
      </c>
      <c r="AE229">
        <v>612</v>
      </c>
      <c r="AF229">
        <v>288</v>
      </c>
      <c r="AG229">
        <v>372</v>
      </c>
      <c r="AH229">
        <v>649</v>
      </c>
      <c r="AI229">
        <v>350</v>
      </c>
      <c r="AJ229">
        <v>455</v>
      </c>
      <c r="AK229">
        <v>446</v>
      </c>
      <c r="AL229">
        <v>413</v>
      </c>
      <c r="AM229">
        <v>561</v>
      </c>
      <c r="AN229">
        <v>360</v>
      </c>
      <c r="AO229">
        <v>375</v>
      </c>
      <c r="AP229">
        <v>373</v>
      </c>
      <c r="AQ229">
        <v>471</v>
      </c>
      <c r="AR229">
        <v>353</v>
      </c>
      <c r="AS229">
        <v>390</v>
      </c>
      <c r="AT229">
        <v>381</v>
      </c>
      <c r="AU229">
        <v>347</v>
      </c>
      <c r="AV229">
        <v>354</v>
      </c>
      <c r="AW229">
        <v>358</v>
      </c>
      <c r="AX229" t="s">
        <v>351</v>
      </c>
    </row>
    <row r="230" spans="1:53" ht="12.5" x14ac:dyDescent="0.25">
      <c r="A230" s="2">
        <v>43717.960682673613</v>
      </c>
      <c r="B230" s="3" t="s">
        <v>20</v>
      </c>
      <c r="C230" s="3" t="s">
        <v>21</v>
      </c>
      <c r="D230" s="3" t="s">
        <v>20</v>
      </c>
      <c r="E230" s="3" t="s">
        <v>23</v>
      </c>
      <c r="F230" s="3" t="s">
        <v>21</v>
      </c>
      <c r="G230" s="3" t="s">
        <v>22</v>
      </c>
      <c r="H230" s="3" t="s">
        <v>21</v>
      </c>
      <c r="I230" s="3" t="s">
        <v>20</v>
      </c>
      <c r="J230" s="3" t="s">
        <v>23</v>
      </c>
      <c r="K230" s="3" t="s">
        <v>23</v>
      </c>
      <c r="L230" s="3" t="s">
        <v>27</v>
      </c>
      <c r="M230" s="3" t="s">
        <v>27</v>
      </c>
      <c r="N230" s="3">
        <v>2</v>
      </c>
      <c r="O230" s="3">
        <v>317</v>
      </c>
      <c r="P230" s="3">
        <v>37</v>
      </c>
      <c r="R230" s="3">
        <v>25</v>
      </c>
      <c r="S230" s="3">
        <v>1</v>
      </c>
      <c r="T230" s="3" t="s">
        <v>44</v>
      </c>
      <c r="U230" s="3">
        <f t="shared" si="10"/>
        <v>6</v>
      </c>
      <c r="V230" s="3">
        <f t="shared" si="11"/>
        <v>2</v>
      </c>
      <c r="W230" s="3">
        <f>COUNTIF(Z230:BT230,"&gt;"&amp;(O230+3*P230))</f>
        <v>0</v>
      </c>
      <c r="X230" s="3">
        <f t="shared" si="8"/>
        <v>0</v>
      </c>
      <c r="Y230" s="3">
        <f t="shared" si="9"/>
        <v>0</v>
      </c>
      <c r="Z230" s="3">
        <v>358</v>
      </c>
      <c r="AA230">
        <v>291</v>
      </c>
      <c r="AB230">
        <v>269</v>
      </c>
      <c r="AC230">
        <v>272</v>
      </c>
      <c r="AD230">
        <v>321</v>
      </c>
      <c r="AE230">
        <v>382</v>
      </c>
      <c r="AF230">
        <v>302</v>
      </c>
      <c r="AG230">
        <v>333</v>
      </c>
      <c r="AH230">
        <v>415</v>
      </c>
      <c r="AI230">
        <v>273</v>
      </c>
      <c r="AJ230">
        <v>382</v>
      </c>
      <c r="AK230">
        <v>314</v>
      </c>
      <c r="AL230">
        <v>270</v>
      </c>
      <c r="AM230">
        <v>379</v>
      </c>
      <c r="AN230">
        <v>289</v>
      </c>
      <c r="AO230">
        <v>405</v>
      </c>
      <c r="AP230">
        <v>347</v>
      </c>
      <c r="AQ230">
        <v>287</v>
      </c>
      <c r="AR230">
        <v>309</v>
      </c>
      <c r="AS230">
        <v>302</v>
      </c>
      <c r="AT230">
        <v>303</v>
      </c>
      <c r="AU230">
        <v>278</v>
      </c>
      <c r="AV230">
        <v>268</v>
      </c>
      <c r="AW230">
        <v>301</v>
      </c>
      <c r="AX230">
        <v>281</v>
      </c>
      <c r="AY230" t="s">
        <v>351</v>
      </c>
    </row>
    <row r="231" spans="1:53" ht="12.5" x14ac:dyDescent="0.25">
      <c r="A231" s="2">
        <v>43717.961908645833</v>
      </c>
      <c r="B231" s="3" t="s">
        <v>26</v>
      </c>
      <c r="C231" s="3" t="s">
        <v>26</v>
      </c>
      <c r="D231" s="3" t="s">
        <v>26</v>
      </c>
      <c r="E231" s="3" t="s">
        <v>22</v>
      </c>
      <c r="F231" s="3" t="s">
        <v>26</v>
      </c>
      <c r="G231" s="3" t="s">
        <v>26</v>
      </c>
      <c r="H231" s="3" t="s">
        <v>26</v>
      </c>
      <c r="I231" s="3" t="s">
        <v>26</v>
      </c>
      <c r="J231" s="3" t="s">
        <v>26</v>
      </c>
      <c r="K231" s="3" t="s">
        <v>22</v>
      </c>
      <c r="L231" s="3" t="s">
        <v>124</v>
      </c>
      <c r="M231" s="3" t="s">
        <v>124</v>
      </c>
      <c r="N231" s="3">
        <v>7</v>
      </c>
      <c r="O231" s="3">
        <v>106</v>
      </c>
      <c r="P231" s="3">
        <v>15</v>
      </c>
      <c r="R231" s="3">
        <v>12</v>
      </c>
      <c r="S231" s="3">
        <v>737</v>
      </c>
      <c r="T231" s="3" t="s">
        <v>92</v>
      </c>
      <c r="U231" s="3">
        <f t="shared" si="10"/>
        <v>2</v>
      </c>
      <c r="V231" s="3">
        <f t="shared" si="11"/>
        <v>1</v>
      </c>
      <c r="W231" s="3">
        <f>COUNTIF(Z231:BT231,"&gt;"&amp;(O231+3*P231))</f>
        <v>1</v>
      </c>
      <c r="X231" s="3">
        <f t="shared" si="8"/>
        <v>0</v>
      </c>
      <c r="Y231" s="3">
        <f t="shared" si="9"/>
        <v>0</v>
      </c>
      <c r="Z231" s="3">
        <v>75</v>
      </c>
      <c r="AA231">
        <v>79</v>
      </c>
      <c r="AB231">
        <v>101</v>
      </c>
      <c r="AC231">
        <v>102</v>
      </c>
      <c r="AD231">
        <v>107</v>
      </c>
      <c r="AE231">
        <v>156</v>
      </c>
      <c r="AF231">
        <v>80</v>
      </c>
      <c r="AG231">
        <v>104</v>
      </c>
      <c r="AH231">
        <v>117</v>
      </c>
      <c r="AI231">
        <v>116</v>
      </c>
      <c r="AJ231">
        <v>114</v>
      </c>
      <c r="AK231">
        <v>123</v>
      </c>
      <c r="AL231" t="s">
        <v>351</v>
      </c>
    </row>
    <row r="232" spans="1:53" ht="12.5" x14ac:dyDescent="0.25">
      <c r="A232" s="2">
        <v>43717.962701643519</v>
      </c>
      <c r="B232" s="3" t="s">
        <v>21</v>
      </c>
      <c r="C232" s="3" t="s">
        <v>21</v>
      </c>
      <c r="D232" s="3" t="s">
        <v>21</v>
      </c>
      <c r="E232" s="3" t="s">
        <v>20</v>
      </c>
      <c r="F232" s="3" t="s">
        <v>23</v>
      </c>
      <c r="G232" s="3" t="s">
        <v>23</v>
      </c>
      <c r="H232" s="3" t="s">
        <v>23</v>
      </c>
      <c r="I232" s="3" t="s">
        <v>21</v>
      </c>
      <c r="J232" s="3" t="s">
        <v>23</v>
      </c>
      <c r="K232" s="3" t="s">
        <v>20</v>
      </c>
      <c r="L232" s="3" t="s">
        <v>27</v>
      </c>
      <c r="M232" s="3" t="s">
        <v>32</v>
      </c>
      <c r="N232" s="3">
        <v>3</v>
      </c>
      <c r="O232" s="3">
        <v>468</v>
      </c>
      <c r="P232" s="3">
        <v>103</v>
      </c>
      <c r="R232" s="3">
        <v>26</v>
      </c>
      <c r="S232" s="3">
        <v>0</v>
      </c>
      <c r="T232" s="3" t="s">
        <v>74</v>
      </c>
      <c r="U232" s="3">
        <f t="shared" si="10"/>
        <v>3</v>
      </c>
      <c r="V232" s="3">
        <f t="shared" si="11"/>
        <v>2</v>
      </c>
      <c r="W232" s="3">
        <f>COUNTIF(Z232:BT232,"&gt;"&amp;(O232+3*P232))</f>
        <v>2</v>
      </c>
      <c r="X232" s="3">
        <f t="shared" si="8"/>
        <v>1</v>
      </c>
      <c r="Y232" s="3">
        <f t="shared" si="9"/>
        <v>0</v>
      </c>
      <c r="Z232" s="3">
        <v>997</v>
      </c>
      <c r="AA232">
        <v>880</v>
      </c>
      <c r="AB232">
        <v>660</v>
      </c>
      <c r="AC232">
        <v>492</v>
      </c>
      <c r="AD232">
        <v>499</v>
      </c>
      <c r="AE232">
        <v>548</v>
      </c>
      <c r="AF232">
        <v>501</v>
      </c>
      <c r="AG232">
        <v>471</v>
      </c>
      <c r="AH232">
        <v>441</v>
      </c>
      <c r="AI232">
        <v>499</v>
      </c>
      <c r="AJ232">
        <v>443</v>
      </c>
      <c r="AK232">
        <v>479</v>
      </c>
      <c r="AL232">
        <v>391</v>
      </c>
      <c r="AM232">
        <v>365</v>
      </c>
      <c r="AN232">
        <v>450</v>
      </c>
      <c r="AO232">
        <v>342</v>
      </c>
      <c r="AP232">
        <v>377</v>
      </c>
      <c r="AQ232">
        <v>353</v>
      </c>
      <c r="AR232">
        <v>462</v>
      </c>
      <c r="AS232">
        <v>348</v>
      </c>
      <c r="AT232">
        <v>387</v>
      </c>
      <c r="AU232">
        <v>349</v>
      </c>
      <c r="AV232">
        <v>368</v>
      </c>
      <c r="AW232">
        <v>373</v>
      </c>
      <c r="AX232">
        <v>399</v>
      </c>
      <c r="AY232">
        <v>302</v>
      </c>
      <c r="AZ232" t="s">
        <v>351</v>
      </c>
    </row>
    <row r="233" spans="1:53" ht="12.5" x14ac:dyDescent="0.25">
      <c r="A233" s="2">
        <v>43717.96510548611</v>
      </c>
      <c r="B233" s="3" t="s">
        <v>26</v>
      </c>
      <c r="C233" s="3" t="s">
        <v>26</v>
      </c>
      <c r="D233" s="3" t="s">
        <v>23</v>
      </c>
      <c r="E233" s="3" t="s">
        <v>22</v>
      </c>
      <c r="F233" s="3" t="s">
        <v>26</v>
      </c>
      <c r="G233" s="3" t="s">
        <v>26</v>
      </c>
      <c r="H233" s="3" t="s">
        <v>26</v>
      </c>
      <c r="I233" s="3" t="s">
        <v>26</v>
      </c>
      <c r="J233" s="3" t="s">
        <v>23</v>
      </c>
      <c r="K233" s="3" t="s">
        <v>22</v>
      </c>
      <c r="L233" s="3" t="s">
        <v>24</v>
      </c>
      <c r="M233" s="3" t="s">
        <v>24</v>
      </c>
      <c r="N233" s="3">
        <v>6</v>
      </c>
      <c r="O233" s="3">
        <v>375</v>
      </c>
      <c r="P233" s="3">
        <v>59</v>
      </c>
      <c r="R233" s="3">
        <v>26</v>
      </c>
      <c r="S233" s="3">
        <v>1</v>
      </c>
      <c r="T233" s="3" t="s">
        <v>188</v>
      </c>
      <c r="U233" s="3">
        <f t="shared" si="10"/>
        <v>7</v>
      </c>
      <c r="V233" s="3">
        <f t="shared" si="11"/>
        <v>2</v>
      </c>
      <c r="W233" s="3">
        <f>COUNTIF(Z233:BT233,"&gt;"&amp;(O233+3*P233))</f>
        <v>0</v>
      </c>
      <c r="X233" s="3">
        <f t="shared" si="8"/>
        <v>0</v>
      </c>
      <c r="Y233" s="3">
        <f t="shared" si="9"/>
        <v>0</v>
      </c>
      <c r="Z233" s="3">
        <v>515</v>
      </c>
      <c r="AA233">
        <v>510</v>
      </c>
      <c r="AB233">
        <v>362</v>
      </c>
      <c r="AC233">
        <v>349</v>
      </c>
      <c r="AD233">
        <v>365</v>
      </c>
      <c r="AE233">
        <v>355</v>
      </c>
      <c r="AF233">
        <v>300</v>
      </c>
      <c r="AG233">
        <v>465</v>
      </c>
      <c r="AH233">
        <v>271</v>
      </c>
      <c r="AI233">
        <v>309</v>
      </c>
      <c r="AJ233">
        <v>389</v>
      </c>
      <c r="AK233">
        <v>454</v>
      </c>
      <c r="AL233">
        <v>448</v>
      </c>
      <c r="AM233">
        <v>398</v>
      </c>
      <c r="AN233">
        <v>359</v>
      </c>
      <c r="AO233">
        <v>324</v>
      </c>
      <c r="AP233">
        <v>448</v>
      </c>
      <c r="AQ233">
        <v>272</v>
      </c>
      <c r="AR233">
        <v>420</v>
      </c>
      <c r="AS233">
        <v>328</v>
      </c>
      <c r="AT233">
        <v>290</v>
      </c>
      <c r="AU233">
        <v>383</v>
      </c>
      <c r="AV233">
        <v>289</v>
      </c>
      <c r="AW233">
        <v>402</v>
      </c>
      <c r="AX233">
        <v>314</v>
      </c>
      <c r="AY233">
        <v>452</v>
      </c>
      <c r="AZ233" t="s">
        <v>351</v>
      </c>
    </row>
    <row r="234" spans="1:53" ht="12.5" x14ac:dyDescent="0.25">
      <c r="A234" s="2">
        <v>43717.965729236108</v>
      </c>
      <c r="B234" s="3" t="s">
        <v>20</v>
      </c>
      <c r="C234" s="3" t="s">
        <v>23</v>
      </c>
      <c r="D234" s="3" t="s">
        <v>21</v>
      </c>
      <c r="E234" s="3" t="s">
        <v>20</v>
      </c>
      <c r="F234" s="3" t="s">
        <v>21</v>
      </c>
      <c r="G234" s="3" t="s">
        <v>21</v>
      </c>
      <c r="H234" s="3" t="s">
        <v>21</v>
      </c>
      <c r="I234" s="3" t="s">
        <v>20</v>
      </c>
      <c r="J234" s="3" t="s">
        <v>20</v>
      </c>
      <c r="K234" s="3" t="s">
        <v>20</v>
      </c>
      <c r="L234" s="3" t="s">
        <v>27</v>
      </c>
      <c r="M234" s="3" t="s">
        <v>27</v>
      </c>
      <c r="N234" s="3">
        <v>5</v>
      </c>
      <c r="O234" s="3">
        <v>352</v>
      </c>
      <c r="P234" s="3">
        <v>56</v>
      </c>
      <c r="R234" s="3">
        <v>25</v>
      </c>
      <c r="S234" s="3">
        <v>2</v>
      </c>
      <c r="T234" s="3" t="s">
        <v>189</v>
      </c>
      <c r="U234" s="3">
        <f t="shared" si="10"/>
        <v>5</v>
      </c>
      <c r="V234" s="3">
        <f t="shared" si="11"/>
        <v>2</v>
      </c>
      <c r="W234" s="3">
        <f>COUNTIF(Z234:BT234,"&gt;"&amp;(O234+3*P234))</f>
        <v>1</v>
      </c>
      <c r="X234" s="3">
        <f t="shared" si="8"/>
        <v>1</v>
      </c>
      <c r="Y234" s="3">
        <f t="shared" si="9"/>
        <v>0</v>
      </c>
      <c r="Z234" s="3">
        <v>467</v>
      </c>
      <c r="AA234">
        <v>374</v>
      </c>
      <c r="AB234">
        <v>431</v>
      </c>
      <c r="AC234">
        <v>362</v>
      </c>
      <c r="AD234">
        <v>319</v>
      </c>
      <c r="AE234">
        <v>316</v>
      </c>
      <c r="AF234">
        <v>314</v>
      </c>
      <c r="AG234">
        <v>333</v>
      </c>
      <c r="AH234">
        <v>279</v>
      </c>
      <c r="AI234">
        <v>293</v>
      </c>
      <c r="AJ234">
        <v>271</v>
      </c>
      <c r="AK234">
        <v>298</v>
      </c>
      <c r="AL234">
        <v>299</v>
      </c>
      <c r="AM234">
        <v>365</v>
      </c>
      <c r="AN234">
        <v>624</v>
      </c>
      <c r="AO234">
        <v>266</v>
      </c>
      <c r="AP234">
        <v>417</v>
      </c>
      <c r="AQ234">
        <v>430</v>
      </c>
      <c r="AR234">
        <v>367</v>
      </c>
      <c r="AS234">
        <v>345</v>
      </c>
      <c r="AT234">
        <v>364</v>
      </c>
      <c r="AU234">
        <v>383</v>
      </c>
      <c r="AV234">
        <v>318</v>
      </c>
      <c r="AW234">
        <v>298</v>
      </c>
      <c r="AX234">
        <v>279</v>
      </c>
      <c r="AY234" t="s">
        <v>351</v>
      </c>
    </row>
    <row r="235" spans="1:53" ht="12.5" x14ac:dyDescent="0.25">
      <c r="A235" s="2">
        <v>43717.967807534718</v>
      </c>
      <c r="B235" s="3" t="s">
        <v>20</v>
      </c>
      <c r="C235" s="3" t="s">
        <v>21</v>
      </c>
      <c r="D235" s="3" t="s">
        <v>26</v>
      </c>
      <c r="E235" s="3" t="s">
        <v>23</v>
      </c>
      <c r="F235" s="3" t="s">
        <v>21</v>
      </c>
      <c r="G235" s="3" t="s">
        <v>20</v>
      </c>
      <c r="H235" s="3" t="s">
        <v>23</v>
      </c>
      <c r="I235" s="3" t="s">
        <v>26</v>
      </c>
      <c r="J235" s="3" t="s">
        <v>26</v>
      </c>
      <c r="K235" s="3" t="s">
        <v>20</v>
      </c>
      <c r="L235" s="3" t="s">
        <v>32</v>
      </c>
      <c r="M235" s="3" t="s">
        <v>32</v>
      </c>
      <c r="N235" s="3">
        <v>5</v>
      </c>
      <c r="O235" s="3">
        <v>501</v>
      </c>
      <c r="P235" s="3">
        <v>170</v>
      </c>
      <c r="R235" s="3">
        <v>26</v>
      </c>
      <c r="S235" s="3">
        <v>2</v>
      </c>
      <c r="T235" s="3" t="s">
        <v>190</v>
      </c>
      <c r="U235" s="3">
        <f t="shared" si="10"/>
        <v>2</v>
      </c>
      <c r="V235" s="3">
        <f t="shared" si="11"/>
        <v>1</v>
      </c>
      <c r="W235" s="3">
        <f>COUNTIF(Z235:BT235,"&gt;"&amp;(O235+3*P235))</f>
        <v>1</v>
      </c>
      <c r="X235" s="3">
        <f t="shared" si="8"/>
        <v>1</v>
      </c>
      <c r="Y235" s="3">
        <f t="shared" si="9"/>
        <v>1</v>
      </c>
      <c r="Z235" s="3">
        <v>1989</v>
      </c>
      <c r="AA235">
        <v>798</v>
      </c>
      <c r="AB235">
        <v>590</v>
      </c>
      <c r="AC235">
        <v>633</v>
      </c>
      <c r="AD235">
        <v>401</v>
      </c>
      <c r="AE235">
        <v>418</v>
      </c>
      <c r="AF235">
        <v>404</v>
      </c>
      <c r="AG235">
        <v>388</v>
      </c>
      <c r="AH235">
        <v>435</v>
      </c>
      <c r="AI235">
        <v>395</v>
      </c>
      <c r="AJ235">
        <v>428</v>
      </c>
      <c r="AK235">
        <v>403</v>
      </c>
      <c r="AL235">
        <v>374</v>
      </c>
      <c r="AM235">
        <v>587</v>
      </c>
      <c r="AN235">
        <v>478</v>
      </c>
      <c r="AO235">
        <v>343</v>
      </c>
      <c r="AP235">
        <v>393</v>
      </c>
      <c r="AQ235">
        <v>373</v>
      </c>
      <c r="AR235">
        <v>624</v>
      </c>
      <c r="AS235">
        <v>332</v>
      </c>
      <c r="AT235">
        <v>398</v>
      </c>
      <c r="AU235">
        <v>348</v>
      </c>
      <c r="AV235">
        <v>459</v>
      </c>
      <c r="AW235">
        <v>367</v>
      </c>
      <c r="AX235">
        <v>330</v>
      </c>
      <c r="AY235">
        <v>339</v>
      </c>
      <c r="AZ235" t="s">
        <v>351</v>
      </c>
    </row>
    <row r="236" spans="1:53" ht="12.5" x14ac:dyDescent="0.25">
      <c r="A236" s="2">
        <v>43717.967928460646</v>
      </c>
      <c r="B236" s="3" t="s">
        <v>22</v>
      </c>
      <c r="C236" s="3" t="s">
        <v>22</v>
      </c>
      <c r="D236" s="3" t="s">
        <v>20</v>
      </c>
      <c r="E236" s="3" t="s">
        <v>23</v>
      </c>
      <c r="F236" s="3" t="s">
        <v>22</v>
      </c>
      <c r="G236" s="3" t="s">
        <v>22</v>
      </c>
      <c r="H236" s="3" t="s">
        <v>21</v>
      </c>
      <c r="I236" s="3" t="s">
        <v>22</v>
      </c>
      <c r="J236" s="3" t="s">
        <v>21</v>
      </c>
      <c r="K236" s="3" t="s">
        <v>20</v>
      </c>
      <c r="L236" s="3" t="s">
        <v>32</v>
      </c>
      <c r="M236" s="3" t="s">
        <v>32</v>
      </c>
      <c r="N236" s="3">
        <v>3</v>
      </c>
      <c r="O236" s="3">
        <v>323</v>
      </c>
      <c r="P236" s="3">
        <v>34</v>
      </c>
      <c r="R236" s="3">
        <v>24</v>
      </c>
      <c r="S236" s="3">
        <v>0</v>
      </c>
      <c r="T236" s="3" t="s">
        <v>191</v>
      </c>
      <c r="U236" s="3">
        <f t="shared" si="10"/>
        <v>5</v>
      </c>
      <c r="V236" s="3">
        <f t="shared" si="11"/>
        <v>2</v>
      </c>
      <c r="W236" s="3">
        <f>COUNTIF(Z236:BT236,"&gt;"&amp;(O236+3*P236))</f>
        <v>0</v>
      </c>
      <c r="X236" s="3">
        <f t="shared" si="8"/>
        <v>0</v>
      </c>
      <c r="Y236" s="3">
        <f t="shared" si="9"/>
        <v>0</v>
      </c>
      <c r="Z236" s="3">
        <v>297</v>
      </c>
      <c r="AA236">
        <v>317</v>
      </c>
      <c r="AB236">
        <v>397</v>
      </c>
      <c r="AC236">
        <v>266</v>
      </c>
      <c r="AD236">
        <v>343</v>
      </c>
      <c r="AE236">
        <v>298</v>
      </c>
      <c r="AF236">
        <v>314</v>
      </c>
      <c r="AG236">
        <v>316</v>
      </c>
      <c r="AH236">
        <v>274</v>
      </c>
      <c r="AI236">
        <v>347</v>
      </c>
      <c r="AJ236">
        <v>286</v>
      </c>
      <c r="AK236">
        <v>302</v>
      </c>
      <c r="AL236">
        <v>357</v>
      </c>
      <c r="AM236">
        <v>320</v>
      </c>
      <c r="AN236">
        <v>298</v>
      </c>
      <c r="AO236">
        <v>390</v>
      </c>
      <c r="AP236">
        <v>369</v>
      </c>
      <c r="AQ236">
        <v>384</v>
      </c>
      <c r="AR236">
        <v>300</v>
      </c>
      <c r="AS236">
        <v>294</v>
      </c>
      <c r="AT236">
        <v>273</v>
      </c>
      <c r="AU236">
        <v>328</v>
      </c>
      <c r="AV236">
        <v>415</v>
      </c>
      <c r="AW236">
        <v>275</v>
      </c>
      <c r="AX236" t="s">
        <v>351</v>
      </c>
    </row>
    <row r="237" spans="1:53" ht="12.5" x14ac:dyDescent="0.25">
      <c r="A237" s="2">
        <v>43717.968383113424</v>
      </c>
      <c r="B237" s="3" t="s">
        <v>21</v>
      </c>
      <c r="C237" s="3" t="s">
        <v>23</v>
      </c>
      <c r="D237" s="3" t="s">
        <v>23</v>
      </c>
      <c r="E237" s="3" t="s">
        <v>20</v>
      </c>
      <c r="F237" s="3" t="s">
        <v>21</v>
      </c>
      <c r="G237" s="3" t="s">
        <v>21</v>
      </c>
      <c r="H237" s="3" t="s">
        <v>23</v>
      </c>
      <c r="I237" s="3" t="s">
        <v>21</v>
      </c>
      <c r="J237" s="3" t="s">
        <v>23</v>
      </c>
      <c r="K237" s="3" t="s">
        <v>21</v>
      </c>
      <c r="L237" s="3" t="s">
        <v>24</v>
      </c>
      <c r="M237" s="3" t="s">
        <v>24</v>
      </c>
      <c r="N237" s="3">
        <v>4</v>
      </c>
      <c r="O237" s="3">
        <v>300</v>
      </c>
      <c r="P237" s="3">
        <v>55</v>
      </c>
      <c r="R237" s="3">
        <v>25</v>
      </c>
      <c r="S237" s="3">
        <v>2</v>
      </c>
      <c r="T237" s="3" t="s">
        <v>41</v>
      </c>
      <c r="U237" s="3">
        <f t="shared" si="10"/>
        <v>5</v>
      </c>
      <c r="V237" s="3">
        <f t="shared" si="11"/>
        <v>2</v>
      </c>
      <c r="W237" s="3">
        <f>COUNTIF(Z237:BT237,"&gt;"&amp;(O237+3*P237))</f>
        <v>1</v>
      </c>
      <c r="X237" s="3">
        <f t="shared" si="8"/>
        <v>1</v>
      </c>
      <c r="Y237" s="3">
        <f t="shared" si="9"/>
        <v>0</v>
      </c>
      <c r="Z237" s="3">
        <v>592</v>
      </c>
      <c r="AA237">
        <v>429</v>
      </c>
      <c r="AB237">
        <v>279</v>
      </c>
      <c r="AC237">
        <v>264</v>
      </c>
      <c r="AD237">
        <v>240</v>
      </c>
      <c r="AE237">
        <v>399</v>
      </c>
      <c r="AF237">
        <v>317</v>
      </c>
      <c r="AG237">
        <v>257</v>
      </c>
      <c r="AH237">
        <v>263</v>
      </c>
      <c r="AI237">
        <v>267</v>
      </c>
      <c r="AJ237">
        <v>307</v>
      </c>
      <c r="AK237">
        <v>279</v>
      </c>
      <c r="AL237">
        <v>243</v>
      </c>
      <c r="AM237">
        <v>279</v>
      </c>
      <c r="AN237">
        <v>243</v>
      </c>
      <c r="AO237">
        <v>271</v>
      </c>
      <c r="AP237">
        <v>256</v>
      </c>
      <c r="AQ237">
        <v>268</v>
      </c>
      <c r="AR237">
        <v>392</v>
      </c>
      <c r="AS237">
        <v>297</v>
      </c>
      <c r="AT237">
        <v>253</v>
      </c>
      <c r="AU237">
        <v>277</v>
      </c>
      <c r="AV237">
        <v>237</v>
      </c>
      <c r="AW237">
        <v>358</v>
      </c>
      <c r="AX237">
        <v>245</v>
      </c>
      <c r="AY237" t="s">
        <v>351</v>
      </c>
    </row>
    <row r="238" spans="1:53" ht="12.5" x14ac:dyDescent="0.25">
      <c r="A238" s="2">
        <v>43717.969627881947</v>
      </c>
      <c r="B238" s="3" t="s">
        <v>21</v>
      </c>
      <c r="C238" s="3" t="s">
        <v>23</v>
      </c>
      <c r="D238" s="3" t="s">
        <v>23</v>
      </c>
      <c r="E238" s="3" t="s">
        <v>20</v>
      </c>
      <c r="F238" s="3" t="s">
        <v>23</v>
      </c>
      <c r="G238" s="3" t="s">
        <v>21</v>
      </c>
      <c r="H238" s="3" t="s">
        <v>26</v>
      </c>
      <c r="I238" s="3" t="s">
        <v>23</v>
      </c>
      <c r="J238" s="3" t="s">
        <v>26</v>
      </c>
      <c r="K238" s="3" t="s">
        <v>20</v>
      </c>
      <c r="L238" s="3" t="s">
        <v>27</v>
      </c>
      <c r="M238" s="3" t="s">
        <v>124</v>
      </c>
      <c r="N238" s="3">
        <v>6</v>
      </c>
      <c r="O238" s="3">
        <v>259</v>
      </c>
      <c r="P238" s="3">
        <v>42</v>
      </c>
      <c r="R238" s="3">
        <v>27</v>
      </c>
      <c r="S238" s="3">
        <v>2</v>
      </c>
      <c r="T238" s="3" t="s">
        <v>44</v>
      </c>
      <c r="U238" s="3">
        <f t="shared" si="10"/>
        <v>3</v>
      </c>
      <c r="V238" s="3">
        <f t="shared" si="11"/>
        <v>3</v>
      </c>
      <c r="W238" s="3">
        <f>COUNTIF(Z238:BT238,"&gt;"&amp;(O238+3*P238))</f>
        <v>2</v>
      </c>
      <c r="X238" s="3">
        <f t="shared" si="8"/>
        <v>2</v>
      </c>
      <c r="Y238" s="3">
        <f t="shared" si="9"/>
        <v>0</v>
      </c>
      <c r="Z238" s="3">
        <v>500</v>
      </c>
      <c r="AA238">
        <v>268</v>
      </c>
      <c r="AB238">
        <v>254</v>
      </c>
      <c r="AC238">
        <v>229</v>
      </c>
      <c r="AD238">
        <v>240</v>
      </c>
      <c r="AE238">
        <v>214</v>
      </c>
      <c r="AF238">
        <v>283</v>
      </c>
      <c r="AG238">
        <v>216</v>
      </c>
      <c r="AH238">
        <v>221</v>
      </c>
      <c r="AI238">
        <v>221</v>
      </c>
      <c r="AJ238">
        <v>221</v>
      </c>
      <c r="AK238">
        <v>239</v>
      </c>
      <c r="AL238">
        <v>352</v>
      </c>
      <c r="AM238">
        <v>238</v>
      </c>
      <c r="AN238">
        <v>255</v>
      </c>
      <c r="AO238">
        <v>236</v>
      </c>
      <c r="AP238">
        <v>429</v>
      </c>
      <c r="AQ238">
        <v>246</v>
      </c>
      <c r="AR238">
        <v>241</v>
      </c>
      <c r="AS238">
        <v>255</v>
      </c>
      <c r="AT238">
        <v>271</v>
      </c>
      <c r="AU238">
        <v>261</v>
      </c>
      <c r="AV238">
        <v>264</v>
      </c>
      <c r="AW238">
        <v>246</v>
      </c>
      <c r="AX238">
        <v>276</v>
      </c>
      <c r="AY238">
        <v>247</v>
      </c>
      <c r="AZ238">
        <v>78</v>
      </c>
      <c r="BA238" t="s">
        <v>351</v>
      </c>
    </row>
    <row r="239" spans="1:53" ht="12.5" x14ac:dyDescent="0.25">
      <c r="A239" s="2">
        <v>43717.971122326388</v>
      </c>
      <c r="B239" s="3" t="s">
        <v>20</v>
      </c>
      <c r="C239" s="3" t="s">
        <v>22</v>
      </c>
      <c r="D239" s="3" t="s">
        <v>21</v>
      </c>
      <c r="E239" s="3" t="s">
        <v>26</v>
      </c>
      <c r="F239" s="3" t="s">
        <v>22</v>
      </c>
      <c r="G239" s="3" t="s">
        <v>22</v>
      </c>
      <c r="H239" s="3" t="s">
        <v>20</v>
      </c>
      <c r="I239" s="3" t="s">
        <v>22</v>
      </c>
      <c r="J239" s="3" t="s">
        <v>20</v>
      </c>
      <c r="K239" s="3" t="s">
        <v>21</v>
      </c>
      <c r="L239" s="3" t="s">
        <v>27</v>
      </c>
      <c r="M239" s="3" t="s">
        <v>48</v>
      </c>
      <c r="N239" s="3">
        <v>2</v>
      </c>
      <c r="O239" s="3">
        <v>434</v>
      </c>
      <c r="P239" s="3">
        <v>53</v>
      </c>
      <c r="R239" s="3">
        <v>27</v>
      </c>
      <c r="S239" s="3">
        <v>0</v>
      </c>
      <c r="T239" s="3" t="s">
        <v>192</v>
      </c>
      <c r="U239" s="3">
        <f t="shared" si="10"/>
        <v>4</v>
      </c>
      <c r="V239" s="3">
        <f t="shared" si="11"/>
        <v>2</v>
      </c>
      <c r="W239" s="3">
        <f>COUNTIF(Z239:BT239,"&gt;"&amp;(O239+3*P239))</f>
        <v>1</v>
      </c>
      <c r="X239" s="3">
        <f t="shared" si="8"/>
        <v>0</v>
      </c>
      <c r="Y239" s="3">
        <f t="shared" si="9"/>
        <v>0</v>
      </c>
      <c r="Z239" s="3">
        <v>624</v>
      </c>
      <c r="AA239">
        <v>463</v>
      </c>
      <c r="AB239">
        <v>444</v>
      </c>
      <c r="AC239">
        <v>438</v>
      </c>
      <c r="AD239">
        <v>453</v>
      </c>
      <c r="AE239">
        <v>516</v>
      </c>
      <c r="AF239">
        <v>455</v>
      </c>
      <c r="AG239">
        <v>407</v>
      </c>
      <c r="AH239">
        <v>423</v>
      </c>
      <c r="AI239">
        <v>532</v>
      </c>
      <c r="AJ239">
        <v>486</v>
      </c>
      <c r="AK239">
        <v>440</v>
      </c>
      <c r="AL239">
        <v>361</v>
      </c>
      <c r="AM239">
        <v>370</v>
      </c>
      <c r="AN239">
        <v>469</v>
      </c>
      <c r="AO239">
        <v>330</v>
      </c>
      <c r="AP239">
        <v>469</v>
      </c>
      <c r="AQ239">
        <v>408</v>
      </c>
      <c r="AR239">
        <v>345</v>
      </c>
      <c r="AS239">
        <v>332</v>
      </c>
      <c r="AT239">
        <v>358</v>
      </c>
      <c r="AU239">
        <v>420</v>
      </c>
      <c r="AV239">
        <v>549</v>
      </c>
      <c r="AW239">
        <v>396</v>
      </c>
      <c r="AX239">
        <v>438</v>
      </c>
      <c r="AY239">
        <v>345</v>
      </c>
      <c r="AZ239">
        <v>470</v>
      </c>
      <c r="BA239" t="s">
        <v>351</v>
      </c>
    </row>
    <row r="240" spans="1:53" ht="12.5" x14ac:dyDescent="0.25">
      <c r="A240" s="2">
        <v>43717.971393252315</v>
      </c>
      <c r="B240" s="3" t="s">
        <v>20</v>
      </c>
      <c r="C240" s="3" t="s">
        <v>20</v>
      </c>
      <c r="D240" s="3" t="s">
        <v>22</v>
      </c>
      <c r="E240" s="3" t="s">
        <v>21</v>
      </c>
      <c r="F240" s="3" t="s">
        <v>21</v>
      </c>
      <c r="G240" s="3" t="s">
        <v>22</v>
      </c>
      <c r="H240" s="3" t="s">
        <v>21</v>
      </c>
      <c r="I240" s="3" t="s">
        <v>20</v>
      </c>
      <c r="J240" s="3" t="s">
        <v>21</v>
      </c>
      <c r="K240" s="3" t="s">
        <v>21</v>
      </c>
      <c r="L240" s="3" t="s">
        <v>27</v>
      </c>
      <c r="M240" s="3" t="s">
        <v>27</v>
      </c>
      <c r="N240" s="3">
        <v>3</v>
      </c>
      <c r="O240" s="3">
        <v>313</v>
      </c>
      <c r="P240" s="3">
        <v>72</v>
      </c>
      <c r="R240" s="3">
        <v>26</v>
      </c>
      <c r="S240" s="3">
        <v>1</v>
      </c>
      <c r="T240" s="3" t="s">
        <v>36</v>
      </c>
      <c r="U240" s="3">
        <f t="shared" si="10"/>
        <v>3</v>
      </c>
      <c r="V240" s="3">
        <f t="shared" si="11"/>
        <v>2</v>
      </c>
      <c r="W240" s="3">
        <f>COUNTIF(Z240:BT240,"&gt;"&amp;(O240+3*P240))</f>
        <v>2</v>
      </c>
      <c r="X240" s="3">
        <f t="shared" si="8"/>
        <v>1</v>
      </c>
      <c r="Y240" s="3">
        <f t="shared" si="9"/>
        <v>1</v>
      </c>
      <c r="Z240" s="3">
        <v>546</v>
      </c>
      <c r="AA240">
        <v>357</v>
      </c>
      <c r="AB240">
        <v>300</v>
      </c>
      <c r="AC240">
        <v>249</v>
      </c>
      <c r="AD240">
        <v>251</v>
      </c>
      <c r="AE240">
        <v>259</v>
      </c>
      <c r="AF240">
        <v>398</v>
      </c>
      <c r="AG240">
        <v>251</v>
      </c>
      <c r="AH240">
        <v>266</v>
      </c>
      <c r="AI240">
        <v>259</v>
      </c>
      <c r="AJ240">
        <v>278</v>
      </c>
      <c r="AK240">
        <v>272</v>
      </c>
      <c r="AL240">
        <v>266</v>
      </c>
      <c r="AM240">
        <v>268</v>
      </c>
      <c r="AN240">
        <v>281</v>
      </c>
      <c r="AO240">
        <v>266</v>
      </c>
      <c r="AP240">
        <v>240</v>
      </c>
      <c r="AQ240">
        <v>270</v>
      </c>
      <c r="AR240">
        <v>256</v>
      </c>
      <c r="AS240">
        <v>293</v>
      </c>
      <c r="AT240">
        <v>241</v>
      </c>
      <c r="AU240">
        <v>287</v>
      </c>
      <c r="AV240">
        <v>826</v>
      </c>
      <c r="AW240">
        <v>381</v>
      </c>
      <c r="AX240">
        <v>285</v>
      </c>
      <c r="AY240">
        <v>311</v>
      </c>
      <c r="AZ240" t="s">
        <v>351</v>
      </c>
    </row>
    <row r="241" spans="1:54" ht="12.5" x14ac:dyDescent="0.25">
      <c r="A241" s="2">
        <v>43717.971433483792</v>
      </c>
      <c r="B241" s="3" t="s">
        <v>20</v>
      </c>
      <c r="C241" s="3" t="s">
        <v>21</v>
      </c>
      <c r="D241" s="3" t="s">
        <v>21</v>
      </c>
      <c r="E241" s="3" t="s">
        <v>20</v>
      </c>
      <c r="F241" s="3" t="s">
        <v>20</v>
      </c>
      <c r="G241" s="3" t="s">
        <v>21</v>
      </c>
      <c r="H241" s="3" t="s">
        <v>21</v>
      </c>
      <c r="I241" s="3" t="s">
        <v>21</v>
      </c>
      <c r="J241" s="3" t="s">
        <v>20</v>
      </c>
      <c r="K241" s="3" t="s">
        <v>21</v>
      </c>
      <c r="L241" s="3" t="s">
        <v>32</v>
      </c>
      <c r="M241" s="3" t="s">
        <v>27</v>
      </c>
      <c r="N241" s="3">
        <v>3</v>
      </c>
      <c r="O241" s="3">
        <v>306</v>
      </c>
      <c r="P241" s="3">
        <v>68</v>
      </c>
      <c r="R241" s="3">
        <v>23</v>
      </c>
      <c r="S241" s="3">
        <v>0</v>
      </c>
      <c r="T241" s="3" t="s">
        <v>193</v>
      </c>
      <c r="U241" s="3">
        <f t="shared" si="10"/>
        <v>2</v>
      </c>
      <c r="V241" s="3">
        <f t="shared" si="11"/>
        <v>1</v>
      </c>
      <c r="W241" s="3">
        <f>COUNTIF(Z241:BT241,"&gt;"&amp;(O241+3*P241))</f>
        <v>1</v>
      </c>
      <c r="X241" s="3">
        <f t="shared" si="8"/>
        <v>1</v>
      </c>
      <c r="Y241" s="3">
        <f t="shared" si="9"/>
        <v>1</v>
      </c>
      <c r="Z241" s="3">
        <v>758</v>
      </c>
      <c r="AA241">
        <v>342</v>
      </c>
      <c r="AB241">
        <v>350</v>
      </c>
      <c r="AC241">
        <v>411</v>
      </c>
      <c r="AD241">
        <v>316</v>
      </c>
      <c r="AE241">
        <v>241</v>
      </c>
      <c r="AF241">
        <v>256</v>
      </c>
      <c r="AG241">
        <v>317</v>
      </c>
      <c r="AH241">
        <v>368</v>
      </c>
      <c r="AI241">
        <v>238</v>
      </c>
      <c r="AJ241">
        <v>350</v>
      </c>
      <c r="AK241">
        <v>223</v>
      </c>
      <c r="AL241">
        <v>233</v>
      </c>
      <c r="AM241">
        <v>331</v>
      </c>
      <c r="AN241">
        <v>263</v>
      </c>
      <c r="AO241">
        <v>269</v>
      </c>
      <c r="AP241">
        <v>248</v>
      </c>
      <c r="AQ241">
        <v>253</v>
      </c>
      <c r="AR241">
        <v>289</v>
      </c>
      <c r="AS241">
        <v>229</v>
      </c>
      <c r="AT241">
        <v>233</v>
      </c>
      <c r="AU241">
        <v>225</v>
      </c>
      <c r="AV241">
        <v>297</v>
      </c>
      <c r="AW241" t="s">
        <v>351</v>
      </c>
    </row>
    <row r="242" spans="1:54" ht="12.5" x14ac:dyDescent="0.25">
      <c r="A242" s="2">
        <v>43717.972574675921</v>
      </c>
      <c r="B242" s="3" t="s">
        <v>26</v>
      </c>
      <c r="C242" s="3" t="s">
        <v>26</v>
      </c>
      <c r="D242" s="3" t="s">
        <v>26</v>
      </c>
      <c r="E242" s="3" t="s">
        <v>26</v>
      </c>
      <c r="F242" s="3" t="s">
        <v>26</v>
      </c>
      <c r="G242" s="3" t="s">
        <v>26</v>
      </c>
      <c r="H242" s="3" t="s">
        <v>26</v>
      </c>
      <c r="I242" s="3" t="s">
        <v>26</v>
      </c>
      <c r="J242" s="3" t="s">
        <v>26</v>
      </c>
      <c r="K242" s="3" t="s">
        <v>26</v>
      </c>
      <c r="L242" s="3" t="s">
        <v>27</v>
      </c>
      <c r="M242" s="3" t="s">
        <v>27</v>
      </c>
      <c r="N242" s="3">
        <v>4</v>
      </c>
      <c r="O242" s="3">
        <v>406</v>
      </c>
      <c r="P242" s="3">
        <v>81</v>
      </c>
      <c r="R242" s="3">
        <v>25</v>
      </c>
      <c r="S242" s="3">
        <v>2</v>
      </c>
      <c r="T242" s="3" t="s">
        <v>194</v>
      </c>
      <c r="U242" s="3">
        <f t="shared" si="10"/>
        <v>2</v>
      </c>
      <c r="V242" s="3">
        <f t="shared" si="11"/>
        <v>2</v>
      </c>
      <c r="W242" s="3">
        <f>COUNTIF(Z242:BT242,"&gt;"&amp;(O242+3*P242))</f>
        <v>2</v>
      </c>
      <c r="X242" s="3">
        <f t="shared" si="8"/>
        <v>1</v>
      </c>
      <c r="Y242" s="3">
        <f t="shared" si="9"/>
        <v>1</v>
      </c>
      <c r="Z242" s="3">
        <v>1031</v>
      </c>
      <c r="AA242">
        <v>669</v>
      </c>
      <c r="AB242">
        <v>376</v>
      </c>
      <c r="AC242">
        <v>435</v>
      </c>
      <c r="AD242">
        <v>315</v>
      </c>
      <c r="AE242">
        <v>388</v>
      </c>
      <c r="AF242">
        <v>403</v>
      </c>
      <c r="AG242">
        <v>348</v>
      </c>
      <c r="AH242">
        <v>379</v>
      </c>
      <c r="AI242">
        <v>363</v>
      </c>
      <c r="AJ242">
        <v>361</v>
      </c>
      <c r="AK242">
        <v>467</v>
      </c>
      <c r="AL242">
        <v>357</v>
      </c>
      <c r="AM242">
        <v>376</v>
      </c>
      <c r="AN242">
        <v>389</v>
      </c>
      <c r="AO242">
        <v>360</v>
      </c>
      <c r="AP242">
        <v>363</v>
      </c>
      <c r="AQ242">
        <v>327</v>
      </c>
      <c r="AR242">
        <v>346</v>
      </c>
      <c r="AS242">
        <v>382</v>
      </c>
      <c r="AT242">
        <v>158</v>
      </c>
      <c r="AU242">
        <v>448</v>
      </c>
      <c r="AV242">
        <v>359</v>
      </c>
      <c r="AW242">
        <v>385</v>
      </c>
      <c r="AX242">
        <v>388</v>
      </c>
      <c r="AY242" t="s">
        <v>351</v>
      </c>
    </row>
    <row r="243" spans="1:54" ht="12.5" x14ac:dyDescent="0.25">
      <c r="A243" s="2">
        <v>43717.974396967591</v>
      </c>
      <c r="B243" s="3" t="s">
        <v>21</v>
      </c>
      <c r="C243" s="3" t="s">
        <v>23</v>
      </c>
      <c r="D243" s="3" t="s">
        <v>26</v>
      </c>
      <c r="E243" s="3" t="s">
        <v>22</v>
      </c>
      <c r="F243" s="3" t="s">
        <v>23</v>
      </c>
      <c r="G243" s="3" t="s">
        <v>23</v>
      </c>
      <c r="H243" s="3" t="s">
        <v>23</v>
      </c>
      <c r="I243" s="3" t="s">
        <v>26</v>
      </c>
      <c r="J243" s="3" t="s">
        <v>26</v>
      </c>
      <c r="K243" s="3" t="s">
        <v>22</v>
      </c>
      <c r="L243" s="3" t="s">
        <v>24</v>
      </c>
      <c r="M243" s="3" t="s">
        <v>124</v>
      </c>
      <c r="N243" s="3">
        <v>4</v>
      </c>
      <c r="O243" s="3">
        <v>456</v>
      </c>
      <c r="P243" s="3">
        <v>48</v>
      </c>
      <c r="R243" s="3">
        <v>25</v>
      </c>
      <c r="S243" s="3">
        <v>0</v>
      </c>
      <c r="T243" s="3" t="s">
        <v>182</v>
      </c>
      <c r="U243" s="3">
        <f t="shared" si="10"/>
        <v>3</v>
      </c>
      <c r="V243" s="3">
        <f t="shared" si="11"/>
        <v>1</v>
      </c>
      <c r="W243" s="3">
        <f>COUNTIF(Z243:BT243,"&gt;"&amp;(O243+3*P243))</f>
        <v>1</v>
      </c>
      <c r="X243" s="3">
        <f t="shared" si="8"/>
        <v>1</v>
      </c>
      <c r="Y243" s="3">
        <f t="shared" si="9"/>
        <v>0</v>
      </c>
      <c r="Z243" s="3">
        <v>542</v>
      </c>
      <c r="AA243">
        <v>539</v>
      </c>
      <c r="AB243">
        <v>501</v>
      </c>
      <c r="AC243">
        <v>466</v>
      </c>
      <c r="AD243">
        <v>488</v>
      </c>
      <c r="AE243">
        <v>418</v>
      </c>
      <c r="AF243">
        <v>481</v>
      </c>
      <c r="AG243">
        <v>440</v>
      </c>
      <c r="AH243">
        <v>457</v>
      </c>
      <c r="AI243">
        <v>447</v>
      </c>
      <c r="AJ243">
        <v>428</v>
      </c>
      <c r="AK243">
        <v>473</v>
      </c>
      <c r="AL243">
        <v>370</v>
      </c>
      <c r="AM243">
        <v>486</v>
      </c>
      <c r="AN243">
        <v>656</v>
      </c>
      <c r="AO243">
        <v>394</v>
      </c>
      <c r="AP243">
        <v>374</v>
      </c>
      <c r="AQ243">
        <v>425</v>
      </c>
      <c r="AR243">
        <v>423</v>
      </c>
      <c r="AS243">
        <v>366</v>
      </c>
      <c r="AT243">
        <v>393</v>
      </c>
      <c r="AU243">
        <v>400</v>
      </c>
      <c r="AV243">
        <v>487</v>
      </c>
      <c r="AW243">
        <v>452</v>
      </c>
      <c r="AX243">
        <v>504</v>
      </c>
      <c r="AY243" t="s">
        <v>351</v>
      </c>
    </row>
    <row r="244" spans="1:54" ht="12.5" x14ac:dyDescent="0.25">
      <c r="A244" s="2">
        <v>43717.975506527779</v>
      </c>
      <c r="B244" s="3" t="s">
        <v>21</v>
      </c>
      <c r="C244" s="3" t="s">
        <v>21</v>
      </c>
      <c r="D244" s="3" t="s">
        <v>21</v>
      </c>
      <c r="E244" s="3" t="s">
        <v>20</v>
      </c>
      <c r="F244" s="3" t="s">
        <v>23</v>
      </c>
      <c r="G244" s="3" t="s">
        <v>21</v>
      </c>
      <c r="H244" s="3" t="s">
        <v>21</v>
      </c>
      <c r="I244" s="3" t="s">
        <v>21</v>
      </c>
      <c r="J244" s="3" t="s">
        <v>21</v>
      </c>
      <c r="K244" s="3" t="s">
        <v>20</v>
      </c>
      <c r="L244" s="3" t="s">
        <v>27</v>
      </c>
      <c r="M244" s="3" t="s">
        <v>24</v>
      </c>
      <c r="N244" s="3">
        <v>5</v>
      </c>
      <c r="O244" s="3">
        <v>397</v>
      </c>
      <c r="P244" s="3">
        <v>93</v>
      </c>
      <c r="R244" s="3">
        <v>26</v>
      </c>
      <c r="S244" s="3">
        <v>3</v>
      </c>
      <c r="T244" s="3" t="s">
        <v>195</v>
      </c>
      <c r="U244" s="3">
        <f t="shared" si="10"/>
        <v>3</v>
      </c>
      <c r="V244" s="3">
        <f t="shared" si="11"/>
        <v>1</v>
      </c>
      <c r="W244" s="3">
        <f>COUNTIF(Z244:BT244,"&gt;"&amp;(O244+3*P244))</f>
        <v>1</v>
      </c>
      <c r="X244" s="3">
        <f t="shared" si="8"/>
        <v>1</v>
      </c>
      <c r="Y244" s="3">
        <f t="shared" si="9"/>
        <v>1</v>
      </c>
      <c r="Z244" s="3">
        <v>400</v>
      </c>
      <c r="AA244">
        <v>377</v>
      </c>
      <c r="AB244">
        <v>346</v>
      </c>
      <c r="AC244">
        <v>490</v>
      </c>
      <c r="AD244">
        <v>313</v>
      </c>
      <c r="AE244">
        <v>358</v>
      </c>
      <c r="AF244">
        <v>305</v>
      </c>
      <c r="AG244">
        <v>359</v>
      </c>
      <c r="AH244">
        <v>358</v>
      </c>
      <c r="AI244">
        <v>323</v>
      </c>
      <c r="AJ244">
        <v>347</v>
      </c>
      <c r="AK244">
        <v>320</v>
      </c>
      <c r="AL244">
        <v>318</v>
      </c>
      <c r="AM244">
        <v>386</v>
      </c>
      <c r="AN244">
        <v>275</v>
      </c>
      <c r="AO244">
        <v>1023</v>
      </c>
      <c r="AP244">
        <v>297</v>
      </c>
      <c r="AQ244">
        <v>562</v>
      </c>
      <c r="AR244">
        <v>334</v>
      </c>
      <c r="AS244">
        <v>444</v>
      </c>
      <c r="AT244">
        <v>330</v>
      </c>
      <c r="AU244">
        <v>289</v>
      </c>
      <c r="AV244">
        <v>312</v>
      </c>
      <c r="AW244">
        <v>414</v>
      </c>
      <c r="AX244">
        <v>487</v>
      </c>
      <c r="AY244">
        <v>576</v>
      </c>
      <c r="AZ244" t="s">
        <v>351</v>
      </c>
    </row>
    <row r="245" spans="1:54" ht="12.5" x14ac:dyDescent="0.25">
      <c r="A245" s="2">
        <v>43717.975919467593</v>
      </c>
      <c r="B245" s="3" t="s">
        <v>20</v>
      </c>
      <c r="C245" s="3" t="s">
        <v>20</v>
      </c>
      <c r="D245" s="3" t="s">
        <v>23</v>
      </c>
      <c r="E245" s="3" t="s">
        <v>21</v>
      </c>
      <c r="F245" s="3" t="s">
        <v>22</v>
      </c>
      <c r="G245" s="3" t="s">
        <v>20</v>
      </c>
      <c r="H245" s="3" t="s">
        <v>21</v>
      </c>
      <c r="I245" s="3" t="s">
        <v>20</v>
      </c>
      <c r="J245" s="3" t="s">
        <v>20</v>
      </c>
      <c r="K245" s="3" t="s">
        <v>21</v>
      </c>
      <c r="L245" s="3" t="s">
        <v>27</v>
      </c>
      <c r="M245" s="3" t="s">
        <v>32</v>
      </c>
      <c r="N245" s="3">
        <v>4</v>
      </c>
      <c r="O245" s="3">
        <v>342</v>
      </c>
      <c r="P245" s="3">
        <v>44</v>
      </c>
      <c r="R245" s="3">
        <v>25</v>
      </c>
      <c r="S245" s="3">
        <v>0</v>
      </c>
      <c r="T245" s="3" t="s">
        <v>46</v>
      </c>
      <c r="U245" s="3">
        <f t="shared" si="10"/>
        <v>5</v>
      </c>
      <c r="V245" s="3">
        <f t="shared" si="11"/>
        <v>2</v>
      </c>
      <c r="W245" s="3">
        <f>COUNTIF(Z245:BT245,"&gt;"&amp;(O245+3*P245))</f>
        <v>1</v>
      </c>
      <c r="X245" s="3">
        <f t="shared" si="8"/>
        <v>0</v>
      </c>
      <c r="Y245" s="3">
        <f t="shared" si="9"/>
        <v>0</v>
      </c>
      <c r="Z245" s="3">
        <v>416</v>
      </c>
      <c r="AA245">
        <v>310</v>
      </c>
      <c r="AB245">
        <v>345</v>
      </c>
      <c r="AC245">
        <v>299</v>
      </c>
      <c r="AD245">
        <v>330</v>
      </c>
      <c r="AE245">
        <v>368</v>
      </c>
      <c r="AF245">
        <v>299</v>
      </c>
      <c r="AG245">
        <v>416</v>
      </c>
      <c r="AH245">
        <v>316</v>
      </c>
      <c r="AI245">
        <v>326</v>
      </c>
      <c r="AJ245">
        <v>322</v>
      </c>
      <c r="AK245">
        <v>316</v>
      </c>
      <c r="AL245">
        <v>314</v>
      </c>
      <c r="AM245">
        <v>297</v>
      </c>
      <c r="AN245">
        <v>499</v>
      </c>
      <c r="AO245">
        <v>465</v>
      </c>
      <c r="AP245">
        <v>421</v>
      </c>
      <c r="AQ245">
        <v>290</v>
      </c>
      <c r="AR245">
        <v>320</v>
      </c>
      <c r="AS245">
        <v>342</v>
      </c>
      <c r="AT245">
        <v>269</v>
      </c>
      <c r="AU245">
        <v>366</v>
      </c>
      <c r="AV245">
        <v>349</v>
      </c>
      <c r="AW245">
        <v>278</v>
      </c>
      <c r="AX245">
        <v>298</v>
      </c>
      <c r="AY245" t="s">
        <v>351</v>
      </c>
    </row>
    <row r="246" spans="1:54" ht="12.5" x14ac:dyDescent="0.25">
      <c r="A246" s="2">
        <v>43717.976573645836</v>
      </c>
      <c r="B246" s="3" t="s">
        <v>22</v>
      </c>
      <c r="C246" s="3" t="s">
        <v>22</v>
      </c>
      <c r="D246" s="3" t="s">
        <v>20</v>
      </c>
      <c r="E246" s="3" t="s">
        <v>26</v>
      </c>
      <c r="F246" s="3" t="s">
        <v>22</v>
      </c>
      <c r="G246" s="3" t="s">
        <v>20</v>
      </c>
      <c r="H246" s="3" t="s">
        <v>21</v>
      </c>
      <c r="I246" s="3" t="s">
        <v>22</v>
      </c>
      <c r="J246" s="3" t="s">
        <v>22</v>
      </c>
      <c r="K246" s="3" t="s">
        <v>20</v>
      </c>
      <c r="L246" s="3" t="s">
        <v>48</v>
      </c>
      <c r="M246" s="3" t="s">
        <v>27</v>
      </c>
      <c r="N246" s="3">
        <v>2</v>
      </c>
      <c r="O246" s="3">
        <v>298</v>
      </c>
      <c r="P246" s="3">
        <v>35</v>
      </c>
      <c r="R246" s="3">
        <v>26</v>
      </c>
      <c r="S246" s="3">
        <v>1</v>
      </c>
      <c r="T246" s="3" t="s">
        <v>132</v>
      </c>
      <c r="U246" s="3">
        <f t="shared" si="10"/>
        <v>4</v>
      </c>
      <c r="V246" s="3">
        <f t="shared" si="11"/>
        <v>2</v>
      </c>
      <c r="W246" s="3">
        <f>COUNTIF(Z246:BT246,"&gt;"&amp;(O246+3*P246))</f>
        <v>1</v>
      </c>
      <c r="X246" s="3">
        <f t="shared" si="8"/>
        <v>1</v>
      </c>
      <c r="Y246" s="3">
        <f t="shared" si="9"/>
        <v>0</v>
      </c>
      <c r="Z246" s="3">
        <v>287</v>
      </c>
      <c r="AA246">
        <v>263</v>
      </c>
      <c r="AB246">
        <v>320</v>
      </c>
      <c r="AC246">
        <v>303</v>
      </c>
      <c r="AD246">
        <v>303</v>
      </c>
      <c r="AE246">
        <v>312</v>
      </c>
      <c r="AF246">
        <v>304</v>
      </c>
      <c r="AG246">
        <v>263</v>
      </c>
      <c r="AH246">
        <v>312</v>
      </c>
      <c r="AI246">
        <v>311</v>
      </c>
      <c r="AJ246">
        <v>318</v>
      </c>
      <c r="AK246">
        <v>256</v>
      </c>
      <c r="AL246">
        <v>255</v>
      </c>
      <c r="AM246">
        <v>288</v>
      </c>
      <c r="AN246">
        <v>319</v>
      </c>
      <c r="AO246">
        <v>455</v>
      </c>
      <c r="AP246">
        <v>247</v>
      </c>
      <c r="AQ246">
        <v>376</v>
      </c>
      <c r="AR246">
        <v>247</v>
      </c>
      <c r="AS246">
        <v>279</v>
      </c>
      <c r="AT246">
        <v>239</v>
      </c>
      <c r="AU246">
        <v>279</v>
      </c>
      <c r="AV246">
        <v>367</v>
      </c>
      <c r="AW246">
        <v>255</v>
      </c>
      <c r="AX246">
        <v>342</v>
      </c>
      <c r="AY246">
        <v>258</v>
      </c>
      <c r="AZ246" t="s">
        <v>351</v>
      </c>
    </row>
    <row r="247" spans="1:54" ht="12.5" x14ac:dyDescent="0.25">
      <c r="A247" s="2">
        <v>43717.976589895829</v>
      </c>
      <c r="B247" s="3" t="s">
        <v>21</v>
      </c>
      <c r="C247" s="3" t="s">
        <v>20</v>
      </c>
      <c r="D247" s="3" t="s">
        <v>20</v>
      </c>
      <c r="E247" s="3" t="s">
        <v>21</v>
      </c>
      <c r="F247" s="3" t="s">
        <v>21</v>
      </c>
      <c r="G247" s="3" t="s">
        <v>21</v>
      </c>
      <c r="H247" s="3" t="s">
        <v>21</v>
      </c>
      <c r="I247" s="3" t="s">
        <v>21</v>
      </c>
      <c r="J247" s="3" t="s">
        <v>21</v>
      </c>
      <c r="K247" s="3" t="s">
        <v>20</v>
      </c>
      <c r="L247" s="3" t="s">
        <v>24</v>
      </c>
      <c r="M247" s="3" t="s">
        <v>24</v>
      </c>
      <c r="N247" s="3">
        <v>7</v>
      </c>
      <c r="O247" s="3">
        <v>420</v>
      </c>
      <c r="P247" s="3">
        <v>58</v>
      </c>
      <c r="R247" s="3">
        <v>24</v>
      </c>
      <c r="S247" s="3">
        <v>0</v>
      </c>
      <c r="T247" s="3" t="s">
        <v>196</v>
      </c>
      <c r="U247" s="3">
        <f t="shared" si="10"/>
        <v>6</v>
      </c>
      <c r="V247" s="3">
        <f t="shared" si="11"/>
        <v>1</v>
      </c>
      <c r="W247" s="3">
        <f>COUNTIF(Z247:BT247,"&gt;"&amp;(O247+3*P247))</f>
        <v>0</v>
      </c>
      <c r="X247" s="3">
        <f t="shared" si="8"/>
        <v>0</v>
      </c>
      <c r="Y247" s="3">
        <f t="shared" si="9"/>
        <v>0</v>
      </c>
      <c r="Z247" s="3">
        <v>442</v>
      </c>
      <c r="AA247">
        <v>531</v>
      </c>
      <c r="AB247">
        <v>432</v>
      </c>
      <c r="AC247">
        <v>565</v>
      </c>
      <c r="AD247">
        <v>382</v>
      </c>
      <c r="AE247">
        <v>441</v>
      </c>
      <c r="AF247">
        <v>431</v>
      </c>
      <c r="AG247">
        <v>296</v>
      </c>
      <c r="AH247">
        <v>334</v>
      </c>
      <c r="AI247">
        <v>380</v>
      </c>
      <c r="AJ247">
        <v>332</v>
      </c>
      <c r="AK247">
        <v>500</v>
      </c>
      <c r="AL247">
        <v>379</v>
      </c>
      <c r="AM247">
        <v>366</v>
      </c>
      <c r="AN247">
        <v>325</v>
      </c>
      <c r="AO247">
        <v>428</v>
      </c>
      <c r="AP247">
        <v>369</v>
      </c>
      <c r="AQ247">
        <v>531</v>
      </c>
      <c r="AR247">
        <v>499</v>
      </c>
      <c r="AS247">
        <v>393</v>
      </c>
      <c r="AT247">
        <v>404</v>
      </c>
      <c r="AU247">
        <v>428</v>
      </c>
      <c r="AV247">
        <v>521</v>
      </c>
      <c r="AW247">
        <v>394</v>
      </c>
      <c r="AX247" t="s">
        <v>351</v>
      </c>
    </row>
    <row r="248" spans="1:54" ht="12.5" x14ac:dyDescent="0.25">
      <c r="A248" s="2">
        <v>43717.977642743055</v>
      </c>
      <c r="B248" s="3" t="s">
        <v>26</v>
      </c>
      <c r="C248" s="3" t="s">
        <v>26</v>
      </c>
      <c r="D248" s="3" t="s">
        <v>21</v>
      </c>
      <c r="E248" s="3" t="s">
        <v>21</v>
      </c>
      <c r="F248" s="3" t="s">
        <v>26</v>
      </c>
      <c r="G248" s="3" t="s">
        <v>20</v>
      </c>
      <c r="H248" s="3" t="s">
        <v>23</v>
      </c>
      <c r="I248" s="3" t="s">
        <v>21</v>
      </c>
      <c r="J248" s="3" t="s">
        <v>20</v>
      </c>
      <c r="K248" s="3" t="s">
        <v>23</v>
      </c>
      <c r="L248" s="3" t="s">
        <v>27</v>
      </c>
      <c r="M248" s="3" t="s">
        <v>27</v>
      </c>
      <c r="N248" s="3">
        <v>3</v>
      </c>
      <c r="O248" s="3">
        <v>317</v>
      </c>
      <c r="P248" s="3">
        <v>41</v>
      </c>
      <c r="R248" s="3">
        <v>25</v>
      </c>
      <c r="S248" s="3">
        <v>1</v>
      </c>
      <c r="T248" s="3" t="s">
        <v>37</v>
      </c>
      <c r="U248" s="3">
        <f t="shared" si="10"/>
        <v>4</v>
      </c>
      <c r="V248" s="3">
        <f t="shared" si="11"/>
        <v>2</v>
      </c>
      <c r="W248" s="3">
        <f>COUNTIF(Z248:BT248,"&gt;"&amp;(O248+3*P248))</f>
        <v>2</v>
      </c>
      <c r="X248" s="3">
        <f t="shared" si="8"/>
        <v>0</v>
      </c>
      <c r="Y248" s="3">
        <f t="shared" si="9"/>
        <v>0</v>
      </c>
      <c r="Z248" s="3">
        <v>467</v>
      </c>
      <c r="AA248">
        <v>360</v>
      </c>
      <c r="AB248">
        <v>374</v>
      </c>
      <c r="AC248">
        <v>339</v>
      </c>
      <c r="AD248">
        <v>317</v>
      </c>
      <c r="AE248">
        <v>329</v>
      </c>
      <c r="AF248">
        <v>283</v>
      </c>
      <c r="AG248">
        <v>263</v>
      </c>
      <c r="AH248">
        <v>332</v>
      </c>
      <c r="AI248">
        <v>267</v>
      </c>
      <c r="AJ248">
        <v>263</v>
      </c>
      <c r="AK248">
        <v>339</v>
      </c>
      <c r="AL248">
        <v>314</v>
      </c>
      <c r="AM248">
        <v>282</v>
      </c>
      <c r="AN248">
        <v>266</v>
      </c>
      <c r="AO248">
        <v>325</v>
      </c>
      <c r="AP248">
        <v>287</v>
      </c>
      <c r="AQ248">
        <v>347</v>
      </c>
      <c r="AR248">
        <v>283</v>
      </c>
      <c r="AS248">
        <v>480</v>
      </c>
      <c r="AT248">
        <v>283</v>
      </c>
      <c r="AU248">
        <v>300</v>
      </c>
      <c r="AV248">
        <v>279</v>
      </c>
      <c r="AW248">
        <v>280</v>
      </c>
      <c r="AX248">
        <v>267</v>
      </c>
      <c r="AY248" t="s">
        <v>351</v>
      </c>
    </row>
    <row r="249" spans="1:54" ht="12.5" x14ac:dyDescent="0.25">
      <c r="A249" s="2">
        <v>43717.978611898143</v>
      </c>
      <c r="B249" s="3" t="s">
        <v>21</v>
      </c>
      <c r="C249" s="3" t="s">
        <v>23</v>
      </c>
      <c r="D249" s="3" t="s">
        <v>21</v>
      </c>
      <c r="E249" s="3" t="s">
        <v>20</v>
      </c>
      <c r="F249" s="3" t="s">
        <v>23</v>
      </c>
      <c r="G249" s="3" t="s">
        <v>20</v>
      </c>
      <c r="H249" s="3" t="s">
        <v>23</v>
      </c>
      <c r="I249" s="3" t="s">
        <v>23</v>
      </c>
      <c r="J249" s="3" t="s">
        <v>21</v>
      </c>
      <c r="K249" s="3" t="s">
        <v>20</v>
      </c>
      <c r="L249" s="3" t="s">
        <v>27</v>
      </c>
      <c r="M249" s="3" t="s">
        <v>27</v>
      </c>
      <c r="N249" s="3">
        <v>5</v>
      </c>
      <c r="O249" s="3">
        <v>359</v>
      </c>
      <c r="P249" s="3">
        <v>29</v>
      </c>
      <c r="R249" s="3">
        <v>25</v>
      </c>
      <c r="S249" s="3">
        <v>3</v>
      </c>
      <c r="T249" s="3" t="s">
        <v>197</v>
      </c>
      <c r="U249" s="3">
        <f t="shared" si="10"/>
        <v>5</v>
      </c>
      <c r="V249" s="3">
        <f t="shared" si="11"/>
        <v>3</v>
      </c>
      <c r="W249" s="3">
        <f>COUNTIF(Z249:BT249,"&gt;"&amp;(O249+3*P249))</f>
        <v>1</v>
      </c>
      <c r="X249" s="3">
        <f t="shared" si="8"/>
        <v>0</v>
      </c>
      <c r="Y249" s="3">
        <f t="shared" si="9"/>
        <v>0</v>
      </c>
      <c r="Z249" s="3">
        <v>470</v>
      </c>
      <c r="AA249">
        <v>418</v>
      </c>
      <c r="AB249">
        <v>441</v>
      </c>
      <c r="AC249">
        <v>402</v>
      </c>
      <c r="AD249">
        <v>394</v>
      </c>
      <c r="AE249">
        <v>378</v>
      </c>
      <c r="AF249">
        <v>365</v>
      </c>
      <c r="AG249">
        <v>330</v>
      </c>
      <c r="AH249">
        <v>360</v>
      </c>
      <c r="AI249">
        <v>358</v>
      </c>
      <c r="AJ249">
        <v>339</v>
      </c>
      <c r="AK249">
        <v>342</v>
      </c>
      <c r="AL249">
        <v>343</v>
      </c>
      <c r="AM249">
        <v>367</v>
      </c>
      <c r="AN249">
        <v>368</v>
      </c>
      <c r="AO249">
        <v>367</v>
      </c>
      <c r="AP249">
        <v>346</v>
      </c>
      <c r="AQ249">
        <v>350</v>
      </c>
      <c r="AR249">
        <v>290</v>
      </c>
      <c r="AS249">
        <v>334</v>
      </c>
      <c r="AT249">
        <v>346</v>
      </c>
      <c r="AU249">
        <v>343</v>
      </c>
      <c r="AV249">
        <v>319</v>
      </c>
      <c r="AW249">
        <v>286</v>
      </c>
      <c r="AX249">
        <v>333</v>
      </c>
      <c r="AY249" t="s">
        <v>351</v>
      </c>
    </row>
    <row r="250" spans="1:54" ht="12.5" x14ac:dyDescent="0.25">
      <c r="A250" s="2">
        <v>43717.979379050928</v>
      </c>
      <c r="B250" s="3" t="s">
        <v>21</v>
      </c>
      <c r="C250" s="3" t="s">
        <v>23</v>
      </c>
      <c r="D250" s="3" t="s">
        <v>21</v>
      </c>
      <c r="E250" s="3" t="s">
        <v>23</v>
      </c>
      <c r="F250" s="3" t="s">
        <v>20</v>
      </c>
      <c r="G250" s="3" t="s">
        <v>26</v>
      </c>
      <c r="H250" s="3" t="s">
        <v>23</v>
      </c>
      <c r="I250" s="3" t="s">
        <v>21</v>
      </c>
      <c r="J250" s="3" t="s">
        <v>21</v>
      </c>
      <c r="K250" s="3" t="s">
        <v>21</v>
      </c>
      <c r="L250" s="3" t="s">
        <v>32</v>
      </c>
      <c r="M250" s="3" t="s">
        <v>24</v>
      </c>
      <c r="N250" s="3">
        <v>4</v>
      </c>
      <c r="O250" s="3">
        <v>341</v>
      </c>
      <c r="P250" s="3">
        <v>145</v>
      </c>
      <c r="R250" s="3">
        <v>21</v>
      </c>
      <c r="S250" s="3">
        <v>201</v>
      </c>
      <c r="T250" s="3" t="s">
        <v>198</v>
      </c>
      <c r="U250" s="3">
        <f t="shared" si="10"/>
        <v>3</v>
      </c>
      <c r="V250" s="3">
        <f t="shared" si="11"/>
        <v>1</v>
      </c>
      <c r="W250" s="3">
        <f>COUNTIF(Z250:BT250,"&gt;"&amp;(O250+3*P250))</f>
        <v>1</v>
      </c>
      <c r="X250" s="3">
        <f t="shared" si="8"/>
        <v>0</v>
      </c>
      <c r="Y250" s="3">
        <f t="shared" si="9"/>
        <v>0</v>
      </c>
      <c r="Z250" s="3">
        <v>846</v>
      </c>
      <c r="AA250">
        <v>515</v>
      </c>
      <c r="AB250">
        <v>506</v>
      </c>
      <c r="AC250">
        <v>389</v>
      </c>
      <c r="AD250">
        <v>414</v>
      </c>
      <c r="AE250">
        <v>381</v>
      </c>
      <c r="AF250">
        <v>472</v>
      </c>
      <c r="AG250">
        <v>440</v>
      </c>
      <c r="AH250">
        <v>389</v>
      </c>
      <c r="AI250">
        <v>431</v>
      </c>
      <c r="AJ250">
        <v>431</v>
      </c>
      <c r="AK250">
        <v>380</v>
      </c>
      <c r="AL250">
        <v>339</v>
      </c>
      <c r="AM250">
        <v>371</v>
      </c>
      <c r="AN250">
        <v>181</v>
      </c>
      <c r="AO250">
        <v>200</v>
      </c>
      <c r="AP250">
        <v>90</v>
      </c>
      <c r="AQ250">
        <v>78</v>
      </c>
      <c r="AR250">
        <v>92</v>
      </c>
      <c r="AS250">
        <v>123</v>
      </c>
      <c r="AT250">
        <v>107</v>
      </c>
      <c r="AU250" t="s">
        <v>351</v>
      </c>
    </row>
    <row r="251" spans="1:54" ht="12.5" x14ac:dyDescent="0.25">
      <c r="A251" s="2">
        <v>43717.979618958329</v>
      </c>
      <c r="B251" s="3" t="s">
        <v>21</v>
      </c>
      <c r="C251" s="3" t="s">
        <v>21</v>
      </c>
      <c r="D251" s="3" t="s">
        <v>20</v>
      </c>
      <c r="E251" s="3" t="s">
        <v>21</v>
      </c>
      <c r="F251" s="3" t="s">
        <v>21</v>
      </c>
      <c r="G251" s="3" t="s">
        <v>20</v>
      </c>
      <c r="H251" s="3" t="s">
        <v>23</v>
      </c>
      <c r="I251" s="3" t="s">
        <v>21</v>
      </c>
      <c r="J251" s="3" t="s">
        <v>21</v>
      </c>
      <c r="K251" s="3" t="s">
        <v>20</v>
      </c>
      <c r="L251" s="3" t="s">
        <v>27</v>
      </c>
      <c r="M251" s="3" t="s">
        <v>27</v>
      </c>
      <c r="N251" s="3">
        <v>4</v>
      </c>
      <c r="O251" s="3">
        <v>386</v>
      </c>
      <c r="P251" s="3">
        <v>36</v>
      </c>
      <c r="R251" s="3">
        <v>26</v>
      </c>
      <c r="S251" s="3">
        <v>1</v>
      </c>
      <c r="T251" s="3" t="s">
        <v>42</v>
      </c>
      <c r="U251" s="3">
        <f t="shared" si="10"/>
        <v>3</v>
      </c>
      <c r="V251" s="3">
        <f t="shared" si="11"/>
        <v>2</v>
      </c>
      <c r="W251" s="3">
        <f>COUNTIF(Z251:BT251,"&gt;"&amp;(O251+3*P251))</f>
        <v>1</v>
      </c>
      <c r="X251" s="3">
        <f t="shared" si="8"/>
        <v>1</v>
      </c>
      <c r="Y251" s="3">
        <f t="shared" si="9"/>
        <v>0</v>
      </c>
      <c r="Z251" s="3">
        <v>597</v>
      </c>
      <c r="AA251">
        <v>437</v>
      </c>
      <c r="AB251">
        <v>420</v>
      </c>
      <c r="AC251">
        <v>466</v>
      </c>
      <c r="AD251">
        <v>380</v>
      </c>
      <c r="AE251">
        <v>404</v>
      </c>
      <c r="AF251">
        <v>401</v>
      </c>
      <c r="AG251">
        <v>393</v>
      </c>
      <c r="AH251">
        <v>364</v>
      </c>
      <c r="AI251">
        <v>372</v>
      </c>
      <c r="AJ251">
        <v>364</v>
      </c>
      <c r="AK251">
        <v>414</v>
      </c>
      <c r="AL251">
        <v>366</v>
      </c>
      <c r="AM251">
        <v>338</v>
      </c>
      <c r="AN251">
        <v>371</v>
      </c>
      <c r="AO251">
        <v>337</v>
      </c>
      <c r="AP251">
        <v>376</v>
      </c>
      <c r="AQ251">
        <v>358</v>
      </c>
      <c r="AR251">
        <v>361</v>
      </c>
      <c r="AS251">
        <v>395</v>
      </c>
      <c r="AT251">
        <v>351</v>
      </c>
      <c r="AU251">
        <v>350</v>
      </c>
      <c r="AV251">
        <v>417</v>
      </c>
      <c r="AW251">
        <v>334</v>
      </c>
      <c r="AX251">
        <v>378</v>
      </c>
      <c r="AY251">
        <v>314</v>
      </c>
      <c r="AZ251" t="s">
        <v>351</v>
      </c>
    </row>
    <row r="252" spans="1:54" ht="12.5" x14ac:dyDescent="0.25">
      <c r="A252" s="2">
        <v>43717.979980671298</v>
      </c>
      <c r="B252" s="3" t="s">
        <v>21</v>
      </c>
      <c r="C252" s="3" t="s">
        <v>23</v>
      </c>
      <c r="D252" s="3" t="s">
        <v>26</v>
      </c>
      <c r="E252" s="3" t="s">
        <v>23</v>
      </c>
      <c r="F252" s="3" t="s">
        <v>23</v>
      </c>
      <c r="G252" s="3" t="s">
        <v>26</v>
      </c>
      <c r="H252" s="3" t="s">
        <v>21</v>
      </c>
      <c r="I252" s="3" t="s">
        <v>23</v>
      </c>
      <c r="J252" s="3" t="s">
        <v>23</v>
      </c>
      <c r="K252" s="3" t="s">
        <v>22</v>
      </c>
      <c r="L252" s="3" t="s">
        <v>27</v>
      </c>
      <c r="M252" s="3" t="s">
        <v>27</v>
      </c>
      <c r="O252" s="3">
        <v>348</v>
      </c>
      <c r="P252" s="3">
        <v>105</v>
      </c>
      <c r="R252" s="3">
        <v>22</v>
      </c>
      <c r="S252" s="3">
        <v>8</v>
      </c>
      <c r="T252" s="3" t="s">
        <v>199</v>
      </c>
      <c r="U252" s="3">
        <f t="shared" si="10"/>
        <v>3</v>
      </c>
      <c r="V252" s="3">
        <f t="shared" si="11"/>
        <v>1</v>
      </c>
      <c r="W252" s="3">
        <f>COUNTIF(Z252:BT252,"&gt;"&amp;(O252+3*P252))</f>
        <v>1</v>
      </c>
      <c r="X252" s="3">
        <f t="shared" si="8"/>
        <v>1</v>
      </c>
      <c r="Y252" s="3">
        <f t="shared" si="9"/>
        <v>1</v>
      </c>
      <c r="Z252" s="3">
        <v>407</v>
      </c>
      <c r="AA252">
        <v>1023</v>
      </c>
      <c r="AB252">
        <v>271</v>
      </c>
      <c r="AC252">
        <v>270</v>
      </c>
      <c r="AD252">
        <v>514</v>
      </c>
      <c r="AE252">
        <v>269</v>
      </c>
      <c r="AF252">
        <v>266</v>
      </c>
      <c r="AG252">
        <v>282</v>
      </c>
      <c r="AH252">
        <v>304</v>
      </c>
      <c r="AI252">
        <v>298</v>
      </c>
      <c r="AJ252">
        <v>290</v>
      </c>
      <c r="AK252">
        <v>280</v>
      </c>
      <c r="AL252">
        <v>272</v>
      </c>
      <c r="AM252">
        <v>324</v>
      </c>
      <c r="AN252">
        <v>247</v>
      </c>
      <c r="AO252">
        <v>264</v>
      </c>
      <c r="AP252">
        <v>289</v>
      </c>
      <c r="AQ252">
        <v>292</v>
      </c>
      <c r="AR252">
        <v>238</v>
      </c>
      <c r="AS252">
        <v>555</v>
      </c>
      <c r="AT252">
        <v>399</v>
      </c>
      <c r="AU252">
        <v>308</v>
      </c>
      <c r="AV252" t="s">
        <v>351</v>
      </c>
    </row>
    <row r="253" spans="1:54" ht="12.5" x14ac:dyDescent="0.25">
      <c r="A253" s="2">
        <v>43717.980164351851</v>
      </c>
      <c r="B253" s="3" t="s">
        <v>21</v>
      </c>
      <c r="C253" s="3" t="s">
        <v>23</v>
      </c>
      <c r="D253" s="3" t="s">
        <v>23</v>
      </c>
      <c r="E253" s="3" t="s">
        <v>20</v>
      </c>
      <c r="F253" s="3" t="s">
        <v>21</v>
      </c>
      <c r="G253" s="3" t="s">
        <v>21</v>
      </c>
      <c r="H253" s="3" t="s">
        <v>23</v>
      </c>
      <c r="I253" s="3" t="s">
        <v>23</v>
      </c>
      <c r="J253" s="3" t="s">
        <v>21</v>
      </c>
      <c r="K253" s="3" t="s">
        <v>22</v>
      </c>
      <c r="L253" s="3" t="s">
        <v>32</v>
      </c>
      <c r="M253" s="3" t="s">
        <v>27</v>
      </c>
      <c r="N253" s="3">
        <v>5</v>
      </c>
      <c r="O253" s="3">
        <v>306</v>
      </c>
      <c r="P253" s="3">
        <v>77</v>
      </c>
      <c r="R253" s="3">
        <v>24</v>
      </c>
      <c r="S253" s="3">
        <v>7</v>
      </c>
      <c r="T253" s="3" t="s">
        <v>200</v>
      </c>
      <c r="U253" s="3">
        <f t="shared" si="10"/>
        <v>3</v>
      </c>
      <c r="V253" s="3">
        <f t="shared" si="11"/>
        <v>3</v>
      </c>
      <c r="W253" s="3">
        <f>COUNTIF(Z253:BT253,"&gt;"&amp;(O253+3*P253))</f>
        <v>2</v>
      </c>
      <c r="X253" s="3">
        <f t="shared" si="8"/>
        <v>1</v>
      </c>
      <c r="Y253" s="3">
        <f t="shared" si="9"/>
        <v>0</v>
      </c>
      <c r="Z253" s="3">
        <v>520</v>
      </c>
      <c r="AA253">
        <v>320</v>
      </c>
      <c r="AB253">
        <v>236</v>
      </c>
      <c r="AC253">
        <v>242</v>
      </c>
      <c r="AD253">
        <v>338</v>
      </c>
      <c r="AE253">
        <v>286</v>
      </c>
      <c r="AF253">
        <v>260</v>
      </c>
      <c r="AG253">
        <v>251</v>
      </c>
      <c r="AH253">
        <v>276</v>
      </c>
      <c r="AI253">
        <v>218</v>
      </c>
      <c r="AJ253">
        <v>244</v>
      </c>
      <c r="AK253">
        <v>245</v>
      </c>
      <c r="AL253">
        <v>234</v>
      </c>
      <c r="AM253">
        <v>651</v>
      </c>
      <c r="AN253">
        <v>237</v>
      </c>
      <c r="AO253">
        <v>570</v>
      </c>
      <c r="AP253">
        <v>284</v>
      </c>
      <c r="AQ253">
        <v>328</v>
      </c>
      <c r="AR253">
        <v>214</v>
      </c>
      <c r="AS253">
        <v>327</v>
      </c>
      <c r="AT253">
        <v>294</v>
      </c>
      <c r="AU253">
        <v>322</v>
      </c>
      <c r="AV253">
        <v>221</v>
      </c>
      <c r="AW253">
        <v>229</v>
      </c>
      <c r="AX253" t="s">
        <v>351</v>
      </c>
    </row>
    <row r="254" spans="1:54" ht="12.5" x14ac:dyDescent="0.25">
      <c r="A254" s="2">
        <v>43717.98055832176</v>
      </c>
      <c r="B254" s="3" t="s">
        <v>21</v>
      </c>
      <c r="C254" s="3" t="s">
        <v>23</v>
      </c>
      <c r="D254" s="3" t="s">
        <v>23</v>
      </c>
      <c r="E254" s="3" t="s">
        <v>20</v>
      </c>
      <c r="F254" s="3" t="s">
        <v>23</v>
      </c>
      <c r="G254" s="3" t="s">
        <v>21</v>
      </c>
      <c r="H254" s="3" t="s">
        <v>23</v>
      </c>
      <c r="I254" s="3" t="s">
        <v>23</v>
      </c>
      <c r="J254" s="3" t="s">
        <v>23</v>
      </c>
      <c r="K254" s="3" t="s">
        <v>21</v>
      </c>
      <c r="L254" s="3" t="s">
        <v>24</v>
      </c>
      <c r="M254" s="3" t="s">
        <v>24</v>
      </c>
      <c r="N254" s="3">
        <v>3</v>
      </c>
      <c r="O254" s="3">
        <v>295</v>
      </c>
      <c r="P254" s="3">
        <v>36</v>
      </c>
      <c r="R254" s="3">
        <v>28</v>
      </c>
      <c r="S254" s="3">
        <v>0</v>
      </c>
      <c r="T254" s="3" t="s">
        <v>44</v>
      </c>
      <c r="U254" s="3">
        <f t="shared" si="10"/>
        <v>7</v>
      </c>
      <c r="V254" s="3">
        <f t="shared" si="11"/>
        <v>1</v>
      </c>
      <c r="W254" s="3">
        <f>COUNTIF(Z254:BT254,"&gt;"&amp;(O254+3*P254))</f>
        <v>1</v>
      </c>
      <c r="X254" s="3">
        <f t="shared" si="8"/>
        <v>0</v>
      </c>
      <c r="Y254" s="3">
        <f t="shared" si="9"/>
        <v>0</v>
      </c>
      <c r="Z254" s="3">
        <v>352</v>
      </c>
      <c r="AA254">
        <v>341</v>
      </c>
      <c r="AB254">
        <v>266</v>
      </c>
      <c r="AC254">
        <v>242</v>
      </c>
      <c r="AD254">
        <v>269</v>
      </c>
      <c r="AE254">
        <v>275</v>
      </c>
      <c r="AF254">
        <v>241</v>
      </c>
      <c r="AG254">
        <v>341</v>
      </c>
      <c r="AH254">
        <v>352</v>
      </c>
      <c r="AI254">
        <v>412</v>
      </c>
      <c r="AJ254">
        <v>288</v>
      </c>
      <c r="AK254">
        <v>277</v>
      </c>
      <c r="AL254">
        <v>345</v>
      </c>
      <c r="AM254">
        <v>291</v>
      </c>
      <c r="AN254">
        <v>266</v>
      </c>
      <c r="AO254">
        <v>300</v>
      </c>
      <c r="AP254">
        <v>267</v>
      </c>
      <c r="AQ254">
        <v>249</v>
      </c>
      <c r="AR254">
        <v>247</v>
      </c>
      <c r="AS254">
        <v>268</v>
      </c>
      <c r="AT254">
        <v>329</v>
      </c>
      <c r="AU254">
        <v>249</v>
      </c>
      <c r="AV254">
        <v>273</v>
      </c>
      <c r="AW254">
        <v>259</v>
      </c>
      <c r="AX254">
        <v>315</v>
      </c>
      <c r="AY254">
        <v>278</v>
      </c>
      <c r="AZ254">
        <v>304</v>
      </c>
      <c r="BA254">
        <v>366</v>
      </c>
      <c r="BB254" t="s">
        <v>351</v>
      </c>
    </row>
    <row r="255" spans="1:54" ht="12.5" x14ac:dyDescent="0.25">
      <c r="A255" s="2">
        <v>43717.981422974539</v>
      </c>
      <c r="B255" s="3" t="s">
        <v>21</v>
      </c>
      <c r="C255" s="3" t="s">
        <v>23</v>
      </c>
      <c r="D255" s="3" t="s">
        <v>20</v>
      </c>
      <c r="E255" s="3" t="s">
        <v>21</v>
      </c>
      <c r="F255" s="3" t="s">
        <v>20</v>
      </c>
      <c r="G255" s="3" t="s">
        <v>23</v>
      </c>
      <c r="H255" s="3" t="s">
        <v>26</v>
      </c>
      <c r="I255" s="3" t="s">
        <v>23</v>
      </c>
      <c r="J255" s="3" t="s">
        <v>23</v>
      </c>
      <c r="K255" s="3" t="s">
        <v>22</v>
      </c>
      <c r="L255" s="3" t="s">
        <v>27</v>
      </c>
      <c r="M255" s="3" t="s">
        <v>27</v>
      </c>
      <c r="N255" s="3">
        <v>3</v>
      </c>
      <c r="O255" s="3">
        <v>353</v>
      </c>
      <c r="P255" s="3">
        <v>42</v>
      </c>
      <c r="R255" s="3">
        <v>28</v>
      </c>
      <c r="S255" s="3">
        <v>3</v>
      </c>
      <c r="T255" s="3" t="s">
        <v>166</v>
      </c>
      <c r="U255" s="3">
        <f t="shared" si="10"/>
        <v>4</v>
      </c>
      <c r="V255" s="3">
        <f t="shared" si="11"/>
        <v>3</v>
      </c>
      <c r="W255" s="3">
        <f>COUNTIF(Z255:BT255,"&gt;"&amp;(O255+3*P255))</f>
        <v>1</v>
      </c>
      <c r="X255" s="3">
        <f t="shared" si="8"/>
        <v>1</v>
      </c>
      <c r="Y255" s="3">
        <f t="shared" si="9"/>
        <v>0</v>
      </c>
      <c r="Z255" s="3">
        <v>466</v>
      </c>
      <c r="AA255">
        <v>370</v>
      </c>
      <c r="AB255">
        <v>353</v>
      </c>
      <c r="AC255">
        <v>336</v>
      </c>
      <c r="AD255">
        <v>342</v>
      </c>
      <c r="AE255">
        <v>359</v>
      </c>
      <c r="AF255">
        <v>384</v>
      </c>
      <c r="AG255">
        <v>293</v>
      </c>
      <c r="AH255">
        <v>303</v>
      </c>
      <c r="AI255">
        <v>372</v>
      </c>
      <c r="AJ255">
        <v>445</v>
      </c>
      <c r="AK255">
        <v>299</v>
      </c>
      <c r="AL255">
        <v>343</v>
      </c>
      <c r="AM255">
        <v>540</v>
      </c>
      <c r="AN255">
        <v>368</v>
      </c>
      <c r="AO255">
        <v>375</v>
      </c>
      <c r="AP255">
        <v>369</v>
      </c>
      <c r="AQ255">
        <v>291</v>
      </c>
      <c r="AR255">
        <v>367</v>
      </c>
      <c r="AS255">
        <v>290</v>
      </c>
      <c r="AT255">
        <v>411</v>
      </c>
      <c r="AU255">
        <v>312</v>
      </c>
      <c r="AV255">
        <v>317</v>
      </c>
      <c r="AW255">
        <v>289</v>
      </c>
      <c r="AX255">
        <v>317</v>
      </c>
      <c r="AY255">
        <v>368</v>
      </c>
      <c r="AZ255">
        <v>317</v>
      </c>
      <c r="BA255">
        <v>300</v>
      </c>
      <c r="BB255" t="s">
        <v>351</v>
      </c>
    </row>
    <row r="256" spans="1:54" ht="12.5" x14ac:dyDescent="0.25">
      <c r="A256" s="2">
        <v>43717.981718136572</v>
      </c>
      <c r="B256" s="3" t="s">
        <v>20</v>
      </c>
      <c r="C256" s="3" t="s">
        <v>21</v>
      </c>
      <c r="D256" s="3" t="s">
        <v>22</v>
      </c>
      <c r="E256" s="3" t="s">
        <v>21</v>
      </c>
      <c r="F256" s="3" t="s">
        <v>20</v>
      </c>
      <c r="G256" s="3" t="s">
        <v>22</v>
      </c>
      <c r="H256" s="3" t="s">
        <v>20</v>
      </c>
      <c r="I256" s="3" t="s">
        <v>21</v>
      </c>
      <c r="J256" s="3" t="s">
        <v>20</v>
      </c>
      <c r="K256" s="3" t="s">
        <v>21</v>
      </c>
      <c r="L256" s="3" t="s">
        <v>32</v>
      </c>
      <c r="M256" s="3" t="s">
        <v>27</v>
      </c>
      <c r="N256" s="3">
        <v>5</v>
      </c>
      <c r="O256" s="3">
        <v>376</v>
      </c>
      <c r="P256" s="3">
        <v>82</v>
      </c>
      <c r="R256" s="3">
        <v>22</v>
      </c>
      <c r="S256" s="3">
        <v>2</v>
      </c>
      <c r="T256" s="3" t="s">
        <v>37</v>
      </c>
      <c r="U256" s="3">
        <f t="shared" si="10"/>
        <v>3</v>
      </c>
      <c r="V256" s="3">
        <f t="shared" si="11"/>
        <v>2</v>
      </c>
      <c r="W256" s="3">
        <f>COUNTIF(Z256:BT256,"&gt;"&amp;(O256+3*P256))</f>
        <v>2</v>
      </c>
      <c r="X256" s="3">
        <f t="shared" si="8"/>
        <v>2</v>
      </c>
      <c r="Y256" s="3">
        <f t="shared" si="9"/>
        <v>0</v>
      </c>
      <c r="Z256" s="3">
        <v>792</v>
      </c>
      <c r="AA256">
        <v>724</v>
      </c>
      <c r="AB256">
        <v>378</v>
      </c>
      <c r="AC256">
        <v>368</v>
      </c>
      <c r="AD256">
        <v>382</v>
      </c>
      <c r="AE256">
        <v>367</v>
      </c>
      <c r="AF256">
        <v>322</v>
      </c>
      <c r="AG256">
        <v>388</v>
      </c>
      <c r="AH256">
        <v>337</v>
      </c>
      <c r="AI256">
        <v>264</v>
      </c>
      <c r="AJ256">
        <v>320</v>
      </c>
      <c r="AK256">
        <v>328</v>
      </c>
      <c r="AL256">
        <v>282</v>
      </c>
      <c r="AM256">
        <v>322</v>
      </c>
      <c r="AN256">
        <v>345</v>
      </c>
      <c r="AO256">
        <v>253</v>
      </c>
      <c r="AP256">
        <v>501</v>
      </c>
      <c r="AQ256">
        <v>327</v>
      </c>
      <c r="AR256">
        <v>344</v>
      </c>
      <c r="AS256">
        <v>347</v>
      </c>
      <c r="AT256">
        <v>310</v>
      </c>
      <c r="AU256">
        <v>271</v>
      </c>
      <c r="AV256" t="s">
        <v>351</v>
      </c>
    </row>
    <row r="257" spans="1:69" ht="12.5" x14ac:dyDescent="0.25">
      <c r="A257" s="2">
        <v>43717.982235219912</v>
      </c>
      <c r="B257" s="3" t="s">
        <v>21</v>
      </c>
      <c r="C257" s="3" t="s">
        <v>23</v>
      </c>
      <c r="D257" s="3" t="s">
        <v>23</v>
      </c>
      <c r="E257" s="3" t="s">
        <v>20</v>
      </c>
      <c r="F257" s="3" t="s">
        <v>23</v>
      </c>
      <c r="G257" s="3" t="s">
        <v>23</v>
      </c>
      <c r="H257" s="3" t="s">
        <v>23</v>
      </c>
      <c r="I257" s="3" t="s">
        <v>23</v>
      </c>
      <c r="J257" s="3" t="s">
        <v>23</v>
      </c>
      <c r="K257" s="3" t="s">
        <v>23</v>
      </c>
      <c r="L257" s="3" t="s">
        <v>24</v>
      </c>
      <c r="M257" s="3" t="s">
        <v>24</v>
      </c>
      <c r="N257" s="3">
        <v>4</v>
      </c>
      <c r="O257" s="3">
        <v>464</v>
      </c>
      <c r="P257" s="3">
        <v>290</v>
      </c>
      <c r="R257" s="3">
        <v>23</v>
      </c>
      <c r="S257" s="3">
        <v>204</v>
      </c>
      <c r="T257" s="3" t="s">
        <v>201</v>
      </c>
      <c r="U257" s="3">
        <f t="shared" si="10"/>
        <v>1</v>
      </c>
      <c r="V257" s="3">
        <f t="shared" si="11"/>
        <v>1</v>
      </c>
      <c r="W257" s="3">
        <f>COUNTIF(Z257:BT257,"&gt;"&amp;(O257+3*P257))</f>
        <v>1</v>
      </c>
      <c r="X257" s="3">
        <f t="shared" si="8"/>
        <v>1</v>
      </c>
      <c r="Y257" s="3">
        <f t="shared" si="9"/>
        <v>1</v>
      </c>
      <c r="Z257" s="3">
        <v>732</v>
      </c>
      <c r="AA257">
        <v>3122</v>
      </c>
      <c r="AB257">
        <v>491</v>
      </c>
      <c r="AC257">
        <v>395</v>
      </c>
      <c r="AD257">
        <v>428</v>
      </c>
      <c r="AE257">
        <v>373</v>
      </c>
      <c r="AF257">
        <v>535</v>
      </c>
      <c r="AG257">
        <v>605</v>
      </c>
      <c r="AH257">
        <v>418</v>
      </c>
      <c r="AI257">
        <v>394</v>
      </c>
      <c r="AJ257">
        <v>382</v>
      </c>
      <c r="AK257">
        <v>641</v>
      </c>
      <c r="AL257">
        <v>391</v>
      </c>
      <c r="AM257">
        <v>356</v>
      </c>
      <c r="AN257">
        <v>160</v>
      </c>
      <c r="AO257">
        <v>127</v>
      </c>
      <c r="AP257">
        <v>118</v>
      </c>
      <c r="AQ257">
        <v>135</v>
      </c>
      <c r="AR257">
        <v>79</v>
      </c>
      <c r="AS257">
        <v>133</v>
      </c>
      <c r="AT257">
        <v>134</v>
      </c>
      <c r="AU257">
        <v>120</v>
      </c>
      <c r="AV257">
        <v>404</v>
      </c>
      <c r="AW257" t="s">
        <v>351</v>
      </c>
    </row>
    <row r="258" spans="1:69" ht="12.5" x14ac:dyDescent="0.25">
      <c r="A258" s="2">
        <v>43717.982295671296</v>
      </c>
      <c r="B258" s="3" t="s">
        <v>21</v>
      </c>
      <c r="C258" s="3" t="s">
        <v>20</v>
      </c>
      <c r="D258" s="3" t="s">
        <v>23</v>
      </c>
      <c r="E258" s="3" t="s">
        <v>21</v>
      </c>
      <c r="F258" s="3" t="s">
        <v>20</v>
      </c>
      <c r="G258" s="3" t="s">
        <v>20</v>
      </c>
      <c r="H258" s="3" t="s">
        <v>23</v>
      </c>
      <c r="I258" s="3" t="s">
        <v>21</v>
      </c>
      <c r="J258" s="3" t="s">
        <v>21</v>
      </c>
      <c r="K258" s="3" t="s">
        <v>20</v>
      </c>
      <c r="L258" s="3" t="s">
        <v>24</v>
      </c>
      <c r="M258" s="3" t="s">
        <v>27</v>
      </c>
      <c r="N258" s="3">
        <v>5</v>
      </c>
      <c r="O258" s="3">
        <v>591</v>
      </c>
      <c r="P258" s="3">
        <v>220</v>
      </c>
      <c r="R258" s="3">
        <v>43</v>
      </c>
      <c r="S258" s="3">
        <v>1</v>
      </c>
      <c r="T258" s="3" t="s">
        <v>202</v>
      </c>
      <c r="U258" s="3">
        <f t="shared" si="10"/>
        <v>4</v>
      </c>
      <c r="V258" s="3">
        <f t="shared" si="11"/>
        <v>2</v>
      </c>
      <c r="W258" s="3">
        <f>COUNTIF(Z258:BT258,"&gt;"&amp;(O258+3*P258))</f>
        <v>2</v>
      </c>
      <c r="X258" s="3">
        <f t="shared" si="8"/>
        <v>2</v>
      </c>
      <c r="Y258" s="3">
        <f t="shared" si="9"/>
        <v>1</v>
      </c>
      <c r="Z258" s="3">
        <v>519</v>
      </c>
      <c r="AA258">
        <v>763</v>
      </c>
      <c r="AB258">
        <v>1528</v>
      </c>
      <c r="AC258">
        <v>3211</v>
      </c>
      <c r="AD258">
        <v>442</v>
      </c>
      <c r="AE258">
        <v>433</v>
      </c>
      <c r="AF258">
        <v>644</v>
      </c>
      <c r="AG258">
        <v>416</v>
      </c>
      <c r="AH258">
        <v>841</v>
      </c>
      <c r="AI258">
        <v>424</v>
      </c>
      <c r="AJ258">
        <v>863</v>
      </c>
      <c r="AK258">
        <v>438</v>
      </c>
      <c r="AL258">
        <v>399</v>
      </c>
      <c r="AM258">
        <v>424</v>
      </c>
      <c r="AN258">
        <v>767</v>
      </c>
      <c r="AO258">
        <v>531</v>
      </c>
      <c r="AP258">
        <v>392</v>
      </c>
      <c r="AQ258">
        <v>429</v>
      </c>
      <c r="AR258">
        <v>477</v>
      </c>
      <c r="AS258">
        <v>576</v>
      </c>
      <c r="AT258">
        <v>506</v>
      </c>
      <c r="AU258">
        <v>703</v>
      </c>
      <c r="AV258">
        <v>441</v>
      </c>
      <c r="AW258">
        <v>358</v>
      </c>
      <c r="AX258">
        <v>403</v>
      </c>
      <c r="AY258">
        <v>421</v>
      </c>
      <c r="AZ258">
        <v>445</v>
      </c>
      <c r="BA258">
        <v>749</v>
      </c>
      <c r="BB258">
        <v>451</v>
      </c>
      <c r="BC258">
        <v>529</v>
      </c>
      <c r="BD258">
        <v>464</v>
      </c>
      <c r="BE258">
        <v>441</v>
      </c>
      <c r="BF258">
        <v>389</v>
      </c>
      <c r="BG258">
        <v>422</v>
      </c>
      <c r="BH258">
        <v>435</v>
      </c>
      <c r="BI258">
        <v>419</v>
      </c>
      <c r="BJ258">
        <v>595</v>
      </c>
      <c r="BK258">
        <v>438</v>
      </c>
      <c r="BL258">
        <v>505</v>
      </c>
      <c r="BM258">
        <v>546</v>
      </c>
      <c r="BN258">
        <v>421</v>
      </c>
      <c r="BO258">
        <v>406</v>
      </c>
      <c r="BP258">
        <v>449</v>
      </c>
      <c r="BQ258" t="s">
        <v>351</v>
      </c>
    </row>
    <row r="259" spans="1:69" ht="12.5" x14ac:dyDescent="0.25">
      <c r="A259" s="2">
        <v>43717.982983946757</v>
      </c>
      <c r="B259" s="3" t="s">
        <v>20</v>
      </c>
      <c r="C259" s="3" t="s">
        <v>21</v>
      </c>
      <c r="D259" s="3" t="s">
        <v>21</v>
      </c>
      <c r="E259" s="3" t="s">
        <v>23</v>
      </c>
      <c r="F259" s="3" t="s">
        <v>20</v>
      </c>
      <c r="G259" s="3" t="s">
        <v>20</v>
      </c>
      <c r="H259" s="3" t="s">
        <v>20</v>
      </c>
      <c r="I259" s="3" t="s">
        <v>22</v>
      </c>
      <c r="J259" s="3" t="s">
        <v>20</v>
      </c>
      <c r="K259" s="3" t="s">
        <v>23</v>
      </c>
      <c r="L259" s="3" t="s">
        <v>32</v>
      </c>
      <c r="M259" s="3" t="s">
        <v>27</v>
      </c>
      <c r="N259" s="3">
        <v>2</v>
      </c>
      <c r="O259" s="3">
        <v>372</v>
      </c>
      <c r="P259" s="3">
        <v>71</v>
      </c>
      <c r="R259" s="3">
        <v>24</v>
      </c>
      <c r="S259" s="3">
        <v>0</v>
      </c>
      <c r="T259" s="3" t="s">
        <v>203</v>
      </c>
      <c r="U259" s="3">
        <f t="shared" si="10"/>
        <v>3</v>
      </c>
      <c r="V259" s="3">
        <f t="shared" si="11"/>
        <v>1</v>
      </c>
      <c r="W259" s="3">
        <f>COUNTIF(Z259:BT259,"&gt;"&amp;(O259+3*P259))</f>
        <v>1</v>
      </c>
      <c r="X259" s="3">
        <f t="shared" ref="X259:X322" si="12">COUNTIF(Z259:BT259,"&gt;"&amp;(O259+4*P259))</f>
        <v>1</v>
      </c>
      <c r="Y259" s="3">
        <f t="shared" ref="Y259:Y322" si="13">COUNTIF(Z259:BT259,"&gt;"&amp;(O259+6*P259))</f>
        <v>1</v>
      </c>
      <c r="Z259" s="3">
        <v>983</v>
      </c>
      <c r="AA259">
        <v>462</v>
      </c>
      <c r="AB259">
        <v>315</v>
      </c>
      <c r="AC259">
        <v>344</v>
      </c>
      <c r="AD259">
        <v>404</v>
      </c>
      <c r="AE259">
        <v>293</v>
      </c>
      <c r="AF259">
        <v>378</v>
      </c>
      <c r="AG259">
        <v>292</v>
      </c>
      <c r="AH259">
        <v>328</v>
      </c>
      <c r="AI259">
        <v>301</v>
      </c>
      <c r="AJ259">
        <v>347</v>
      </c>
      <c r="AK259">
        <v>334</v>
      </c>
      <c r="AL259">
        <v>307</v>
      </c>
      <c r="AM259">
        <v>310</v>
      </c>
      <c r="AN259">
        <v>304</v>
      </c>
      <c r="AO259">
        <v>332</v>
      </c>
      <c r="AP259">
        <v>385</v>
      </c>
      <c r="AQ259">
        <v>346</v>
      </c>
      <c r="AR259">
        <v>398</v>
      </c>
      <c r="AS259">
        <v>314</v>
      </c>
      <c r="AT259">
        <v>311</v>
      </c>
      <c r="AU259">
        <v>384</v>
      </c>
      <c r="AV259">
        <v>318</v>
      </c>
      <c r="AW259">
        <v>448</v>
      </c>
      <c r="AX259" t="s">
        <v>351</v>
      </c>
    </row>
    <row r="260" spans="1:69" ht="12.5" x14ac:dyDescent="0.25">
      <c r="A260" s="2">
        <v>43717.984449189811</v>
      </c>
      <c r="B260" s="3" t="s">
        <v>26</v>
      </c>
      <c r="C260" s="3" t="s">
        <v>26</v>
      </c>
      <c r="D260" s="3" t="s">
        <v>20</v>
      </c>
      <c r="E260" s="3" t="s">
        <v>20</v>
      </c>
      <c r="F260" s="3" t="s">
        <v>26</v>
      </c>
      <c r="G260" s="3" t="s">
        <v>21</v>
      </c>
      <c r="H260" s="3" t="s">
        <v>21</v>
      </c>
      <c r="I260" s="3" t="s">
        <v>21</v>
      </c>
      <c r="J260" s="3" t="s">
        <v>26</v>
      </c>
      <c r="K260" s="3" t="s">
        <v>20</v>
      </c>
      <c r="L260" s="3" t="s">
        <v>27</v>
      </c>
      <c r="M260" s="3" t="s">
        <v>27</v>
      </c>
      <c r="N260" s="3">
        <v>1</v>
      </c>
      <c r="O260" s="3">
        <v>529</v>
      </c>
      <c r="P260" s="3">
        <v>204</v>
      </c>
      <c r="R260" s="3">
        <v>22</v>
      </c>
      <c r="S260" s="3">
        <v>92</v>
      </c>
      <c r="T260" s="3" t="s">
        <v>44</v>
      </c>
      <c r="U260" s="3">
        <f t="shared" si="10"/>
        <v>2</v>
      </c>
      <c r="V260" s="3">
        <f t="shared" si="11"/>
        <v>2</v>
      </c>
      <c r="W260" s="3">
        <f>COUNTIF(Z260:BT260,"&gt;"&amp;(O260+3*P260))</f>
        <v>1</v>
      </c>
      <c r="X260" s="3">
        <f t="shared" si="12"/>
        <v>1</v>
      </c>
      <c r="Y260" s="3">
        <f t="shared" si="13"/>
        <v>0</v>
      </c>
      <c r="Z260" s="3">
        <v>1535</v>
      </c>
      <c r="AA260">
        <v>693</v>
      </c>
      <c r="AB260">
        <v>537</v>
      </c>
      <c r="AC260">
        <v>534</v>
      </c>
      <c r="AD260">
        <v>528</v>
      </c>
      <c r="AE260">
        <v>701</v>
      </c>
      <c r="AF260">
        <v>477</v>
      </c>
      <c r="AG260">
        <v>940</v>
      </c>
      <c r="AH260">
        <v>485</v>
      </c>
      <c r="AI260">
        <v>627</v>
      </c>
      <c r="AJ260">
        <v>532</v>
      </c>
      <c r="AK260">
        <v>499</v>
      </c>
      <c r="AL260">
        <v>555</v>
      </c>
      <c r="AM260">
        <v>730</v>
      </c>
      <c r="AN260">
        <v>176</v>
      </c>
      <c r="AO260">
        <v>369</v>
      </c>
      <c r="AP260">
        <v>198</v>
      </c>
      <c r="AQ260">
        <v>104</v>
      </c>
      <c r="AR260">
        <v>123</v>
      </c>
      <c r="AS260">
        <v>401</v>
      </c>
      <c r="AT260">
        <v>687</v>
      </c>
      <c r="AU260">
        <v>218</v>
      </c>
      <c r="AV260" t="s">
        <v>351</v>
      </c>
    </row>
    <row r="261" spans="1:69" ht="12.5" x14ac:dyDescent="0.25">
      <c r="A261" s="2">
        <v>43717.984539722223</v>
      </c>
      <c r="B261" s="3" t="s">
        <v>20</v>
      </c>
      <c r="C261" s="3" t="s">
        <v>20</v>
      </c>
      <c r="D261" s="3" t="s">
        <v>21</v>
      </c>
      <c r="E261" s="3" t="s">
        <v>23</v>
      </c>
      <c r="F261" s="3" t="s">
        <v>20</v>
      </c>
      <c r="G261" s="3" t="s">
        <v>20</v>
      </c>
      <c r="H261" s="3" t="s">
        <v>20</v>
      </c>
      <c r="I261" s="3" t="s">
        <v>21</v>
      </c>
      <c r="J261" s="3" t="s">
        <v>20</v>
      </c>
      <c r="K261" s="3" t="s">
        <v>21</v>
      </c>
      <c r="L261" s="3" t="s">
        <v>32</v>
      </c>
      <c r="M261" s="3" t="s">
        <v>27</v>
      </c>
      <c r="N261" s="3">
        <v>4</v>
      </c>
      <c r="O261" s="3">
        <v>446</v>
      </c>
      <c r="P261" s="3">
        <v>61</v>
      </c>
      <c r="R261" s="3">
        <v>25</v>
      </c>
      <c r="S261" s="3">
        <v>29</v>
      </c>
      <c r="T261" s="3" t="s">
        <v>204</v>
      </c>
      <c r="U261" s="3">
        <f t="shared" si="10"/>
        <v>4</v>
      </c>
      <c r="V261" s="3">
        <f t="shared" si="11"/>
        <v>2</v>
      </c>
      <c r="W261" s="3">
        <f>COUNTIF(Z261:BT261,"&gt;"&amp;(O261+3*P261))</f>
        <v>2</v>
      </c>
      <c r="X261" s="3">
        <f t="shared" si="12"/>
        <v>1</v>
      </c>
      <c r="Y261" s="3">
        <f t="shared" si="13"/>
        <v>0</v>
      </c>
      <c r="Z261" s="3">
        <v>717</v>
      </c>
      <c r="AA261">
        <v>657</v>
      </c>
      <c r="AB261">
        <v>395</v>
      </c>
      <c r="AC261">
        <v>383</v>
      </c>
      <c r="AD261">
        <v>394</v>
      </c>
      <c r="AE261">
        <v>384</v>
      </c>
      <c r="AF261">
        <v>412</v>
      </c>
      <c r="AG261">
        <v>482</v>
      </c>
      <c r="AH261">
        <v>429</v>
      </c>
      <c r="AI261">
        <v>354</v>
      </c>
      <c r="AJ261">
        <v>430</v>
      </c>
      <c r="AK261">
        <v>428</v>
      </c>
      <c r="AL261">
        <v>377</v>
      </c>
      <c r="AM261">
        <v>535</v>
      </c>
      <c r="AN261">
        <v>563</v>
      </c>
      <c r="AO261">
        <v>378</v>
      </c>
      <c r="AP261">
        <v>411</v>
      </c>
      <c r="AQ261">
        <v>406</v>
      </c>
      <c r="AR261">
        <v>398</v>
      </c>
      <c r="AS261">
        <v>431</v>
      </c>
      <c r="AT261">
        <v>484</v>
      </c>
      <c r="AU261">
        <v>456</v>
      </c>
      <c r="AV261">
        <v>402</v>
      </c>
      <c r="AW261">
        <v>437</v>
      </c>
      <c r="AX261">
        <v>427</v>
      </c>
      <c r="AY261" t="s">
        <v>351</v>
      </c>
    </row>
    <row r="262" spans="1:69" ht="12.5" x14ac:dyDescent="0.25">
      <c r="A262" s="2">
        <v>43717.984920023147</v>
      </c>
      <c r="B262" s="3" t="s">
        <v>21</v>
      </c>
      <c r="C262" s="3" t="s">
        <v>20</v>
      </c>
      <c r="D262" s="3" t="s">
        <v>23</v>
      </c>
      <c r="E262" s="3" t="s">
        <v>23</v>
      </c>
      <c r="F262" s="3" t="s">
        <v>21</v>
      </c>
      <c r="G262" s="3" t="s">
        <v>22</v>
      </c>
      <c r="H262" s="3" t="s">
        <v>21</v>
      </c>
      <c r="I262" s="3" t="s">
        <v>22</v>
      </c>
      <c r="J262" s="3" t="s">
        <v>21</v>
      </c>
      <c r="K262" s="3" t="s">
        <v>21</v>
      </c>
      <c r="L262" s="3" t="s">
        <v>48</v>
      </c>
      <c r="M262" s="3" t="s">
        <v>32</v>
      </c>
      <c r="N262" s="3">
        <v>3</v>
      </c>
      <c r="O262" s="3">
        <v>492</v>
      </c>
      <c r="P262" s="3">
        <v>104</v>
      </c>
      <c r="R262" s="3">
        <v>25</v>
      </c>
      <c r="S262" s="3">
        <v>0</v>
      </c>
      <c r="T262" s="3" t="s">
        <v>205</v>
      </c>
      <c r="U262" s="3">
        <f t="shared" si="10"/>
        <v>3</v>
      </c>
      <c r="V262" s="3">
        <f t="shared" si="11"/>
        <v>2</v>
      </c>
      <c r="W262" s="3">
        <f>COUNTIF(Z262:BT262,"&gt;"&amp;(O262+3*P262))</f>
        <v>2</v>
      </c>
      <c r="X262" s="3">
        <f t="shared" si="12"/>
        <v>1</v>
      </c>
      <c r="Y262" s="3">
        <f t="shared" si="13"/>
        <v>1</v>
      </c>
      <c r="Z262" s="3">
        <v>1224</v>
      </c>
      <c r="AA262">
        <v>618</v>
      </c>
      <c r="AB262">
        <v>808</v>
      </c>
      <c r="AC262">
        <v>450</v>
      </c>
      <c r="AD262">
        <v>410</v>
      </c>
      <c r="AE262">
        <v>503</v>
      </c>
      <c r="AF262">
        <v>480</v>
      </c>
      <c r="AG262">
        <v>490</v>
      </c>
      <c r="AH262">
        <v>426</v>
      </c>
      <c r="AI262">
        <v>396</v>
      </c>
      <c r="AJ262">
        <v>481</v>
      </c>
      <c r="AK262">
        <v>421</v>
      </c>
      <c r="AL262">
        <v>557</v>
      </c>
      <c r="AM262">
        <v>552</v>
      </c>
      <c r="AN262">
        <v>433</v>
      </c>
      <c r="AO262">
        <v>467</v>
      </c>
      <c r="AP262">
        <v>420</v>
      </c>
      <c r="AQ262">
        <v>444</v>
      </c>
      <c r="AR262">
        <v>360</v>
      </c>
      <c r="AS262">
        <v>389</v>
      </c>
      <c r="AT262">
        <v>356</v>
      </c>
      <c r="AU262">
        <v>407</v>
      </c>
      <c r="AV262">
        <v>381</v>
      </c>
      <c r="AW262">
        <v>416</v>
      </c>
      <c r="AX262">
        <v>416</v>
      </c>
      <c r="AY262" t="s">
        <v>351</v>
      </c>
    </row>
    <row r="263" spans="1:69" ht="12.5" x14ac:dyDescent="0.25">
      <c r="A263" s="2">
        <v>43717.98498418981</v>
      </c>
      <c r="B263" s="3" t="s">
        <v>21</v>
      </c>
      <c r="C263" s="3" t="s">
        <v>20</v>
      </c>
      <c r="D263" s="3" t="s">
        <v>23</v>
      </c>
      <c r="E263" s="3" t="s">
        <v>21</v>
      </c>
      <c r="F263" s="3" t="s">
        <v>26</v>
      </c>
      <c r="G263" s="3" t="s">
        <v>23</v>
      </c>
      <c r="H263" s="3" t="s">
        <v>23</v>
      </c>
      <c r="I263" s="3" t="s">
        <v>26</v>
      </c>
      <c r="J263" s="3" t="s">
        <v>23</v>
      </c>
      <c r="K263" s="3" t="s">
        <v>21</v>
      </c>
      <c r="L263" s="3" t="s">
        <v>24</v>
      </c>
      <c r="M263" s="3" t="s">
        <v>27</v>
      </c>
      <c r="N263" s="3">
        <v>3</v>
      </c>
      <c r="O263" s="3">
        <v>364</v>
      </c>
      <c r="P263" s="3">
        <v>83</v>
      </c>
      <c r="R263" s="3">
        <v>25</v>
      </c>
      <c r="S263" s="3">
        <v>1</v>
      </c>
      <c r="T263" s="3" t="s">
        <v>206</v>
      </c>
      <c r="U263" s="3">
        <f t="shared" si="10"/>
        <v>4</v>
      </c>
      <c r="V263" s="3">
        <f t="shared" si="11"/>
        <v>2</v>
      </c>
      <c r="W263" s="3">
        <f>COUNTIF(Z263:BT263,"&gt;"&amp;(O263+3*P263))</f>
        <v>2</v>
      </c>
      <c r="X263" s="3">
        <f t="shared" si="12"/>
        <v>1</v>
      </c>
      <c r="Y263" s="3">
        <f t="shared" si="13"/>
        <v>0</v>
      </c>
      <c r="Z263" s="3">
        <v>841</v>
      </c>
      <c r="AA263">
        <v>646</v>
      </c>
      <c r="AB263">
        <v>367</v>
      </c>
      <c r="AC263">
        <v>359</v>
      </c>
      <c r="AD263">
        <v>485</v>
      </c>
      <c r="AE263">
        <v>288</v>
      </c>
      <c r="AF263">
        <v>304</v>
      </c>
      <c r="AG263">
        <v>294</v>
      </c>
      <c r="AH263">
        <v>282</v>
      </c>
      <c r="AI263">
        <v>399</v>
      </c>
      <c r="AJ263">
        <v>306</v>
      </c>
      <c r="AK263">
        <v>290</v>
      </c>
      <c r="AL263">
        <v>327</v>
      </c>
      <c r="AM263">
        <v>289</v>
      </c>
      <c r="AN263">
        <v>488</v>
      </c>
      <c r="AO263">
        <v>296</v>
      </c>
      <c r="AP263">
        <v>283</v>
      </c>
      <c r="AQ263">
        <v>372</v>
      </c>
      <c r="AR263">
        <v>319</v>
      </c>
      <c r="AS263">
        <v>300</v>
      </c>
      <c r="AT263">
        <v>302</v>
      </c>
      <c r="AU263">
        <v>304</v>
      </c>
      <c r="AV263">
        <v>305</v>
      </c>
      <c r="AW263">
        <v>320</v>
      </c>
      <c r="AX263">
        <v>353</v>
      </c>
      <c r="AY263" t="s">
        <v>351</v>
      </c>
    </row>
    <row r="264" spans="1:69" ht="12.5" x14ac:dyDescent="0.25">
      <c r="A264" s="2">
        <v>43717.987517233792</v>
      </c>
      <c r="B264" s="3" t="s">
        <v>21</v>
      </c>
      <c r="C264" s="3" t="s">
        <v>23</v>
      </c>
      <c r="D264" s="3" t="s">
        <v>23</v>
      </c>
      <c r="E264" s="3" t="s">
        <v>20</v>
      </c>
      <c r="F264" s="3" t="s">
        <v>26</v>
      </c>
      <c r="G264" s="3" t="s">
        <v>21</v>
      </c>
      <c r="H264" s="3" t="s">
        <v>23</v>
      </c>
      <c r="I264" s="3" t="s">
        <v>23</v>
      </c>
      <c r="J264" s="3" t="s">
        <v>23</v>
      </c>
      <c r="K264" s="3" t="s">
        <v>20</v>
      </c>
      <c r="L264" s="3" t="s">
        <v>24</v>
      </c>
      <c r="M264" s="3" t="s">
        <v>27</v>
      </c>
      <c r="N264" s="3">
        <v>2</v>
      </c>
      <c r="O264" s="3">
        <v>416</v>
      </c>
      <c r="P264" s="3">
        <v>121</v>
      </c>
      <c r="R264" s="3">
        <v>24</v>
      </c>
      <c r="S264" s="3">
        <v>106</v>
      </c>
      <c r="T264" s="3" t="s">
        <v>207</v>
      </c>
      <c r="U264" s="3">
        <f t="shared" si="10"/>
        <v>3</v>
      </c>
      <c r="V264" s="3">
        <f t="shared" si="11"/>
        <v>2</v>
      </c>
      <c r="W264" s="3">
        <f>COUNTIF(Z264:BT264,"&gt;"&amp;(O264+3*P264))</f>
        <v>1</v>
      </c>
      <c r="X264" s="3">
        <f t="shared" si="12"/>
        <v>0</v>
      </c>
      <c r="Y264" s="3">
        <f t="shared" si="13"/>
        <v>0</v>
      </c>
      <c r="Z264" s="3">
        <v>101</v>
      </c>
      <c r="AA264">
        <v>94</v>
      </c>
      <c r="AB264">
        <v>125</v>
      </c>
      <c r="AC264">
        <v>899</v>
      </c>
      <c r="AD264">
        <v>499</v>
      </c>
      <c r="AE264">
        <v>305</v>
      </c>
      <c r="AF264">
        <v>439</v>
      </c>
      <c r="AG264">
        <v>475</v>
      </c>
      <c r="AH264">
        <v>422</v>
      </c>
      <c r="AI264">
        <v>429</v>
      </c>
      <c r="AJ264">
        <v>412</v>
      </c>
      <c r="AK264">
        <v>328</v>
      </c>
      <c r="AL264">
        <v>423</v>
      </c>
      <c r="AM264">
        <v>473</v>
      </c>
      <c r="AN264">
        <v>611</v>
      </c>
      <c r="AO264">
        <v>758</v>
      </c>
      <c r="AP264">
        <v>425</v>
      </c>
      <c r="AQ264">
        <v>311</v>
      </c>
      <c r="AR264">
        <v>440</v>
      </c>
      <c r="AS264">
        <v>343</v>
      </c>
      <c r="AT264">
        <v>341</v>
      </c>
      <c r="AU264">
        <v>508</v>
      </c>
      <c r="AV264">
        <v>346</v>
      </c>
      <c r="AW264">
        <v>499</v>
      </c>
      <c r="AX264" t="s">
        <v>351</v>
      </c>
    </row>
    <row r="265" spans="1:69" ht="12.5" x14ac:dyDescent="0.25">
      <c r="A265" s="2">
        <v>43717.987558622684</v>
      </c>
      <c r="B265" s="3" t="s">
        <v>20</v>
      </c>
      <c r="C265" s="3" t="s">
        <v>21</v>
      </c>
      <c r="D265" s="3" t="s">
        <v>20</v>
      </c>
      <c r="E265" s="3" t="s">
        <v>21</v>
      </c>
      <c r="F265" s="3" t="s">
        <v>20</v>
      </c>
      <c r="G265" s="3" t="s">
        <v>21</v>
      </c>
      <c r="H265" s="3" t="s">
        <v>20</v>
      </c>
      <c r="I265" s="3" t="s">
        <v>20</v>
      </c>
      <c r="J265" s="3" t="s">
        <v>20</v>
      </c>
      <c r="K265" s="3" t="s">
        <v>21</v>
      </c>
      <c r="L265" s="3" t="s">
        <v>27</v>
      </c>
      <c r="M265" s="3" t="s">
        <v>32</v>
      </c>
      <c r="N265" s="3">
        <v>3</v>
      </c>
      <c r="O265" s="3">
        <v>1970</v>
      </c>
      <c r="P265" s="3">
        <v>0</v>
      </c>
      <c r="R265" s="3">
        <v>1</v>
      </c>
      <c r="S265" s="3">
        <v>3</v>
      </c>
      <c r="T265" s="3" t="s">
        <v>208</v>
      </c>
      <c r="U265" s="3">
        <f t="shared" si="10"/>
        <v>0</v>
      </c>
      <c r="V265" s="3">
        <f t="shared" si="11"/>
        <v>0</v>
      </c>
      <c r="W265" s="3">
        <f>COUNTIF(Z265:BT265,"&gt;"&amp;(O265+3*P265))</f>
        <v>0</v>
      </c>
      <c r="X265" s="3">
        <f t="shared" si="12"/>
        <v>0</v>
      </c>
      <c r="Y265" s="3">
        <f t="shared" si="13"/>
        <v>0</v>
      </c>
      <c r="Z265" s="3">
        <v>1970</v>
      </c>
    </row>
    <row r="266" spans="1:69" ht="12.5" x14ac:dyDescent="0.25">
      <c r="A266" s="2">
        <v>43717.988218761573</v>
      </c>
      <c r="B266" s="3" t="s">
        <v>23</v>
      </c>
      <c r="C266" s="3" t="s">
        <v>26</v>
      </c>
      <c r="D266" s="3" t="s">
        <v>23</v>
      </c>
      <c r="E266" s="3" t="s">
        <v>23</v>
      </c>
      <c r="F266" s="3" t="s">
        <v>26</v>
      </c>
      <c r="G266" s="3" t="s">
        <v>23</v>
      </c>
      <c r="H266" s="3" t="s">
        <v>26</v>
      </c>
      <c r="I266" s="3" t="s">
        <v>26</v>
      </c>
      <c r="J266" s="3" t="s">
        <v>26</v>
      </c>
      <c r="K266" s="3" t="s">
        <v>23</v>
      </c>
      <c r="L266" s="3" t="s">
        <v>27</v>
      </c>
      <c r="M266" s="3" t="s">
        <v>27</v>
      </c>
      <c r="N266" s="3">
        <v>6</v>
      </c>
      <c r="O266" s="3">
        <v>486</v>
      </c>
      <c r="P266" s="3">
        <v>88</v>
      </c>
      <c r="R266" s="3">
        <v>21</v>
      </c>
      <c r="S266" s="3">
        <v>3</v>
      </c>
      <c r="T266" s="3" t="s">
        <v>209</v>
      </c>
      <c r="U266" s="3">
        <f t="shared" si="10"/>
        <v>3</v>
      </c>
      <c r="V266" s="3">
        <f t="shared" si="11"/>
        <v>2</v>
      </c>
      <c r="W266" s="3">
        <f>COUNTIF(Z266:BT266,"&gt;"&amp;(O266+3*P266))</f>
        <v>0</v>
      </c>
      <c r="X266" s="3">
        <f t="shared" si="12"/>
        <v>0</v>
      </c>
      <c r="Y266" s="3">
        <f t="shared" si="13"/>
        <v>0</v>
      </c>
      <c r="Z266" s="3">
        <v>664</v>
      </c>
      <c r="AA266">
        <v>633</v>
      </c>
      <c r="AB266">
        <v>562</v>
      </c>
      <c r="AC266">
        <v>514</v>
      </c>
      <c r="AD266">
        <v>469</v>
      </c>
      <c r="AE266">
        <v>459</v>
      </c>
      <c r="AF266">
        <v>471</v>
      </c>
      <c r="AG266">
        <v>385</v>
      </c>
      <c r="AH266">
        <v>344</v>
      </c>
      <c r="AI266">
        <v>342</v>
      </c>
      <c r="AJ266">
        <v>353</v>
      </c>
      <c r="AK266">
        <v>405</v>
      </c>
      <c r="AL266">
        <v>396</v>
      </c>
      <c r="AM266">
        <v>550</v>
      </c>
      <c r="AN266">
        <v>708</v>
      </c>
      <c r="AO266">
        <v>564</v>
      </c>
      <c r="AP266">
        <v>551</v>
      </c>
      <c r="AQ266">
        <v>399</v>
      </c>
      <c r="AR266">
        <v>428</v>
      </c>
      <c r="AS266">
        <v>559</v>
      </c>
      <c r="AT266">
        <v>461</v>
      </c>
      <c r="AU266" t="s">
        <v>351</v>
      </c>
    </row>
    <row r="267" spans="1:69" ht="12.5" x14ac:dyDescent="0.25">
      <c r="A267" s="2">
        <v>43717.988628356485</v>
      </c>
      <c r="B267" s="3" t="s">
        <v>21</v>
      </c>
      <c r="C267" s="3" t="s">
        <v>23</v>
      </c>
      <c r="D267" s="3" t="s">
        <v>23</v>
      </c>
      <c r="E267" s="3" t="s">
        <v>22</v>
      </c>
      <c r="F267" s="3" t="s">
        <v>26</v>
      </c>
      <c r="G267" s="3" t="s">
        <v>20</v>
      </c>
      <c r="H267" s="3" t="s">
        <v>26</v>
      </c>
      <c r="I267" s="3" t="s">
        <v>23</v>
      </c>
      <c r="J267" s="3" t="s">
        <v>23</v>
      </c>
      <c r="K267" s="3" t="s">
        <v>20</v>
      </c>
      <c r="L267" s="3" t="s">
        <v>24</v>
      </c>
      <c r="M267" s="3" t="s">
        <v>24</v>
      </c>
      <c r="N267" s="3">
        <v>5</v>
      </c>
      <c r="O267" s="3">
        <v>354</v>
      </c>
      <c r="P267" s="3">
        <v>39</v>
      </c>
      <c r="R267" s="3">
        <v>26</v>
      </c>
      <c r="S267" s="3">
        <v>0</v>
      </c>
      <c r="T267" s="3" t="s">
        <v>210</v>
      </c>
      <c r="U267" s="3">
        <f t="shared" si="10"/>
        <v>6</v>
      </c>
      <c r="V267" s="3">
        <f t="shared" si="11"/>
        <v>2</v>
      </c>
      <c r="W267" s="3">
        <f>COUNTIF(Z267:BT267,"&gt;"&amp;(O267+3*P267))</f>
        <v>2</v>
      </c>
      <c r="X267" s="3">
        <f t="shared" si="12"/>
        <v>0</v>
      </c>
      <c r="Y267" s="3">
        <f t="shared" si="13"/>
        <v>0</v>
      </c>
      <c r="Z267" s="3">
        <v>420</v>
      </c>
      <c r="AA267">
        <v>489</v>
      </c>
      <c r="AB267">
        <v>486</v>
      </c>
      <c r="AC267">
        <v>346</v>
      </c>
      <c r="AD267">
        <v>302</v>
      </c>
      <c r="AE267">
        <v>353</v>
      </c>
      <c r="AF267">
        <v>332</v>
      </c>
      <c r="AG267">
        <v>352</v>
      </c>
      <c r="AH267">
        <v>344</v>
      </c>
      <c r="AI267">
        <v>370</v>
      </c>
      <c r="AJ267">
        <v>358</v>
      </c>
      <c r="AK267">
        <v>320</v>
      </c>
      <c r="AL267">
        <v>352</v>
      </c>
      <c r="AM267">
        <v>280</v>
      </c>
      <c r="AN267">
        <v>290</v>
      </c>
      <c r="AO267">
        <v>293</v>
      </c>
      <c r="AP267">
        <v>330</v>
      </c>
      <c r="AQ267">
        <v>407</v>
      </c>
      <c r="AR267">
        <v>364</v>
      </c>
      <c r="AS267">
        <v>359</v>
      </c>
      <c r="AT267">
        <v>302</v>
      </c>
      <c r="AU267">
        <v>341</v>
      </c>
      <c r="AV267">
        <v>394</v>
      </c>
      <c r="AW267">
        <v>409</v>
      </c>
      <c r="AX267">
        <v>319</v>
      </c>
      <c r="AY267">
        <v>311</v>
      </c>
      <c r="AZ267" t="s">
        <v>351</v>
      </c>
    </row>
    <row r="268" spans="1:69" ht="12.5" x14ac:dyDescent="0.25">
      <c r="A268" s="2">
        <v>43717.990579201389</v>
      </c>
      <c r="B268" s="3" t="s">
        <v>21</v>
      </c>
      <c r="C268" s="3" t="s">
        <v>23</v>
      </c>
      <c r="D268" s="3" t="s">
        <v>21</v>
      </c>
      <c r="E268" s="3" t="s">
        <v>20</v>
      </c>
      <c r="F268" s="3" t="s">
        <v>23</v>
      </c>
      <c r="G268" s="3" t="s">
        <v>23</v>
      </c>
      <c r="H268" s="3" t="s">
        <v>26</v>
      </c>
      <c r="I268" s="3" t="s">
        <v>21</v>
      </c>
      <c r="J268" s="3" t="s">
        <v>21</v>
      </c>
      <c r="K268" s="3" t="s">
        <v>21</v>
      </c>
      <c r="L268" s="3" t="s">
        <v>27</v>
      </c>
      <c r="M268" s="3" t="s">
        <v>27</v>
      </c>
      <c r="N268" s="3">
        <v>4</v>
      </c>
      <c r="O268" s="3">
        <v>404</v>
      </c>
      <c r="P268" s="3">
        <v>66</v>
      </c>
      <c r="R268" s="3">
        <v>25</v>
      </c>
      <c r="S268" s="3">
        <v>0</v>
      </c>
      <c r="T268" s="3" t="s">
        <v>211</v>
      </c>
      <c r="U268" s="3">
        <f t="shared" si="10"/>
        <v>3</v>
      </c>
      <c r="V268" s="3">
        <f t="shared" si="11"/>
        <v>2</v>
      </c>
      <c r="W268" s="3">
        <f>COUNTIF(Z268:BT268,"&gt;"&amp;(O268+3*P268))</f>
        <v>2</v>
      </c>
      <c r="X268" s="3">
        <f t="shared" si="12"/>
        <v>1</v>
      </c>
      <c r="Y268" s="3">
        <f t="shared" si="13"/>
        <v>0</v>
      </c>
      <c r="Z268" s="3">
        <v>795</v>
      </c>
      <c r="AA268">
        <v>376</v>
      </c>
      <c r="AB268">
        <v>334</v>
      </c>
      <c r="AC268">
        <v>416</v>
      </c>
      <c r="AD268">
        <v>361</v>
      </c>
      <c r="AE268">
        <v>345</v>
      </c>
      <c r="AF268">
        <v>334</v>
      </c>
      <c r="AG268">
        <v>324</v>
      </c>
      <c r="AH268">
        <v>361</v>
      </c>
      <c r="AI268">
        <v>336</v>
      </c>
      <c r="AJ268">
        <v>429</v>
      </c>
      <c r="AK268">
        <v>302</v>
      </c>
      <c r="AL268">
        <v>441</v>
      </c>
      <c r="AM268">
        <v>326</v>
      </c>
      <c r="AN268">
        <v>348</v>
      </c>
      <c r="AO268">
        <v>427</v>
      </c>
      <c r="AP268">
        <v>342</v>
      </c>
      <c r="AQ268">
        <v>373</v>
      </c>
      <c r="AR268">
        <v>414</v>
      </c>
      <c r="AS268">
        <v>399</v>
      </c>
      <c r="AT268">
        <v>496</v>
      </c>
      <c r="AU268">
        <v>441</v>
      </c>
      <c r="AV268">
        <v>385</v>
      </c>
      <c r="AW268">
        <v>618</v>
      </c>
      <c r="AX268">
        <v>397</v>
      </c>
      <c r="AY268" t="s">
        <v>351</v>
      </c>
    </row>
    <row r="269" spans="1:69" ht="12.5" x14ac:dyDescent="0.25">
      <c r="A269" s="2">
        <v>43717.993570347222</v>
      </c>
      <c r="B269" s="3" t="s">
        <v>20</v>
      </c>
      <c r="C269" s="3" t="s">
        <v>20</v>
      </c>
      <c r="D269" s="3" t="s">
        <v>20</v>
      </c>
      <c r="E269" s="3" t="s">
        <v>21</v>
      </c>
      <c r="F269" s="3" t="s">
        <v>20</v>
      </c>
      <c r="G269" s="3" t="s">
        <v>22</v>
      </c>
      <c r="H269" s="3" t="s">
        <v>20</v>
      </c>
      <c r="I269" s="3" t="s">
        <v>20</v>
      </c>
      <c r="J269" s="3" t="s">
        <v>20</v>
      </c>
      <c r="K269" s="3" t="s">
        <v>20</v>
      </c>
      <c r="L269" s="3" t="s">
        <v>32</v>
      </c>
      <c r="M269" s="3" t="s">
        <v>32</v>
      </c>
      <c r="N269" s="3">
        <v>3</v>
      </c>
      <c r="O269" s="3">
        <v>609</v>
      </c>
      <c r="P269" s="3">
        <v>139</v>
      </c>
      <c r="R269" s="3">
        <v>25</v>
      </c>
      <c r="S269" s="3">
        <v>0</v>
      </c>
      <c r="T269" s="3" t="s">
        <v>212</v>
      </c>
      <c r="U269" s="3">
        <f t="shared" si="10"/>
        <v>1</v>
      </c>
      <c r="V269" s="3">
        <f t="shared" si="11"/>
        <v>1</v>
      </c>
      <c r="W269" s="3">
        <f>COUNTIF(Z269:BT269,"&gt;"&amp;(O269+3*P269))</f>
        <v>1</v>
      </c>
      <c r="X269" s="3">
        <f t="shared" si="12"/>
        <v>1</v>
      </c>
      <c r="Y269" s="3">
        <f t="shared" si="13"/>
        <v>1</v>
      </c>
      <c r="Z269" s="3">
        <v>1977</v>
      </c>
      <c r="AA269">
        <v>645</v>
      </c>
      <c r="AB269">
        <v>592</v>
      </c>
      <c r="AC269">
        <v>623</v>
      </c>
      <c r="AD269">
        <v>454</v>
      </c>
      <c r="AE269">
        <v>652</v>
      </c>
      <c r="AF269">
        <v>406</v>
      </c>
      <c r="AG269">
        <v>514</v>
      </c>
      <c r="AH269">
        <v>489</v>
      </c>
      <c r="AI269">
        <v>475</v>
      </c>
      <c r="AJ269">
        <v>630</v>
      </c>
      <c r="AK269">
        <v>690</v>
      </c>
      <c r="AL269">
        <v>654</v>
      </c>
      <c r="AM269">
        <v>578</v>
      </c>
      <c r="AN269">
        <v>551</v>
      </c>
      <c r="AO269">
        <v>539</v>
      </c>
      <c r="AP269">
        <v>487</v>
      </c>
      <c r="AQ269">
        <v>474</v>
      </c>
      <c r="AR269">
        <v>642</v>
      </c>
      <c r="AS269">
        <v>537</v>
      </c>
      <c r="AT269">
        <v>527</v>
      </c>
      <c r="AU269">
        <v>721</v>
      </c>
      <c r="AV269">
        <v>444</v>
      </c>
      <c r="AW269">
        <v>465</v>
      </c>
      <c r="AX269">
        <v>480</v>
      </c>
      <c r="AY269" t="s">
        <v>351</v>
      </c>
    </row>
    <row r="270" spans="1:69" ht="12.5" x14ac:dyDescent="0.25">
      <c r="A270" s="2">
        <v>43717.994028020832</v>
      </c>
      <c r="B270" s="3" t="s">
        <v>23</v>
      </c>
      <c r="C270" s="3" t="s">
        <v>21</v>
      </c>
      <c r="D270" s="3" t="s">
        <v>26</v>
      </c>
      <c r="E270" s="3" t="s">
        <v>20</v>
      </c>
      <c r="F270" s="3" t="s">
        <v>26</v>
      </c>
      <c r="G270" s="3" t="s">
        <v>21</v>
      </c>
      <c r="H270" s="3" t="s">
        <v>21</v>
      </c>
      <c r="I270" s="3" t="s">
        <v>26</v>
      </c>
      <c r="J270" s="3" t="s">
        <v>23</v>
      </c>
      <c r="K270" s="3" t="s">
        <v>22</v>
      </c>
      <c r="L270" s="3" t="s">
        <v>27</v>
      </c>
      <c r="M270" s="3" t="s">
        <v>24</v>
      </c>
      <c r="N270" s="3">
        <v>6</v>
      </c>
      <c r="O270" s="3">
        <v>824</v>
      </c>
      <c r="P270" s="3">
        <v>117</v>
      </c>
      <c r="R270" s="3">
        <v>21</v>
      </c>
      <c r="S270" s="3">
        <v>1</v>
      </c>
      <c r="T270" s="3" t="s">
        <v>44</v>
      </c>
      <c r="U270" s="3">
        <f t="shared" si="10"/>
        <v>2</v>
      </c>
      <c r="V270" s="3">
        <f t="shared" si="11"/>
        <v>2</v>
      </c>
      <c r="W270" s="3">
        <f>COUNTIF(Z270:BT270,"&gt;"&amp;(O270+3*P270))</f>
        <v>2</v>
      </c>
      <c r="X270" s="3">
        <f t="shared" si="12"/>
        <v>0</v>
      </c>
      <c r="Y270" s="3">
        <f t="shared" si="13"/>
        <v>0</v>
      </c>
      <c r="Z270" s="3">
        <v>1287</v>
      </c>
      <c r="AA270">
        <v>939</v>
      </c>
      <c r="AB270">
        <v>788</v>
      </c>
      <c r="AC270">
        <v>779</v>
      </c>
      <c r="AD270">
        <v>752</v>
      </c>
      <c r="AE270">
        <v>722</v>
      </c>
      <c r="AF270">
        <v>692</v>
      </c>
      <c r="AG270">
        <v>579</v>
      </c>
      <c r="AH270">
        <v>749</v>
      </c>
      <c r="AI270">
        <v>854</v>
      </c>
      <c r="AJ270">
        <v>686</v>
      </c>
      <c r="AK270">
        <v>797</v>
      </c>
      <c r="AL270">
        <v>907</v>
      </c>
      <c r="AM270">
        <v>886</v>
      </c>
      <c r="AN270">
        <v>1268</v>
      </c>
      <c r="AO270">
        <v>671</v>
      </c>
      <c r="AP270">
        <v>744</v>
      </c>
      <c r="AQ270">
        <v>756</v>
      </c>
      <c r="AR270">
        <v>807</v>
      </c>
      <c r="AS270">
        <v>864</v>
      </c>
      <c r="AT270">
        <v>780</v>
      </c>
      <c r="AU270" t="s">
        <v>351</v>
      </c>
    </row>
    <row r="271" spans="1:69" ht="12.5" x14ac:dyDescent="0.25">
      <c r="A271" s="2">
        <v>43717.994943368059</v>
      </c>
      <c r="B271" s="3" t="s">
        <v>23</v>
      </c>
      <c r="C271" s="3" t="s">
        <v>23</v>
      </c>
      <c r="D271" s="3" t="s">
        <v>20</v>
      </c>
      <c r="E271" s="3" t="s">
        <v>21</v>
      </c>
      <c r="F271" s="3" t="s">
        <v>23</v>
      </c>
      <c r="G271" s="3" t="s">
        <v>23</v>
      </c>
      <c r="H271" s="3" t="s">
        <v>26</v>
      </c>
      <c r="I271" s="3" t="s">
        <v>21</v>
      </c>
      <c r="J271" s="3" t="s">
        <v>26</v>
      </c>
      <c r="K271" s="3" t="s">
        <v>20</v>
      </c>
      <c r="L271" s="3" t="s">
        <v>27</v>
      </c>
      <c r="M271" s="3" t="s">
        <v>27</v>
      </c>
      <c r="N271" s="3">
        <v>4</v>
      </c>
      <c r="O271" s="3">
        <v>339</v>
      </c>
      <c r="P271" s="3">
        <v>51</v>
      </c>
      <c r="R271" s="3">
        <v>25</v>
      </c>
      <c r="S271" s="3">
        <v>1</v>
      </c>
      <c r="T271" s="3" t="s">
        <v>37</v>
      </c>
      <c r="U271" s="3">
        <f t="shared" si="10"/>
        <v>5</v>
      </c>
      <c r="V271" s="3">
        <f t="shared" si="11"/>
        <v>2</v>
      </c>
      <c r="W271" s="3">
        <f>COUNTIF(Z271:BT271,"&gt;"&amp;(O271+3*P271))</f>
        <v>1</v>
      </c>
      <c r="X271" s="3">
        <f t="shared" si="12"/>
        <v>0</v>
      </c>
      <c r="Y271" s="3">
        <f t="shared" si="13"/>
        <v>0</v>
      </c>
      <c r="Z271" s="3">
        <v>319</v>
      </c>
      <c r="AA271">
        <v>441</v>
      </c>
      <c r="AB271">
        <v>442</v>
      </c>
      <c r="AC271">
        <v>276</v>
      </c>
      <c r="AD271">
        <v>383</v>
      </c>
      <c r="AE271">
        <v>292</v>
      </c>
      <c r="AF271">
        <v>308</v>
      </c>
      <c r="AG271">
        <v>316</v>
      </c>
      <c r="AH271">
        <v>366</v>
      </c>
      <c r="AI271">
        <v>310</v>
      </c>
      <c r="AJ271">
        <v>317</v>
      </c>
      <c r="AK271">
        <v>291</v>
      </c>
      <c r="AL271">
        <v>274</v>
      </c>
      <c r="AM271">
        <v>432</v>
      </c>
      <c r="AN271">
        <v>319</v>
      </c>
      <c r="AO271">
        <v>299</v>
      </c>
      <c r="AP271">
        <v>342</v>
      </c>
      <c r="AQ271">
        <v>310</v>
      </c>
      <c r="AR271">
        <v>274</v>
      </c>
      <c r="AS271">
        <v>317</v>
      </c>
      <c r="AT271">
        <v>540</v>
      </c>
      <c r="AU271">
        <v>409</v>
      </c>
      <c r="AV271">
        <v>300</v>
      </c>
      <c r="AW271">
        <v>341</v>
      </c>
      <c r="AX271">
        <v>277</v>
      </c>
      <c r="AY271" t="s">
        <v>351</v>
      </c>
    </row>
    <row r="272" spans="1:69" ht="12.5" x14ac:dyDescent="0.25">
      <c r="A272" s="2">
        <v>43717.995501736106</v>
      </c>
      <c r="B272" s="3" t="s">
        <v>20</v>
      </c>
      <c r="C272" s="3" t="s">
        <v>21</v>
      </c>
      <c r="D272" s="3" t="s">
        <v>23</v>
      </c>
      <c r="E272" s="3" t="s">
        <v>20</v>
      </c>
      <c r="F272" s="3" t="s">
        <v>21</v>
      </c>
      <c r="G272" s="3" t="s">
        <v>21</v>
      </c>
      <c r="H272" s="3" t="s">
        <v>23</v>
      </c>
      <c r="I272" s="3" t="s">
        <v>23</v>
      </c>
      <c r="J272" s="3" t="s">
        <v>21</v>
      </c>
      <c r="K272" s="3" t="s">
        <v>23</v>
      </c>
      <c r="L272" s="3" t="s">
        <v>27</v>
      </c>
      <c r="M272" s="3" t="s">
        <v>27</v>
      </c>
      <c r="N272" s="3">
        <v>4</v>
      </c>
      <c r="O272" s="3">
        <v>371</v>
      </c>
      <c r="P272" s="3">
        <v>32</v>
      </c>
      <c r="R272" s="3">
        <v>22</v>
      </c>
      <c r="S272" s="3">
        <v>0</v>
      </c>
      <c r="T272" s="3" t="s">
        <v>213</v>
      </c>
      <c r="U272" s="3">
        <f t="shared" si="10"/>
        <v>2</v>
      </c>
      <c r="V272" s="3">
        <f t="shared" si="11"/>
        <v>2</v>
      </c>
      <c r="W272" s="3">
        <f>COUNTIF(Z272:BT272,"&gt;"&amp;(O272+3*P272))</f>
        <v>2</v>
      </c>
      <c r="X272" s="3">
        <f t="shared" si="12"/>
        <v>2</v>
      </c>
      <c r="Y272" s="3">
        <f t="shared" si="13"/>
        <v>0</v>
      </c>
      <c r="Z272" s="3">
        <v>537</v>
      </c>
      <c r="AA272">
        <v>361</v>
      </c>
      <c r="AB272">
        <v>360</v>
      </c>
      <c r="AC272">
        <v>365</v>
      </c>
      <c r="AD272">
        <v>333</v>
      </c>
      <c r="AE272">
        <v>361</v>
      </c>
      <c r="AF272">
        <v>370</v>
      </c>
      <c r="AG272">
        <v>365</v>
      </c>
      <c r="AH272">
        <v>365</v>
      </c>
      <c r="AI272">
        <v>313</v>
      </c>
      <c r="AJ272">
        <v>500</v>
      </c>
      <c r="AK272">
        <v>362</v>
      </c>
      <c r="AL272">
        <v>334</v>
      </c>
      <c r="AM272">
        <v>380</v>
      </c>
      <c r="AN272">
        <v>398</v>
      </c>
      <c r="AO272">
        <v>347</v>
      </c>
      <c r="AP272">
        <v>335</v>
      </c>
      <c r="AQ272">
        <v>364</v>
      </c>
      <c r="AR272">
        <v>294</v>
      </c>
      <c r="AS272">
        <v>369</v>
      </c>
      <c r="AT272">
        <v>362</v>
      </c>
      <c r="AU272">
        <v>401</v>
      </c>
      <c r="AV272" t="s">
        <v>351</v>
      </c>
    </row>
    <row r="273" spans="1:55" ht="12.5" x14ac:dyDescent="0.25">
      <c r="A273" s="2">
        <v>43717.996616608798</v>
      </c>
      <c r="B273" s="3" t="s">
        <v>20</v>
      </c>
      <c r="C273" s="3" t="s">
        <v>21</v>
      </c>
      <c r="D273" s="3" t="s">
        <v>23</v>
      </c>
      <c r="E273" s="3" t="s">
        <v>20</v>
      </c>
      <c r="F273" s="3" t="s">
        <v>21</v>
      </c>
      <c r="G273" s="3" t="s">
        <v>21</v>
      </c>
      <c r="H273" s="3" t="s">
        <v>23</v>
      </c>
      <c r="I273" s="3" t="s">
        <v>23</v>
      </c>
      <c r="J273" s="3" t="s">
        <v>21</v>
      </c>
      <c r="K273" s="3" t="s">
        <v>23</v>
      </c>
      <c r="L273" s="3" t="s">
        <v>27</v>
      </c>
      <c r="M273" s="3" t="s">
        <v>27</v>
      </c>
      <c r="N273" s="3">
        <v>4</v>
      </c>
      <c r="O273" s="3">
        <v>371</v>
      </c>
      <c r="P273" s="3">
        <v>32</v>
      </c>
      <c r="R273" s="3">
        <v>22</v>
      </c>
      <c r="S273" s="3">
        <v>0</v>
      </c>
      <c r="T273" s="3" t="s">
        <v>213</v>
      </c>
      <c r="U273" s="3">
        <f t="shared" si="10"/>
        <v>2</v>
      </c>
      <c r="V273" s="3">
        <f t="shared" si="11"/>
        <v>2</v>
      </c>
      <c r="W273" s="3">
        <f>COUNTIF(Z273:BT273,"&gt;"&amp;(O273+3*P273))</f>
        <v>2</v>
      </c>
      <c r="X273" s="3">
        <f t="shared" si="12"/>
        <v>2</v>
      </c>
      <c r="Y273" s="3">
        <f t="shared" si="13"/>
        <v>0</v>
      </c>
      <c r="Z273" s="3">
        <v>537</v>
      </c>
      <c r="AA273">
        <v>361</v>
      </c>
      <c r="AB273">
        <v>360</v>
      </c>
      <c r="AC273">
        <v>365</v>
      </c>
      <c r="AD273">
        <v>333</v>
      </c>
      <c r="AE273">
        <v>361</v>
      </c>
      <c r="AF273">
        <v>370</v>
      </c>
      <c r="AG273">
        <v>365</v>
      </c>
      <c r="AH273">
        <v>365</v>
      </c>
      <c r="AI273">
        <v>313</v>
      </c>
      <c r="AJ273">
        <v>500</v>
      </c>
      <c r="AK273">
        <v>362</v>
      </c>
      <c r="AL273">
        <v>334</v>
      </c>
      <c r="AM273">
        <v>380</v>
      </c>
      <c r="AN273">
        <v>398</v>
      </c>
      <c r="AO273">
        <v>347</v>
      </c>
      <c r="AP273">
        <v>335</v>
      </c>
      <c r="AQ273">
        <v>364</v>
      </c>
      <c r="AR273">
        <v>294</v>
      </c>
      <c r="AS273">
        <v>369</v>
      </c>
      <c r="AT273">
        <v>362</v>
      </c>
      <c r="AU273">
        <v>401</v>
      </c>
      <c r="AV273" t="s">
        <v>351</v>
      </c>
    </row>
    <row r="274" spans="1:55" ht="12.5" x14ac:dyDescent="0.25">
      <c r="A274" s="2">
        <v>43717.998022604166</v>
      </c>
      <c r="B274" s="3" t="s">
        <v>21</v>
      </c>
      <c r="C274" s="3" t="s">
        <v>23</v>
      </c>
      <c r="D274" s="3" t="s">
        <v>21</v>
      </c>
      <c r="E274" s="3" t="s">
        <v>20</v>
      </c>
      <c r="F274" s="3" t="s">
        <v>23</v>
      </c>
      <c r="G274" s="3" t="s">
        <v>20</v>
      </c>
      <c r="H274" s="3" t="s">
        <v>21</v>
      </c>
      <c r="I274" s="3" t="s">
        <v>20</v>
      </c>
      <c r="J274" s="3" t="s">
        <v>20</v>
      </c>
      <c r="K274" s="3" t="s">
        <v>20</v>
      </c>
      <c r="L274" s="3" t="s">
        <v>27</v>
      </c>
      <c r="M274" s="3" t="s">
        <v>24</v>
      </c>
      <c r="N274" s="3">
        <v>3</v>
      </c>
      <c r="O274" s="3">
        <v>401</v>
      </c>
      <c r="P274" s="3">
        <v>42</v>
      </c>
      <c r="R274" s="3">
        <v>25</v>
      </c>
      <c r="S274" s="3">
        <v>2</v>
      </c>
      <c r="T274" s="3" t="s">
        <v>214</v>
      </c>
      <c r="U274" s="3">
        <f t="shared" si="10"/>
        <v>5</v>
      </c>
      <c r="V274" s="3">
        <f t="shared" si="11"/>
        <v>2</v>
      </c>
      <c r="W274" s="3">
        <f>COUNTIF(Z274:BT274,"&gt;"&amp;(O274+3*P274))</f>
        <v>1</v>
      </c>
      <c r="X274" s="3">
        <f t="shared" si="12"/>
        <v>1</v>
      </c>
      <c r="Y274" s="3">
        <f t="shared" si="13"/>
        <v>0</v>
      </c>
      <c r="Z274" s="3">
        <v>643</v>
      </c>
      <c r="AA274">
        <v>487</v>
      </c>
      <c r="AB274">
        <v>445</v>
      </c>
      <c r="AC274">
        <v>345</v>
      </c>
      <c r="AD274">
        <v>382</v>
      </c>
      <c r="AE274">
        <v>369</v>
      </c>
      <c r="AF274">
        <v>403</v>
      </c>
      <c r="AG274">
        <v>398</v>
      </c>
      <c r="AH274">
        <v>374</v>
      </c>
      <c r="AI274">
        <v>399</v>
      </c>
      <c r="AJ274">
        <v>456</v>
      </c>
      <c r="AK274">
        <v>423</v>
      </c>
      <c r="AL274">
        <v>467</v>
      </c>
      <c r="AM274">
        <v>386</v>
      </c>
      <c r="AN274">
        <v>402</v>
      </c>
      <c r="AO274">
        <v>393</v>
      </c>
      <c r="AP274">
        <v>351</v>
      </c>
      <c r="AQ274">
        <v>419</v>
      </c>
      <c r="AR274">
        <v>360</v>
      </c>
      <c r="AS274">
        <v>389</v>
      </c>
      <c r="AT274">
        <v>317</v>
      </c>
      <c r="AU274">
        <v>358</v>
      </c>
      <c r="AV274">
        <v>392</v>
      </c>
      <c r="AW274">
        <v>341</v>
      </c>
      <c r="AX274">
        <v>343</v>
      </c>
      <c r="AY274" t="s">
        <v>351</v>
      </c>
    </row>
    <row r="275" spans="1:55" ht="12.5" x14ac:dyDescent="0.25">
      <c r="A275" s="2">
        <v>43717.998649363421</v>
      </c>
      <c r="B275" s="3" t="s">
        <v>23</v>
      </c>
      <c r="C275" s="3" t="s">
        <v>26</v>
      </c>
      <c r="D275" s="3" t="s">
        <v>23</v>
      </c>
      <c r="E275" s="3" t="s">
        <v>20</v>
      </c>
      <c r="F275" s="3" t="s">
        <v>23</v>
      </c>
      <c r="G275" s="3" t="s">
        <v>21</v>
      </c>
      <c r="H275" s="3" t="s">
        <v>23</v>
      </c>
      <c r="I275" s="3" t="s">
        <v>23</v>
      </c>
      <c r="J275" s="3" t="s">
        <v>23</v>
      </c>
      <c r="K275" s="3" t="s">
        <v>22</v>
      </c>
      <c r="L275" s="3" t="s">
        <v>27</v>
      </c>
      <c r="M275" s="3" t="s">
        <v>24</v>
      </c>
      <c r="N275" s="3">
        <v>5</v>
      </c>
      <c r="O275" s="3">
        <v>335</v>
      </c>
      <c r="P275" s="3">
        <v>54</v>
      </c>
      <c r="R275" s="3">
        <v>25</v>
      </c>
      <c r="S275" s="3">
        <v>4</v>
      </c>
      <c r="T275" s="3" t="s">
        <v>37</v>
      </c>
      <c r="U275" s="3">
        <f t="shared" si="10"/>
        <v>5</v>
      </c>
      <c r="V275" s="3">
        <f t="shared" si="11"/>
        <v>2</v>
      </c>
      <c r="W275" s="3">
        <f>COUNTIF(Z275:BT275,"&gt;"&amp;(O275+3*P275))</f>
        <v>0</v>
      </c>
      <c r="X275" s="3">
        <f t="shared" si="12"/>
        <v>0</v>
      </c>
      <c r="Y275" s="3">
        <f t="shared" si="13"/>
        <v>0</v>
      </c>
      <c r="Z275" s="3">
        <v>323</v>
      </c>
      <c r="AA275">
        <v>277</v>
      </c>
      <c r="AB275">
        <v>388</v>
      </c>
      <c r="AC275">
        <v>314</v>
      </c>
      <c r="AD275">
        <v>316</v>
      </c>
      <c r="AE275">
        <v>315</v>
      </c>
      <c r="AF275">
        <v>316</v>
      </c>
      <c r="AG275">
        <v>280</v>
      </c>
      <c r="AH275">
        <v>283</v>
      </c>
      <c r="AI275">
        <v>297</v>
      </c>
      <c r="AJ275">
        <v>316</v>
      </c>
      <c r="AK275">
        <v>481</v>
      </c>
      <c r="AL275">
        <v>346</v>
      </c>
      <c r="AM275">
        <v>401</v>
      </c>
      <c r="AN275">
        <v>264</v>
      </c>
      <c r="AO275">
        <v>431</v>
      </c>
      <c r="AP275">
        <v>292</v>
      </c>
      <c r="AQ275">
        <v>288</v>
      </c>
      <c r="AR275">
        <v>443</v>
      </c>
      <c r="AS275">
        <v>271</v>
      </c>
      <c r="AT275">
        <v>315</v>
      </c>
      <c r="AU275">
        <v>463</v>
      </c>
      <c r="AV275">
        <v>218</v>
      </c>
      <c r="AW275">
        <v>380</v>
      </c>
      <c r="AX275">
        <v>367</v>
      </c>
      <c r="AY275" t="s">
        <v>351</v>
      </c>
    </row>
    <row r="276" spans="1:55" ht="12.5" x14ac:dyDescent="0.25">
      <c r="A276" s="2">
        <v>43718.00103590278</v>
      </c>
      <c r="B276" s="3" t="s">
        <v>21</v>
      </c>
      <c r="C276" s="3" t="s">
        <v>23</v>
      </c>
      <c r="D276" s="3" t="s">
        <v>23</v>
      </c>
      <c r="E276" s="3" t="s">
        <v>21</v>
      </c>
      <c r="F276" s="3" t="s">
        <v>21</v>
      </c>
      <c r="G276" s="3" t="s">
        <v>21</v>
      </c>
      <c r="H276" s="3" t="s">
        <v>20</v>
      </c>
      <c r="I276" s="3" t="s">
        <v>20</v>
      </c>
      <c r="J276" s="3" t="s">
        <v>21</v>
      </c>
      <c r="K276" s="3" t="s">
        <v>20</v>
      </c>
      <c r="L276" s="3" t="s">
        <v>27</v>
      </c>
      <c r="M276" s="3" t="s">
        <v>32</v>
      </c>
      <c r="N276" s="3">
        <v>3</v>
      </c>
      <c r="O276" s="3">
        <v>329</v>
      </c>
      <c r="P276" s="3">
        <v>72</v>
      </c>
      <c r="R276" s="3">
        <v>26</v>
      </c>
      <c r="S276" s="3">
        <v>1</v>
      </c>
      <c r="T276" s="3" t="s">
        <v>52</v>
      </c>
      <c r="U276" s="3">
        <f t="shared" si="10"/>
        <v>7</v>
      </c>
      <c r="V276" s="3">
        <f t="shared" si="11"/>
        <v>1</v>
      </c>
      <c r="W276" s="3">
        <f>COUNTIF(Z276:BT276,"&gt;"&amp;(O276+3*P276))</f>
        <v>0</v>
      </c>
      <c r="X276" s="3">
        <f t="shared" si="12"/>
        <v>0</v>
      </c>
      <c r="Y276" s="3">
        <f t="shared" si="13"/>
        <v>0</v>
      </c>
      <c r="Z276" s="3">
        <v>428</v>
      </c>
      <c r="AA276">
        <v>318</v>
      </c>
      <c r="AB276">
        <v>383</v>
      </c>
      <c r="AC276">
        <v>239</v>
      </c>
      <c r="AD276">
        <v>280</v>
      </c>
      <c r="AE276">
        <v>302</v>
      </c>
      <c r="AF276">
        <v>479</v>
      </c>
      <c r="AG276">
        <v>247</v>
      </c>
      <c r="AH276">
        <v>246</v>
      </c>
      <c r="AI276">
        <v>439</v>
      </c>
      <c r="AJ276">
        <v>375</v>
      </c>
      <c r="AK276">
        <v>415</v>
      </c>
      <c r="AL276">
        <v>264</v>
      </c>
      <c r="AM276">
        <v>247</v>
      </c>
      <c r="AN276">
        <v>248</v>
      </c>
      <c r="AO276">
        <v>230</v>
      </c>
      <c r="AP276">
        <v>327</v>
      </c>
      <c r="AQ276">
        <v>471</v>
      </c>
      <c r="AR276">
        <v>287</v>
      </c>
      <c r="AS276">
        <v>456</v>
      </c>
      <c r="AT276">
        <v>424</v>
      </c>
      <c r="AU276">
        <v>231</v>
      </c>
      <c r="AV276">
        <v>366</v>
      </c>
      <c r="AW276">
        <v>287</v>
      </c>
      <c r="AX276">
        <v>295</v>
      </c>
      <c r="AY276">
        <v>279</v>
      </c>
      <c r="AZ276" t="s">
        <v>351</v>
      </c>
    </row>
    <row r="277" spans="1:55" ht="12.5" x14ac:dyDescent="0.25">
      <c r="A277" s="2">
        <v>43718.001759999999</v>
      </c>
      <c r="B277" s="3" t="s">
        <v>21</v>
      </c>
      <c r="C277" s="3" t="s">
        <v>21</v>
      </c>
      <c r="D277" s="3" t="s">
        <v>23</v>
      </c>
      <c r="E277" s="3" t="s">
        <v>21</v>
      </c>
      <c r="F277" s="3" t="s">
        <v>21</v>
      </c>
      <c r="G277" s="3" t="s">
        <v>23</v>
      </c>
      <c r="H277" s="3" t="s">
        <v>23</v>
      </c>
      <c r="I277" s="3" t="s">
        <v>21</v>
      </c>
      <c r="J277" s="3" t="s">
        <v>21</v>
      </c>
      <c r="K277" s="3" t="s">
        <v>20</v>
      </c>
      <c r="L277" s="3" t="s">
        <v>27</v>
      </c>
      <c r="M277" s="3" t="s">
        <v>27</v>
      </c>
      <c r="N277" s="3">
        <v>4</v>
      </c>
      <c r="O277" s="3">
        <v>493</v>
      </c>
      <c r="P277" s="3">
        <v>109</v>
      </c>
      <c r="R277" s="3">
        <v>24</v>
      </c>
      <c r="S277" s="3">
        <v>1</v>
      </c>
      <c r="T277" s="3" t="s">
        <v>215</v>
      </c>
      <c r="U277" s="3">
        <f t="shared" si="10"/>
        <v>4</v>
      </c>
      <c r="V277" s="3">
        <f t="shared" si="11"/>
        <v>3</v>
      </c>
      <c r="W277" s="3">
        <f>COUNTIF(Z277:BT277,"&gt;"&amp;(O277+3*P277))</f>
        <v>1</v>
      </c>
      <c r="X277" s="3">
        <f t="shared" si="12"/>
        <v>0</v>
      </c>
      <c r="Y277" s="3">
        <f t="shared" si="13"/>
        <v>0</v>
      </c>
      <c r="Z277" s="3">
        <v>798</v>
      </c>
      <c r="AA277">
        <v>773</v>
      </c>
      <c r="AB277">
        <v>632</v>
      </c>
      <c r="AC277">
        <v>457</v>
      </c>
      <c r="AD277">
        <v>582</v>
      </c>
      <c r="AE277">
        <v>474</v>
      </c>
      <c r="AF277">
        <v>405</v>
      </c>
      <c r="AG277">
        <v>468</v>
      </c>
      <c r="AH277">
        <v>495</v>
      </c>
      <c r="AI277">
        <v>423</v>
      </c>
      <c r="AJ277">
        <v>358</v>
      </c>
      <c r="AK277">
        <v>405</v>
      </c>
      <c r="AL277">
        <v>477</v>
      </c>
      <c r="AM277">
        <v>451</v>
      </c>
      <c r="AN277">
        <v>434</v>
      </c>
      <c r="AO277">
        <v>445</v>
      </c>
      <c r="AP277">
        <v>462</v>
      </c>
      <c r="AQ277">
        <v>394</v>
      </c>
      <c r="AR277">
        <v>300</v>
      </c>
      <c r="AS277">
        <v>346</v>
      </c>
      <c r="AT277">
        <v>466</v>
      </c>
      <c r="AU277">
        <v>600</v>
      </c>
      <c r="AV277">
        <v>298</v>
      </c>
      <c r="AW277">
        <v>889</v>
      </c>
      <c r="AX277" t="s">
        <v>351</v>
      </c>
    </row>
    <row r="278" spans="1:55" ht="12.5" x14ac:dyDescent="0.25">
      <c r="A278" s="2">
        <v>43718.003483032408</v>
      </c>
      <c r="B278" s="3" t="s">
        <v>22</v>
      </c>
      <c r="C278" s="3" t="s">
        <v>20</v>
      </c>
      <c r="D278" s="3" t="s">
        <v>20</v>
      </c>
      <c r="E278" s="3" t="s">
        <v>23</v>
      </c>
      <c r="F278" s="3" t="s">
        <v>26</v>
      </c>
      <c r="G278" s="3" t="s">
        <v>22</v>
      </c>
      <c r="H278" s="3" t="s">
        <v>21</v>
      </c>
      <c r="I278" s="3" t="s">
        <v>20</v>
      </c>
      <c r="J278" s="3" t="s">
        <v>20</v>
      </c>
      <c r="K278" s="3" t="s">
        <v>20</v>
      </c>
      <c r="L278" s="3" t="s">
        <v>27</v>
      </c>
      <c r="M278" s="3" t="s">
        <v>32</v>
      </c>
      <c r="N278" s="3">
        <v>1</v>
      </c>
      <c r="O278" s="3">
        <v>344</v>
      </c>
      <c r="P278" s="3">
        <v>46</v>
      </c>
      <c r="R278" s="3">
        <v>27</v>
      </c>
      <c r="S278" s="3">
        <v>0</v>
      </c>
      <c r="T278" s="3" t="s">
        <v>216</v>
      </c>
      <c r="U278" s="3">
        <f t="shared" ref="U278:U341" si="14">COUNTIF(Z278:BT278,"&gt;"&amp;(O278+P278))</f>
        <v>4</v>
      </c>
      <c r="V278" s="3">
        <f t="shared" ref="V278:V341" si="15">COUNTIF(Z278:BT278,"&gt;"&amp;(O278+2*P278))</f>
        <v>3</v>
      </c>
      <c r="W278" s="3">
        <f>COUNTIF(Z278:BT278,"&gt;"&amp;(O278+3*P278))</f>
        <v>1</v>
      </c>
      <c r="X278" s="3">
        <f t="shared" si="12"/>
        <v>1</v>
      </c>
      <c r="Y278" s="3">
        <f t="shared" si="13"/>
        <v>0</v>
      </c>
      <c r="Z278" s="3">
        <v>553</v>
      </c>
      <c r="AA278">
        <v>413</v>
      </c>
      <c r="AB278">
        <v>314</v>
      </c>
      <c r="AC278">
        <v>297</v>
      </c>
      <c r="AD278">
        <v>386</v>
      </c>
      <c r="AE278">
        <v>320</v>
      </c>
      <c r="AF278">
        <v>331</v>
      </c>
      <c r="AG278">
        <v>325</v>
      </c>
      <c r="AH278">
        <v>310</v>
      </c>
      <c r="AI278">
        <v>354</v>
      </c>
      <c r="AJ278">
        <v>342</v>
      </c>
      <c r="AK278">
        <v>292</v>
      </c>
      <c r="AL278">
        <v>381</v>
      </c>
      <c r="AM278">
        <v>288</v>
      </c>
      <c r="AN278">
        <v>324</v>
      </c>
      <c r="AO278">
        <v>361</v>
      </c>
      <c r="AP278">
        <v>310</v>
      </c>
      <c r="AQ278">
        <v>274</v>
      </c>
      <c r="AR278">
        <v>329</v>
      </c>
      <c r="AS278">
        <v>464</v>
      </c>
      <c r="AT278">
        <v>270</v>
      </c>
      <c r="AU278">
        <v>309</v>
      </c>
      <c r="AV278">
        <v>356</v>
      </c>
      <c r="AW278">
        <v>268</v>
      </c>
      <c r="AX278">
        <v>327</v>
      </c>
      <c r="AY278">
        <v>371</v>
      </c>
      <c r="AZ278">
        <v>441</v>
      </c>
      <c r="BA278" t="s">
        <v>351</v>
      </c>
    </row>
    <row r="279" spans="1:55" ht="12.5" x14ac:dyDescent="0.25">
      <c r="A279" s="2">
        <v>43718.003889699074</v>
      </c>
      <c r="B279" s="3" t="s">
        <v>21</v>
      </c>
      <c r="C279" s="3" t="s">
        <v>23</v>
      </c>
      <c r="D279" s="3" t="s">
        <v>20</v>
      </c>
      <c r="E279" s="3" t="s">
        <v>23</v>
      </c>
      <c r="F279" s="3" t="s">
        <v>23</v>
      </c>
      <c r="G279" s="3" t="s">
        <v>20</v>
      </c>
      <c r="H279" s="3" t="s">
        <v>21</v>
      </c>
      <c r="I279" s="3" t="s">
        <v>21</v>
      </c>
      <c r="J279" s="3" t="s">
        <v>23</v>
      </c>
      <c r="K279" s="3" t="s">
        <v>20</v>
      </c>
      <c r="L279" s="3" t="s">
        <v>32</v>
      </c>
      <c r="M279" s="3" t="s">
        <v>27</v>
      </c>
      <c r="N279" s="3">
        <v>4</v>
      </c>
      <c r="O279" s="3">
        <v>398</v>
      </c>
      <c r="P279" s="3">
        <v>86</v>
      </c>
      <c r="R279" s="3">
        <v>24</v>
      </c>
      <c r="S279" s="3">
        <v>1</v>
      </c>
      <c r="T279" s="3" t="s">
        <v>217</v>
      </c>
      <c r="U279" s="3">
        <f t="shared" si="14"/>
        <v>2</v>
      </c>
      <c r="V279" s="3">
        <f t="shared" si="15"/>
        <v>2</v>
      </c>
      <c r="W279" s="3">
        <f>COUNTIF(Z279:BT279,"&gt;"&amp;(O279+3*P279))</f>
        <v>2</v>
      </c>
      <c r="X279" s="3">
        <f t="shared" si="12"/>
        <v>1</v>
      </c>
      <c r="Y279" s="3">
        <f t="shared" si="13"/>
        <v>1</v>
      </c>
      <c r="Z279" s="3">
        <v>1010</v>
      </c>
      <c r="AA279">
        <v>685</v>
      </c>
      <c r="AB279">
        <v>428</v>
      </c>
      <c r="AC279">
        <v>338</v>
      </c>
      <c r="AD279">
        <v>378</v>
      </c>
      <c r="AE279">
        <v>392</v>
      </c>
      <c r="AF279">
        <v>355</v>
      </c>
      <c r="AG279">
        <v>365</v>
      </c>
      <c r="AH279">
        <v>329</v>
      </c>
      <c r="AI279">
        <v>429</v>
      </c>
      <c r="AJ279">
        <v>351</v>
      </c>
      <c r="AK279">
        <v>315</v>
      </c>
      <c r="AL279">
        <v>304</v>
      </c>
      <c r="AM279">
        <v>342</v>
      </c>
      <c r="AN279">
        <v>347</v>
      </c>
      <c r="AO279">
        <v>484</v>
      </c>
      <c r="AP279">
        <v>381</v>
      </c>
      <c r="AQ279">
        <v>348</v>
      </c>
      <c r="AR279">
        <v>298</v>
      </c>
      <c r="AS279">
        <v>301</v>
      </c>
      <c r="AT279">
        <v>378</v>
      </c>
      <c r="AU279">
        <v>317</v>
      </c>
      <c r="AV279">
        <v>366</v>
      </c>
      <c r="AW279">
        <v>329</v>
      </c>
      <c r="AX279" t="s">
        <v>351</v>
      </c>
    </row>
    <row r="280" spans="1:55" ht="12.5" x14ac:dyDescent="0.25">
      <c r="A280" s="2">
        <v>43718.004910787036</v>
      </c>
      <c r="B280" s="3" t="s">
        <v>26</v>
      </c>
      <c r="C280" s="3" t="s">
        <v>26</v>
      </c>
      <c r="D280" s="3" t="s">
        <v>26</v>
      </c>
      <c r="E280" s="3" t="s">
        <v>26</v>
      </c>
      <c r="F280" s="3" t="s">
        <v>26</v>
      </c>
      <c r="G280" s="3" t="s">
        <v>26</v>
      </c>
      <c r="H280" s="3" t="s">
        <v>26</v>
      </c>
      <c r="I280" s="3" t="s">
        <v>26</v>
      </c>
      <c r="J280" s="3" t="s">
        <v>26</v>
      </c>
      <c r="K280" s="3" t="s">
        <v>26</v>
      </c>
      <c r="L280" s="3" t="s">
        <v>27</v>
      </c>
      <c r="M280" s="3" t="s">
        <v>24</v>
      </c>
      <c r="N280" s="3">
        <v>2</v>
      </c>
      <c r="O280" s="3">
        <v>429</v>
      </c>
      <c r="P280" s="3">
        <v>135</v>
      </c>
      <c r="R280" s="3">
        <v>24</v>
      </c>
      <c r="S280" s="3">
        <v>40</v>
      </c>
      <c r="T280" s="3" t="s">
        <v>218</v>
      </c>
      <c r="U280" s="3">
        <f t="shared" si="14"/>
        <v>3</v>
      </c>
      <c r="V280" s="3">
        <f t="shared" si="15"/>
        <v>3</v>
      </c>
      <c r="W280" s="3">
        <f>COUNTIF(Z280:BT280,"&gt;"&amp;(O280+3*P280))</f>
        <v>3</v>
      </c>
      <c r="X280" s="3">
        <f t="shared" si="12"/>
        <v>1</v>
      </c>
      <c r="Y280" s="3">
        <f t="shared" si="13"/>
        <v>0</v>
      </c>
      <c r="Z280" s="3">
        <v>882</v>
      </c>
      <c r="AA280">
        <v>971</v>
      </c>
      <c r="AB280">
        <v>415</v>
      </c>
      <c r="AC280">
        <v>443</v>
      </c>
      <c r="AD280">
        <v>339</v>
      </c>
      <c r="AE280">
        <v>322</v>
      </c>
      <c r="AF280">
        <v>449</v>
      </c>
      <c r="AG280">
        <v>392</v>
      </c>
      <c r="AH280">
        <v>349</v>
      </c>
      <c r="AI280">
        <v>378</v>
      </c>
      <c r="AJ280">
        <v>461</v>
      </c>
      <c r="AK280">
        <v>502</v>
      </c>
      <c r="AL280">
        <v>931</v>
      </c>
      <c r="AM280">
        <v>347</v>
      </c>
      <c r="AN280">
        <v>421</v>
      </c>
      <c r="AO280">
        <v>349</v>
      </c>
      <c r="AP280">
        <v>356</v>
      </c>
      <c r="AQ280">
        <v>414</v>
      </c>
      <c r="AR280">
        <v>343</v>
      </c>
      <c r="AS280">
        <v>339</v>
      </c>
      <c r="AT280">
        <v>235</v>
      </c>
      <c r="AU280">
        <v>358</v>
      </c>
      <c r="AV280">
        <v>182</v>
      </c>
      <c r="AW280">
        <v>137</v>
      </c>
      <c r="AX280" t="s">
        <v>351</v>
      </c>
    </row>
    <row r="281" spans="1:55" ht="12.5" x14ac:dyDescent="0.25">
      <c r="A281" s="2">
        <v>43718.007266516201</v>
      </c>
      <c r="B281" s="3" t="s">
        <v>23</v>
      </c>
      <c r="C281" s="3" t="s">
        <v>23</v>
      </c>
      <c r="D281" s="3" t="s">
        <v>23</v>
      </c>
      <c r="E281" s="3" t="s">
        <v>23</v>
      </c>
      <c r="F281" s="3" t="s">
        <v>26</v>
      </c>
      <c r="G281" s="3" t="s">
        <v>23</v>
      </c>
      <c r="H281" s="3" t="s">
        <v>23</v>
      </c>
      <c r="I281" s="3" t="s">
        <v>26</v>
      </c>
      <c r="J281" s="3" t="s">
        <v>26</v>
      </c>
      <c r="K281" s="3" t="s">
        <v>23</v>
      </c>
      <c r="L281" s="3" t="s">
        <v>27</v>
      </c>
      <c r="M281" s="3" t="s">
        <v>27</v>
      </c>
      <c r="N281" s="3">
        <v>3</v>
      </c>
      <c r="O281" s="3">
        <v>487</v>
      </c>
      <c r="P281" s="3">
        <v>95</v>
      </c>
      <c r="R281" s="3">
        <v>23</v>
      </c>
      <c r="S281" s="3">
        <v>0</v>
      </c>
      <c r="T281" s="3" t="s">
        <v>219</v>
      </c>
      <c r="U281" s="3">
        <f t="shared" si="14"/>
        <v>4</v>
      </c>
      <c r="V281" s="3">
        <f t="shared" si="15"/>
        <v>2</v>
      </c>
      <c r="W281" s="3">
        <f>COUNTIF(Z281:BT281,"&gt;"&amp;(O281+3*P281))</f>
        <v>1</v>
      </c>
      <c r="X281" s="3">
        <f t="shared" si="12"/>
        <v>0</v>
      </c>
      <c r="Y281" s="3">
        <f t="shared" si="13"/>
        <v>0</v>
      </c>
      <c r="Z281" s="3">
        <v>840</v>
      </c>
      <c r="AA281">
        <v>763</v>
      </c>
      <c r="AB281">
        <v>546</v>
      </c>
      <c r="AC281">
        <v>528</v>
      </c>
      <c r="AD281">
        <v>393</v>
      </c>
      <c r="AE281">
        <v>439</v>
      </c>
      <c r="AF281">
        <v>486</v>
      </c>
      <c r="AG281">
        <v>618</v>
      </c>
      <c r="AH281">
        <v>571</v>
      </c>
      <c r="AI281">
        <v>452</v>
      </c>
      <c r="AJ281">
        <v>483</v>
      </c>
      <c r="AK281">
        <v>465</v>
      </c>
      <c r="AL281">
        <v>378</v>
      </c>
      <c r="AM281">
        <v>645</v>
      </c>
      <c r="AN281">
        <v>464</v>
      </c>
      <c r="AO281">
        <v>360</v>
      </c>
      <c r="AP281">
        <v>451</v>
      </c>
      <c r="AQ281">
        <v>413</v>
      </c>
      <c r="AR281">
        <v>427</v>
      </c>
      <c r="AS281">
        <v>385</v>
      </c>
      <c r="AT281">
        <v>359</v>
      </c>
      <c r="AU281">
        <v>427</v>
      </c>
      <c r="AV281">
        <v>324</v>
      </c>
      <c r="AW281" t="s">
        <v>351</v>
      </c>
    </row>
    <row r="282" spans="1:55" ht="12.5" x14ac:dyDescent="0.25">
      <c r="A282" s="2">
        <v>43718.007819699073</v>
      </c>
      <c r="B282" s="3" t="s">
        <v>22</v>
      </c>
      <c r="C282" s="3" t="s">
        <v>20</v>
      </c>
      <c r="D282" s="3" t="s">
        <v>21</v>
      </c>
      <c r="E282" s="3" t="s">
        <v>23</v>
      </c>
      <c r="F282" s="3" t="s">
        <v>21</v>
      </c>
      <c r="G282" s="3" t="s">
        <v>21</v>
      </c>
      <c r="H282" s="3" t="s">
        <v>23</v>
      </c>
      <c r="I282" s="3" t="s">
        <v>23</v>
      </c>
      <c r="J282" s="3" t="s">
        <v>21</v>
      </c>
      <c r="K282" s="3" t="s">
        <v>20</v>
      </c>
      <c r="L282" s="3" t="s">
        <v>27</v>
      </c>
      <c r="M282" s="3" t="s">
        <v>24</v>
      </c>
      <c r="N282" s="3">
        <v>4</v>
      </c>
      <c r="O282" s="3">
        <v>402</v>
      </c>
      <c r="P282" s="3">
        <v>56</v>
      </c>
      <c r="R282" s="3">
        <v>24</v>
      </c>
      <c r="S282" s="3">
        <v>2</v>
      </c>
      <c r="T282" s="3" t="s">
        <v>220</v>
      </c>
      <c r="U282" s="3">
        <f t="shared" si="14"/>
        <v>5</v>
      </c>
      <c r="V282" s="3">
        <f t="shared" si="15"/>
        <v>3</v>
      </c>
      <c r="W282" s="3">
        <f>COUNTIF(Z282:BT282,"&gt;"&amp;(O282+3*P282))</f>
        <v>1</v>
      </c>
      <c r="X282" s="3">
        <f t="shared" si="12"/>
        <v>0</v>
      </c>
      <c r="Y282" s="3">
        <f t="shared" si="13"/>
        <v>0</v>
      </c>
      <c r="Z282" s="3">
        <v>550</v>
      </c>
      <c r="AA282">
        <v>571</v>
      </c>
      <c r="AB282">
        <v>436</v>
      </c>
      <c r="AC282">
        <v>419</v>
      </c>
      <c r="AD282">
        <v>408</v>
      </c>
      <c r="AE282">
        <v>411</v>
      </c>
      <c r="AF282">
        <v>430</v>
      </c>
      <c r="AG282">
        <v>385</v>
      </c>
      <c r="AH282">
        <v>379</v>
      </c>
      <c r="AI282">
        <v>365</v>
      </c>
      <c r="AJ282">
        <v>414</v>
      </c>
      <c r="AK282">
        <v>309</v>
      </c>
      <c r="AL282">
        <v>398</v>
      </c>
      <c r="AM282">
        <v>316</v>
      </c>
      <c r="AN282">
        <v>532</v>
      </c>
      <c r="AO282">
        <v>335</v>
      </c>
      <c r="AP282">
        <v>321</v>
      </c>
      <c r="AQ282">
        <v>464</v>
      </c>
      <c r="AR282">
        <v>363</v>
      </c>
      <c r="AS282">
        <v>359</v>
      </c>
      <c r="AT282">
        <v>472</v>
      </c>
      <c r="AU282">
        <v>360</v>
      </c>
      <c r="AV282">
        <v>328</v>
      </c>
      <c r="AW282">
        <v>339</v>
      </c>
      <c r="AX282" t="s">
        <v>351</v>
      </c>
    </row>
    <row r="283" spans="1:55" ht="12.5" x14ac:dyDescent="0.25">
      <c r="A283" s="2">
        <v>43718.008968981478</v>
      </c>
      <c r="B283" s="3" t="s">
        <v>21</v>
      </c>
      <c r="C283" s="3" t="s">
        <v>21</v>
      </c>
      <c r="D283" s="3" t="s">
        <v>20</v>
      </c>
      <c r="E283" s="3" t="s">
        <v>20</v>
      </c>
      <c r="F283" s="3" t="s">
        <v>21</v>
      </c>
      <c r="G283" s="3" t="s">
        <v>20</v>
      </c>
      <c r="H283" s="3" t="s">
        <v>26</v>
      </c>
      <c r="I283" s="3" t="s">
        <v>20</v>
      </c>
      <c r="J283" s="3" t="s">
        <v>26</v>
      </c>
      <c r="K283" s="3" t="s">
        <v>22</v>
      </c>
      <c r="L283" s="3" t="s">
        <v>32</v>
      </c>
      <c r="M283" s="3" t="s">
        <v>32</v>
      </c>
      <c r="N283" s="3">
        <v>3</v>
      </c>
      <c r="O283" s="3">
        <v>384</v>
      </c>
      <c r="P283" s="3">
        <v>84</v>
      </c>
      <c r="R283" s="3">
        <v>27</v>
      </c>
      <c r="S283" s="3">
        <v>2</v>
      </c>
      <c r="T283" s="3" t="s">
        <v>221</v>
      </c>
      <c r="U283" s="3">
        <f t="shared" si="14"/>
        <v>4</v>
      </c>
      <c r="V283" s="3">
        <f t="shared" si="15"/>
        <v>2</v>
      </c>
      <c r="W283" s="3">
        <f>COUNTIF(Z283:BT283,"&gt;"&amp;(O283+3*P283))</f>
        <v>1</v>
      </c>
      <c r="X283" s="3">
        <f t="shared" si="12"/>
        <v>1</v>
      </c>
      <c r="Y283" s="3">
        <f t="shared" si="13"/>
        <v>1</v>
      </c>
      <c r="Z283" s="3">
        <v>410</v>
      </c>
      <c r="AA283">
        <v>558</v>
      </c>
      <c r="AB283">
        <v>1081</v>
      </c>
      <c r="AC283">
        <v>311</v>
      </c>
      <c r="AD283">
        <v>352</v>
      </c>
      <c r="AE283">
        <v>376</v>
      </c>
      <c r="AF283">
        <v>365</v>
      </c>
      <c r="AG283">
        <v>352</v>
      </c>
      <c r="AH283">
        <v>369</v>
      </c>
      <c r="AI283">
        <v>537</v>
      </c>
      <c r="AJ283">
        <v>317</v>
      </c>
      <c r="AK283">
        <v>478</v>
      </c>
      <c r="AL283">
        <v>327</v>
      </c>
      <c r="AM283">
        <v>299</v>
      </c>
      <c r="AN283">
        <v>294</v>
      </c>
      <c r="AO283">
        <v>317</v>
      </c>
      <c r="AP283">
        <v>316</v>
      </c>
      <c r="AQ283">
        <v>319</v>
      </c>
      <c r="AR283">
        <v>348</v>
      </c>
      <c r="AS283">
        <v>350</v>
      </c>
      <c r="AT283">
        <v>304</v>
      </c>
      <c r="AU283">
        <v>343</v>
      </c>
      <c r="AV283">
        <v>286</v>
      </c>
      <c r="AW283">
        <v>337</v>
      </c>
      <c r="AX283">
        <v>340</v>
      </c>
      <c r="AY283">
        <v>353</v>
      </c>
      <c r="AZ283">
        <v>347</v>
      </c>
      <c r="BA283" t="s">
        <v>351</v>
      </c>
    </row>
    <row r="284" spans="1:55" ht="12.5" x14ac:dyDescent="0.25">
      <c r="A284" s="2">
        <v>43718.009145416669</v>
      </c>
      <c r="B284" s="3" t="s">
        <v>23</v>
      </c>
      <c r="C284" s="3" t="s">
        <v>23</v>
      </c>
      <c r="D284" s="3" t="s">
        <v>21</v>
      </c>
      <c r="E284" s="3" t="s">
        <v>20</v>
      </c>
      <c r="F284" s="3" t="s">
        <v>23</v>
      </c>
      <c r="G284" s="3" t="s">
        <v>21</v>
      </c>
      <c r="H284" s="3" t="s">
        <v>23</v>
      </c>
      <c r="I284" s="3" t="s">
        <v>21</v>
      </c>
      <c r="J284" s="3" t="s">
        <v>23</v>
      </c>
      <c r="K284" s="3" t="s">
        <v>20</v>
      </c>
      <c r="L284" s="3" t="s">
        <v>27</v>
      </c>
      <c r="M284" s="3" t="s">
        <v>27</v>
      </c>
      <c r="N284" s="3">
        <v>3</v>
      </c>
      <c r="O284" s="3">
        <v>339</v>
      </c>
      <c r="P284" s="3">
        <v>53</v>
      </c>
      <c r="R284" s="3">
        <v>23</v>
      </c>
      <c r="S284" s="3">
        <v>3</v>
      </c>
      <c r="T284" s="3" t="s">
        <v>222</v>
      </c>
      <c r="U284" s="3">
        <f t="shared" si="14"/>
        <v>5</v>
      </c>
      <c r="V284" s="3">
        <f t="shared" si="15"/>
        <v>2</v>
      </c>
      <c r="W284" s="3">
        <f>COUNTIF(Z284:BT284,"&gt;"&amp;(O284+3*P284))</f>
        <v>1</v>
      </c>
      <c r="X284" s="3">
        <f t="shared" si="12"/>
        <v>0</v>
      </c>
      <c r="Y284" s="3">
        <f t="shared" si="13"/>
        <v>0</v>
      </c>
      <c r="Z284" s="3">
        <v>490</v>
      </c>
      <c r="AA284">
        <v>417</v>
      </c>
      <c r="AB284">
        <v>292</v>
      </c>
      <c r="AC284">
        <v>388</v>
      </c>
      <c r="AD284">
        <v>510</v>
      </c>
      <c r="AE284">
        <v>280</v>
      </c>
      <c r="AF284">
        <v>438</v>
      </c>
      <c r="AG284">
        <v>263</v>
      </c>
      <c r="AH284">
        <v>316</v>
      </c>
      <c r="AI284">
        <v>293</v>
      </c>
      <c r="AJ284">
        <v>397</v>
      </c>
      <c r="AK284">
        <v>306</v>
      </c>
      <c r="AL284">
        <v>352</v>
      </c>
      <c r="AM284">
        <v>293</v>
      </c>
      <c r="AN284">
        <v>315</v>
      </c>
      <c r="AO284">
        <v>300</v>
      </c>
      <c r="AP284">
        <v>338</v>
      </c>
      <c r="AQ284">
        <v>265</v>
      </c>
      <c r="AR284">
        <v>327</v>
      </c>
      <c r="AS284">
        <v>288</v>
      </c>
      <c r="AT284">
        <v>337</v>
      </c>
      <c r="AU284">
        <v>259</v>
      </c>
      <c r="AV284">
        <v>334</v>
      </c>
      <c r="AW284" t="s">
        <v>351</v>
      </c>
    </row>
    <row r="285" spans="1:55" ht="12.5" x14ac:dyDescent="0.25">
      <c r="A285" s="2">
        <v>43718.010327731477</v>
      </c>
      <c r="B285" s="3" t="s">
        <v>21</v>
      </c>
      <c r="C285" s="3" t="s">
        <v>21</v>
      </c>
      <c r="D285" s="3" t="s">
        <v>21</v>
      </c>
      <c r="E285" s="3" t="s">
        <v>22</v>
      </c>
      <c r="F285" s="3" t="s">
        <v>23</v>
      </c>
      <c r="G285" s="3" t="s">
        <v>20</v>
      </c>
      <c r="H285" s="3" t="s">
        <v>26</v>
      </c>
      <c r="I285" s="3" t="s">
        <v>23</v>
      </c>
      <c r="J285" s="3" t="s">
        <v>23</v>
      </c>
      <c r="K285" s="3" t="s">
        <v>23</v>
      </c>
      <c r="L285" s="3" t="s">
        <v>27</v>
      </c>
      <c r="M285" s="3" t="s">
        <v>24</v>
      </c>
      <c r="N285" s="3">
        <v>6</v>
      </c>
      <c r="O285" s="3">
        <v>479</v>
      </c>
      <c r="P285" s="3">
        <v>202</v>
      </c>
      <c r="R285" s="3">
        <v>27</v>
      </c>
      <c r="S285" s="3">
        <v>1</v>
      </c>
      <c r="T285" s="3" t="s">
        <v>25</v>
      </c>
      <c r="U285" s="3">
        <f t="shared" si="14"/>
        <v>4</v>
      </c>
      <c r="V285" s="3">
        <f t="shared" si="15"/>
        <v>2</v>
      </c>
      <c r="W285" s="3">
        <f>COUNTIF(Z285:BT285,"&gt;"&amp;(O285+3*P285))</f>
        <v>1</v>
      </c>
      <c r="X285" s="3">
        <f t="shared" si="12"/>
        <v>1</v>
      </c>
      <c r="Y285" s="3">
        <f t="shared" si="13"/>
        <v>0</v>
      </c>
      <c r="Z285" s="3">
        <v>1288</v>
      </c>
      <c r="AA285">
        <v>911</v>
      </c>
      <c r="AB285">
        <v>863</v>
      </c>
      <c r="AC285">
        <v>655</v>
      </c>
      <c r="AD285">
        <v>638</v>
      </c>
      <c r="AE285">
        <v>821</v>
      </c>
      <c r="AF285">
        <v>663</v>
      </c>
      <c r="AG285">
        <v>495</v>
      </c>
      <c r="AH285">
        <v>391</v>
      </c>
      <c r="AI285">
        <v>383</v>
      </c>
      <c r="AJ285">
        <v>511</v>
      </c>
      <c r="AK285">
        <v>295</v>
      </c>
      <c r="AL285">
        <v>383</v>
      </c>
      <c r="AM285">
        <v>87</v>
      </c>
      <c r="AN285">
        <v>294</v>
      </c>
      <c r="AO285">
        <v>366</v>
      </c>
      <c r="AP285">
        <v>303</v>
      </c>
      <c r="AQ285">
        <v>328</v>
      </c>
      <c r="AR285">
        <v>247</v>
      </c>
      <c r="AS285">
        <v>582</v>
      </c>
      <c r="AT285">
        <v>256</v>
      </c>
      <c r="AU285">
        <v>319</v>
      </c>
      <c r="AV285">
        <v>287</v>
      </c>
      <c r="AW285">
        <v>582</v>
      </c>
      <c r="AX285">
        <v>319</v>
      </c>
      <c r="AY285">
        <v>326</v>
      </c>
      <c r="AZ285">
        <v>358</v>
      </c>
      <c r="BA285" t="s">
        <v>351</v>
      </c>
    </row>
    <row r="286" spans="1:55" ht="12.5" x14ac:dyDescent="0.25">
      <c r="A286" s="2">
        <v>43718.011848946757</v>
      </c>
      <c r="B286" s="3" t="s">
        <v>21</v>
      </c>
      <c r="C286" s="3" t="s">
        <v>21</v>
      </c>
      <c r="D286" s="3" t="s">
        <v>20</v>
      </c>
      <c r="E286" s="3" t="s">
        <v>23</v>
      </c>
      <c r="F286" s="3" t="s">
        <v>21</v>
      </c>
      <c r="G286" s="3" t="s">
        <v>20</v>
      </c>
      <c r="H286" s="3" t="s">
        <v>26</v>
      </c>
      <c r="I286" s="3" t="s">
        <v>21</v>
      </c>
      <c r="J286" s="3" t="s">
        <v>26</v>
      </c>
      <c r="K286" s="3" t="s">
        <v>22</v>
      </c>
      <c r="L286" s="3" t="s">
        <v>32</v>
      </c>
      <c r="M286" s="3" t="s">
        <v>32</v>
      </c>
      <c r="N286" s="3">
        <v>3</v>
      </c>
      <c r="O286" s="3">
        <v>327</v>
      </c>
      <c r="P286" s="3">
        <v>35</v>
      </c>
      <c r="R286" s="3">
        <v>27</v>
      </c>
      <c r="S286" s="3">
        <v>0</v>
      </c>
      <c r="T286" s="3" t="s">
        <v>221</v>
      </c>
      <c r="U286" s="3">
        <f t="shared" si="14"/>
        <v>5</v>
      </c>
      <c r="V286" s="3">
        <f t="shared" si="15"/>
        <v>2</v>
      </c>
      <c r="W286" s="3">
        <f>COUNTIF(Z286:BT286,"&gt;"&amp;(O286+3*P286))</f>
        <v>2</v>
      </c>
      <c r="X286" s="3">
        <f t="shared" si="12"/>
        <v>1</v>
      </c>
      <c r="Y286" s="3">
        <f t="shared" si="13"/>
        <v>0</v>
      </c>
      <c r="Z286" s="3">
        <v>351</v>
      </c>
      <c r="AA286">
        <v>439</v>
      </c>
      <c r="AB286">
        <v>348</v>
      </c>
      <c r="AC286">
        <v>318</v>
      </c>
      <c r="AD286">
        <v>303</v>
      </c>
      <c r="AE286">
        <v>368</v>
      </c>
      <c r="AF286">
        <v>346</v>
      </c>
      <c r="AG286">
        <v>299</v>
      </c>
      <c r="AH286">
        <v>280</v>
      </c>
      <c r="AI286">
        <v>311</v>
      </c>
      <c r="AJ286">
        <v>374</v>
      </c>
      <c r="AK286">
        <v>479</v>
      </c>
      <c r="AL286">
        <v>285</v>
      </c>
      <c r="AM286">
        <v>294</v>
      </c>
      <c r="AN286">
        <v>277</v>
      </c>
      <c r="AO286">
        <v>296</v>
      </c>
      <c r="AP286">
        <v>313</v>
      </c>
      <c r="AQ286">
        <v>350</v>
      </c>
      <c r="AR286">
        <v>291</v>
      </c>
      <c r="AS286">
        <v>314</v>
      </c>
      <c r="AT286">
        <v>299</v>
      </c>
      <c r="AU286">
        <v>302</v>
      </c>
      <c r="AV286">
        <v>298</v>
      </c>
      <c r="AW286">
        <v>363</v>
      </c>
      <c r="AX286">
        <v>313</v>
      </c>
      <c r="AY286">
        <v>301</v>
      </c>
      <c r="AZ286">
        <v>338</v>
      </c>
      <c r="BA286" t="s">
        <v>351</v>
      </c>
    </row>
    <row r="287" spans="1:55" ht="12.5" x14ac:dyDescent="0.25">
      <c r="A287" s="2">
        <v>43718.013153159722</v>
      </c>
      <c r="B287" s="3" t="s">
        <v>21</v>
      </c>
      <c r="C287" s="3" t="s">
        <v>21</v>
      </c>
      <c r="D287" s="3" t="s">
        <v>23</v>
      </c>
      <c r="E287" s="3" t="s">
        <v>22</v>
      </c>
      <c r="F287" s="3" t="s">
        <v>21</v>
      </c>
      <c r="G287" s="3" t="s">
        <v>20</v>
      </c>
      <c r="H287" s="3" t="s">
        <v>23</v>
      </c>
      <c r="I287" s="3" t="s">
        <v>23</v>
      </c>
      <c r="J287" s="3" t="s">
        <v>23</v>
      </c>
      <c r="K287" s="3" t="s">
        <v>20</v>
      </c>
      <c r="L287" s="3" t="s">
        <v>27</v>
      </c>
      <c r="M287" s="3" t="s">
        <v>27</v>
      </c>
      <c r="N287" s="3">
        <v>4</v>
      </c>
      <c r="O287" s="3">
        <v>347</v>
      </c>
      <c r="P287" s="3">
        <v>56</v>
      </c>
      <c r="R287" s="3">
        <v>25</v>
      </c>
      <c r="S287" s="3">
        <v>0</v>
      </c>
      <c r="T287" s="3" t="s">
        <v>223</v>
      </c>
      <c r="U287" s="3">
        <f t="shared" si="14"/>
        <v>6</v>
      </c>
      <c r="V287" s="3">
        <f t="shared" si="15"/>
        <v>1</v>
      </c>
      <c r="W287" s="3">
        <f>COUNTIF(Z287:BT287,"&gt;"&amp;(O287+3*P287))</f>
        <v>0</v>
      </c>
      <c r="X287" s="3">
        <f t="shared" si="12"/>
        <v>0</v>
      </c>
      <c r="Y287" s="3">
        <f t="shared" si="13"/>
        <v>0</v>
      </c>
      <c r="Z287" s="3">
        <v>467</v>
      </c>
      <c r="AA287">
        <v>311</v>
      </c>
      <c r="AB287">
        <v>364</v>
      </c>
      <c r="AC287">
        <v>447</v>
      </c>
      <c r="AD287">
        <v>297</v>
      </c>
      <c r="AE287">
        <v>283</v>
      </c>
      <c r="AF287">
        <v>437</v>
      </c>
      <c r="AG287">
        <v>284</v>
      </c>
      <c r="AH287">
        <v>273</v>
      </c>
      <c r="AI287">
        <v>335</v>
      </c>
      <c r="AJ287">
        <v>275</v>
      </c>
      <c r="AK287">
        <v>419</v>
      </c>
      <c r="AL287">
        <v>387</v>
      </c>
      <c r="AM287">
        <v>381</v>
      </c>
      <c r="AN287">
        <v>274</v>
      </c>
      <c r="AO287">
        <v>311</v>
      </c>
      <c r="AP287">
        <v>375</v>
      </c>
      <c r="AQ287">
        <v>432</v>
      </c>
      <c r="AR287">
        <v>299</v>
      </c>
      <c r="AS287">
        <v>258</v>
      </c>
      <c r="AT287">
        <v>335</v>
      </c>
      <c r="AU287">
        <v>445</v>
      </c>
      <c r="AV287">
        <v>372</v>
      </c>
      <c r="AW287">
        <v>343</v>
      </c>
      <c r="AX287">
        <v>280</v>
      </c>
      <c r="AY287" t="s">
        <v>351</v>
      </c>
    </row>
    <row r="288" spans="1:55" ht="12.5" x14ac:dyDescent="0.25">
      <c r="A288" s="2">
        <v>43718.014051678241</v>
      </c>
      <c r="B288" s="3" t="s">
        <v>20</v>
      </c>
      <c r="C288" s="3" t="s">
        <v>23</v>
      </c>
      <c r="D288" s="3" t="s">
        <v>23</v>
      </c>
      <c r="E288" s="3" t="s">
        <v>20</v>
      </c>
      <c r="F288" s="3" t="s">
        <v>21</v>
      </c>
      <c r="G288" s="3" t="s">
        <v>21</v>
      </c>
      <c r="H288" s="3" t="s">
        <v>23</v>
      </c>
      <c r="I288" s="3" t="s">
        <v>23</v>
      </c>
      <c r="J288" s="3" t="s">
        <v>23</v>
      </c>
      <c r="K288" s="3" t="s">
        <v>22</v>
      </c>
      <c r="L288" s="3" t="s">
        <v>48</v>
      </c>
      <c r="M288" s="3" t="s">
        <v>24</v>
      </c>
      <c r="N288" s="3">
        <v>4</v>
      </c>
      <c r="O288" s="3">
        <v>339</v>
      </c>
      <c r="P288" s="3">
        <v>59</v>
      </c>
      <c r="R288" s="3">
        <v>29</v>
      </c>
      <c r="S288" s="3">
        <v>4</v>
      </c>
      <c r="T288" s="3" t="s">
        <v>224</v>
      </c>
      <c r="U288" s="3">
        <f t="shared" si="14"/>
        <v>4</v>
      </c>
      <c r="V288" s="3">
        <f t="shared" si="15"/>
        <v>3</v>
      </c>
      <c r="W288" s="3">
        <f>COUNTIF(Z288:BT288,"&gt;"&amp;(O288+3*P288))</f>
        <v>1</v>
      </c>
      <c r="X288" s="3">
        <f t="shared" si="12"/>
        <v>1</v>
      </c>
      <c r="Y288" s="3">
        <f t="shared" si="13"/>
        <v>1</v>
      </c>
      <c r="Z288" s="3">
        <v>462</v>
      </c>
      <c r="AA288">
        <v>298</v>
      </c>
      <c r="AB288">
        <v>434</v>
      </c>
      <c r="AC288">
        <v>380</v>
      </c>
      <c r="AD288">
        <v>295</v>
      </c>
      <c r="AE288">
        <v>317</v>
      </c>
      <c r="AF288">
        <v>278</v>
      </c>
      <c r="AG288">
        <v>482</v>
      </c>
      <c r="AH288">
        <v>364</v>
      </c>
      <c r="AI288">
        <v>300</v>
      </c>
      <c r="AJ288">
        <v>347</v>
      </c>
      <c r="AK288">
        <v>282</v>
      </c>
      <c r="AL288">
        <v>283</v>
      </c>
      <c r="AM288">
        <v>315</v>
      </c>
      <c r="AN288">
        <v>763</v>
      </c>
      <c r="AO288">
        <v>335</v>
      </c>
      <c r="AP288">
        <v>330</v>
      </c>
      <c r="AQ288">
        <v>248</v>
      </c>
      <c r="AR288">
        <v>332</v>
      </c>
      <c r="AS288">
        <v>282</v>
      </c>
      <c r="AT288">
        <v>332</v>
      </c>
      <c r="AU288">
        <v>331</v>
      </c>
      <c r="AV288">
        <v>280</v>
      </c>
      <c r="AW288">
        <v>282</v>
      </c>
      <c r="AX288">
        <v>314</v>
      </c>
      <c r="AY288">
        <v>301</v>
      </c>
      <c r="AZ288">
        <v>281</v>
      </c>
      <c r="BA288">
        <v>316</v>
      </c>
      <c r="BB288">
        <v>281</v>
      </c>
      <c r="BC288" t="s">
        <v>351</v>
      </c>
    </row>
    <row r="289" spans="1:54" ht="12.5" x14ac:dyDescent="0.25">
      <c r="A289" s="2">
        <v>43718.015298113431</v>
      </c>
      <c r="B289" s="3" t="s">
        <v>21</v>
      </c>
      <c r="C289" s="3" t="s">
        <v>26</v>
      </c>
      <c r="D289" s="3" t="s">
        <v>20</v>
      </c>
      <c r="E289" s="3" t="s">
        <v>20</v>
      </c>
      <c r="F289" s="3" t="s">
        <v>21</v>
      </c>
      <c r="G289" s="3" t="s">
        <v>21</v>
      </c>
      <c r="H289" s="3" t="s">
        <v>23</v>
      </c>
      <c r="I289" s="3" t="s">
        <v>21</v>
      </c>
      <c r="J289" s="3" t="s">
        <v>21</v>
      </c>
      <c r="K289" s="3" t="s">
        <v>20</v>
      </c>
      <c r="L289" s="3" t="s">
        <v>27</v>
      </c>
      <c r="M289" s="3" t="s">
        <v>27</v>
      </c>
      <c r="N289" s="3">
        <v>6</v>
      </c>
      <c r="O289" s="3">
        <v>494</v>
      </c>
      <c r="P289" s="3">
        <v>67</v>
      </c>
      <c r="R289" s="3">
        <v>22</v>
      </c>
      <c r="S289" s="3">
        <v>0</v>
      </c>
      <c r="T289" s="3" t="s">
        <v>219</v>
      </c>
      <c r="U289" s="3">
        <f t="shared" si="14"/>
        <v>4</v>
      </c>
      <c r="V289" s="3">
        <f t="shared" si="15"/>
        <v>1</v>
      </c>
      <c r="W289" s="3">
        <f>COUNTIF(Z289:BT289,"&gt;"&amp;(O289+3*P289))</f>
        <v>1</v>
      </c>
      <c r="X289" s="3">
        <f t="shared" si="12"/>
        <v>1</v>
      </c>
      <c r="Y289" s="3">
        <f t="shared" si="13"/>
        <v>0</v>
      </c>
      <c r="Z289" s="3">
        <v>838</v>
      </c>
      <c r="AA289">
        <v>606</v>
      </c>
      <c r="AB289">
        <v>430</v>
      </c>
      <c r="AC289">
        <v>481</v>
      </c>
      <c r="AD289">
        <v>467</v>
      </c>
      <c r="AE289">
        <v>452</v>
      </c>
      <c r="AF289">
        <v>537</v>
      </c>
      <c r="AG289">
        <v>430</v>
      </c>
      <c r="AH289">
        <v>458</v>
      </c>
      <c r="AI289">
        <v>402</v>
      </c>
      <c r="AJ289">
        <v>471</v>
      </c>
      <c r="AK289">
        <v>471</v>
      </c>
      <c r="AL289">
        <v>460</v>
      </c>
      <c r="AM289">
        <v>449</v>
      </c>
      <c r="AN289">
        <v>477</v>
      </c>
      <c r="AO289">
        <v>525</v>
      </c>
      <c r="AP289">
        <v>403</v>
      </c>
      <c r="AQ289">
        <v>549</v>
      </c>
      <c r="AR289">
        <v>573</v>
      </c>
      <c r="AS289">
        <v>573</v>
      </c>
      <c r="AT289">
        <v>415</v>
      </c>
      <c r="AU289">
        <v>404</v>
      </c>
      <c r="AV289" t="s">
        <v>351</v>
      </c>
    </row>
    <row r="290" spans="1:54" ht="12.5" x14ac:dyDescent="0.25">
      <c r="A290" s="2">
        <v>43718.017613564814</v>
      </c>
      <c r="B290" s="3" t="s">
        <v>22</v>
      </c>
      <c r="C290" s="3" t="s">
        <v>20</v>
      </c>
      <c r="D290" s="3" t="s">
        <v>21</v>
      </c>
      <c r="E290" s="3" t="s">
        <v>23</v>
      </c>
      <c r="F290" s="3" t="s">
        <v>21</v>
      </c>
      <c r="G290" s="3" t="s">
        <v>20</v>
      </c>
      <c r="H290" s="3" t="s">
        <v>21</v>
      </c>
      <c r="I290" s="3" t="s">
        <v>20</v>
      </c>
      <c r="J290" s="3" t="s">
        <v>21</v>
      </c>
      <c r="K290" s="3" t="s">
        <v>21</v>
      </c>
      <c r="L290" s="3" t="s">
        <v>32</v>
      </c>
      <c r="M290" s="3" t="s">
        <v>27</v>
      </c>
      <c r="N290" s="3">
        <v>2</v>
      </c>
      <c r="O290" s="3">
        <v>381</v>
      </c>
      <c r="P290" s="3">
        <v>72</v>
      </c>
      <c r="R290" s="3">
        <v>22</v>
      </c>
      <c r="S290" s="3">
        <v>2</v>
      </c>
      <c r="T290" s="3" t="s">
        <v>44</v>
      </c>
      <c r="U290" s="3">
        <f t="shared" si="14"/>
        <v>6</v>
      </c>
      <c r="V290" s="3">
        <f t="shared" si="15"/>
        <v>2</v>
      </c>
      <c r="W290" s="3">
        <f>COUNTIF(Z290:BT290,"&gt;"&amp;(O290+3*P290))</f>
        <v>0</v>
      </c>
      <c r="X290" s="3">
        <f t="shared" si="12"/>
        <v>0</v>
      </c>
      <c r="Y290" s="3">
        <f t="shared" si="13"/>
        <v>0</v>
      </c>
      <c r="Z290" s="3">
        <v>475</v>
      </c>
      <c r="AA290">
        <v>346</v>
      </c>
      <c r="AB290">
        <v>559</v>
      </c>
      <c r="AC290">
        <v>333</v>
      </c>
      <c r="AD290">
        <v>407</v>
      </c>
      <c r="AE290">
        <v>364</v>
      </c>
      <c r="AF290">
        <v>454</v>
      </c>
      <c r="AG290">
        <v>288</v>
      </c>
      <c r="AH290">
        <v>371</v>
      </c>
      <c r="AI290">
        <v>470</v>
      </c>
      <c r="AJ290">
        <v>339</v>
      </c>
      <c r="AK290">
        <v>351</v>
      </c>
      <c r="AL290">
        <v>347</v>
      </c>
      <c r="AM290">
        <v>285</v>
      </c>
      <c r="AN290">
        <v>566</v>
      </c>
      <c r="AO290">
        <v>425</v>
      </c>
      <c r="AP290">
        <v>313</v>
      </c>
      <c r="AQ290">
        <v>240</v>
      </c>
      <c r="AR290">
        <v>372</v>
      </c>
      <c r="AS290">
        <v>294</v>
      </c>
      <c r="AT290">
        <v>301</v>
      </c>
      <c r="AU290">
        <v>500</v>
      </c>
      <c r="AV290" t="s">
        <v>351</v>
      </c>
    </row>
    <row r="291" spans="1:54" ht="12.5" x14ac:dyDescent="0.25">
      <c r="A291" s="2">
        <v>43718.017938819445</v>
      </c>
      <c r="B291" s="3" t="s">
        <v>20</v>
      </c>
      <c r="C291" s="3" t="s">
        <v>21</v>
      </c>
      <c r="D291" s="3" t="s">
        <v>22</v>
      </c>
      <c r="E291" s="3" t="s">
        <v>23</v>
      </c>
      <c r="F291" s="3" t="s">
        <v>22</v>
      </c>
      <c r="G291" s="3" t="s">
        <v>22</v>
      </c>
      <c r="H291" s="3" t="s">
        <v>21</v>
      </c>
      <c r="I291" s="3" t="s">
        <v>21</v>
      </c>
      <c r="J291" s="3" t="s">
        <v>21</v>
      </c>
      <c r="K291" s="3" t="s">
        <v>20</v>
      </c>
      <c r="L291" s="3" t="s">
        <v>48</v>
      </c>
      <c r="M291" s="3" t="s">
        <v>32</v>
      </c>
      <c r="N291" s="3">
        <v>3</v>
      </c>
      <c r="O291" s="3">
        <v>334</v>
      </c>
      <c r="P291" s="3">
        <v>36</v>
      </c>
      <c r="R291" s="3">
        <v>24</v>
      </c>
      <c r="S291" s="3">
        <v>0</v>
      </c>
      <c r="T291" s="3" t="s">
        <v>44</v>
      </c>
      <c r="U291" s="3">
        <f t="shared" si="14"/>
        <v>4</v>
      </c>
      <c r="V291" s="3">
        <f t="shared" si="15"/>
        <v>2</v>
      </c>
      <c r="W291" s="3">
        <f>COUNTIF(Z291:BT291,"&gt;"&amp;(O291+3*P291))</f>
        <v>1</v>
      </c>
      <c r="X291" s="3">
        <f t="shared" si="12"/>
        <v>0</v>
      </c>
      <c r="Y291" s="3">
        <f t="shared" si="13"/>
        <v>0</v>
      </c>
      <c r="Z291" s="3">
        <v>333</v>
      </c>
      <c r="AA291">
        <v>329</v>
      </c>
      <c r="AB291">
        <v>322</v>
      </c>
      <c r="AC291">
        <v>319</v>
      </c>
      <c r="AD291">
        <v>423</v>
      </c>
      <c r="AE291">
        <v>326</v>
      </c>
      <c r="AF291">
        <v>306</v>
      </c>
      <c r="AG291">
        <v>323</v>
      </c>
      <c r="AH291">
        <v>285</v>
      </c>
      <c r="AI291">
        <v>356</v>
      </c>
      <c r="AJ291">
        <v>358</v>
      </c>
      <c r="AK291">
        <v>392</v>
      </c>
      <c r="AL291">
        <v>285</v>
      </c>
      <c r="AM291">
        <v>358</v>
      </c>
      <c r="AN291">
        <v>282</v>
      </c>
      <c r="AO291">
        <v>272</v>
      </c>
      <c r="AP291">
        <v>315</v>
      </c>
      <c r="AQ291">
        <v>276</v>
      </c>
      <c r="AR291">
        <v>465</v>
      </c>
      <c r="AS291">
        <v>304</v>
      </c>
      <c r="AT291">
        <v>370</v>
      </c>
      <c r="AU291">
        <v>302</v>
      </c>
      <c r="AV291">
        <v>389</v>
      </c>
      <c r="AW291">
        <v>346</v>
      </c>
      <c r="AX291" t="s">
        <v>351</v>
      </c>
    </row>
    <row r="292" spans="1:54" ht="12.5" x14ac:dyDescent="0.25">
      <c r="A292" s="2">
        <v>43718.019267118056</v>
      </c>
      <c r="B292" s="3" t="s">
        <v>22</v>
      </c>
      <c r="C292" s="3" t="s">
        <v>20</v>
      </c>
      <c r="D292" s="3" t="s">
        <v>20</v>
      </c>
      <c r="E292" s="3" t="s">
        <v>21</v>
      </c>
      <c r="F292" s="3" t="s">
        <v>20</v>
      </c>
      <c r="G292" s="3" t="s">
        <v>20</v>
      </c>
      <c r="H292" s="3" t="s">
        <v>21</v>
      </c>
      <c r="I292" s="3" t="s">
        <v>20</v>
      </c>
      <c r="J292" s="3" t="s">
        <v>20</v>
      </c>
      <c r="K292" s="3" t="s">
        <v>20</v>
      </c>
      <c r="L292" s="3" t="s">
        <v>32</v>
      </c>
      <c r="M292" s="3" t="s">
        <v>27</v>
      </c>
      <c r="N292" s="3">
        <v>4</v>
      </c>
      <c r="O292" s="3">
        <v>496</v>
      </c>
      <c r="P292" s="3">
        <v>133</v>
      </c>
      <c r="R292" s="3">
        <v>24</v>
      </c>
      <c r="S292" s="3">
        <v>5</v>
      </c>
      <c r="T292" s="3" t="s">
        <v>225</v>
      </c>
      <c r="U292" s="3">
        <f t="shared" si="14"/>
        <v>4</v>
      </c>
      <c r="V292" s="3">
        <f t="shared" si="15"/>
        <v>3</v>
      </c>
      <c r="W292" s="3">
        <f>COUNTIF(Z292:BT292,"&gt;"&amp;(O292+3*P292))</f>
        <v>2</v>
      </c>
      <c r="X292" s="3">
        <f t="shared" si="12"/>
        <v>1</v>
      </c>
      <c r="Y292" s="3">
        <f t="shared" si="13"/>
        <v>0</v>
      </c>
      <c r="Z292" s="3">
        <v>767</v>
      </c>
      <c r="AA292">
        <v>1072</v>
      </c>
      <c r="AB292">
        <v>540</v>
      </c>
      <c r="AC292">
        <v>418</v>
      </c>
      <c r="AD292">
        <v>494</v>
      </c>
      <c r="AE292">
        <v>517</v>
      </c>
      <c r="AF292">
        <v>443</v>
      </c>
      <c r="AG292">
        <v>426</v>
      </c>
      <c r="AH292">
        <v>537</v>
      </c>
      <c r="AI292">
        <v>355</v>
      </c>
      <c r="AJ292">
        <v>366</v>
      </c>
      <c r="AK292">
        <v>385</v>
      </c>
      <c r="AL292">
        <v>458</v>
      </c>
      <c r="AM292">
        <v>310</v>
      </c>
      <c r="AN292">
        <v>381</v>
      </c>
      <c r="AO292">
        <v>324</v>
      </c>
      <c r="AP292">
        <v>390</v>
      </c>
      <c r="AQ292">
        <v>452</v>
      </c>
      <c r="AR292">
        <v>942</v>
      </c>
      <c r="AS292">
        <v>564</v>
      </c>
      <c r="AT292">
        <v>635</v>
      </c>
      <c r="AU292">
        <v>455</v>
      </c>
      <c r="AV292">
        <v>336</v>
      </c>
      <c r="AW292">
        <v>359</v>
      </c>
      <c r="AX292" t="s">
        <v>351</v>
      </c>
    </row>
    <row r="293" spans="1:54" ht="12.5" x14ac:dyDescent="0.25">
      <c r="A293" s="2">
        <v>43718.020737094907</v>
      </c>
      <c r="B293" s="3" t="s">
        <v>21</v>
      </c>
      <c r="C293" s="3" t="s">
        <v>20</v>
      </c>
      <c r="D293" s="3" t="s">
        <v>21</v>
      </c>
      <c r="E293" s="3" t="s">
        <v>20</v>
      </c>
      <c r="F293" s="3" t="s">
        <v>21</v>
      </c>
      <c r="G293" s="3" t="s">
        <v>20</v>
      </c>
      <c r="H293" s="3" t="s">
        <v>21</v>
      </c>
      <c r="I293" s="3" t="s">
        <v>21</v>
      </c>
      <c r="J293" s="3" t="s">
        <v>21</v>
      </c>
      <c r="K293" s="3" t="s">
        <v>20</v>
      </c>
      <c r="L293" s="3" t="s">
        <v>27</v>
      </c>
      <c r="M293" s="3" t="s">
        <v>24</v>
      </c>
      <c r="N293" s="3">
        <v>3</v>
      </c>
      <c r="O293" s="3">
        <v>307</v>
      </c>
      <c r="P293" s="3">
        <v>49</v>
      </c>
      <c r="R293" s="3">
        <v>24</v>
      </c>
      <c r="S293" s="3">
        <v>0</v>
      </c>
      <c r="T293" s="3" t="s">
        <v>81</v>
      </c>
      <c r="U293" s="3">
        <f t="shared" si="14"/>
        <v>4</v>
      </c>
      <c r="V293" s="3">
        <f t="shared" si="15"/>
        <v>2</v>
      </c>
      <c r="W293" s="3">
        <f>COUNTIF(Z293:BT293,"&gt;"&amp;(O293+3*P293))</f>
        <v>1</v>
      </c>
      <c r="X293" s="3">
        <f t="shared" si="12"/>
        <v>1</v>
      </c>
      <c r="Y293" s="3">
        <f t="shared" si="13"/>
        <v>1</v>
      </c>
      <c r="Z293" s="3">
        <v>615</v>
      </c>
      <c r="AA293">
        <v>374</v>
      </c>
      <c r="AB293">
        <v>285</v>
      </c>
      <c r="AC293">
        <v>440</v>
      </c>
      <c r="AD293">
        <v>313</v>
      </c>
      <c r="AE293">
        <v>290</v>
      </c>
      <c r="AF293">
        <v>257</v>
      </c>
      <c r="AG293">
        <v>298</v>
      </c>
      <c r="AH293">
        <v>240</v>
      </c>
      <c r="AI293">
        <v>364</v>
      </c>
      <c r="AJ293">
        <v>314</v>
      </c>
      <c r="AK293">
        <v>273</v>
      </c>
      <c r="AL293">
        <v>275</v>
      </c>
      <c r="AM293">
        <v>295</v>
      </c>
      <c r="AN293">
        <v>231</v>
      </c>
      <c r="AO293">
        <v>307</v>
      </c>
      <c r="AP293">
        <v>298</v>
      </c>
      <c r="AQ293">
        <v>279</v>
      </c>
      <c r="AR293">
        <v>248</v>
      </c>
      <c r="AS293">
        <v>332</v>
      </c>
      <c r="AT293">
        <v>256</v>
      </c>
      <c r="AU293">
        <v>232</v>
      </c>
      <c r="AV293">
        <v>299</v>
      </c>
      <c r="AW293">
        <v>272</v>
      </c>
      <c r="AX293" t="s">
        <v>351</v>
      </c>
    </row>
    <row r="294" spans="1:54" ht="12.5" x14ac:dyDescent="0.25">
      <c r="A294" s="2">
        <v>43718.02116694444</v>
      </c>
      <c r="B294" s="3" t="s">
        <v>21</v>
      </c>
      <c r="C294" s="3" t="s">
        <v>23</v>
      </c>
      <c r="D294" s="3" t="s">
        <v>23</v>
      </c>
      <c r="E294" s="3" t="s">
        <v>20</v>
      </c>
      <c r="F294" s="3" t="s">
        <v>26</v>
      </c>
      <c r="G294" s="3" t="s">
        <v>21</v>
      </c>
      <c r="H294" s="3" t="s">
        <v>23</v>
      </c>
      <c r="I294" s="3" t="s">
        <v>26</v>
      </c>
      <c r="J294" s="3" t="s">
        <v>26</v>
      </c>
      <c r="K294" s="3" t="s">
        <v>20</v>
      </c>
      <c r="L294" s="3" t="s">
        <v>27</v>
      </c>
      <c r="M294" s="3" t="s">
        <v>27</v>
      </c>
      <c r="N294" s="3">
        <v>5</v>
      </c>
      <c r="O294" s="3">
        <v>468</v>
      </c>
      <c r="P294" s="3">
        <v>80</v>
      </c>
      <c r="R294" s="3">
        <v>24</v>
      </c>
      <c r="S294" s="3">
        <v>2</v>
      </c>
      <c r="T294" s="3" t="s">
        <v>226</v>
      </c>
      <c r="U294" s="3">
        <f t="shared" si="14"/>
        <v>4</v>
      </c>
      <c r="V294" s="3">
        <f t="shared" si="15"/>
        <v>2</v>
      </c>
      <c r="W294" s="3">
        <f>COUNTIF(Z294:BT294,"&gt;"&amp;(O294+3*P294))</f>
        <v>1</v>
      </c>
      <c r="X294" s="3">
        <f t="shared" si="12"/>
        <v>1</v>
      </c>
      <c r="Y294" s="3">
        <f t="shared" si="13"/>
        <v>0</v>
      </c>
      <c r="Z294" s="3">
        <v>811</v>
      </c>
      <c r="AA294">
        <v>481</v>
      </c>
      <c r="AB294">
        <v>482</v>
      </c>
      <c r="AC294">
        <v>447</v>
      </c>
      <c r="AD294">
        <v>349</v>
      </c>
      <c r="AE294">
        <v>548</v>
      </c>
      <c r="AF294">
        <v>497</v>
      </c>
      <c r="AG294">
        <v>632</v>
      </c>
      <c r="AH294">
        <v>562</v>
      </c>
      <c r="AI294">
        <v>501</v>
      </c>
      <c r="AJ294">
        <v>432</v>
      </c>
      <c r="AK294">
        <v>481</v>
      </c>
      <c r="AL294">
        <v>348</v>
      </c>
      <c r="AM294">
        <v>582</v>
      </c>
      <c r="AN294">
        <v>481</v>
      </c>
      <c r="AO294">
        <v>398</v>
      </c>
      <c r="AP294">
        <v>415</v>
      </c>
      <c r="AQ294">
        <v>365</v>
      </c>
      <c r="AR294">
        <v>380</v>
      </c>
      <c r="AS294">
        <v>418</v>
      </c>
      <c r="AT294">
        <v>399</v>
      </c>
      <c r="AU294">
        <v>533</v>
      </c>
      <c r="AV294">
        <v>378</v>
      </c>
      <c r="AW294">
        <v>332</v>
      </c>
      <c r="AX294" t="s">
        <v>351</v>
      </c>
    </row>
    <row r="295" spans="1:54" ht="12.5" x14ac:dyDescent="0.25">
      <c r="A295" s="2">
        <v>43718.023952673611</v>
      </c>
      <c r="B295" s="3" t="s">
        <v>20</v>
      </c>
      <c r="C295" s="3" t="s">
        <v>20</v>
      </c>
      <c r="D295" s="3" t="s">
        <v>21</v>
      </c>
      <c r="E295" s="3" t="s">
        <v>23</v>
      </c>
      <c r="F295" s="3" t="s">
        <v>20</v>
      </c>
      <c r="G295" s="3" t="s">
        <v>20</v>
      </c>
      <c r="H295" s="3" t="s">
        <v>20</v>
      </c>
      <c r="I295" s="3" t="s">
        <v>20</v>
      </c>
      <c r="J295" s="3" t="s">
        <v>20</v>
      </c>
      <c r="K295" s="3" t="s">
        <v>21</v>
      </c>
      <c r="L295" s="3" t="s">
        <v>32</v>
      </c>
      <c r="M295" s="3" t="s">
        <v>32</v>
      </c>
      <c r="N295" s="3">
        <v>2</v>
      </c>
      <c r="O295" s="3">
        <v>348</v>
      </c>
      <c r="P295" s="3">
        <v>50</v>
      </c>
      <c r="R295" s="3">
        <v>22</v>
      </c>
      <c r="S295" s="3">
        <v>4</v>
      </c>
      <c r="T295" s="3" t="s">
        <v>44</v>
      </c>
      <c r="U295" s="3">
        <f t="shared" si="14"/>
        <v>3</v>
      </c>
      <c r="V295" s="3">
        <f t="shared" si="15"/>
        <v>2</v>
      </c>
      <c r="W295" s="3">
        <f>COUNTIF(Z295:BT295,"&gt;"&amp;(O295+3*P295))</f>
        <v>1</v>
      </c>
      <c r="X295" s="3">
        <f t="shared" si="12"/>
        <v>1</v>
      </c>
      <c r="Y295" s="3">
        <f t="shared" si="13"/>
        <v>0</v>
      </c>
      <c r="Z295" s="3">
        <v>422</v>
      </c>
      <c r="AA295">
        <v>258</v>
      </c>
      <c r="AB295">
        <v>302</v>
      </c>
      <c r="AC295">
        <v>258</v>
      </c>
      <c r="AD295">
        <v>246</v>
      </c>
      <c r="AE295">
        <v>335</v>
      </c>
      <c r="AF295">
        <v>312</v>
      </c>
      <c r="AG295">
        <v>496</v>
      </c>
      <c r="AH295">
        <v>342</v>
      </c>
      <c r="AI295">
        <v>298</v>
      </c>
      <c r="AJ295">
        <v>367</v>
      </c>
      <c r="AK295">
        <v>391</v>
      </c>
      <c r="AL295">
        <v>337</v>
      </c>
      <c r="AM295">
        <v>365</v>
      </c>
      <c r="AN295">
        <v>337</v>
      </c>
      <c r="AO295">
        <v>358</v>
      </c>
      <c r="AP295">
        <v>312</v>
      </c>
      <c r="AQ295">
        <v>333</v>
      </c>
      <c r="AR295">
        <v>383</v>
      </c>
      <c r="AS295">
        <v>561</v>
      </c>
      <c r="AT295">
        <v>343</v>
      </c>
      <c r="AU295">
        <v>313</v>
      </c>
      <c r="AV295" t="s">
        <v>351</v>
      </c>
    </row>
    <row r="296" spans="1:54" ht="12.5" x14ac:dyDescent="0.25">
      <c r="A296" s="2">
        <v>43718.025776481481</v>
      </c>
      <c r="B296" s="3" t="s">
        <v>21</v>
      </c>
      <c r="C296" s="3" t="s">
        <v>21</v>
      </c>
      <c r="D296" s="3" t="s">
        <v>22</v>
      </c>
      <c r="E296" s="3" t="s">
        <v>22</v>
      </c>
      <c r="F296" s="3" t="s">
        <v>21</v>
      </c>
      <c r="G296" s="3" t="s">
        <v>20</v>
      </c>
      <c r="H296" s="3" t="s">
        <v>26</v>
      </c>
      <c r="I296" s="3" t="s">
        <v>20</v>
      </c>
      <c r="J296" s="3" t="s">
        <v>21</v>
      </c>
      <c r="K296" s="3" t="s">
        <v>21</v>
      </c>
      <c r="L296" s="3" t="s">
        <v>27</v>
      </c>
      <c r="M296" s="3" t="s">
        <v>27</v>
      </c>
      <c r="N296" s="3">
        <v>4</v>
      </c>
      <c r="O296" s="3">
        <v>518</v>
      </c>
      <c r="P296" s="3">
        <v>73</v>
      </c>
      <c r="R296" s="3">
        <v>25</v>
      </c>
      <c r="S296" s="3">
        <v>0</v>
      </c>
      <c r="T296" s="3" t="s">
        <v>136</v>
      </c>
      <c r="U296" s="3">
        <f t="shared" si="14"/>
        <v>1</v>
      </c>
      <c r="V296" s="3">
        <f t="shared" si="15"/>
        <v>1</v>
      </c>
      <c r="W296" s="3">
        <f>COUNTIF(Z296:BT296,"&gt;"&amp;(O296+3*P296))</f>
        <v>1</v>
      </c>
      <c r="X296" s="3">
        <f t="shared" si="12"/>
        <v>1</v>
      </c>
      <c r="Y296" s="3">
        <f t="shared" si="13"/>
        <v>1</v>
      </c>
      <c r="Z296" s="3">
        <v>465</v>
      </c>
      <c r="AA296">
        <v>445</v>
      </c>
      <c r="AB296">
        <v>527</v>
      </c>
      <c r="AC296">
        <v>459</v>
      </c>
      <c r="AD296">
        <v>448</v>
      </c>
      <c r="AE296">
        <v>471</v>
      </c>
      <c r="AF296">
        <v>470</v>
      </c>
      <c r="AG296">
        <v>456</v>
      </c>
      <c r="AH296">
        <v>518</v>
      </c>
      <c r="AI296">
        <v>477</v>
      </c>
      <c r="AJ296">
        <v>489</v>
      </c>
      <c r="AK296">
        <v>544</v>
      </c>
      <c r="AL296">
        <v>482</v>
      </c>
      <c r="AM296">
        <v>508</v>
      </c>
      <c r="AN296">
        <v>517</v>
      </c>
      <c r="AO296">
        <v>500</v>
      </c>
      <c r="AP296">
        <v>467</v>
      </c>
      <c r="AQ296">
        <v>499</v>
      </c>
      <c r="AR296">
        <v>532</v>
      </c>
      <c r="AS296">
        <v>425</v>
      </c>
      <c r="AT296">
        <v>489</v>
      </c>
      <c r="AU296">
        <v>489</v>
      </c>
      <c r="AV296">
        <v>460</v>
      </c>
      <c r="AW296">
        <v>1383</v>
      </c>
      <c r="AX296">
        <v>436</v>
      </c>
      <c r="AY296" t="s">
        <v>351</v>
      </c>
    </row>
    <row r="297" spans="1:54" ht="12.5" x14ac:dyDescent="0.25">
      <c r="A297" s="2">
        <v>43718.030379687501</v>
      </c>
      <c r="B297" s="3" t="s">
        <v>21</v>
      </c>
      <c r="C297" s="3" t="s">
        <v>23</v>
      </c>
      <c r="D297" s="3" t="s">
        <v>20</v>
      </c>
      <c r="E297" s="3" t="s">
        <v>21</v>
      </c>
      <c r="F297" s="3" t="s">
        <v>23</v>
      </c>
      <c r="G297" s="3" t="s">
        <v>20</v>
      </c>
      <c r="H297" s="3" t="s">
        <v>23</v>
      </c>
      <c r="I297" s="3" t="s">
        <v>23</v>
      </c>
      <c r="J297" s="3" t="s">
        <v>21</v>
      </c>
      <c r="K297" s="3" t="s">
        <v>22</v>
      </c>
      <c r="L297" s="3" t="s">
        <v>24</v>
      </c>
      <c r="M297" s="3" t="s">
        <v>27</v>
      </c>
      <c r="N297" s="3">
        <v>7</v>
      </c>
      <c r="O297" s="3">
        <v>365</v>
      </c>
      <c r="P297" s="3">
        <v>27</v>
      </c>
      <c r="R297" s="3">
        <v>25</v>
      </c>
      <c r="S297" s="3">
        <v>0</v>
      </c>
      <c r="T297" s="3" t="s">
        <v>227</v>
      </c>
      <c r="U297" s="3">
        <f t="shared" si="14"/>
        <v>3</v>
      </c>
      <c r="V297" s="3">
        <f t="shared" si="15"/>
        <v>1</v>
      </c>
      <c r="W297" s="3">
        <f>COUNTIF(Z297:BT297,"&gt;"&amp;(O297+3*P297))</f>
        <v>1</v>
      </c>
      <c r="X297" s="3">
        <f t="shared" si="12"/>
        <v>1</v>
      </c>
      <c r="Y297" s="3">
        <f t="shared" si="13"/>
        <v>1</v>
      </c>
      <c r="Z297" s="3">
        <v>567</v>
      </c>
      <c r="AA297">
        <v>365</v>
      </c>
      <c r="AB297">
        <v>334</v>
      </c>
      <c r="AC297">
        <v>370</v>
      </c>
      <c r="AD297">
        <v>365</v>
      </c>
      <c r="AE297">
        <v>327</v>
      </c>
      <c r="AF297">
        <v>372</v>
      </c>
      <c r="AG297">
        <v>361</v>
      </c>
      <c r="AH297">
        <v>360</v>
      </c>
      <c r="AI297">
        <v>321</v>
      </c>
      <c r="AJ297">
        <v>346</v>
      </c>
      <c r="AK297">
        <v>362</v>
      </c>
      <c r="AL297">
        <v>323</v>
      </c>
      <c r="AM297">
        <v>359</v>
      </c>
      <c r="AN297">
        <v>363</v>
      </c>
      <c r="AO297">
        <v>394</v>
      </c>
      <c r="AP297">
        <v>375</v>
      </c>
      <c r="AQ297">
        <v>337</v>
      </c>
      <c r="AR297">
        <v>417</v>
      </c>
      <c r="AS297">
        <v>349</v>
      </c>
      <c r="AT297">
        <v>375</v>
      </c>
      <c r="AU297">
        <v>306</v>
      </c>
      <c r="AV297">
        <v>332</v>
      </c>
      <c r="AW297">
        <v>390</v>
      </c>
      <c r="AX297">
        <v>361</v>
      </c>
      <c r="AY297" t="s">
        <v>351</v>
      </c>
    </row>
    <row r="298" spans="1:54" ht="12.5" x14ac:dyDescent="0.25">
      <c r="A298" s="2">
        <v>43718.033210833339</v>
      </c>
      <c r="B298" s="3" t="s">
        <v>22</v>
      </c>
      <c r="C298" s="3" t="s">
        <v>20</v>
      </c>
      <c r="D298" s="3" t="s">
        <v>20</v>
      </c>
      <c r="E298" s="3" t="s">
        <v>21</v>
      </c>
      <c r="F298" s="3" t="s">
        <v>21</v>
      </c>
      <c r="G298" s="3" t="s">
        <v>21</v>
      </c>
      <c r="H298" s="3" t="s">
        <v>21</v>
      </c>
      <c r="I298" s="3" t="s">
        <v>20</v>
      </c>
      <c r="J298" s="3" t="s">
        <v>21</v>
      </c>
      <c r="K298" s="3" t="s">
        <v>21</v>
      </c>
      <c r="L298" s="3" t="s">
        <v>32</v>
      </c>
      <c r="M298" s="3" t="s">
        <v>27</v>
      </c>
      <c r="N298" s="3">
        <v>5</v>
      </c>
      <c r="O298" s="3">
        <v>295</v>
      </c>
      <c r="P298" s="3">
        <v>41</v>
      </c>
      <c r="R298" s="3">
        <v>28</v>
      </c>
      <c r="S298" s="3">
        <v>6</v>
      </c>
      <c r="T298" s="3" t="s">
        <v>228</v>
      </c>
      <c r="U298" s="3">
        <f t="shared" si="14"/>
        <v>5</v>
      </c>
      <c r="V298" s="3">
        <f t="shared" si="15"/>
        <v>2</v>
      </c>
      <c r="W298" s="3">
        <f>COUNTIF(Z298:BT298,"&gt;"&amp;(O298+3*P298))</f>
        <v>1</v>
      </c>
      <c r="X298" s="3">
        <f t="shared" si="12"/>
        <v>1</v>
      </c>
      <c r="Y298" s="3">
        <f t="shared" si="13"/>
        <v>0</v>
      </c>
      <c r="Z298" s="3">
        <v>484</v>
      </c>
      <c r="AA298">
        <v>332</v>
      </c>
      <c r="AB298">
        <v>286</v>
      </c>
      <c r="AC298">
        <v>279</v>
      </c>
      <c r="AD298">
        <v>266</v>
      </c>
      <c r="AE298">
        <v>261</v>
      </c>
      <c r="AF298">
        <v>252</v>
      </c>
      <c r="AG298">
        <v>261</v>
      </c>
      <c r="AH298">
        <v>285</v>
      </c>
      <c r="AI298">
        <v>340</v>
      </c>
      <c r="AJ298">
        <v>286</v>
      </c>
      <c r="AK298">
        <v>280</v>
      </c>
      <c r="AL298">
        <v>246</v>
      </c>
      <c r="AM298">
        <v>216</v>
      </c>
      <c r="AN298">
        <v>246</v>
      </c>
      <c r="AO298">
        <v>264</v>
      </c>
      <c r="AP298">
        <v>280</v>
      </c>
      <c r="AQ298">
        <v>280</v>
      </c>
      <c r="AR298">
        <v>404</v>
      </c>
      <c r="AS298">
        <v>299</v>
      </c>
      <c r="AT298">
        <v>345</v>
      </c>
      <c r="AU298">
        <v>327</v>
      </c>
      <c r="AV298">
        <v>298</v>
      </c>
      <c r="AW298">
        <v>371</v>
      </c>
      <c r="AX298">
        <v>298</v>
      </c>
      <c r="AY298">
        <v>228</v>
      </c>
      <c r="AZ298">
        <v>321</v>
      </c>
      <c r="BA298">
        <v>225</v>
      </c>
      <c r="BB298" t="s">
        <v>351</v>
      </c>
    </row>
    <row r="299" spans="1:54" ht="12.5" x14ac:dyDescent="0.25">
      <c r="A299" s="2">
        <v>43718.035657812499</v>
      </c>
      <c r="B299" s="3" t="s">
        <v>20</v>
      </c>
      <c r="C299" s="3" t="s">
        <v>22</v>
      </c>
      <c r="D299" s="3" t="s">
        <v>22</v>
      </c>
      <c r="E299" s="3" t="s">
        <v>23</v>
      </c>
      <c r="F299" s="3" t="s">
        <v>20</v>
      </c>
      <c r="G299" s="3" t="s">
        <v>22</v>
      </c>
      <c r="H299" s="3" t="s">
        <v>20</v>
      </c>
      <c r="I299" s="3" t="s">
        <v>22</v>
      </c>
      <c r="J299" s="3" t="s">
        <v>20</v>
      </c>
      <c r="K299" s="3" t="s">
        <v>23</v>
      </c>
      <c r="L299" s="3" t="s">
        <v>48</v>
      </c>
      <c r="M299" s="3" t="s">
        <v>27</v>
      </c>
      <c r="N299" s="3">
        <v>6</v>
      </c>
      <c r="O299" s="3">
        <v>381</v>
      </c>
      <c r="P299" s="3">
        <v>50</v>
      </c>
      <c r="R299" s="3">
        <v>25</v>
      </c>
      <c r="S299" s="3">
        <v>1</v>
      </c>
      <c r="T299" s="3" t="s">
        <v>229</v>
      </c>
      <c r="U299" s="3">
        <f t="shared" si="14"/>
        <v>3</v>
      </c>
      <c r="V299" s="3">
        <f t="shared" si="15"/>
        <v>3</v>
      </c>
      <c r="W299" s="3">
        <f>COUNTIF(Z299:BT299,"&gt;"&amp;(O299+3*P299))</f>
        <v>2</v>
      </c>
      <c r="X299" s="3">
        <f t="shared" si="12"/>
        <v>1</v>
      </c>
      <c r="Y299" s="3">
        <f t="shared" si="13"/>
        <v>0</v>
      </c>
      <c r="Z299" s="3">
        <v>550</v>
      </c>
      <c r="AA299">
        <v>392</v>
      </c>
      <c r="AB299">
        <v>350</v>
      </c>
      <c r="AC299">
        <v>344</v>
      </c>
      <c r="AD299">
        <v>418</v>
      </c>
      <c r="AE299">
        <v>344</v>
      </c>
      <c r="AF299">
        <v>282</v>
      </c>
      <c r="AG299">
        <v>346</v>
      </c>
      <c r="AH299">
        <v>296</v>
      </c>
      <c r="AI299">
        <v>388</v>
      </c>
      <c r="AJ299">
        <v>358</v>
      </c>
      <c r="AK299">
        <v>383</v>
      </c>
      <c r="AL299">
        <v>353</v>
      </c>
      <c r="AM299">
        <v>387</v>
      </c>
      <c r="AN299">
        <v>425</v>
      </c>
      <c r="AO299">
        <v>290</v>
      </c>
      <c r="AP299">
        <v>315</v>
      </c>
      <c r="AQ299">
        <v>362</v>
      </c>
      <c r="AR299">
        <v>367</v>
      </c>
      <c r="AS299">
        <v>350</v>
      </c>
      <c r="AT299">
        <v>583</v>
      </c>
      <c r="AU299">
        <v>418</v>
      </c>
      <c r="AV299">
        <v>505</v>
      </c>
      <c r="AW299">
        <v>380</v>
      </c>
      <c r="AX299">
        <v>347</v>
      </c>
      <c r="AY299" t="s">
        <v>351</v>
      </c>
    </row>
    <row r="300" spans="1:54" ht="12.5" x14ac:dyDescent="0.25">
      <c r="A300" s="2">
        <v>43718.038091354167</v>
      </c>
      <c r="B300" s="3" t="s">
        <v>23</v>
      </c>
      <c r="C300" s="3" t="s">
        <v>21</v>
      </c>
      <c r="D300" s="3" t="s">
        <v>23</v>
      </c>
      <c r="E300" s="3" t="s">
        <v>22</v>
      </c>
      <c r="F300" s="3" t="s">
        <v>26</v>
      </c>
      <c r="G300" s="3" t="s">
        <v>21</v>
      </c>
      <c r="H300" s="3" t="s">
        <v>26</v>
      </c>
      <c r="I300" s="3" t="s">
        <v>26</v>
      </c>
      <c r="J300" s="3" t="s">
        <v>26</v>
      </c>
      <c r="K300" s="3" t="s">
        <v>22</v>
      </c>
      <c r="L300" s="3" t="s">
        <v>27</v>
      </c>
      <c r="M300" s="3" t="s">
        <v>27</v>
      </c>
      <c r="N300" s="3">
        <v>5</v>
      </c>
      <c r="O300" s="3">
        <v>552</v>
      </c>
      <c r="P300" s="3">
        <v>110</v>
      </c>
      <c r="R300" s="3">
        <v>24</v>
      </c>
      <c r="S300" s="3">
        <v>2</v>
      </c>
      <c r="T300" s="3" t="s">
        <v>220</v>
      </c>
      <c r="U300" s="3">
        <f t="shared" si="14"/>
        <v>1</v>
      </c>
      <c r="V300" s="3">
        <f t="shared" si="15"/>
        <v>1</v>
      </c>
      <c r="W300" s="3">
        <f>COUNTIF(Z300:BT300,"&gt;"&amp;(O300+3*P300))</f>
        <v>1</v>
      </c>
      <c r="X300" s="3">
        <f t="shared" si="12"/>
        <v>1</v>
      </c>
      <c r="Y300" s="3">
        <f t="shared" si="13"/>
        <v>1</v>
      </c>
      <c r="Z300" s="3">
        <v>1849</v>
      </c>
      <c r="AA300">
        <v>558</v>
      </c>
      <c r="AB300">
        <v>529</v>
      </c>
      <c r="AC300">
        <v>519</v>
      </c>
      <c r="AD300">
        <v>475</v>
      </c>
      <c r="AE300">
        <v>464</v>
      </c>
      <c r="AF300">
        <v>500</v>
      </c>
      <c r="AG300">
        <v>524</v>
      </c>
      <c r="AH300">
        <v>453</v>
      </c>
      <c r="AI300">
        <v>529</v>
      </c>
      <c r="AJ300">
        <v>423</v>
      </c>
      <c r="AK300">
        <v>452</v>
      </c>
      <c r="AL300">
        <v>563</v>
      </c>
      <c r="AM300">
        <v>478</v>
      </c>
      <c r="AN300">
        <v>427</v>
      </c>
      <c r="AO300">
        <v>461</v>
      </c>
      <c r="AP300">
        <v>495</v>
      </c>
      <c r="AQ300">
        <v>464</v>
      </c>
      <c r="AR300">
        <v>499</v>
      </c>
      <c r="AS300">
        <v>505</v>
      </c>
      <c r="AT300">
        <v>559</v>
      </c>
      <c r="AU300">
        <v>507</v>
      </c>
      <c r="AV300">
        <v>546</v>
      </c>
      <c r="AW300">
        <v>470</v>
      </c>
      <c r="AX300" t="s">
        <v>351</v>
      </c>
    </row>
    <row r="301" spans="1:54" ht="12.5" x14ac:dyDescent="0.25">
      <c r="A301" s="2">
        <v>43718.043946527774</v>
      </c>
      <c r="B301" s="3" t="s">
        <v>20</v>
      </c>
      <c r="C301" s="3" t="s">
        <v>23</v>
      </c>
      <c r="D301" s="3" t="s">
        <v>20</v>
      </c>
      <c r="E301" s="3" t="s">
        <v>21</v>
      </c>
      <c r="F301" s="3" t="s">
        <v>20</v>
      </c>
      <c r="G301" s="3" t="s">
        <v>20</v>
      </c>
      <c r="H301" s="3" t="s">
        <v>21</v>
      </c>
      <c r="I301" s="3" t="s">
        <v>21</v>
      </c>
      <c r="J301" s="3" t="s">
        <v>20</v>
      </c>
      <c r="K301" s="3" t="s">
        <v>21</v>
      </c>
      <c r="L301" s="3" t="s">
        <v>32</v>
      </c>
      <c r="M301" s="3" t="s">
        <v>27</v>
      </c>
      <c r="N301" s="3">
        <v>4</v>
      </c>
      <c r="O301" s="3">
        <v>363</v>
      </c>
      <c r="P301" s="3">
        <v>45</v>
      </c>
      <c r="R301" s="3">
        <v>25</v>
      </c>
      <c r="S301" s="3">
        <v>0</v>
      </c>
      <c r="T301" s="3" t="s">
        <v>36</v>
      </c>
      <c r="U301" s="3">
        <f t="shared" si="14"/>
        <v>3</v>
      </c>
      <c r="V301" s="3">
        <f t="shared" si="15"/>
        <v>2</v>
      </c>
      <c r="W301" s="3">
        <f>COUNTIF(Z301:BT301,"&gt;"&amp;(O301+3*P301))</f>
        <v>1</v>
      </c>
      <c r="X301" s="3">
        <f t="shared" si="12"/>
        <v>1</v>
      </c>
      <c r="Y301" s="3">
        <f t="shared" si="13"/>
        <v>1</v>
      </c>
      <c r="Z301" s="3">
        <v>491</v>
      </c>
      <c r="AA301">
        <v>382</v>
      </c>
      <c r="AB301">
        <v>348</v>
      </c>
      <c r="AC301">
        <v>317</v>
      </c>
      <c r="AD301">
        <v>647</v>
      </c>
      <c r="AE301">
        <v>331</v>
      </c>
      <c r="AF301">
        <v>334</v>
      </c>
      <c r="AG301">
        <v>357</v>
      </c>
      <c r="AH301">
        <v>323</v>
      </c>
      <c r="AI301">
        <v>349</v>
      </c>
      <c r="AJ301">
        <v>409</v>
      </c>
      <c r="AK301">
        <v>311</v>
      </c>
      <c r="AL301">
        <v>341</v>
      </c>
      <c r="AM301">
        <v>340</v>
      </c>
      <c r="AN301">
        <v>312</v>
      </c>
      <c r="AO301">
        <v>315</v>
      </c>
      <c r="AP301">
        <v>367</v>
      </c>
      <c r="AQ301">
        <v>336</v>
      </c>
      <c r="AR301">
        <v>310</v>
      </c>
      <c r="AS301">
        <v>299</v>
      </c>
      <c r="AT301">
        <v>406</v>
      </c>
      <c r="AU301">
        <v>406</v>
      </c>
      <c r="AV301">
        <v>344</v>
      </c>
      <c r="AW301">
        <v>347</v>
      </c>
      <c r="AX301">
        <v>364</v>
      </c>
      <c r="AY301" t="s">
        <v>351</v>
      </c>
    </row>
    <row r="302" spans="1:54" ht="12.5" x14ac:dyDescent="0.25">
      <c r="A302" s="2">
        <v>43718.05225346065</v>
      </c>
      <c r="B302" s="3" t="s">
        <v>23</v>
      </c>
      <c r="C302" s="3" t="s">
        <v>26</v>
      </c>
      <c r="D302" s="3" t="s">
        <v>23</v>
      </c>
      <c r="E302" s="3" t="s">
        <v>26</v>
      </c>
      <c r="F302" s="3" t="s">
        <v>23</v>
      </c>
      <c r="G302" s="3" t="s">
        <v>26</v>
      </c>
      <c r="H302" s="3" t="s">
        <v>23</v>
      </c>
      <c r="I302" s="3" t="s">
        <v>26</v>
      </c>
      <c r="J302" s="3" t="s">
        <v>23</v>
      </c>
      <c r="K302" s="3" t="s">
        <v>26</v>
      </c>
      <c r="L302" s="3" t="s">
        <v>27</v>
      </c>
      <c r="M302" s="3" t="s">
        <v>27</v>
      </c>
      <c r="N302" s="3">
        <v>3</v>
      </c>
      <c r="O302" s="3">
        <v>340</v>
      </c>
      <c r="P302" s="3">
        <v>71</v>
      </c>
      <c r="R302" s="3">
        <v>24</v>
      </c>
      <c r="S302" s="3">
        <v>1</v>
      </c>
      <c r="T302" s="3" t="s">
        <v>230</v>
      </c>
      <c r="U302" s="3">
        <f t="shared" si="14"/>
        <v>4</v>
      </c>
      <c r="V302" s="3">
        <f t="shared" si="15"/>
        <v>2</v>
      </c>
      <c r="W302" s="3">
        <f>COUNTIF(Z302:BT302,"&gt;"&amp;(O302+3*P302))</f>
        <v>1</v>
      </c>
      <c r="X302" s="3">
        <f t="shared" si="12"/>
        <v>1</v>
      </c>
      <c r="Y302" s="3">
        <f t="shared" si="13"/>
        <v>0</v>
      </c>
      <c r="Z302" s="3">
        <v>739</v>
      </c>
      <c r="AA302">
        <v>389</v>
      </c>
      <c r="AB302">
        <v>428</v>
      </c>
      <c r="AC302">
        <v>421</v>
      </c>
      <c r="AD302">
        <v>316</v>
      </c>
      <c r="AE302">
        <v>324</v>
      </c>
      <c r="AF302">
        <v>319</v>
      </c>
      <c r="AG302">
        <v>347</v>
      </c>
      <c r="AH302">
        <v>330</v>
      </c>
      <c r="AI302">
        <v>383</v>
      </c>
      <c r="AJ302">
        <v>299</v>
      </c>
      <c r="AK302">
        <v>300</v>
      </c>
      <c r="AL302">
        <v>317</v>
      </c>
      <c r="AM302">
        <v>316</v>
      </c>
      <c r="AN302">
        <v>537</v>
      </c>
      <c r="AO302">
        <v>275</v>
      </c>
      <c r="AP302">
        <v>247</v>
      </c>
      <c r="AQ302">
        <v>267</v>
      </c>
      <c r="AR302">
        <v>244</v>
      </c>
      <c r="AS302">
        <v>244</v>
      </c>
      <c r="AT302">
        <v>312</v>
      </c>
      <c r="AU302">
        <v>283</v>
      </c>
      <c r="AV302">
        <v>289</v>
      </c>
      <c r="AW302">
        <v>250</v>
      </c>
      <c r="AX302" t="s">
        <v>351</v>
      </c>
    </row>
    <row r="303" spans="1:54" ht="12.5" x14ac:dyDescent="0.25">
      <c r="A303" s="2">
        <v>43718.056550266207</v>
      </c>
      <c r="B303" s="3" t="s">
        <v>20</v>
      </c>
      <c r="C303" s="3" t="s">
        <v>21</v>
      </c>
      <c r="D303" s="3" t="s">
        <v>21</v>
      </c>
      <c r="E303" s="3" t="s">
        <v>26</v>
      </c>
      <c r="F303" s="3" t="s">
        <v>23</v>
      </c>
      <c r="G303" s="3" t="s">
        <v>21</v>
      </c>
      <c r="H303" s="3" t="s">
        <v>23</v>
      </c>
      <c r="I303" s="3" t="s">
        <v>23</v>
      </c>
      <c r="J303" s="3" t="s">
        <v>20</v>
      </c>
      <c r="K303" s="3" t="s">
        <v>21</v>
      </c>
      <c r="L303" s="3" t="s">
        <v>32</v>
      </c>
      <c r="M303" s="3" t="s">
        <v>27</v>
      </c>
      <c r="N303" s="3">
        <v>1</v>
      </c>
      <c r="O303" s="3">
        <v>393</v>
      </c>
      <c r="P303" s="3">
        <v>49</v>
      </c>
      <c r="R303" s="3">
        <v>24</v>
      </c>
      <c r="S303" s="3">
        <v>7</v>
      </c>
      <c r="T303" s="3" t="s">
        <v>231</v>
      </c>
      <c r="U303" s="3">
        <f t="shared" si="14"/>
        <v>4</v>
      </c>
      <c r="V303" s="3">
        <f t="shared" si="15"/>
        <v>2</v>
      </c>
      <c r="W303" s="3">
        <f>COUNTIF(Z303:BT303,"&gt;"&amp;(O303+3*P303))</f>
        <v>1</v>
      </c>
      <c r="X303" s="3">
        <f t="shared" si="12"/>
        <v>1</v>
      </c>
      <c r="Y303" s="3">
        <f t="shared" si="13"/>
        <v>1</v>
      </c>
      <c r="Z303" s="3">
        <v>700</v>
      </c>
      <c r="AA303">
        <v>449</v>
      </c>
      <c r="AB303">
        <v>396</v>
      </c>
      <c r="AC303">
        <v>414</v>
      </c>
      <c r="AD303">
        <v>389</v>
      </c>
      <c r="AE303">
        <v>475</v>
      </c>
      <c r="AF303">
        <v>378</v>
      </c>
      <c r="AG303">
        <v>344</v>
      </c>
      <c r="AH303">
        <v>380</v>
      </c>
      <c r="AI303">
        <v>360</v>
      </c>
      <c r="AJ303">
        <v>405</v>
      </c>
      <c r="AK303">
        <v>393</v>
      </c>
      <c r="AL303">
        <v>320</v>
      </c>
      <c r="AM303">
        <v>375</v>
      </c>
      <c r="AN303">
        <v>322</v>
      </c>
      <c r="AO303">
        <v>335</v>
      </c>
      <c r="AP303">
        <v>384</v>
      </c>
      <c r="AQ303">
        <v>316</v>
      </c>
      <c r="AR303">
        <v>329</v>
      </c>
      <c r="AS303">
        <v>381</v>
      </c>
      <c r="AT303">
        <v>503</v>
      </c>
      <c r="AU303">
        <v>361</v>
      </c>
      <c r="AV303">
        <v>391</v>
      </c>
      <c r="AW303">
        <v>341</v>
      </c>
      <c r="AX303" t="s">
        <v>351</v>
      </c>
    </row>
    <row r="304" spans="1:54" ht="12.5" x14ac:dyDescent="0.25">
      <c r="A304" s="2">
        <v>43718.058259884259</v>
      </c>
      <c r="B304" s="3" t="s">
        <v>20</v>
      </c>
      <c r="C304" s="3" t="s">
        <v>20</v>
      </c>
      <c r="D304" s="3" t="s">
        <v>26</v>
      </c>
      <c r="E304" s="3" t="s">
        <v>20</v>
      </c>
      <c r="F304" s="3" t="s">
        <v>26</v>
      </c>
      <c r="G304" s="3" t="s">
        <v>26</v>
      </c>
      <c r="H304" s="3" t="s">
        <v>23</v>
      </c>
      <c r="I304" s="3" t="s">
        <v>26</v>
      </c>
      <c r="J304" s="3" t="s">
        <v>20</v>
      </c>
      <c r="K304" s="3" t="s">
        <v>23</v>
      </c>
      <c r="L304" s="3" t="s">
        <v>27</v>
      </c>
      <c r="M304" s="3" t="s">
        <v>27</v>
      </c>
      <c r="N304" s="3">
        <v>6</v>
      </c>
      <c r="O304" s="3">
        <v>338</v>
      </c>
      <c r="P304" s="3">
        <v>47</v>
      </c>
      <c r="R304" s="3">
        <v>25</v>
      </c>
      <c r="S304" s="3">
        <v>5</v>
      </c>
      <c r="T304" s="3" t="s">
        <v>232</v>
      </c>
      <c r="U304" s="3">
        <f t="shared" si="14"/>
        <v>2</v>
      </c>
      <c r="V304" s="3">
        <f t="shared" si="15"/>
        <v>2</v>
      </c>
      <c r="W304" s="3">
        <f>COUNTIF(Z304:BT304,"&gt;"&amp;(O304+3*P304))</f>
        <v>1</v>
      </c>
      <c r="X304" s="3">
        <f t="shared" si="12"/>
        <v>1</v>
      </c>
      <c r="Y304" s="3">
        <f t="shared" si="13"/>
        <v>1</v>
      </c>
      <c r="Z304" s="3">
        <v>625</v>
      </c>
      <c r="AA304">
        <v>479</v>
      </c>
      <c r="AB304">
        <v>382</v>
      </c>
      <c r="AC304">
        <v>315</v>
      </c>
      <c r="AD304">
        <v>265</v>
      </c>
      <c r="AE304">
        <v>249</v>
      </c>
      <c r="AF304">
        <v>316</v>
      </c>
      <c r="AG304">
        <v>260</v>
      </c>
      <c r="AH304">
        <v>303</v>
      </c>
      <c r="AI304">
        <v>298</v>
      </c>
      <c r="AJ304">
        <v>333</v>
      </c>
      <c r="AK304">
        <v>330</v>
      </c>
      <c r="AL304">
        <v>350</v>
      </c>
      <c r="AM304">
        <v>316</v>
      </c>
      <c r="AN304">
        <v>382</v>
      </c>
      <c r="AO304">
        <v>298</v>
      </c>
      <c r="AP304">
        <v>363</v>
      </c>
      <c r="AQ304">
        <v>297</v>
      </c>
      <c r="AR304">
        <v>283</v>
      </c>
      <c r="AS304">
        <v>348</v>
      </c>
      <c r="AT304">
        <v>332</v>
      </c>
      <c r="AU304">
        <v>365</v>
      </c>
      <c r="AV304">
        <v>332</v>
      </c>
      <c r="AW304">
        <v>346</v>
      </c>
      <c r="AX304">
        <v>283</v>
      </c>
      <c r="AY304" t="s">
        <v>351</v>
      </c>
    </row>
    <row r="305" spans="1:60" ht="12.5" x14ac:dyDescent="0.25">
      <c r="A305" s="2">
        <v>43718.0590409375</v>
      </c>
      <c r="B305" s="3" t="s">
        <v>20</v>
      </c>
      <c r="C305" s="3" t="s">
        <v>20</v>
      </c>
      <c r="D305" s="3" t="s">
        <v>20</v>
      </c>
      <c r="E305" s="3" t="s">
        <v>21</v>
      </c>
      <c r="F305" s="3" t="s">
        <v>21</v>
      </c>
      <c r="G305" s="3" t="s">
        <v>20</v>
      </c>
      <c r="H305" s="3" t="s">
        <v>21</v>
      </c>
      <c r="I305" s="3" t="s">
        <v>20</v>
      </c>
      <c r="J305" s="3" t="s">
        <v>20</v>
      </c>
      <c r="K305" s="3" t="s">
        <v>21</v>
      </c>
      <c r="L305" s="3" t="s">
        <v>32</v>
      </c>
      <c r="M305" s="3" t="s">
        <v>27</v>
      </c>
      <c r="N305" s="3">
        <v>5</v>
      </c>
      <c r="O305" s="3">
        <v>418</v>
      </c>
      <c r="P305" s="3">
        <v>74</v>
      </c>
      <c r="R305" s="3">
        <v>26</v>
      </c>
      <c r="S305" s="3">
        <v>1</v>
      </c>
      <c r="T305" s="3" t="s">
        <v>233</v>
      </c>
      <c r="U305" s="3">
        <f t="shared" si="14"/>
        <v>5</v>
      </c>
      <c r="V305" s="3">
        <f t="shared" si="15"/>
        <v>2</v>
      </c>
      <c r="W305" s="3">
        <f>COUNTIF(Z305:BT305,"&gt;"&amp;(O305+3*P305))</f>
        <v>1</v>
      </c>
      <c r="X305" s="3">
        <f t="shared" si="12"/>
        <v>1</v>
      </c>
      <c r="Y305" s="3">
        <f t="shared" si="13"/>
        <v>0</v>
      </c>
      <c r="Z305" s="3">
        <v>772</v>
      </c>
      <c r="AA305">
        <v>385</v>
      </c>
      <c r="AB305">
        <v>582</v>
      </c>
      <c r="AC305">
        <v>281</v>
      </c>
      <c r="AD305">
        <v>530</v>
      </c>
      <c r="AE305">
        <v>352</v>
      </c>
      <c r="AF305">
        <v>417</v>
      </c>
      <c r="AG305">
        <v>464</v>
      </c>
      <c r="AH305">
        <v>432</v>
      </c>
      <c r="AI305">
        <v>331</v>
      </c>
      <c r="AJ305">
        <v>333</v>
      </c>
      <c r="AK305">
        <v>415</v>
      </c>
      <c r="AL305">
        <v>398</v>
      </c>
      <c r="AM305">
        <v>377</v>
      </c>
      <c r="AN305">
        <v>555</v>
      </c>
      <c r="AO305">
        <v>431</v>
      </c>
      <c r="AP305">
        <v>329</v>
      </c>
      <c r="AQ305">
        <v>432</v>
      </c>
      <c r="AR305">
        <v>433</v>
      </c>
      <c r="AS305">
        <v>365</v>
      </c>
      <c r="AT305">
        <v>313</v>
      </c>
      <c r="AU305">
        <v>530</v>
      </c>
      <c r="AV305">
        <v>333</v>
      </c>
      <c r="AW305">
        <v>318</v>
      </c>
      <c r="AX305">
        <v>416</v>
      </c>
      <c r="AY305">
        <v>364</v>
      </c>
      <c r="AZ305" t="s">
        <v>351</v>
      </c>
    </row>
    <row r="306" spans="1:60" ht="12.5" x14ac:dyDescent="0.25">
      <c r="A306" s="2">
        <v>43718.062239791667</v>
      </c>
      <c r="B306" s="3" t="s">
        <v>26</v>
      </c>
      <c r="C306" s="3" t="s">
        <v>23</v>
      </c>
      <c r="D306" s="3" t="s">
        <v>21</v>
      </c>
      <c r="E306" s="3" t="s">
        <v>20</v>
      </c>
      <c r="F306" s="3" t="s">
        <v>23</v>
      </c>
      <c r="G306" s="3" t="s">
        <v>23</v>
      </c>
      <c r="H306" s="3" t="s">
        <v>26</v>
      </c>
      <c r="I306" s="3" t="s">
        <v>26</v>
      </c>
      <c r="J306" s="3" t="s">
        <v>23</v>
      </c>
      <c r="K306" s="3" t="s">
        <v>20</v>
      </c>
      <c r="L306" s="3" t="s">
        <v>32</v>
      </c>
      <c r="M306" s="3" t="s">
        <v>32</v>
      </c>
      <c r="N306" s="3">
        <v>3</v>
      </c>
      <c r="O306" s="3">
        <v>315</v>
      </c>
      <c r="P306" s="3">
        <v>60</v>
      </c>
      <c r="R306" s="3">
        <v>28</v>
      </c>
      <c r="S306" s="3">
        <v>1</v>
      </c>
      <c r="T306" s="3" t="s">
        <v>44</v>
      </c>
      <c r="U306" s="3">
        <f t="shared" si="14"/>
        <v>4</v>
      </c>
      <c r="V306" s="3">
        <f t="shared" si="15"/>
        <v>1</v>
      </c>
      <c r="W306" s="3">
        <f>COUNTIF(Z306:BT306,"&gt;"&amp;(O306+3*P306))</f>
        <v>1</v>
      </c>
      <c r="X306" s="3">
        <f t="shared" si="12"/>
        <v>1</v>
      </c>
      <c r="Y306" s="3">
        <f t="shared" si="13"/>
        <v>1</v>
      </c>
      <c r="Z306" s="3">
        <v>302</v>
      </c>
      <c r="AA306">
        <v>322</v>
      </c>
      <c r="AB306">
        <v>319</v>
      </c>
      <c r="AC306">
        <v>270</v>
      </c>
      <c r="AD306">
        <v>416</v>
      </c>
      <c r="AE306">
        <v>338</v>
      </c>
      <c r="AF306">
        <v>256</v>
      </c>
      <c r="AG306">
        <v>246</v>
      </c>
      <c r="AH306">
        <v>269</v>
      </c>
      <c r="AI306">
        <v>426</v>
      </c>
      <c r="AJ306">
        <v>307</v>
      </c>
      <c r="AK306">
        <v>267</v>
      </c>
      <c r="AL306">
        <v>235</v>
      </c>
      <c r="AM306">
        <v>242</v>
      </c>
      <c r="AN306">
        <v>355</v>
      </c>
      <c r="AO306">
        <v>269</v>
      </c>
      <c r="AP306">
        <v>311</v>
      </c>
      <c r="AQ306">
        <v>189</v>
      </c>
      <c r="AR306">
        <v>264</v>
      </c>
      <c r="AS306">
        <v>310</v>
      </c>
      <c r="AT306">
        <v>266</v>
      </c>
      <c r="AU306">
        <v>355</v>
      </c>
      <c r="AV306">
        <v>321</v>
      </c>
      <c r="AW306">
        <v>301</v>
      </c>
      <c r="AX306">
        <v>256</v>
      </c>
      <c r="AY306">
        <v>763</v>
      </c>
      <c r="AZ306">
        <v>387</v>
      </c>
      <c r="BA306">
        <v>283</v>
      </c>
      <c r="BB306" t="s">
        <v>351</v>
      </c>
    </row>
    <row r="307" spans="1:60" ht="12.5" x14ac:dyDescent="0.25">
      <c r="A307" s="2">
        <v>43718.07947384259</v>
      </c>
      <c r="B307" s="3" t="s">
        <v>21</v>
      </c>
      <c r="C307" s="3" t="s">
        <v>21</v>
      </c>
      <c r="D307" s="3" t="s">
        <v>21</v>
      </c>
      <c r="E307" s="3" t="s">
        <v>20</v>
      </c>
      <c r="F307" s="3" t="s">
        <v>21</v>
      </c>
      <c r="G307" s="3" t="s">
        <v>21</v>
      </c>
      <c r="H307" s="3" t="s">
        <v>20</v>
      </c>
      <c r="I307" s="3" t="s">
        <v>23</v>
      </c>
      <c r="J307" s="3" t="s">
        <v>23</v>
      </c>
      <c r="K307" s="3" t="s">
        <v>21</v>
      </c>
      <c r="L307" s="3" t="s">
        <v>24</v>
      </c>
      <c r="M307" s="3" t="s">
        <v>24</v>
      </c>
      <c r="N307" s="3">
        <v>5</v>
      </c>
      <c r="O307" s="3">
        <v>418</v>
      </c>
      <c r="P307" s="3">
        <v>75</v>
      </c>
      <c r="R307" s="3">
        <v>21</v>
      </c>
      <c r="S307" s="3">
        <v>0</v>
      </c>
      <c r="T307" s="3" t="s">
        <v>193</v>
      </c>
      <c r="U307" s="3">
        <f t="shared" si="14"/>
        <v>2</v>
      </c>
      <c r="V307" s="3">
        <f t="shared" si="15"/>
        <v>1</v>
      </c>
      <c r="W307" s="3">
        <f>COUNTIF(Z307:BT307,"&gt;"&amp;(O307+3*P307))</f>
        <v>1</v>
      </c>
      <c r="X307" s="3">
        <f t="shared" si="12"/>
        <v>1</v>
      </c>
      <c r="Y307" s="3">
        <f t="shared" si="13"/>
        <v>1</v>
      </c>
      <c r="Z307" s="3">
        <v>457</v>
      </c>
      <c r="AA307">
        <v>418</v>
      </c>
      <c r="AB307">
        <v>390</v>
      </c>
      <c r="AC307">
        <v>387</v>
      </c>
      <c r="AD307">
        <v>566</v>
      </c>
      <c r="AE307">
        <v>359</v>
      </c>
      <c r="AF307">
        <v>364</v>
      </c>
      <c r="AG307">
        <v>381</v>
      </c>
      <c r="AH307">
        <v>412</v>
      </c>
      <c r="AI307">
        <v>387</v>
      </c>
      <c r="AJ307">
        <v>1004</v>
      </c>
      <c r="AK307">
        <v>362</v>
      </c>
      <c r="AL307">
        <v>360</v>
      </c>
      <c r="AM307">
        <v>435</v>
      </c>
      <c r="AN307">
        <v>396</v>
      </c>
      <c r="AO307">
        <v>369</v>
      </c>
      <c r="AP307">
        <v>359</v>
      </c>
      <c r="AQ307">
        <v>334</v>
      </c>
      <c r="AR307">
        <v>316</v>
      </c>
      <c r="AS307">
        <v>381</v>
      </c>
      <c r="AT307">
        <v>342</v>
      </c>
      <c r="AU307" t="s">
        <v>351</v>
      </c>
    </row>
    <row r="308" spans="1:60" ht="12.5" x14ac:dyDescent="0.25">
      <c r="A308" s="2">
        <v>43718.085964259255</v>
      </c>
      <c r="B308" s="3" t="s">
        <v>21</v>
      </c>
      <c r="C308" s="3" t="s">
        <v>23</v>
      </c>
      <c r="D308" s="3" t="s">
        <v>20</v>
      </c>
      <c r="E308" s="3" t="s">
        <v>21</v>
      </c>
      <c r="F308" s="3" t="s">
        <v>20</v>
      </c>
      <c r="G308" s="3" t="s">
        <v>22</v>
      </c>
      <c r="H308" s="3" t="s">
        <v>20</v>
      </c>
      <c r="I308" s="3" t="s">
        <v>22</v>
      </c>
      <c r="J308" s="3" t="s">
        <v>21</v>
      </c>
      <c r="K308" s="3" t="s">
        <v>22</v>
      </c>
      <c r="L308" s="3" t="s">
        <v>27</v>
      </c>
      <c r="M308" s="3" t="s">
        <v>27</v>
      </c>
      <c r="N308" s="3">
        <v>3</v>
      </c>
      <c r="O308" s="3">
        <v>425</v>
      </c>
      <c r="P308" s="3">
        <v>50</v>
      </c>
      <c r="R308" s="3">
        <v>23</v>
      </c>
      <c r="S308" s="3">
        <v>2</v>
      </c>
      <c r="T308" s="3" t="s">
        <v>63</v>
      </c>
      <c r="U308" s="3">
        <f t="shared" si="14"/>
        <v>4</v>
      </c>
      <c r="V308" s="3">
        <f t="shared" si="15"/>
        <v>2</v>
      </c>
      <c r="W308" s="3">
        <f>COUNTIF(Z308:BT308,"&gt;"&amp;(O308+3*P308))</f>
        <v>1</v>
      </c>
      <c r="X308" s="3">
        <f t="shared" si="12"/>
        <v>1</v>
      </c>
      <c r="Y308" s="3">
        <f t="shared" si="13"/>
        <v>0</v>
      </c>
      <c r="Z308" s="3">
        <v>633</v>
      </c>
      <c r="AA308">
        <v>405</v>
      </c>
      <c r="AB308">
        <v>400</v>
      </c>
      <c r="AC308">
        <v>301</v>
      </c>
      <c r="AD308">
        <v>432</v>
      </c>
      <c r="AE308">
        <v>435</v>
      </c>
      <c r="AF308">
        <v>364</v>
      </c>
      <c r="AG308">
        <v>408</v>
      </c>
      <c r="AH308">
        <v>350</v>
      </c>
      <c r="AI308">
        <v>388</v>
      </c>
      <c r="AJ308">
        <v>391</v>
      </c>
      <c r="AK308">
        <v>452</v>
      </c>
      <c r="AL308">
        <v>461</v>
      </c>
      <c r="AM308">
        <v>574</v>
      </c>
      <c r="AN308">
        <v>454</v>
      </c>
      <c r="AO308">
        <v>352</v>
      </c>
      <c r="AP308">
        <v>413</v>
      </c>
      <c r="AQ308">
        <v>421</v>
      </c>
      <c r="AR308">
        <v>481</v>
      </c>
      <c r="AS308">
        <v>428</v>
      </c>
      <c r="AT308">
        <v>487</v>
      </c>
      <c r="AU308">
        <v>366</v>
      </c>
      <c r="AV308">
        <v>384</v>
      </c>
      <c r="AW308" t="s">
        <v>351</v>
      </c>
    </row>
    <row r="309" spans="1:60" ht="12.5" x14ac:dyDescent="0.25">
      <c r="A309" s="2">
        <v>43718.089211562503</v>
      </c>
      <c r="B309" s="3" t="s">
        <v>23</v>
      </c>
      <c r="C309" s="3" t="s">
        <v>26</v>
      </c>
      <c r="D309" s="3" t="s">
        <v>23</v>
      </c>
      <c r="E309" s="3" t="s">
        <v>22</v>
      </c>
      <c r="F309" s="3" t="s">
        <v>23</v>
      </c>
      <c r="G309" s="3" t="s">
        <v>21</v>
      </c>
      <c r="H309" s="3" t="s">
        <v>26</v>
      </c>
      <c r="I309" s="3" t="s">
        <v>26</v>
      </c>
      <c r="J309" s="3" t="s">
        <v>26</v>
      </c>
      <c r="K309" s="3" t="s">
        <v>20</v>
      </c>
      <c r="L309" s="3" t="s">
        <v>27</v>
      </c>
      <c r="M309" s="3" t="s">
        <v>24</v>
      </c>
      <c r="N309" s="3">
        <v>6</v>
      </c>
      <c r="O309" s="3">
        <v>256</v>
      </c>
      <c r="P309" s="3">
        <v>32</v>
      </c>
      <c r="R309" s="3">
        <v>22</v>
      </c>
      <c r="S309" s="3">
        <v>4</v>
      </c>
      <c r="T309" s="3" t="s">
        <v>63</v>
      </c>
      <c r="U309" s="3">
        <f t="shared" si="14"/>
        <v>4</v>
      </c>
      <c r="V309" s="3">
        <f t="shared" si="15"/>
        <v>3</v>
      </c>
      <c r="W309" s="3">
        <f>COUNTIF(Z309:BT309,"&gt;"&amp;(O309+3*P309))</f>
        <v>0</v>
      </c>
      <c r="X309" s="3">
        <f t="shared" si="12"/>
        <v>0</v>
      </c>
      <c r="Y309" s="3">
        <f t="shared" si="13"/>
        <v>0</v>
      </c>
      <c r="Z309" s="3">
        <v>321</v>
      </c>
      <c r="AA309">
        <v>338</v>
      </c>
      <c r="AB309">
        <v>268</v>
      </c>
      <c r="AC309">
        <v>244</v>
      </c>
      <c r="AD309">
        <v>273</v>
      </c>
      <c r="AE309">
        <v>233</v>
      </c>
      <c r="AF309">
        <v>277</v>
      </c>
      <c r="AG309">
        <v>240</v>
      </c>
      <c r="AH309">
        <v>228</v>
      </c>
      <c r="AI309">
        <v>238</v>
      </c>
      <c r="AJ309">
        <v>217</v>
      </c>
      <c r="AK309">
        <v>228</v>
      </c>
      <c r="AL309">
        <v>236</v>
      </c>
      <c r="AM309">
        <v>292</v>
      </c>
      <c r="AN309">
        <v>288</v>
      </c>
      <c r="AO309">
        <v>237</v>
      </c>
      <c r="AP309">
        <v>229</v>
      </c>
      <c r="AQ309">
        <v>209</v>
      </c>
      <c r="AR309">
        <v>232</v>
      </c>
      <c r="AS309">
        <v>209</v>
      </c>
      <c r="AT309">
        <v>326</v>
      </c>
      <c r="AU309">
        <v>284</v>
      </c>
      <c r="AV309" t="s">
        <v>351</v>
      </c>
    </row>
    <row r="310" spans="1:60" ht="12.5" x14ac:dyDescent="0.25">
      <c r="A310" s="2">
        <v>43718.095565833333</v>
      </c>
      <c r="B310" s="3" t="s">
        <v>22</v>
      </c>
      <c r="C310" s="3" t="s">
        <v>22</v>
      </c>
      <c r="D310" s="3" t="s">
        <v>20</v>
      </c>
      <c r="E310" s="3" t="s">
        <v>26</v>
      </c>
      <c r="F310" s="3" t="s">
        <v>22</v>
      </c>
      <c r="G310" s="3" t="s">
        <v>22</v>
      </c>
      <c r="H310" s="3" t="s">
        <v>22</v>
      </c>
      <c r="I310" s="3" t="s">
        <v>22</v>
      </c>
      <c r="J310" s="3" t="s">
        <v>23</v>
      </c>
      <c r="K310" s="3" t="s">
        <v>22</v>
      </c>
      <c r="L310" s="3" t="s">
        <v>27</v>
      </c>
      <c r="M310" s="3" t="s">
        <v>27</v>
      </c>
      <c r="N310" s="3">
        <v>1</v>
      </c>
      <c r="O310" s="3">
        <v>340</v>
      </c>
      <c r="P310" s="3">
        <v>257</v>
      </c>
      <c r="R310" s="3">
        <v>0</v>
      </c>
      <c r="S310" s="3">
        <v>0</v>
      </c>
      <c r="T310" s="3" t="s">
        <v>234</v>
      </c>
      <c r="U310" s="3">
        <f t="shared" si="14"/>
        <v>3</v>
      </c>
      <c r="V310" s="3">
        <f t="shared" si="15"/>
        <v>1</v>
      </c>
      <c r="W310" s="3">
        <f>COUNTIF(Z310:BT310,"&gt;"&amp;(O310+3*P310))</f>
        <v>1</v>
      </c>
      <c r="X310" s="3">
        <f t="shared" si="12"/>
        <v>0</v>
      </c>
      <c r="Y310" s="3">
        <f t="shared" si="13"/>
        <v>0</v>
      </c>
      <c r="Z310" s="3">
        <v>656</v>
      </c>
      <c r="AA310">
        <v>598</v>
      </c>
      <c r="AB310">
        <v>386</v>
      </c>
      <c r="AC310">
        <v>111</v>
      </c>
      <c r="AD310">
        <v>1311</v>
      </c>
      <c r="AE310">
        <v>550</v>
      </c>
      <c r="AF310">
        <v>208</v>
      </c>
      <c r="AG310">
        <v>274</v>
      </c>
      <c r="AH310">
        <v>84</v>
      </c>
      <c r="AI310">
        <v>171</v>
      </c>
      <c r="AJ310">
        <v>108</v>
      </c>
      <c r="AK310">
        <v>99</v>
      </c>
      <c r="AL310">
        <v>79</v>
      </c>
      <c r="AM310">
        <v>126</v>
      </c>
      <c r="AN310" t="s">
        <v>351</v>
      </c>
    </row>
    <row r="311" spans="1:60" ht="12.5" x14ac:dyDescent="0.25">
      <c r="A311" s="2">
        <v>43718.104417152776</v>
      </c>
      <c r="B311" s="3" t="s">
        <v>23</v>
      </c>
      <c r="C311" s="3" t="s">
        <v>26</v>
      </c>
      <c r="D311" s="3" t="s">
        <v>23</v>
      </c>
      <c r="E311" s="3" t="s">
        <v>23</v>
      </c>
      <c r="F311" s="3" t="s">
        <v>26</v>
      </c>
      <c r="G311" s="3" t="s">
        <v>26</v>
      </c>
      <c r="H311" s="3" t="s">
        <v>26</v>
      </c>
      <c r="I311" s="3" t="s">
        <v>23</v>
      </c>
      <c r="J311" s="3" t="s">
        <v>26</v>
      </c>
      <c r="K311" s="3" t="s">
        <v>26</v>
      </c>
      <c r="L311" s="3" t="s">
        <v>27</v>
      </c>
      <c r="M311" s="3" t="s">
        <v>27</v>
      </c>
      <c r="N311" s="3">
        <v>4</v>
      </c>
      <c r="O311" s="3">
        <v>412</v>
      </c>
      <c r="P311" s="3">
        <v>48</v>
      </c>
      <c r="R311" s="3">
        <v>26</v>
      </c>
      <c r="S311" s="3">
        <v>2</v>
      </c>
      <c r="T311" s="3" t="s">
        <v>65</v>
      </c>
      <c r="U311" s="3">
        <f t="shared" si="14"/>
        <v>4</v>
      </c>
      <c r="V311" s="3">
        <f t="shared" si="15"/>
        <v>3</v>
      </c>
      <c r="W311" s="3">
        <f>COUNTIF(Z311:BT311,"&gt;"&amp;(O311+3*P311))</f>
        <v>1</v>
      </c>
      <c r="X311" s="3">
        <f t="shared" si="12"/>
        <v>1</v>
      </c>
      <c r="Y311" s="3">
        <f t="shared" si="13"/>
        <v>0</v>
      </c>
      <c r="Z311" s="3">
        <v>650</v>
      </c>
      <c r="AA311">
        <v>398</v>
      </c>
      <c r="AB311">
        <v>538</v>
      </c>
      <c r="AC311">
        <v>344</v>
      </c>
      <c r="AD311">
        <v>368</v>
      </c>
      <c r="AE311">
        <v>319</v>
      </c>
      <c r="AF311">
        <v>389</v>
      </c>
      <c r="AG311">
        <v>413</v>
      </c>
      <c r="AH311">
        <v>389</v>
      </c>
      <c r="AI311">
        <v>466</v>
      </c>
      <c r="AJ311">
        <v>400</v>
      </c>
      <c r="AK311">
        <v>350</v>
      </c>
      <c r="AL311">
        <v>336</v>
      </c>
      <c r="AM311">
        <v>393</v>
      </c>
      <c r="AN311">
        <v>431</v>
      </c>
      <c r="AO311">
        <v>401</v>
      </c>
      <c r="AP311">
        <v>361</v>
      </c>
      <c r="AQ311">
        <v>525</v>
      </c>
      <c r="AR311">
        <v>402</v>
      </c>
      <c r="AS311">
        <v>427</v>
      </c>
      <c r="AT311">
        <v>396</v>
      </c>
      <c r="AU311">
        <v>451</v>
      </c>
      <c r="AV311">
        <v>405</v>
      </c>
      <c r="AW311">
        <v>364</v>
      </c>
      <c r="AX311">
        <v>446</v>
      </c>
      <c r="AY311">
        <v>361</v>
      </c>
      <c r="AZ311" t="s">
        <v>351</v>
      </c>
    </row>
    <row r="312" spans="1:60" ht="12.5" x14ac:dyDescent="0.25">
      <c r="A312" s="2">
        <v>43718.107875682872</v>
      </c>
      <c r="B312" s="3" t="s">
        <v>20</v>
      </c>
      <c r="C312" s="3" t="s">
        <v>20</v>
      </c>
      <c r="D312" s="3" t="s">
        <v>20</v>
      </c>
      <c r="E312" s="3" t="s">
        <v>23</v>
      </c>
      <c r="F312" s="3" t="s">
        <v>20</v>
      </c>
      <c r="G312" s="3" t="s">
        <v>20</v>
      </c>
      <c r="H312" s="3" t="s">
        <v>20</v>
      </c>
      <c r="I312" s="3" t="s">
        <v>20</v>
      </c>
      <c r="J312" s="3" t="s">
        <v>20</v>
      </c>
      <c r="K312" s="3" t="s">
        <v>20</v>
      </c>
      <c r="L312" s="3" t="s">
        <v>32</v>
      </c>
      <c r="M312" s="3" t="s">
        <v>27</v>
      </c>
      <c r="N312" s="3">
        <v>5</v>
      </c>
      <c r="O312" s="3">
        <v>451</v>
      </c>
      <c r="P312" s="3">
        <v>103</v>
      </c>
      <c r="R312" s="3">
        <v>25</v>
      </c>
      <c r="S312" s="3">
        <v>0</v>
      </c>
      <c r="T312" s="3" t="s">
        <v>44</v>
      </c>
      <c r="U312" s="3">
        <f t="shared" si="14"/>
        <v>1</v>
      </c>
      <c r="V312" s="3">
        <f t="shared" si="15"/>
        <v>1</v>
      </c>
      <c r="W312" s="3">
        <f>COUNTIF(Z312:BT312,"&gt;"&amp;(O312+3*P312))</f>
        <v>1</v>
      </c>
      <c r="X312" s="3">
        <f t="shared" si="12"/>
        <v>1</v>
      </c>
      <c r="Y312" s="3">
        <f t="shared" si="13"/>
        <v>1</v>
      </c>
      <c r="Z312" s="3">
        <v>1558</v>
      </c>
      <c r="AA312">
        <v>497</v>
      </c>
      <c r="AB312">
        <v>542</v>
      </c>
      <c r="AC312">
        <v>461</v>
      </c>
      <c r="AD312">
        <v>358</v>
      </c>
      <c r="AE312">
        <v>408</v>
      </c>
      <c r="AF312">
        <v>415</v>
      </c>
      <c r="AG312">
        <v>443</v>
      </c>
      <c r="AH312">
        <v>375</v>
      </c>
      <c r="AI312">
        <v>397</v>
      </c>
      <c r="AJ312">
        <v>399</v>
      </c>
      <c r="AK312">
        <v>389</v>
      </c>
      <c r="AL312">
        <v>490</v>
      </c>
      <c r="AM312">
        <v>372</v>
      </c>
      <c r="AN312">
        <v>388</v>
      </c>
      <c r="AO312">
        <v>401</v>
      </c>
      <c r="AP312">
        <v>458</v>
      </c>
      <c r="AQ312">
        <v>402</v>
      </c>
      <c r="AR312">
        <v>376</v>
      </c>
      <c r="AS312">
        <v>362</v>
      </c>
      <c r="AT312">
        <v>340</v>
      </c>
      <c r="AU312">
        <v>326</v>
      </c>
      <c r="AV312">
        <v>403</v>
      </c>
      <c r="AW312">
        <v>363</v>
      </c>
      <c r="AX312">
        <v>368</v>
      </c>
      <c r="AY312" t="s">
        <v>351</v>
      </c>
    </row>
    <row r="313" spans="1:60" ht="12.5" x14ac:dyDescent="0.25">
      <c r="A313" s="2">
        <v>43718.122704421301</v>
      </c>
      <c r="B313" s="3" t="s">
        <v>23</v>
      </c>
      <c r="C313" s="3" t="s">
        <v>21</v>
      </c>
      <c r="D313" s="3" t="s">
        <v>26</v>
      </c>
      <c r="E313" s="3" t="s">
        <v>20</v>
      </c>
      <c r="F313" s="3" t="s">
        <v>23</v>
      </c>
      <c r="G313" s="3" t="s">
        <v>23</v>
      </c>
      <c r="H313" s="3" t="s">
        <v>23</v>
      </c>
      <c r="I313" s="3" t="s">
        <v>26</v>
      </c>
      <c r="J313" s="3" t="s">
        <v>26</v>
      </c>
      <c r="K313" s="3" t="s">
        <v>20</v>
      </c>
      <c r="L313" s="3" t="s">
        <v>27</v>
      </c>
      <c r="M313" s="3" t="s">
        <v>27</v>
      </c>
      <c r="N313" s="3">
        <v>6</v>
      </c>
      <c r="O313" s="3">
        <v>447</v>
      </c>
      <c r="P313" s="3">
        <v>55</v>
      </c>
      <c r="R313" s="3">
        <v>21</v>
      </c>
      <c r="S313" s="3">
        <v>1</v>
      </c>
      <c r="T313" s="3" t="s">
        <v>235</v>
      </c>
      <c r="U313" s="3">
        <f t="shared" si="14"/>
        <v>5</v>
      </c>
      <c r="V313" s="3">
        <f t="shared" si="15"/>
        <v>2</v>
      </c>
      <c r="W313" s="3">
        <f>COUNTIF(Z313:BT313,"&gt;"&amp;(O313+3*P313))</f>
        <v>0</v>
      </c>
      <c r="X313" s="3">
        <f t="shared" si="12"/>
        <v>0</v>
      </c>
      <c r="Y313" s="3">
        <f t="shared" si="13"/>
        <v>0</v>
      </c>
      <c r="Z313" s="3">
        <v>528</v>
      </c>
      <c r="AA313">
        <v>463</v>
      </c>
      <c r="AB313">
        <v>402</v>
      </c>
      <c r="AC313">
        <v>450</v>
      </c>
      <c r="AD313">
        <v>590</v>
      </c>
      <c r="AE313">
        <v>383</v>
      </c>
      <c r="AF313">
        <v>462</v>
      </c>
      <c r="AG313">
        <v>422</v>
      </c>
      <c r="AH313">
        <v>395</v>
      </c>
      <c r="AI313">
        <v>343</v>
      </c>
      <c r="AJ313">
        <v>597</v>
      </c>
      <c r="AK313">
        <v>421</v>
      </c>
      <c r="AL313">
        <v>422</v>
      </c>
      <c r="AM313">
        <v>386</v>
      </c>
      <c r="AN313">
        <v>451</v>
      </c>
      <c r="AO313">
        <v>544</v>
      </c>
      <c r="AP313">
        <v>388</v>
      </c>
      <c r="AQ313">
        <v>357</v>
      </c>
      <c r="AR313">
        <v>423</v>
      </c>
      <c r="AS313">
        <v>523</v>
      </c>
      <c r="AT313">
        <v>453</v>
      </c>
      <c r="AU313" t="s">
        <v>351</v>
      </c>
    </row>
    <row r="314" spans="1:60" ht="12.5" x14ac:dyDescent="0.25">
      <c r="A314" s="2">
        <v>43718.125204629629</v>
      </c>
      <c r="B314" s="3" t="s">
        <v>22</v>
      </c>
      <c r="C314" s="3" t="s">
        <v>21</v>
      </c>
      <c r="D314" s="3" t="s">
        <v>23</v>
      </c>
      <c r="E314" s="3" t="s">
        <v>20</v>
      </c>
      <c r="F314" s="3" t="s">
        <v>20</v>
      </c>
      <c r="G314" s="3" t="s">
        <v>23</v>
      </c>
      <c r="H314" s="3" t="s">
        <v>23</v>
      </c>
      <c r="I314" s="3" t="s">
        <v>23</v>
      </c>
      <c r="J314" s="3" t="s">
        <v>26</v>
      </c>
      <c r="K314" s="3" t="s">
        <v>20</v>
      </c>
      <c r="L314" s="3" t="s">
        <v>24</v>
      </c>
      <c r="M314" s="3" t="s">
        <v>27</v>
      </c>
      <c r="N314" s="3">
        <v>6</v>
      </c>
      <c r="O314" s="3">
        <v>595</v>
      </c>
      <c r="P314" s="3">
        <v>441</v>
      </c>
      <c r="R314" s="3">
        <v>34</v>
      </c>
      <c r="S314" s="3">
        <v>182</v>
      </c>
      <c r="T314" s="3" t="s">
        <v>236</v>
      </c>
      <c r="U314" s="3">
        <f t="shared" si="14"/>
        <v>2</v>
      </c>
      <c r="V314" s="3">
        <f t="shared" si="15"/>
        <v>1</v>
      </c>
      <c r="W314" s="3">
        <f>COUNTIF(Z314:BT314,"&gt;"&amp;(O314+3*P314))</f>
        <v>1</v>
      </c>
      <c r="X314" s="3">
        <f t="shared" si="12"/>
        <v>1</v>
      </c>
      <c r="Y314" s="3">
        <f t="shared" si="13"/>
        <v>1</v>
      </c>
      <c r="Z314" s="3">
        <v>7646</v>
      </c>
      <c r="AA314">
        <v>1048</v>
      </c>
      <c r="AB314">
        <v>417</v>
      </c>
      <c r="AC314">
        <v>328</v>
      </c>
      <c r="AD314">
        <v>435</v>
      </c>
      <c r="AE314">
        <v>375</v>
      </c>
      <c r="AF314">
        <v>319</v>
      </c>
      <c r="AG314">
        <v>328</v>
      </c>
      <c r="AH314">
        <v>555</v>
      </c>
      <c r="AI314">
        <v>299</v>
      </c>
      <c r="AJ314">
        <v>92</v>
      </c>
      <c r="AK314">
        <v>378</v>
      </c>
      <c r="AL314">
        <v>124</v>
      </c>
      <c r="AM314">
        <v>158</v>
      </c>
      <c r="AN314">
        <v>124</v>
      </c>
      <c r="AO314">
        <v>339</v>
      </c>
      <c r="AP314">
        <v>552</v>
      </c>
      <c r="AQ314">
        <v>357</v>
      </c>
      <c r="AR314">
        <v>342</v>
      </c>
      <c r="AS314">
        <v>393</v>
      </c>
      <c r="AT314">
        <v>341</v>
      </c>
      <c r="AU314">
        <v>524</v>
      </c>
      <c r="AV314">
        <v>344</v>
      </c>
      <c r="AW314">
        <v>444</v>
      </c>
      <c r="AX314">
        <v>472</v>
      </c>
      <c r="AY314">
        <v>362</v>
      </c>
      <c r="AZ314">
        <v>401</v>
      </c>
      <c r="BA314">
        <v>378</v>
      </c>
      <c r="BB314">
        <v>378</v>
      </c>
      <c r="BC314">
        <v>400</v>
      </c>
      <c r="BD314">
        <v>392</v>
      </c>
      <c r="BE314">
        <v>377</v>
      </c>
      <c r="BF314">
        <v>390</v>
      </c>
      <c r="BG314">
        <v>427</v>
      </c>
      <c r="BH314" t="s">
        <v>351</v>
      </c>
    </row>
    <row r="315" spans="1:60" ht="12.5" x14ac:dyDescent="0.25">
      <c r="A315" s="2">
        <v>43718.1346227662</v>
      </c>
      <c r="B315" s="3" t="s">
        <v>20</v>
      </c>
      <c r="C315" s="3" t="s">
        <v>23</v>
      </c>
      <c r="D315" s="3" t="s">
        <v>26</v>
      </c>
      <c r="E315" s="3" t="s">
        <v>20</v>
      </c>
      <c r="F315" s="3" t="s">
        <v>23</v>
      </c>
      <c r="G315" s="3" t="s">
        <v>21</v>
      </c>
      <c r="H315" s="3" t="s">
        <v>26</v>
      </c>
      <c r="I315" s="3" t="s">
        <v>26</v>
      </c>
      <c r="J315" s="3" t="s">
        <v>26</v>
      </c>
      <c r="K315" s="3" t="s">
        <v>22</v>
      </c>
      <c r="L315" s="3" t="s">
        <v>27</v>
      </c>
      <c r="M315" s="3" t="s">
        <v>27</v>
      </c>
      <c r="N315" s="3">
        <v>5</v>
      </c>
      <c r="O315" s="3">
        <v>472</v>
      </c>
      <c r="P315" s="3">
        <v>124</v>
      </c>
      <c r="R315" s="3">
        <v>23</v>
      </c>
      <c r="S315" s="3">
        <v>0</v>
      </c>
      <c r="T315" s="3" t="s">
        <v>42</v>
      </c>
      <c r="U315" s="3">
        <f t="shared" si="14"/>
        <v>4</v>
      </c>
      <c r="V315" s="3">
        <f t="shared" si="15"/>
        <v>1</v>
      </c>
      <c r="W315" s="3">
        <f>COUNTIF(Z315:BT315,"&gt;"&amp;(O315+3*P315))</f>
        <v>1</v>
      </c>
      <c r="X315" s="3">
        <f t="shared" si="12"/>
        <v>1</v>
      </c>
      <c r="Y315" s="3">
        <f t="shared" si="13"/>
        <v>1</v>
      </c>
      <c r="Z315" s="3">
        <v>1342</v>
      </c>
      <c r="AA315">
        <v>623</v>
      </c>
      <c r="AB315">
        <v>297</v>
      </c>
      <c r="AC315">
        <v>406</v>
      </c>
      <c r="AD315">
        <v>522</v>
      </c>
      <c r="AE315">
        <v>402</v>
      </c>
      <c r="AF315">
        <v>349</v>
      </c>
      <c r="AG315">
        <v>450</v>
      </c>
      <c r="AH315">
        <v>619</v>
      </c>
      <c r="AI315">
        <v>368</v>
      </c>
      <c r="AJ315">
        <v>306</v>
      </c>
      <c r="AK315">
        <v>383</v>
      </c>
      <c r="AL315">
        <v>353</v>
      </c>
      <c r="AM315">
        <v>415</v>
      </c>
      <c r="AN315">
        <v>604</v>
      </c>
      <c r="AO315">
        <v>466</v>
      </c>
      <c r="AP315">
        <v>420</v>
      </c>
      <c r="AQ315">
        <v>412</v>
      </c>
      <c r="AR315">
        <v>559</v>
      </c>
      <c r="AS315">
        <v>410</v>
      </c>
      <c r="AT315">
        <v>369</v>
      </c>
      <c r="AU315">
        <v>362</v>
      </c>
      <c r="AV315">
        <v>424</v>
      </c>
      <c r="AW315" t="s">
        <v>351</v>
      </c>
    </row>
    <row r="316" spans="1:60" ht="12.5" x14ac:dyDescent="0.25">
      <c r="A316" s="2">
        <v>43718.14449150463</v>
      </c>
      <c r="B316" s="3" t="s">
        <v>20</v>
      </c>
      <c r="C316" s="3" t="s">
        <v>21</v>
      </c>
      <c r="D316" s="3" t="s">
        <v>23</v>
      </c>
      <c r="E316" s="3" t="s">
        <v>20</v>
      </c>
      <c r="F316" s="3" t="s">
        <v>23</v>
      </c>
      <c r="G316" s="3" t="s">
        <v>26</v>
      </c>
      <c r="H316" s="3" t="s">
        <v>26</v>
      </c>
      <c r="I316" s="3" t="s">
        <v>26</v>
      </c>
      <c r="J316" s="3" t="s">
        <v>26</v>
      </c>
      <c r="K316" s="3" t="s">
        <v>22</v>
      </c>
      <c r="L316" s="3" t="s">
        <v>24</v>
      </c>
      <c r="M316" s="3" t="s">
        <v>27</v>
      </c>
      <c r="N316" s="3">
        <v>5</v>
      </c>
      <c r="O316" s="3">
        <v>295</v>
      </c>
      <c r="P316" s="3">
        <v>150</v>
      </c>
      <c r="R316" s="3">
        <v>25</v>
      </c>
      <c r="S316" s="3">
        <v>203</v>
      </c>
      <c r="T316" s="3" t="s">
        <v>237</v>
      </c>
      <c r="U316" s="3">
        <f t="shared" si="14"/>
        <v>4</v>
      </c>
      <c r="V316" s="3">
        <f t="shared" si="15"/>
        <v>2</v>
      </c>
      <c r="W316" s="3">
        <f>COUNTIF(Z316:BT316,"&gt;"&amp;(O316+3*P316))</f>
        <v>1</v>
      </c>
      <c r="X316" s="3">
        <f t="shared" si="12"/>
        <v>1</v>
      </c>
      <c r="Y316" s="3">
        <f t="shared" si="13"/>
        <v>1</v>
      </c>
      <c r="Z316" s="3">
        <v>1252</v>
      </c>
      <c r="AA316">
        <v>499</v>
      </c>
      <c r="AB316">
        <v>353</v>
      </c>
      <c r="AC316">
        <v>317</v>
      </c>
      <c r="AD316">
        <v>323</v>
      </c>
      <c r="AE316">
        <v>316</v>
      </c>
      <c r="AF316">
        <v>278</v>
      </c>
      <c r="AG316">
        <v>323</v>
      </c>
      <c r="AH316">
        <v>92</v>
      </c>
      <c r="AI316">
        <v>283</v>
      </c>
      <c r="AJ316">
        <v>342</v>
      </c>
      <c r="AK316">
        <v>599</v>
      </c>
      <c r="AL316">
        <v>269</v>
      </c>
      <c r="AM316">
        <v>129</v>
      </c>
      <c r="AN316">
        <v>329</v>
      </c>
      <c r="AO316">
        <v>182</v>
      </c>
      <c r="AP316">
        <v>243</v>
      </c>
      <c r="AQ316">
        <v>110</v>
      </c>
      <c r="AR316">
        <v>90</v>
      </c>
      <c r="AS316">
        <v>108</v>
      </c>
      <c r="AT316">
        <v>164</v>
      </c>
      <c r="AU316">
        <v>482</v>
      </c>
      <c r="AV316">
        <v>86</v>
      </c>
      <c r="AW316">
        <v>119</v>
      </c>
      <c r="AX316">
        <v>104</v>
      </c>
      <c r="AY316" t="s">
        <v>351</v>
      </c>
    </row>
    <row r="317" spans="1:60" ht="12.5" x14ac:dyDescent="0.25">
      <c r="A317" s="2">
        <v>43718.154539374998</v>
      </c>
      <c r="B317" s="3" t="s">
        <v>20</v>
      </c>
      <c r="C317" s="3" t="s">
        <v>21</v>
      </c>
      <c r="D317" s="3" t="s">
        <v>20</v>
      </c>
      <c r="E317" s="3" t="s">
        <v>20</v>
      </c>
      <c r="F317" s="3" t="s">
        <v>21</v>
      </c>
      <c r="G317" s="3" t="s">
        <v>20</v>
      </c>
      <c r="H317" s="3" t="s">
        <v>23</v>
      </c>
      <c r="I317" s="3" t="s">
        <v>20</v>
      </c>
      <c r="J317" s="3" t="s">
        <v>21</v>
      </c>
      <c r="K317" s="3" t="s">
        <v>21</v>
      </c>
      <c r="L317" s="3" t="s">
        <v>27</v>
      </c>
      <c r="M317" s="3" t="s">
        <v>27</v>
      </c>
      <c r="N317" s="3">
        <v>3</v>
      </c>
      <c r="O317" s="3">
        <v>345</v>
      </c>
      <c r="P317" s="3">
        <v>71</v>
      </c>
      <c r="R317" s="3">
        <v>27</v>
      </c>
      <c r="S317" s="3">
        <v>4</v>
      </c>
      <c r="T317" s="3" t="s">
        <v>238</v>
      </c>
      <c r="U317" s="3">
        <f t="shared" si="14"/>
        <v>3</v>
      </c>
      <c r="V317" s="3">
        <f t="shared" si="15"/>
        <v>3</v>
      </c>
      <c r="W317" s="3">
        <f>COUNTIF(Z317:BT317,"&gt;"&amp;(O317+3*P317))</f>
        <v>3</v>
      </c>
      <c r="X317" s="3">
        <f t="shared" si="12"/>
        <v>1</v>
      </c>
      <c r="Y317" s="3">
        <f t="shared" si="13"/>
        <v>0</v>
      </c>
      <c r="Z317" s="3">
        <v>749</v>
      </c>
      <c r="AA317">
        <v>618</v>
      </c>
      <c r="AB317">
        <v>363</v>
      </c>
      <c r="AC317">
        <v>307</v>
      </c>
      <c r="AD317">
        <v>354</v>
      </c>
      <c r="AE317">
        <v>314</v>
      </c>
      <c r="AF317">
        <v>278</v>
      </c>
      <c r="AG317">
        <v>274</v>
      </c>
      <c r="AH317">
        <v>331</v>
      </c>
      <c r="AI317">
        <v>287</v>
      </c>
      <c r="AJ317">
        <v>276</v>
      </c>
      <c r="AK317">
        <v>368</v>
      </c>
      <c r="AL317">
        <v>318</v>
      </c>
      <c r="AM317">
        <v>267</v>
      </c>
      <c r="AN317">
        <v>333</v>
      </c>
      <c r="AO317">
        <v>318</v>
      </c>
      <c r="AP317">
        <v>340</v>
      </c>
      <c r="AQ317">
        <v>299</v>
      </c>
      <c r="AR317">
        <v>294</v>
      </c>
      <c r="AS317">
        <v>273</v>
      </c>
      <c r="AT317">
        <v>254</v>
      </c>
      <c r="AU317">
        <v>309</v>
      </c>
      <c r="AV317">
        <v>593</v>
      </c>
      <c r="AW317">
        <v>297</v>
      </c>
      <c r="AX317">
        <v>338</v>
      </c>
      <c r="AY317">
        <v>287</v>
      </c>
      <c r="AZ317">
        <v>296</v>
      </c>
      <c r="BA317" t="s">
        <v>351</v>
      </c>
    </row>
    <row r="318" spans="1:60" ht="12.5" x14ac:dyDescent="0.25">
      <c r="A318" s="2">
        <v>43718.156186979162</v>
      </c>
      <c r="B318" s="3" t="s">
        <v>21</v>
      </c>
      <c r="C318" s="3" t="s">
        <v>20</v>
      </c>
      <c r="D318" s="3" t="s">
        <v>22</v>
      </c>
      <c r="E318" s="3" t="s">
        <v>21</v>
      </c>
      <c r="F318" s="3" t="s">
        <v>21</v>
      </c>
      <c r="G318" s="3" t="s">
        <v>20</v>
      </c>
      <c r="H318" s="3" t="s">
        <v>22</v>
      </c>
      <c r="I318" s="3" t="s">
        <v>21</v>
      </c>
      <c r="J318" s="3" t="s">
        <v>23</v>
      </c>
      <c r="K318" s="3" t="s">
        <v>26</v>
      </c>
      <c r="L318" s="3" t="s">
        <v>48</v>
      </c>
      <c r="M318" s="3" t="s">
        <v>32</v>
      </c>
      <c r="N318" s="3">
        <v>3</v>
      </c>
      <c r="O318" s="3">
        <v>496</v>
      </c>
      <c r="P318" s="3">
        <v>80</v>
      </c>
      <c r="R318" s="3">
        <v>25</v>
      </c>
      <c r="S318" s="3">
        <v>0</v>
      </c>
      <c r="T318" s="3" t="s">
        <v>239</v>
      </c>
      <c r="U318" s="3">
        <f t="shared" si="14"/>
        <v>6</v>
      </c>
      <c r="V318" s="3">
        <f t="shared" si="15"/>
        <v>1</v>
      </c>
      <c r="W318" s="3">
        <f>COUNTIF(Z318:BT318,"&gt;"&amp;(O318+3*P318))</f>
        <v>1</v>
      </c>
      <c r="X318" s="3">
        <f t="shared" si="12"/>
        <v>1</v>
      </c>
      <c r="Y318" s="3">
        <f t="shared" si="13"/>
        <v>0</v>
      </c>
      <c r="Z318" s="3">
        <v>594</v>
      </c>
      <c r="AA318">
        <v>835</v>
      </c>
      <c r="AB318">
        <v>426</v>
      </c>
      <c r="AC318">
        <v>404</v>
      </c>
      <c r="AD318">
        <v>419</v>
      </c>
      <c r="AE318">
        <v>635</v>
      </c>
      <c r="AF318">
        <v>512</v>
      </c>
      <c r="AG318">
        <v>590</v>
      </c>
      <c r="AH318">
        <v>437</v>
      </c>
      <c r="AI318">
        <v>479</v>
      </c>
      <c r="AJ318">
        <v>652</v>
      </c>
      <c r="AK318">
        <v>601</v>
      </c>
      <c r="AL318">
        <v>556</v>
      </c>
      <c r="AM318">
        <v>469</v>
      </c>
      <c r="AN318">
        <v>502</v>
      </c>
      <c r="AO318">
        <v>337</v>
      </c>
      <c r="AP318">
        <v>423</v>
      </c>
      <c r="AQ318">
        <v>482</v>
      </c>
      <c r="AR318">
        <v>367</v>
      </c>
      <c r="AS318">
        <v>392</v>
      </c>
      <c r="AT318">
        <v>494</v>
      </c>
      <c r="AU318">
        <v>398</v>
      </c>
      <c r="AV318">
        <v>467</v>
      </c>
      <c r="AW318">
        <v>483</v>
      </c>
      <c r="AX318">
        <v>456</v>
      </c>
      <c r="AY318" t="s">
        <v>351</v>
      </c>
    </row>
    <row r="319" spans="1:60" ht="12.5" x14ac:dyDescent="0.25">
      <c r="A319" s="2">
        <v>43718.175844791665</v>
      </c>
      <c r="B319" s="3" t="s">
        <v>21</v>
      </c>
      <c r="C319" s="3" t="s">
        <v>21</v>
      </c>
      <c r="D319" s="3" t="s">
        <v>20</v>
      </c>
      <c r="E319" s="3" t="s">
        <v>20</v>
      </c>
      <c r="F319" s="3" t="s">
        <v>23</v>
      </c>
      <c r="G319" s="3" t="s">
        <v>20</v>
      </c>
      <c r="H319" s="3" t="s">
        <v>21</v>
      </c>
      <c r="I319" s="3" t="s">
        <v>21</v>
      </c>
      <c r="J319" s="3" t="s">
        <v>23</v>
      </c>
      <c r="K319" s="3" t="s">
        <v>23</v>
      </c>
      <c r="L319" s="3" t="s">
        <v>32</v>
      </c>
      <c r="M319" s="3" t="s">
        <v>32</v>
      </c>
      <c r="N319" s="3">
        <v>5</v>
      </c>
      <c r="O319" s="3">
        <v>309</v>
      </c>
      <c r="P319" s="3">
        <v>55</v>
      </c>
      <c r="R319" s="3">
        <v>26</v>
      </c>
      <c r="S319" s="3">
        <v>2</v>
      </c>
      <c r="T319" s="3" t="s">
        <v>240</v>
      </c>
      <c r="U319" s="3">
        <f t="shared" si="14"/>
        <v>2</v>
      </c>
      <c r="V319" s="3">
        <f t="shared" si="15"/>
        <v>2</v>
      </c>
      <c r="W319" s="3">
        <f>COUNTIF(Z319:BT319,"&gt;"&amp;(O319+3*P319))</f>
        <v>2</v>
      </c>
      <c r="X319" s="3">
        <f t="shared" si="12"/>
        <v>2</v>
      </c>
      <c r="Y319" s="3">
        <f t="shared" si="13"/>
        <v>1</v>
      </c>
      <c r="Z319" s="3">
        <v>566</v>
      </c>
      <c r="AA319">
        <v>672</v>
      </c>
      <c r="AB319">
        <v>355</v>
      </c>
      <c r="AC319">
        <v>302</v>
      </c>
      <c r="AD319">
        <v>323</v>
      </c>
      <c r="AE319">
        <v>315</v>
      </c>
      <c r="AF319">
        <v>274</v>
      </c>
      <c r="AG319">
        <v>318</v>
      </c>
      <c r="AH319">
        <v>300</v>
      </c>
      <c r="AI319">
        <v>276</v>
      </c>
      <c r="AJ319">
        <v>268</v>
      </c>
      <c r="AK319">
        <v>334</v>
      </c>
      <c r="AL319">
        <v>282</v>
      </c>
      <c r="AM319">
        <v>290</v>
      </c>
      <c r="AN319">
        <v>232</v>
      </c>
      <c r="AO319">
        <v>318</v>
      </c>
      <c r="AP319">
        <v>265</v>
      </c>
      <c r="AQ319">
        <v>229</v>
      </c>
      <c r="AR319">
        <v>289</v>
      </c>
      <c r="AS319">
        <v>308</v>
      </c>
      <c r="AT319">
        <v>249</v>
      </c>
      <c r="AU319">
        <v>259</v>
      </c>
      <c r="AV319">
        <v>249</v>
      </c>
      <c r="AW319">
        <v>282</v>
      </c>
      <c r="AX319">
        <v>233</v>
      </c>
      <c r="AY319">
        <v>251</v>
      </c>
      <c r="AZ319" t="s">
        <v>351</v>
      </c>
    </row>
    <row r="320" spans="1:60" ht="12.5" x14ac:dyDescent="0.25">
      <c r="A320" s="2">
        <v>43718.184305219911</v>
      </c>
      <c r="B320" s="3" t="s">
        <v>23</v>
      </c>
      <c r="C320" s="3" t="s">
        <v>20</v>
      </c>
      <c r="D320" s="3" t="s">
        <v>26</v>
      </c>
      <c r="E320" s="3" t="s">
        <v>22</v>
      </c>
      <c r="F320" s="3" t="s">
        <v>23</v>
      </c>
      <c r="G320" s="3" t="s">
        <v>26</v>
      </c>
      <c r="H320" s="3" t="s">
        <v>23</v>
      </c>
      <c r="I320" s="3" t="s">
        <v>26</v>
      </c>
      <c r="J320" s="3" t="s">
        <v>23</v>
      </c>
      <c r="K320" s="3" t="s">
        <v>22</v>
      </c>
      <c r="L320" s="3" t="s">
        <v>27</v>
      </c>
      <c r="M320" s="3" t="s">
        <v>24</v>
      </c>
      <c r="N320" s="3">
        <v>3</v>
      </c>
      <c r="O320" s="3">
        <v>427</v>
      </c>
      <c r="P320" s="3">
        <v>80</v>
      </c>
      <c r="R320" s="3">
        <v>22</v>
      </c>
      <c r="S320" s="3">
        <v>0</v>
      </c>
      <c r="T320" s="3" t="s">
        <v>241</v>
      </c>
      <c r="U320" s="3">
        <f t="shared" si="14"/>
        <v>2</v>
      </c>
      <c r="V320" s="3">
        <f t="shared" si="15"/>
        <v>1</v>
      </c>
      <c r="W320" s="3">
        <f>COUNTIF(Z320:BT320,"&gt;"&amp;(O320+3*P320))</f>
        <v>1</v>
      </c>
      <c r="X320" s="3">
        <f t="shared" si="12"/>
        <v>1</v>
      </c>
      <c r="Y320" s="3">
        <f t="shared" si="13"/>
        <v>1</v>
      </c>
      <c r="Z320" s="3">
        <v>579</v>
      </c>
      <c r="AA320">
        <v>982</v>
      </c>
      <c r="AB320">
        <v>468</v>
      </c>
      <c r="AC320">
        <v>378</v>
      </c>
      <c r="AD320">
        <v>328</v>
      </c>
      <c r="AE320">
        <v>360</v>
      </c>
      <c r="AF320">
        <v>412</v>
      </c>
      <c r="AG320">
        <v>421</v>
      </c>
      <c r="AH320">
        <v>450</v>
      </c>
      <c r="AI320">
        <v>489</v>
      </c>
      <c r="AJ320">
        <v>355</v>
      </c>
      <c r="AK320">
        <v>358</v>
      </c>
      <c r="AL320">
        <v>467</v>
      </c>
      <c r="AM320">
        <v>442</v>
      </c>
      <c r="AN320">
        <v>358</v>
      </c>
      <c r="AO320">
        <v>397</v>
      </c>
      <c r="AP320">
        <v>339</v>
      </c>
      <c r="AQ320">
        <v>333</v>
      </c>
      <c r="AR320">
        <v>345</v>
      </c>
      <c r="AS320">
        <v>366</v>
      </c>
      <c r="AT320">
        <v>425</v>
      </c>
      <c r="AU320">
        <v>350</v>
      </c>
      <c r="AV320" t="s">
        <v>351</v>
      </c>
    </row>
    <row r="321" spans="1:53" ht="12.5" x14ac:dyDescent="0.25">
      <c r="A321" s="2">
        <v>43718.192123749999</v>
      </c>
      <c r="B321" s="3" t="s">
        <v>20</v>
      </c>
      <c r="C321" s="3" t="s">
        <v>20</v>
      </c>
      <c r="D321" s="3" t="s">
        <v>20</v>
      </c>
      <c r="E321" s="3" t="s">
        <v>21</v>
      </c>
      <c r="F321" s="3" t="s">
        <v>21</v>
      </c>
      <c r="G321" s="3" t="s">
        <v>22</v>
      </c>
      <c r="H321" s="3" t="s">
        <v>23</v>
      </c>
      <c r="I321" s="3" t="s">
        <v>20</v>
      </c>
      <c r="J321" s="3" t="s">
        <v>20</v>
      </c>
      <c r="K321" s="3" t="s">
        <v>21</v>
      </c>
      <c r="L321" s="3" t="s">
        <v>32</v>
      </c>
      <c r="M321" s="3" t="s">
        <v>27</v>
      </c>
      <c r="N321" s="3">
        <v>5</v>
      </c>
      <c r="O321" s="3">
        <v>388</v>
      </c>
      <c r="P321" s="3">
        <v>30</v>
      </c>
      <c r="R321" s="3">
        <v>15</v>
      </c>
      <c r="S321" s="3">
        <v>2</v>
      </c>
      <c r="T321" s="3" t="s">
        <v>242</v>
      </c>
      <c r="U321" s="3">
        <f t="shared" si="14"/>
        <v>3</v>
      </c>
      <c r="V321" s="3">
        <f t="shared" si="15"/>
        <v>1</v>
      </c>
      <c r="W321" s="3">
        <f>COUNTIF(Z321:BT321,"&gt;"&amp;(O321+3*P321))</f>
        <v>1</v>
      </c>
      <c r="X321" s="3">
        <f t="shared" si="12"/>
        <v>1</v>
      </c>
      <c r="Y321" s="3">
        <f t="shared" si="13"/>
        <v>0</v>
      </c>
      <c r="Z321" s="3">
        <v>525</v>
      </c>
      <c r="AA321">
        <v>423</v>
      </c>
      <c r="AB321">
        <v>379</v>
      </c>
      <c r="AC321">
        <v>368</v>
      </c>
      <c r="AD321">
        <v>403</v>
      </c>
      <c r="AE321">
        <v>350</v>
      </c>
      <c r="AF321">
        <v>378</v>
      </c>
      <c r="AG321">
        <v>384</v>
      </c>
      <c r="AH321">
        <v>399</v>
      </c>
      <c r="AI321">
        <v>420</v>
      </c>
      <c r="AJ321">
        <v>353</v>
      </c>
      <c r="AK321">
        <v>376</v>
      </c>
      <c r="AL321">
        <v>351</v>
      </c>
      <c r="AM321">
        <v>364</v>
      </c>
      <c r="AN321">
        <v>355</v>
      </c>
      <c r="AO321" t="s">
        <v>351</v>
      </c>
    </row>
    <row r="322" spans="1:53" ht="12.5" x14ac:dyDescent="0.25">
      <c r="A322" s="2">
        <v>43718.195066250002</v>
      </c>
      <c r="B322" s="3" t="s">
        <v>20</v>
      </c>
      <c r="C322" s="3" t="s">
        <v>21</v>
      </c>
      <c r="D322" s="3" t="s">
        <v>23</v>
      </c>
      <c r="E322" s="3" t="s">
        <v>20</v>
      </c>
      <c r="F322" s="3" t="s">
        <v>21</v>
      </c>
      <c r="G322" s="3" t="s">
        <v>21</v>
      </c>
      <c r="H322" s="3" t="s">
        <v>21</v>
      </c>
      <c r="I322" s="3" t="s">
        <v>20</v>
      </c>
      <c r="J322" s="3" t="s">
        <v>20</v>
      </c>
      <c r="K322" s="3" t="s">
        <v>20</v>
      </c>
      <c r="L322" s="3" t="s">
        <v>27</v>
      </c>
      <c r="M322" s="3" t="s">
        <v>32</v>
      </c>
      <c r="N322" s="3">
        <v>2</v>
      </c>
      <c r="O322" s="3">
        <v>481</v>
      </c>
      <c r="P322" s="3">
        <v>58</v>
      </c>
      <c r="R322" s="3">
        <v>25</v>
      </c>
      <c r="S322" s="3">
        <v>0</v>
      </c>
      <c r="T322" s="3" t="s">
        <v>74</v>
      </c>
      <c r="U322" s="3">
        <f t="shared" si="14"/>
        <v>2</v>
      </c>
      <c r="V322" s="3">
        <f t="shared" si="15"/>
        <v>2</v>
      </c>
      <c r="W322" s="3">
        <f>COUNTIF(Z322:BT322,"&gt;"&amp;(O322+3*P322))</f>
        <v>2</v>
      </c>
      <c r="X322" s="3">
        <f t="shared" si="12"/>
        <v>2</v>
      </c>
      <c r="Y322" s="3">
        <f t="shared" si="13"/>
        <v>1</v>
      </c>
      <c r="Z322" s="3">
        <v>527</v>
      </c>
      <c r="AA322">
        <v>488</v>
      </c>
      <c r="AB322">
        <v>430</v>
      </c>
      <c r="AC322">
        <v>460</v>
      </c>
      <c r="AD322">
        <v>410</v>
      </c>
      <c r="AE322">
        <v>437</v>
      </c>
      <c r="AF322">
        <v>416</v>
      </c>
      <c r="AG322">
        <v>451</v>
      </c>
      <c r="AH322">
        <v>466</v>
      </c>
      <c r="AI322">
        <v>864</v>
      </c>
      <c r="AJ322">
        <v>443</v>
      </c>
      <c r="AK322">
        <v>511</v>
      </c>
      <c r="AL322">
        <v>417</v>
      </c>
      <c r="AM322">
        <v>446</v>
      </c>
      <c r="AN322">
        <v>412</v>
      </c>
      <c r="AO322">
        <v>423</v>
      </c>
      <c r="AP322">
        <v>738</v>
      </c>
      <c r="AQ322">
        <v>487</v>
      </c>
      <c r="AR322">
        <v>471</v>
      </c>
      <c r="AS322">
        <v>492</v>
      </c>
      <c r="AT322">
        <v>429</v>
      </c>
      <c r="AU322">
        <v>452</v>
      </c>
      <c r="AV322">
        <v>479</v>
      </c>
      <c r="AW322">
        <v>460</v>
      </c>
      <c r="AX322">
        <v>434</v>
      </c>
      <c r="AY322" t="s">
        <v>351</v>
      </c>
    </row>
    <row r="323" spans="1:53" ht="12.5" x14ac:dyDescent="0.25">
      <c r="A323" s="2">
        <v>43718.207073182872</v>
      </c>
      <c r="B323" s="3" t="s">
        <v>21</v>
      </c>
      <c r="C323" s="3" t="s">
        <v>20</v>
      </c>
      <c r="D323" s="3" t="s">
        <v>20</v>
      </c>
      <c r="E323" s="3" t="s">
        <v>21</v>
      </c>
      <c r="F323" s="3" t="s">
        <v>20</v>
      </c>
      <c r="G323" s="3" t="s">
        <v>20</v>
      </c>
      <c r="H323" s="3" t="s">
        <v>21</v>
      </c>
      <c r="I323" s="3" t="s">
        <v>21</v>
      </c>
      <c r="J323" s="3" t="s">
        <v>21</v>
      </c>
      <c r="K323" s="3" t="s">
        <v>20</v>
      </c>
      <c r="L323" s="3" t="s">
        <v>32</v>
      </c>
      <c r="M323" s="3" t="s">
        <v>27</v>
      </c>
      <c r="N323" s="3">
        <v>5</v>
      </c>
      <c r="O323" s="3">
        <v>409</v>
      </c>
      <c r="P323" s="3">
        <v>59</v>
      </c>
      <c r="R323" s="3">
        <v>25</v>
      </c>
      <c r="S323" s="3">
        <v>1</v>
      </c>
      <c r="T323" s="3" t="s">
        <v>243</v>
      </c>
      <c r="U323" s="3">
        <f t="shared" si="14"/>
        <v>4</v>
      </c>
      <c r="V323" s="3">
        <f t="shared" si="15"/>
        <v>2</v>
      </c>
      <c r="W323" s="3">
        <f>COUNTIF(Z323:BT323,"&gt;"&amp;(O323+3*P323))</f>
        <v>1</v>
      </c>
      <c r="X323" s="3">
        <f t="shared" ref="X323:X386" si="16">COUNTIF(Z323:BT323,"&gt;"&amp;(O323+4*P323))</f>
        <v>1</v>
      </c>
      <c r="Y323" s="3">
        <f t="shared" ref="Y323:Y386" si="17">COUNTIF(Z323:BT323,"&gt;"&amp;(O323+6*P323))</f>
        <v>0</v>
      </c>
      <c r="Z323" s="3">
        <v>755</v>
      </c>
      <c r="AA323">
        <v>402</v>
      </c>
      <c r="AB323">
        <v>396</v>
      </c>
      <c r="AC323">
        <v>519</v>
      </c>
      <c r="AD323">
        <v>367</v>
      </c>
      <c r="AE323">
        <v>427</v>
      </c>
      <c r="AF323">
        <v>372</v>
      </c>
      <c r="AG323">
        <v>399</v>
      </c>
      <c r="AH323">
        <v>409</v>
      </c>
      <c r="AI323">
        <v>347</v>
      </c>
      <c r="AJ323">
        <v>430</v>
      </c>
      <c r="AK323">
        <v>384</v>
      </c>
      <c r="AL323">
        <v>379</v>
      </c>
      <c r="AM323">
        <v>489</v>
      </c>
      <c r="AN323">
        <v>338</v>
      </c>
      <c r="AO323">
        <v>340</v>
      </c>
      <c r="AP323">
        <v>362</v>
      </c>
      <c r="AQ323">
        <v>387</v>
      </c>
      <c r="AR323">
        <v>578</v>
      </c>
      <c r="AS323">
        <v>340</v>
      </c>
      <c r="AT323">
        <v>360</v>
      </c>
      <c r="AU323">
        <v>361</v>
      </c>
      <c r="AV323">
        <v>354</v>
      </c>
      <c r="AW323">
        <v>330</v>
      </c>
      <c r="AX323">
        <v>405</v>
      </c>
      <c r="AY323" t="s">
        <v>351</v>
      </c>
    </row>
    <row r="324" spans="1:53" ht="12.5" x14ac:dyDescent="0.25">
      <c r="A324" s="2">
        <v>43718.211168564812</v>
      </c>
      <c r="B324" s="3" t="s">
        <v>21</v>
      </c>
      <c r="C324" s="3" t="s">
        <v>21</v>
      </c>
      <c r="D324" s="3" t="s">
        <v>23</v>
      </c>
      <c r="E324" s="3" t="s">
        <v>20</v>
      </c>
      <c r="F324" s="3" t="s">
        <v>21</v>
      </c>
      <c r="G324" s="3" t="s">
        <v>23</v>
      </c>
      <c r="H324" s="3" t="s">
        <v>23</v>
      </c>
      <c r="I324" s="3" t="s">
        <v>23</v>
      </c>
      <c r="J324" s="3" t="s">
        <v>21</v>
      </c>
      <c r="K324" s="3" t="s">
        <v>22</v>
      </c>
      <c r="L324" s="3" t="s">
        <v>27</v>
      </c>
      <c r="M324" s="3" t="s">
        <v>27</v>
      </c>
      <c r="N324" s="3">
        <v>3</v>
      </c>
      <c r="O324" s="3">
        <v>398</v>
      </c>
      <c r="P324" s="3">
        <v>57</v>
      </c>
      <c r="R324" s="3">
        <v>26</v>
      </c>
      <c r="S324" s="3">
        <v>2</v>
      </c>
      <c r="T324" s="3" t="s">
        <v>244</v>
      </c>
      <c r="U324" s="3">
        <f t="shared" si="14"/>
        <v>6</v>
      </c>
      <c r="V324" s="3">
        <f t="shared" si="15"/>
        <v>2</v>
      </c>
      <c r="W324" s="3">
        <f>COUNTIF(Z324:BT324,"&gt;"&amp;(O324+3*P324))</f>
        <v>0</v>
      </c>
      <c r="X324" s="3">
        <f t="shared" si="16"/>
        <v>0</v>
      </c>
      <c r="Y324" s="3">
        <f t="shared" si="17"/>
        <v>0</v>
      </c>
      <c r="Z324" s="3">
        <v>511</v>
      </c>
      <c r="AA324">
        <v>559</v>
      </c>
      <c r="AB324">
        <v>379</v>
      </c>
      <c r="AC324">
        <v>478</v>
      </c>
      <c r="AD324">
        <v>348</v>
      </c>
      <c r="AE324">
        <v>416</v>
      </c>
      <c r="AF324">
        <v>348</v>
      </c>
      <c r="AG324">
        <v>417</v>
      </c>
      <c r="AH324">
        <v>363</v>
      </c>
      <c r="AI324">
        <v>334</v>
      </c>
      <c r="AJ324">
        <v>430</v>
      </c>
      <c r="AK324">
        <v>484</v>
      </c>
      <c r="AL324">
        <v>298</v>
      </c>
      <c r="AM324">
        <v>293</v>
      </c>
      <c r="AN324">
        <v>386</v>
      </c>
      <c r="AO324">
        <v>535</v>
      </c>
      <c r="AP324">
        <v>430</v>
      </c>
      <c r="AQ324">
        <v>333</v>
      </c>
      <c r="AR324">
        <v>332</v>
      </c>
      <c r="AS324">
        <v>401</v>
      </c>
      <c r="AT324">
        <v>342</v>
      </c>
      <c r="AU324">
        <v>348</v>
      </c>
      <c r="AV324">
        <v>384</v>
      </c>
      <c r="AW324">
        <v>470</v>
      </c>
      <c r="AX324">
        <v>346</v>
      </c>
      <c r="AY324">
        <v>400</v>
      </c>
      <c r="AZ324" t="s">
        <v>351</v>
      </c>
    </row>
    <row r="325" spans="1:53" ht="12.5" x14ac:dyDescent="0.25">
      <c r="A325" s="2">
        <v>43718.216936724537</v>
      </c>
      <c r="B325" s="3" t="s">
        <v>21</v>
      </c>
      <c r="C325" s="3" t="s">
        <v>23</v>
      </c>
      <c r="D325" s="3" t="s">
        <v>23</v>
      </c>
      <c r="E325" s="3" t="s">
        <v>20</v>
      </c>
      <c r="F325" s="3" t="s">
        <v>23</v>
      </c>
      <c r="G325" s="3" t="s">
        <v>21</v>
      </c>
      <c r="H325" s="3" t="s">
        <v>20</v>
      </c>
      <c r="I325" s="3" t="s">
        <v>23</v>
      </c>
      <c r="J325" s="3" t="s">
        <v>23</v>
      </c>
      <c r="K325" s="3" t="s">
        <v>20</v>
      </c>
      <c r="L325" s="3" t="s">
        <v>27</v>
      </c>
      <c r="M325" s="3" t="s">
        <v>27</v>
      </c>
      <c r="N325" s="3">
        <v>5</v>
      </c>
      <c r="O325" s="3">
        <v>415</v>
      </c>
      <c r="P325" s="3">
        <v>107</v>
      </c>
      <c r="R325" s="3">
        <v>24</v>
      </c>
      <c r="S325" s="3">
        <v>0</v>
      </c>
      <c r="T325" s="3" t="s">
        <v>245</v>
      </c>
      <c r="U325" s="3">
        <f t="shared" si="14"/>
        <v>3</v>
      </c>
      <c r="V325" s="3">
        <f t="shared" si="15"/>
        <v>1</v>
      </c>
      <c r="W325" s="3">
        <f>COUNTIF(Z325:BT325,"&gt;"&amp;(O325+3*P325))</f>
        <v>1</v>
      </c>
      <c r="X325" s="3">
        <f t="shared" si="16"/>
        <v>1</v>
      </c>
      <c r="Y325" s="3">
        <f t="shared" si="17"/>
        <v>1</v>
      </c>
      <c r="Z325" s="3">
        <v>1273</v>
      </c>
      <c r="AA325">
        <v>608</v>
      </c>
      <c r="AB325">
        <v>534</v>
      </c>
      <c r="AC325">
        <v>434</v>
      </c>
      <c r="AD325">
        <v>450</v>
      </c>
      <c r="AE325">
        <v>366</v>
      </c>
      <c r="AF325">
        <v>343</v>
      </c>
      <c r="AG325">
        <v>316</v>
      </c>
      <c r="AH325">
        <v>283</v>
      </c>
      <c r="AI325">
        <v>349</v>
      </c>
      <c r="AJ325">
        <v>336</v>
      </c>
      <c r="AK325">
        <v>333</v>
      </c>
      <c r="AL325">
        <v>316</v>
      </c>
      <c r="AM325">
        <v>382</v>
      </c>
      <c r="AN325">
        <v>331</v>
      </c>
      <c r="AO325">
        <v>381</v>
      </c>
      <c r="AP325">
        <v>400</v>
      </c>
      <c r="AQ325">
        <v>317</v>
      </c>
      <c r="AR325">
        <v>299</v>
      </c>
      <c r="AS325">
        <v>318</v>
      </c>
      <c r="AT325">
        <v>482</v>
      </c>
      <c r="AU325">
        <v>349</v>
      </c>
      <c r="AV325">
        <v>382</v>
      </c>
      <c r="AW325">
        <v>400</v>
      </c>
      <c r="AX325" t="s">
        <v>351</v>
      </c>
    </row>
    <row r="326" spans="1:53" ht="12.5" x14ac:dyDescent="0.25">
      <c r="A326" s="2">
        <v>43718.218950381939</v>
      </c>
      <c r="B326" s="3" t="s">
        <v>22</v>
      </c>
      <c r="C326" s="3" t="s">
        <v>20</v>
      </c>
      <c r="D326" s="3" t="s">
        <v>20</v>
      </c>
      <c r="E326" s="3" t="s">
        <v>21</v>
      </c>
      <c r="F326" s="3" t="s">
        <v>21</v>
      </c>
      <c r="G326" s="3" t="s">
        <v>21</v>
      </c>
      <c r="H326" s="3" t="s">
        <v>20</v>
      </c>
      <c r="I326" s="3" t="s">
        <v>21</v>
      </c>
      <c r="J326" s="3" t="s">
        <v>21</v>
      </c>
      <c r="K326" s="3" t="s">
        <v>21</v>
      </c>
      <c r="L326" s="3" t="s">
        <v>32</v>
      </c>
      <c r="M326" s="3" t="s">
        <v>48</v>
      </c>
      <c r="N326" s="3">
        <v>2</v>
      </c>
      <c r="O326" s="3">
        <v>416</v>
      </c>
      <c r="P326" s="3">
        <v>61</v>
      </c>
      <c r="R326" s="3">
        <v>23</v>
      </c>
      <c r="S326" s="3">
        <v>2</v>
      </c>
      <c r="T326" s="3" t="s">
        <v>246</v>
      </c>
      <c r="U326" s="3">
        <f t="shared" si="14"/>
        <v>3</v>
      </c>
      <c r="V326" s="3">
        <f t="shared" si="15"/>
        <v>1</v>
      </c>
      <c r="W326" s="3">
        <f>COUNTIF(Z326:BT326,"&gt;"&amp;(O326+3*P326))</f>
        <v>1</v>
      </c>
      <c r="X326" s="3">
        <f t="shared" si="16"/>
        <v>1</v>
      </c>
      <c r="Y326" s="3">
        <f t="shared" si="17"/>
        <v>1</v>
      </c>
      <c r="Z326" s="3">
        <v>790</v>
      </c>
      <c r="AA326">
        <v>495</v>
      </c>
      <c r="AB326">
        <v>473</v>
      </c>
      <c r="AC326">
        <v>421</v>
      </c>
      <c r="AD326">
        <v>454</v>
      </c>
      <c r="AE326">
        <v>467</v>
      </c>
      <c r="AF326">
        <v>340</v>
      </c>
      <c r="AG326">
        <v>346</v>
      </c>
      <c r="AH326">
        <v>376</v>
      </c>
      <c r="AI326">
        <v>357</v>
      </c>
      <c r="AJ326">
        <v>430</v>
      </c>
      <c r="AK326">
        <v>389</v>
      </c>
      <c r="AL326">
        <v>390</v>
      </c>
      <c r="AM326">
        <v>347</v>
      </c>
      <c r="AN326">
        <v>363</v>
      </c>
      <c r="AO326">
        <v>342</v>
      </c>
      <c r="AP326">
        <v>414</v>
      </c>
      <c r="AQ326">
        <v>391</v>
      </c>
      <c r="AR326">
        <v>333</v>
      </c>
      <c r="AS326">
        <v>437</v>
      </c>
      <c r="AT326">
        <v>486</v>
      </c>
      <c r="AU326">
        <v>346</v>
      </c>
      <c r="AV326">
        <v>390</v>
      </c>
      <c r="AW326" t="s">
        <v>351</v>
      </c>
    </row>
    <row r="327" spans="1:53" ht="12.5" x14ac:dyDescent="0.25">
      <c r="A327" s="2">
        <v>43718.223239212966</v>
      </c>
      <c r="B327" s="3" t="s">
        <v>23</v>
      </c>
      <c r="C327" s="3" t="s">
        <v>23</v>
      </c>
      <c r="D327" s="3" t="s">
        <v>26</v>
      </c>
      <c r="E327" s="3" t="s">
        <v>26</v>
      </c>
      <c r="F327" s="3" t="s">
        <v>23</v>
      </c>
      <c r="G327" s="3" t="s">
        <v>23</v>
      </c>
      <c r="H327" s="3" t="s">
        <v>23</v>
      </c>
      <c r="I327" s="3" t="s">
        <v>26</v>
      </c>
      <c r="J327" s="3" t="s">
        <v>26</v>
      </c>
      <c r="K327" s="3" t="s">
        <v>26</v>
      </c>
      <c r="L327" s="3" t="s">
        <v>27</v>
      </c>
      <c r="M327" s="3" t="s">
        <v>32</v>
      </c>
      <c r="N327" s="3">
        <v>6</v>
      </c>
      <c r="O327" s="3">
        <v>509</v>
      </c>
      <c r="P327" s="3">
        <v>78</v>
      </c>
      <c r="R327" s="3">
        <v>26</v>
      </c>
      <c r="S327" s="3">
        <v>9</v>
      </c>
      <c r="T327" s="3" t="s">
        <v>247</v>
      </c>
      <c r="U327" s="3">
        <f t="shared" si="14"/>
        <v>3</v>
      </c>
      <c r="V327" s="3">
        <f t="shared" si="15"/>
        <v>2</v>
      </c>
      <c r="W327" s="3">
        <f>COUNTIF(Z327:BT327,"&gt;"&amp;(O327+3*P327))</f>
        <v>2</v>
      </c>
      <c r="X327" s="3">
        <f t="shared" si="16"/>
        <v>1</v>
      </c>
      <c r="Y327" s="3">
        <f t="shared" si="17"/>
        <v>0</v>
      </c>
      <c r="Z327" s="3">
        <v>883</v>
      </c>
      <c r="AA327">
        <v>759</v>
      </c>
      <c r="AB327">
        <v>436</v>
      </c>
      <c r="AC327">
        <v>424</v>
      </c>
      <c r="AD327">
        <v>487</v>
      </c>
      <c r="AE327">
        <v>387</v>
      </c>
      <c r="AF327">
        <v>545</v>
      </c>
      <c r="AG327">
        <v>462</v>
      </c>
      <c r="AH327">
        <v>424</v>
      </c>
      <c r="AI327">
        <v>629</v>
      </c>
      <c r="AJ327">
        <v>563</v>
      </c>
      <c r="AK327">
        <v>561</v>
      </c>
      <c r="AL327">
        <v>454</v>
      </c>
      <c r="AM327">
        <v>474</v>
      </c>
      <c r="AN327">
        <v>478</v>
      </c>
      <c r="AO327">
        <v>531</v>
      </c>
      <c r="AP327">
        <v>480</v>
      </c>
      <c r="AQ327">
        <v>469</v>
      </c>
      <c r="AR327">
        <v>377</v>
      </c>
      <c r="AS327">
        <v>387</v>
      </c>
      <c r="AT327">
        <v>463</v>
      </c>
      <c r="AU327">
        <v>459</v>
      </c>
      <c r="AV327">
        <v>534</v>
      </c>
      <c r="AW327">
        <v>470</v>
      </c>
      <c r="AX327">
        <v>546</v>
      </c>
      <c r="AY327">
        <v>554</v>
      </c>
      <c r="AZ327" t="s">
        <v>351</v>
      </c>
    </row>
    <row r="328" spans="1:53" ht="12.5" x14ac:dyDescent="0.25">
      <c r="A328" s="2">
        <v>43718.226597465276</v>
      </c>
      <c r="B328" s="3" t="s">
        <v>20</v>
      </c>
      <c r="C328" s="3" t="s">
        <v>21</v>
      </c>
      <c r="D328" s="3" t="s">
        <v>23</v>
      </c>
      <c r="E328" s="3" t="s">
        <v>21</v>
      </c>
      <c r="F328" s="3" t="s">
        <v>21</v>
      </c>
      <c r="G328" s="3" t="s">
        <v>23</v>
      </c>
      <c r="H328" s="3" t="s">
        <v>23</v>
      </c>
      <c r="I328" s="3" t="s">
        <v>21</v>
      </c>
      <c r="J328" s="3" t="s">
        <v>23</v>
      </c>
      <c r="K328" s="3" t="s">
        <v>20</v>
      </c>
      <c r="L328" s="3" t="s">
        <v>24</v>
      </c>
      <c r="M328" s="3" t="s">
        <v>24</v>
      </c>
      <c r="N328" s="3">
        <v>4</v>
      </c>
      <c r="O328" s="3">
        <v>359</v>
      </c>
      <c r="P328" s="3">
        <v>20</v>
      </c>
      <c r="R328" s="3">
        <v>27</v>
      </c>
      <c r="S328" s="3">
        <v>1</v>
      </c>
      <c r="T328" s="3" t="s">
        <v>248</v>
      </c>
      <c r="U328" s="3">
        <f t="shared" si="14"/>
        <v>6</v>
      </c>
      <c r="V328" s="3">
        <f t="shared" si="15"/>
        <v>3</v>
      </c>
      <c r="W328" s="3">
        <f>COUNTIF(Z328:BT328,"&gt;"&amp;(O328+3*P328))</f>
        <v>1</v>
      </c>
      <c r="X328" s="3">
        <f t="shared" si="16"/>
        <v>0</v>
      </c>
      <c r="Y328" s="3">
        <f t="shared" si="17"/>
        <v>0</v>
      </c>
      <c r="Z328" s="3">
        <v>396</v>
      </c>
      <c r="AA328">
        <v>352</v>
      </c>
      <c r="AB328">
        <v>401</v>
      </c>
      <c r="AC328">
        <v>342</v>
      </c>
      <c r="AD328">
        <v>403</v>
      </c>
      <c r="AE328">
        <v>341</v>
      </c>
      <c r="AF328">
        <v>352</v>
      </c>
      <c r="AG328">
        <v>325</v>
      </c>
      <c r="AH328">
        <v>355</v>
      </c>
      <c r="AI328">
        <v>384</v>
      </c>
      <c r="AJ328">
        <v>330</v>
      </c>
      <c r="AK328">
        <v>354</v>
      </c>
      <c r="AL328">
        <v>361</v>
      </c>
      <c r="AM328">
        <v>324</v>
      </c>
      <c r="AN328">
        <v>356</v>
      </c>
      <c r="AO328">
        <v>336</v>
      </c>
      <c r="AP328">
        <v>347</v>
      </c>
      <c r="AQ328">
        <v>336</v>
      </c>
      <c r="AR328">
        <v>391</v>
      </c>
      <c r="AS328">
        <v>353</v>
      </c>
      <c r="AT328">
        <v>360</v>
      </c>
      <c r="AU328">
        <v>373</v>
      </c>
      <c r="AV328">
        <v>336</v>
      </c>
      <c r="AW328">
        <v>430</v>
      </c>
      <c r="AX328">
        <v>338</v>
      </c>
      <c r="AY328">
        <v>360</v>
      </c>
      <c r="AZ328">
        <v>368</v>
      </c>
      <c r="BA328" t="s">
        <v>351</v>
      </c>
    </row>
    <row r="329" spans="1:53" ht="12.5" x14ac:dyDescent="0.25">
      <c r="A329" s="2">
        <v>43718.234031840278</v>
      </c>
      <c r="B329" s="3" t="s">
        <v>21</v>
      </c>
      <c r="C329" s="3" t="s">
        <v>23</v>
      </c>
      <c r="D329" s="3" t="s">
        <v>22</v>
      </c>
      <c r="E329" s="3" t="s">
        <v>20</v>
      </c>
      <c r="F329" s="3" t="s">
        <v>23</v>
      </c>
      <c r="G329" s="3" t="s">
        <v>21</v>
      </c>
      <c r="H329" s="3" t="s">
        <v>21</v>
      </c>
      <c r="I329" s="3" t="s">
        <v>20</v>
      </c>
      <c r="J329" s="3" t="s">
        <v>20</v>
      </c>
      <c r="K329" s="3" t="s">
        <v>20</v>
      </c>
      <c r="L329" s="3" t="s">
        <v>24</v>
      </c>
      <c r="M329" s="3" t="s">
        <v>32</v>
      </c>
      <c r="N329" s="3">
        <v>4</v>
      </c>
      <c r="O329" s="3">
        <v>311</v>
      </c>
      <c r="P329" s="3">
        <v>29</v>
      </c>
      <c r="R329" s="3">
        <v>24</v>
      </c>
      <c r="S329" s="3">
        <v>2</v>
      </c>
      <c r="T329" s="3" t="s">
        <v>188</v>
      </c>
      <c r="U329" s="3">
        <f t="shared" si="14"/>
        <v>4</v>
      </c>
      <c r="V329" s="3">
        <f t="shared" si="15"/>
        <v>2</v>
      </c>
      <c r="W329" s="3">
        <f>COUNTIF(Z329:BT329,"&gt;"&amp;(O329+3*P329))</f>
        <v>0</v>
      </c>
      <c r="X329" s="3">
        <f t="shared" si="16"/>
        <v>0</v>
      </c>
      <c r="Y329" s="3">
        <f t="shared" si="17"/>
        <v>0</v>
      </c>
      <c r="Z329" s="3">
        <v>335</v>
      </c>
      <c r="AA329">
        <v>374</v>
      </c>
      <c r="AB329">
        <v>300</v>
      </c>
      <c r="AC329">
        <v>275</v>
      </c>
      <c r="AD329">
        <v>277</v>
      </c>
      <c r="AE329">
        <v>258</v>
      </c>
      <c r="AF329">
        <v>319</v>
      </c>
      <c r="AG329">
        <v>351</v>
      </c>
      <c r="AH329">
        <v>325</v>
      </c>
      <c r="AI329">
        <v>327</v>
      </c>
      <c r="AJ329">
        <v>277</v>
      </c>
      <c r="AK329">
        <v>335</v>
      </c>
      <c r="AL329">
        <v>332</v>
      </c>
      <c r="AM329">
        <v>390</v>
      </c>
      <c r="AN329">
        <v>261</v>
      </c>
      <c r="AO329">
        <v>325</v>
      </c>
      <c r="AP329">
        <v>326</v>
      </c>
      <c r="AQ329">
        <v>285</v>
      </c>
      <c r="AR329">
        <v>279</v>
      </c>
      <c r="AS329">
        <v>293</v>
      </c>
      <c r="AT329">
        <v>277</v>
      </c>
      <c r="AU329">
        <v>316</v>
      </c>
      <c r="AV329">
        <v>349</v>
      </c>
      <c r="AW329">
        <v>291</v>
      </c>
      <c r="AX329" t="s">
        <v>351</v>
      </c>
    </row>
    <row r="330" spans="1:53" ht="12.5" x14ac:dyDescent="0.25">
      <c r="A330" s="2">
        <v>43718.247507268519</v>
      </c>
      <c r="B330" s="3" t="s">
        <v>26</v>
      </c>
      <c r="C330" s="3" t="s">
        <v>26</v>
      </c>
      <c r="D330" s="3" t="s">
        <v>21</v>
      </c>
      <c r="E330" s="3" t="s">
        <v>22</v>
      </c>
      <c r="F330" s="3" t="s">
        <v>23</v>
      </c>
      <c r="G330" s="3" t="s">
        <v>20</v>
      </c>
      <c r="H330" s="3" t="s">
        <v>26</v>
      </c>
      <c r="I330" s="3" t="s">
        <v>21</v>
      </c>
      <c r="J330" s="3" t="s">
        <v>21</v>
      </c>
      <c r="K330" s="3" t="s">
        <v>20</v>
      </c>
      <c r="L330" s="3" t="s">
        <v>24</v>
      </c>
      <c r="M330" s="3" t="s">
        <v>124</v>
      </c>
      <c r="N330" s="3">
        <v>5</v>
      </c>
      <c r="O330" s="3">
        <v>378</v>
      </c>
      <c r="P330" s="3">
        <v>100</v>
      </c>
      <c r="R330" s="3">
        <v>26</v>
      </c>
      <c r="S330" s="3">
        <v>5</v>
      </c>
      <c r="T330" s="3" t="s">
        <v>44</v>
      </c>
      <c r="U330" s="3">
        <f t="shared" si="14"/>
        <v>1</v>
      </c>
      <c r="V330" s="3">
        <f t="shared" si="15"/>
        <v>1</v>
      </c>
      <c r="W330" s="3">
        <f>COUNTIF(Z330:BT330,"&gt;"&amp;(O330+3*P330))</f>
        <v>1</v>
      </c>
      <c r="X330" s="3">
        <f t="shared" si="16"/>
        <v>1</v>
      </c>
      <c r="Y330" s="3">
        <f t="shared" si="17"/>
        <v>1</v>
      </c>
      <c r="Z330" s="3">
        <v>1267</v>
      </c>
      <c r="AA330">
        <v>415</v>
      </c>
      <c r="AB330">
        <v>404</v>
      </c>
      <c r="AC330">
        <v>324</v>
      </c>
      <c r="AD330">
        <v>342</v>
      </c>
      <c r="AE330">
        <v>361</v>
      </c>
      <c r="AF330">
        <v>369</v>
      </c>
      <c r="AG330">
        <v>331</v>
      </c>
      <c r="AH330">
        <v>323</v>
      </c>
      <c r="AI330">
        <v>301</v>
      </c>
      <c r="AJ330">
        <v>328</v>
      </c>
      <c r="AK330">
        <v>245</v>
      </c>
      <c r="AL330">
        <v>476</v>
      </c>
      <c r="AM330">
        <v>286</v>
      </c>
      <c r="AN330">
        <v>446</v>
      </c>
      <c r="AO330">
        <v>435</v>
      </c>
      <c r="AP330">
        <v>242</v>
      </c>
      <c r="AQ330">
        <v>476</v>
      </c>
      <c r="AR330">
        <v>298</v>
      </c>
      <c r="AS330">
        <v>408</v>
      </c>
      <c r="AT330">
        <v>281</v>
      </c>
      <c r="AU330">
        <v>353</v>
      </c>
      <c r="AV330">
        <v>294</v>
      </c>
      <c r="AW330">
        <v>276</v>
      </c>
      <c r="AX330">
        <v>268</v>
      </c>
      <c r="AY330">
        <v>288</v>
      </c>
      <c r="AZ330" t="s">
        <v>351</v>
      </c>
    </row>
    <row r="331" spans="1:53" ht="12.5" x14ac:dyDescent="0.25">
      <c r="A331" s="2">
        <v>43718.252947476853</v>
      </c>
      <c r="B331" s="3" t="s">
        <v>23</v>
      </c>
      <c r="C331" s="3" t="s">
        <v>23</v>
      </c>
      <c r="D331" s="3" t="s">
        <v>21</v>
      </c>
      <c r="E331" s="3" t="s">
        <v>20</v>
      </c>
      <c r="F331" s="3" t="s">
        <v>26</v>
      </c>
      <c r="G331" s="3" t="s">
        <v>23</v>
      </c>
      <c r="H331" s="3" t="s">
        <v>23</v>
      </c>
      <c r="I331" s="3" t="s">
        <v>26</v>
      </c>
      <c r="J331" s="3" t="s">
        <v>26</v>
      </c>
      <c r="K331" s="3" t="s">
        <v>20</v>
      </c>
      <c r="L331" s="3" t="s">
        <v>27</v>
      </c>
      <c r="M331" s="3" t="s">
        <v>27</v>
      </c>
      <c r="N331" s="3">
        <v>3</v>
      </c>
      <c r="O331" s="3">
        <v>426</v>
      </c>
      <c r="P331" s="3">
        <v>152</v>
      </c>
      <c r="R331" s="3">
        <v>25</v>
      </c>
      <c r="S331" s="3">
        <v>6</v>
      </c>
      <c r="T331" s="3" t="s">
        <v>44</v>
      </c>
      <c r="U331" s="3">
        <f t="shared" si="14"/>
        <v>2</v>
      </c>
      <c r="V331" s="3">
        <f t="shared" si="15"/>
        <v>2</v>
      </c>
      <c r="W331" s="3">
        <f>COUNTIF(Z331:BT331,"&gt;"&amp;(O331+3*P331))</f>
        <v>2</v>
      </c>
      <c r="X331" s="3">
        <f t="shared" si="16"/>
        <v>2</v>
      </c>
      <c r="Y331" s="3">
        <f t="shared" si="17"/>
        <v>1</v>
      </c>
      <c r="Z331" s="3">
        <v>327</v>
      </c>
      <c r="AA331">
        <v>288</v>
      </c>
      <c r="AB331">
        <v>261</v>
      </c>
      <c r="AC331">
        <v>383</v>
      </c>
      <c r="AD331">
        <v>480</v>
      </c>
      <c r="AE331">
        <v>294</v>
      </c>
      <c r="AF331">
        <v>383</v>
      </c>
      <c r="AG331">
        <v>279</v>
      </c>
      <c r="AH331">
        <v>293</v>
      </c>
      <c r="AI331">
        <v>368</v>
      </c>
      <c r="AJ331">
        <v>429</v>
      </c>
      <c r="AK331">
        <v>262</v>
      </c>
      <c r="AL331">
        <v>374</v>
      </c>
      <c r="AM331">
        <v>447</v>
      </c>
      <c r="AN331">
        <v>301</v>
      </c>
      <c r="AO331">
        <v>359</v>
      </c>
      <c r="AP331">
        <v>1087</v>
      </c>
      <c r="AQ331">
        <v>407</v>
      </c>
      <c r="AR331">
        <v>352</v>
      </c>
      <c r="AS331">
        <v>301</v>
      </c>
      <c r="AT331">
        <v>289</v>
      </c>
      <c r="AU331">
        <v>1549</v>
      </c>
      <c r="AV331">
        <v>472</v>
      </c>
      <c r="AW331">
        <v>374</v>
      </c>
      <c r="AX331">
        <v>312</v>
      </c>
      <c r="AY331" t="s">
        <v>351</v>
      </c>
    </row>
    <row r="332" spans="1:53" ht="12.5" x14ac:dyDescent="0.25">
      <c r="A332" s="2">
        <v>43718.253582962963</v>
      </c>
      <c r="B332" s="3" t="s">
        <v>21</v>
      </c>
      <c r="C332" s="3" t="s">
        <v>21</v>
      </c>
      <c r="D332" s="3" t="s">
        <v>21</v>
      </c>
      <c r="E332" s="3" t="s">
        <v>20</v>
      </c>
      <c r="F332" s="3" t="s">
        <v>21</v>
      </c>
      <c r="G332" s="3" t="s">
        <v>20</v>
      </c>
      <c r="H332" s="3" t="s">
        <v>21</v>
      </c>
      <c r="I332" s="3" t="s">
        <v>21</v>
      </c>
      <c r="J332" s="3" t="s">
        <v>21</v>
      </c>
      <c r="K332" s="3" t="s">
        <v>20</v>
      </c>
      <c r="L332" s="3" t="s">
        <v>32</v>
      </c>
      <c r="M332" s="3" t="s">
        <v>32</v>
      </c>
      <c r="N332" s="3">
        <v>5</v>
      </c>
      <c r="O332" s="3">
        <v>388</v>
      </c>
      <c r="P332" s="3">
        <v>83</v>
      </c>
      <c r="R332" s="3">
        <v>26</v>
      </c>
      <c r="S332" s="3">
        <v>2</v>
      </c>
      <c r="T332" s="3" t="s">
        <v>249</v>
      </c>
      <c r="U332" s="3">
        <f t="shared" si="14"/>
        <v>3</v>
      </c>
      <c r="V332" s="3">
        <f t="shared" si="15"/>
        <v>2</v>
      </c>
      <c r="W332" s="3">
        <f>COUNTIF(Z332:BT332,"&gt;"&amp;(O332+3*P332))</f>
        <v>2</v>
      </c>
      <c r="X332" s="3">
        <f t="shared" si="16"/>
        <v>2</v>
      </c>
      <c r="Y332" s="3">
        <f t="shared" si="17"/>
        <v>1</v>
      </c>
      <c r="Z332" s="3">
        <v>405</v>
      </c>
      <c r="AA332">
        <v>895</v>
      </c>
      <c r="AB332">
        <v>732</v>
      </c>
      <c r="AC332">
        <v>370</v>
      </c>
      <c r="AD332">
        <v>354</v>
      </c>
      <c r="AE332">
        <v>433</v>
      </c>
      <c r="AF332">
        <v>400</v>
      </c>
      <c r="AG332">
        <v>304</v>
      </c>
      <c r="AH332">
        <v>297</v>
      </c>
      <c r="AI332">
        <v>370</v>
      </c>
      <c r="AJ332">
        <v>318</v>
      </c>
      <c r="AK332">
        <v>414</v>
      </c>
      <c r="AL332">
        <v>316</v>
      </c>
      <c r="AM332">
        <v>368</v>
      </c>
      <c r="AN332">
        <v>327</v>
      </c>
      <c r="AO332">
        <v>286</v>
      </c>
      <c r="AP332">
        <v>286</v>
      </c>
      <c r="AQ332">
        <v>437</v>
      </c>
      <c r="AR332">
        <v>353</v>
      </c>
      <c r="AS332">
        <v>474</v>
      </c>
      <c r="AT332">
        <v>324</v>
      </c>
      <c r="AU332">
        <v>310</v>
      </c>
      <c r="AV332">
        <v>318</v>
      </c>
      <c r="AW332">
        <v>313</v>
      </c>
      <c r="AX332">
        <v>354</v>
      </c>
      <c r="AY332">
        <v>332</v>
      </c>
      <c r="AZ332" t="s">
        <v>351</v>
      </c>
    </row>
    <row r="333" spans="1:53" ht="12.5" x14ac:dyDescent="0.25">
      <c r="A333" s="2">
        <v>43718.255911157408</v>
      </c>
      <c r="B333" s="3" t="s">
        <v>20</v>
      </c>
      <c r="C333" s="3" t="s">
        <v>21</v>
      </c>
      <c r="D333" s="3" t="s">
        <v>23</v>
      </c>
      <c r="E333" s="3" t="s">
        <v>20</v>
      </c>
      <c r="F333" s="3" t="s">
        <v>21</v>
      </c>
      <c r="G333" s="3" t="s">
        <v>21</v>
      </c>
      <c r="H333" s="3" t="s">
        <v>23</v>
      </c>
      <c r="I333" s="3" t="s">
        <v>21</v>
      </c>
      <c r="J333" s="3" t="s">
        <v>21</v>
      </c>
      <c r="K333" s="3" t="s">
        <v>20</v>
      </c>
      <c r="L333" s="3" t="s">
        <v>27</v>
      </c>
      <c r="M333" s="3" t="s">
        <v>24</v>
      </c>
      <c r="N333" s="3">
        <v>3</v>
      </c>
      <c r="O333" s="3">
        <v>541</v>
      </c>
      <c r="P333" s="3">
        <v>101</v>
      </c>
      <c r="R333" s="3">
        <v>21</v>
      </c>
      <c r="S333" s="3">
        <v>2</v>
      </c>
      <c r="T333" s="3" t="s">
        <v>250</v>
      </c>
      <c r="U333" s="3">
        <f t="shared" si="14"/>
        <v>4</v>
      </c>
      <c r="V333" s="3">
        <f t="shared" si="15"/>
        <v>1</v>
      </c>
      <c r="W333" s="3">
        <f>COUNTIF(Z333:BT333,"&gt;"&amp;(O333+3*P333))</f>
        <v>1</v>
      </c>
      <c r="X333" s="3">
        <f t="shared" si="16"/>
        <v>1</v>
      </c>
      <c r="Y333" s="3">
        <f t="shared" si="17"/>
        <v>0</v>
      </c>
      <c r="Z333" s="3">
        <v>1077</v>
      </c>
      <c r="AA333">
        <v>707</v>
      </c>
      <c r="AB333">
        <v>582</v>
      </c>
      <c r="AC333">
        <v>585</v>
      </c>
      <c r="AD333">
        <v>505</v>
      </c>
      <c r="AE333">
        <v>655</v>
      </c>
      <c r="AF333">
        <v>487</v>
      </c>
      <c r="AG333">
        <v>449</v>
      </c>
      <c r="AH333">
        <v>683</v>
      </c>
      <c r="AI333">
        <v>421</v>
      </c>
      <c r="AJ333">
        <v>456</v>
      </c>
      <c r="AK333">
        <v>489</v>
      </c>
      <c r="AL333">
        <v>487</v>
      </c>
      <c r="AM333">
        <v>461</v>
      </c>
      <c r="AN333">
        <v>457</v>
      </c>
      <c r="AO333">
        <v>462</v>
      </c>
      <c r="AP333">
        <v>477</v>
      </c>
      <c r="AQ333">
        <v>427</v>
      </c>
      <c r="AR333">
        <v>488</v>
      </c>
      <c r="AS333">
        <v>450</v>
      </c>
      <c r="AT333">
        <v>564</v>
      </c>
      <c r="AU333" t="s">
        <v>351</v>
      </c>
    </row>
    <row r="334" spans="1:53" ht="12.5" x14ac:dyDescent="0.25">
      <c r="A334" s="2">
        <v>43718.260279907408</v>
      </c>
      <c r="B334" s="3" t="s">
        <v>21</v>
      </c>
      <c r="C334" s="3" t="s">
        <v>23</v>
      </c>
      <c r="D334" s="3" t="s">
        <v>23</v>
      </c>
      <c r="E334" s="3" t="s">
        <v>22</v>
      </c>
      <c r="F334" s="3" t="s">
        <v>23</v>
      </c>
      <c r="G334" s="3" t="s">
        <v>23</v>
      </c>
      <c r="H334" s="3" t="s">
        <v>23</v>
      </c>
      <c r="I334" s="3" t="s">
        <v>23</v>
      </c>
      <c r="J334" s="3" t="s">
        <v>23</v>
      </c>
      <c r="K334" s="3" t="s">
        <v>22</v>
      </c>
      <c r="L334" s="3" t="s">
        <v>24</v>
      </c>
      <c r="M334" s="3" t="s">
        <v>24</v>
      </c>
      <c r="N334" s="3">
        <v>4</v>
      </c>
      <c r="O334" s="3">
        <v>382</v>
      </c>
      <c r="P334" s="3">
        <v>72</v>
      </c>
      <c r="R334" s="3">
        <v>27</v>
      </c>
      <c r="S334" s="3">
        <v>3</v>
      </c>
      <c r="T334" s="3" t="s">
        <v>251</v>
      </c>
      <c r="U334" s="3">
        <f t="shared" si="14"/>
        <v>4</v>
      </c>
      <c r="V334" s="3">
        <f t="shared" si="15"/>
        <v>3</v>
      </c>
      <c r="W334" s="3">
        <f>COUNTIF(Z334:BT334,"&gt;"&amp;(O334+3*P334))</f>
        <v>2</v>
      </c>
      <c r="X334" s="3">
        <f t="shared" si="16"/>
        <v>2</v>
      </c>
      <c r="Y334" s="3">
        <f t="shared" si="17"/>
        <v>0</v>
      </c>
      <c r="Z334" s="3">
        <v>694</v>
      </c>
      <c r="AA334">
        <v>697</v>
      </c>
      <c r="AB334">
        <v>380</v>
      </c>
      <c r="AC334">
        <v>328</v>
      </c>
      <c r="AD334">
        <v>291</v>
      </c>
      <c r="AE334">
        <v>444</v>
      </c>
      <c r="AF334">
        <v>292</v>
      </c>
      <c r="AG334">
        <v>327</v>
      </c>
      <c r="AH334">
        <v>329</v>
      </c>
      <c r="AI334">
        <v>372</v>
      </c>
      <c r="AJ334">
        <v>327</v>
      </c>
      <c r="AK334">
        <v>368</v>
      </c>
      <c r="AL334">
        <v>331</v>
      </c>
      <c r="AM334">
        <v>327</v>
      </c>
      <c r="AN334">
        <v>327</v>
      </c>
      <c r="AO334">
        <v>459</v>
      </c>
      <c r="AP334">
        <v>364</v>
      </c>
      <c r="AQ334">
        <v>318</v>
      </c>
      <c r="AR334">
        <v>317</v>
      </c>
      <c r="AS334">
        <v>375</v>
      </c>
      <c r="AT334">
        <v>321</v>
      </c>
      <c r="AU334">
        <v>323</v>
      </c>
      <c r="AV334">
        <v>533</v>
      </c>
      <c r="AW334">
        <v>305</v>
      </c>
      <c r="AX334">
        <v>407</v>
      </c>
      <c r="AY334">
        <v>346</v>
      </c>
      <c r="AZ334">
        <v>414</v>
      </c>
      <c r="BA334" t="s">
        <v>351</v>
      </c>
    </row>
    <row r="335" spans="1:53" ht="12.5" x14ac:dyDescent="0.25">
      <c r="A335" s="2">
        <v>43718.270954687498</v>
      </c>
      <c r="B335" s="3" t="s">
        <v>20</v>
      </c>
      <c r="C335" s="3" t="s">
        <v>21</v>
      </c>
      <c r="D335" s="3" t="s">
        <v>21</v>
      </c>
      <c r="E335" s="3" t="s">
        <v>23</v>
      </c>
      <c r="F335" s="3" t="s">
        <v>20</v>
      </c>
      <c r="G335" s="3" t="s">
        <v>22</v>
      </c>
      <c r="H335" s="3" t="s">
        <v>21</v>
      </c>
      <c r="I335" s="3" t="s">
        <v>22</v>
      </c>
      <c r="J335" s="3" t="s">
        <v>21</v>
      </c>
      <c r="K335" s="3" t="s">
        <v>23</v>
      </c>
      <c r="L335" s="3" t="s">
        <v>27</v>
      </c>
      <c r="M335" s="3" t="s">
        <v>27</v>
      </c>
      <c r="N335" s="3">
        <v>5</v>
      </c>
      <c r="O335" s="3">
        <v>439</v>
      </c>
      <c r="P335" s="3">
        <v>103</v>
      </c>
      <c r="R335" s="3">
        <v>23</v>
      </c>
      <c r="S335" s="3">
        <v>2</v>
      </c>
      <c r="T335" s="3" t="s">
        <v>37</v>
      </c>
      <c r="U335" s="3">
        <f t="shared" si="14"/>
        <v>5</v>
      </c>
      <c r="V335" s="3">
        <f t="shared" si="15"/>
        <v>1</v>
      </c>
      <c r="W335" s="3">
        <f>COUNTIF(Z335:BT335,"&gt;"&amp;(O335+3*P335))</f>
        <v>1</v>
      </c>
      <c r="X335" s="3">
        <f t="shared" si="16"/>
        <v>0</v>
      </c>
      <c r="Y335" s="3">
        <f t="shared" si="17"/>
        <v>0</v>
      </c>
      <c r="Z335" s="3">
        <v>429</v>
      </c>
      <c r="AA335">
        <v>313</v>
      </c>
      <c r="AB335">
        <v>364</v>
      </c>
      <c r="AC335">
        <v>448</v>
      </c>
      <c r="AD335">
        <v>449</v>
      </c>
      <c r="AE335">
        <v>281</v>
      </c>
      <c r="AF335">
        <v>312</v>
      </c>
      <c r="AG335">
        <v>514</v>
      </c>
      <c r="AH335">
        <v>298</v>
      </c>
      <c r="AI335">
        <v>433</v>
      </c>
      <c r="AJ335">
        <v>364</v>
      </c>
      <c r="AK335">
        <v>447</v>
      </c>
      <c r="AL335">
        <v>334</v>
      </c>
      <c r="AM335">
        <v>262</v>
      </c>
      <c r="AN335">
        <v>282</v>
      </c>
      <c r="AO335">
        <v>415</v>
      </c>
      <c r="AP335">
        <v>581</v>
      </c>
      <c r="AQ335">
        <v>533</v>
      </c>
      <c r="AR335">
        <v>581</v>
      </c>
      <c r="AS335">
        <v>563</v>
      </c>
      <c r="AT335">
        <v>550</v>
      </c>
      <c r="AU335">
        <v>515</v>
      </c>
      <c r="AV335">
        <v>848</v>
      </c>
      <c r="AW335" t="s">
        <v>351</v>
      </c>
    </row>
    <row r="336" spans="1:53" ht="12.5" x14ac:dyDescent="0.25">
      <c r="A336" s="2">
        <v>43718.273454363429</v>
      </c>
      <c r="B336" s="3" t="s">
        <v>23</v>
      </c>
      <c r="C336" s="3" t="s">
        <v>23</v>
      </c>
      <c r="D336" s="3" t="s">
        <v>21</v>
      </c>
      <c r="E336" s="3" t="s">
        <v>20</v>
      </c>
      <c r="F336" s="3" t="s">
        <v>23</v>
      </c>
      <c r="G336" s="3" t="s">
        <v>23</v>
      </c>
      <c r="H336" s="3" t="s">
        <v>26</v>
      </c>
      <c r="I336" s="3" t="s">
        <v>26</v>
      </c>
      <c r="J336" s="3" t="s">
        <v>26</v>
      </c>
      <c r="K336" s="3" t="s">
        <v>20</v>
      </c>
      <c r="L336" s="3" t="s">
        <v>24</v>
      </c>
      <c r="M336" s="3" t="s">
        <v>24</v>
      </c>
      <c r="N336" s="3">
        <v>5</v>
      </c>
      <c r="O336" s="3">
        <v>453</v>
      </c>
      <c r="P336" s="3">
        <v>59</v>
      </c>
      <c r="R336" s="3">
        <v>25</v>
      </c>
      <c r="S336" s="3">
        <v>0</v>
      </c>
      <c r="T336" s="3" t="s">
        <v>44</v>
      </c>
      <c r="U336" s="3">
        <f t="shared" si="14"/>
        <v>3</v>
      </c>
      <c r="V336" s="3">
        <f t="shared" si="15"/>
        <v>2</v>
      </c>
      <c r="W336" s="3">
        <f>COUNTIF(Z336:BT336,"&gt;"&amp;(O336+3*P336))</f>
        <v>1</v>
      </c>
      <c r="X336" s="3">
        <f t="shared" si="16"/>
        <v>1</v>
      </c>
      <c r="Y336" s="3">
        <f t="shared" si="17"/>
        <v>0</v>
      </c>
      <c r="Z336" s="3">
        <v>757</v>
      </c>
      <c r="AA336">
        <v>482</v>
      </c>
      <c r="AB336">
        <v>434</v>
      </c>
      <c r="AC336">
        <v>387</v>
      </c>
      <c r="AD336">
        <v>395</v>
      </c>
      <c r="AE336">
        <v>404</v>
      </c>
      <c r="AF336">
        <v>434</v>
      </c>
      <c r="AG336">
        <v>549</v>
      </c>
      <c r="AH336">
        <v>416</v>
      </c>
      <c r="AI336">
        <v>496</v>
      </c>
      <c r="AJ336">
        <v>398</v>
      </c>
      <c r="AK336">
        <v>511</v>
      </c>
      <c r="AL336">
        <v>389</v>
      </c>
      <c r="AM336">
        <v>486</v>
      </c>
      <c r="AN336">
        <v>381</v>
      </c>
      <c r="AO336">
        <v>438</v>
      </c>
      <c r="AP336">
        <v>466</v>
      </c>
      <c r="AQ336">
        <v>406</v>
      </c>
      <c r="AR336">
        <v>366</v>
      </c>
      <c r="AS336">
        <v>375</v>
      </c>
      <c r="AT336">
        <v>458</v>
      </c>
      <c r="AU336">
        <v>376</v>
      </c>
      <c r="AV336">
        <v>484</v>
      </c>
      <c r="AW336">
        <v>579</v>
      </c>
      <c r="AX336">
        <v>470</v>
      </c>
      <c r="AY336" t="s">
        <v>351</v>
      </c>
    </row>
    <row r="337" spans="1:53" ht="12.5" x14ac:dyDescent="0.25">
      <c r="A337" s="2">
        <v>43718.275891759258</v>
      </c>
      <c r="B337" s="3" t="s">
        <v>20</v>
      </c>
      <c r="C337" s="3" t="s">
        <v>20</v>
      </c>
      <c r="D337" s="3" t="s">
        <v>21</v>
      </c>
      <c r="E337" s="3" t="s">
        <v>21</v>
      </c>
      <c r="F337" s="3" t="s">
        <v>20</v>
      </c>
      <c r="G337" s="3" t="s">
        <v>20</v>
      </c>
      <c r="H337" s="3" t="s">
        <v>20</v>
      </c>
      <c r="I337" s="3" t="s">
        <v>20</v>
      </c>
      <c r="J337" s="3" t="s">
        <v>21</v>
      </c>
      <c r="K337" s="3" t="s">
        <v>20</v>
      </c>
      <c r="L337" s="3" t="s">
        <v>32</v>
      </c>
      <c r="M337" s="3" t="s">
        <v>27</v>
      </c>
      <c r="N337" s="3">
        <v>3</v>
      </c>
      <c r="O337" s="3">
        <v>493</v>
      </c>
      <c r="P337" s="3">
        <v>139</v>
      </c>
      <c r="R337" s="3">
        <v>21</v>
      </c>
      <c r="S337" s="3">
        <v>2</v>
      </c>
      <c r="T337" s="3" t="s">
        <v>37</v>
      </c>
      <c r="U337" s="3">
        <f t="shared" si="14"/>
        <v>4</v>
      </c>
      <c r="V337" s="3">
        <f t="shared" si="15"/>
        <v>1</v>
      </c>
      <c r="W337" s="3">
        <f>COUNTIF(Z337:BT337,"&gt;"&amp;(O337+3*P337))</f>
        <v>1</v>
      </c>
      <c r="X337" s="3">
        <f t="shared" si="16"/>
        <v>1</v>
      </c>
      <c r="Y337" s="3">
        <f t="shared" si="17"/>
        <v>0</v>
      </c>
      <c r="Z337" s="3">
        <v>1253</v>
      </c>
      <c r="AA337">
        <v>715</v>
      </c>
      <c r="AB337">
        <v>434</v>
      </c>
      <c r="AC337">
        <v>635</v>
      </c>
      <c r="AD337">
        <v>451</v>
      </c>
      <c r="AE337">
        <v>413</v>
      </c>
      <c r="AF337">
        <v>352</v>
      </c>
      <c r="AG337">
        <v>349</v>
      </c>
      <c r="AH337">
        <v>399</v>
      </c>
      <c r="AI337">
        <v>326</v>
      </c>
      <c r="AJ337">
        <v>377</v>
      </c>
      <c r="AK337">
        <v>566</v>
      </c>
      <c r="AL337">
        <v>617</v>
      </c>
      <c r="AM337">
        <v>351</v>
      </c>
      <c r="AN337">
        <v>308</v>
      </c>
      <c r="AO337">
        <v>469</v>
      </c>
      <c r="AP337">
        <v>424</v>
      </c>
      <c r="AQ337">
        <v>499</v>
      </c>
      <c r="AR337">
        <v>384</v>
      </c>
      <c r="AS337">
        <v>639</v>
      </c>
      <c r="AT337">
        <v>409</v>
      </c>
      <c r="AU337" t="s">
        <v>351</v>
      </c>
    </row>
    <row r="338" spans="1:53" ht="12.5" x14ac:dyDescent="0.25">
      <c r="A338" s="2">
        <v>43718.283264016209</v>
      </c>
      <c r="B338" s="3" t="s">
        <v>21</v>
      </c>
      <c r="C338" s="3" t="s">
        <v>21</v>
      </c>
      <c r="D338" s="3" t="s">
        <v>20</v>
      </c>
      <c r="E338" s="3" t="s">
        <v>20</v>
      </c>
      <c r="F338" s="3" t="s">
        <v>23</v>
      </c>
      <c r="G338" s="3" t="s">
        <v>23</v>
      </c>
      <c r="H338" s="3" t="s">
        <v>26</v>
      </c>
      <c r="I338" s="3" t="s">
        <v>21</v>
      </c>
      <c r="J338" s="3" t="s">
        <v>23</v>
      </c>
      <c r="K338" s="3" t="s">
        <v>20</v>
      </c>
      <c r="L338" s="3" t="s">
        <v>24</v>
      </c>
      <c r="M338" s="3" t="s">
        <v>24</v>
      </c>
      <c r="N338" s="3">
        <v>4</v>
      </c>
      <c r="O338" s="3">
        <v>372</v>
      </c>
      <c r="P338" s="3">
        <v>128</v>
      </c>
      <c r="R338" s="3">
        <v>27</v>
      </c>
      <c r="S338" s="3">
        <v>1</v>
      </c>
      <c r="T338" s="3" t="s">
        <v>252</v>
      </c>
      <c r="U338" s="3">
        <f t="shared" si="14"/>
        <v>3</v>
      </c>
      <c r="V338" s="3">
        <f t="shared" si="15"/>
        <v>1</v>
      </c>
      <c r="W338" s="3">
        <f>COUNTIF(Z338:BT338,"&gt;"&amp;(O338+3*P338))</f>
        <v>1</v>
      </c>
      <c r="X338" s="3">
        <f t="shared" si="16"/>
        <v>1</v>
      </c>
      <c r="Y338" s="3">
        <f t="shared" si="17"/>
        <v>1</v>
      </c>
      <c r="Z338" s="3">
        <v>1683</v>
      </c>
      <c r="AA338">
        <v>554</v>
      </c>
      <c r="AB338">
        <v>295</v>
      </c>
      <c r="AC338">
        <v>335</v>
      </c>
      <c r="AD338">
        <v>312</v>
      </c>
      <c r="AE338">
        <v>253</v>
      </c>
      <c r="AF338">
        <v>301</v>
      </c>
      <c r="AG338">
        <v>364</v>
      </c>
      <c r="AH338">
        <v>421</v>
      </c>
      <c r="AI338">
        <v>279</v>
      </c>
      <c r="AJ338">
        <v>246</v>
      </c>
      <c r="AK338">
        <v>259</v>
      </c>
      <c r="AL338">
        <v>250</v>
      </c>
      <c r="AM338">
        <v>344</v>
      </c>
      <c r="AN338">
        <v>264</v>
      </c>
      <c r="AO338">
        <v>239</v>
      </c>
      <c r="AP338">
        <v>317</v>
      </c>
      <c r="AQ338">
        <v>261</v>
      </c>
      <c r="AR338">
        <v>249</v>
      </c>
      <c r="AS338">
        <v>361</v>
      </c>
      <c r="AT338">
        <v>329</v>
      </c>
      <c r="AU338">
        <v>319</v>
      </c>
      <c r="AV338">
        <v>274</v>
      </c>
      <c r="AW338">
        <v>335</v>
      </c>
      <c r="AX338">
        <v>561</v>
      </c>
      <c r="AY338">
        <v>349</v>
      </c>
      <c r="AZ338">
        <v>302</v>
      </c>
      <c r="BA338" t="s">
        <v>351</v>
      </c>
    </row>
    <row r="339" spans="1:53" ht="12.5" x14ac:dyDescent="0.25">
      <c r="A339" s="2">
        <v>43718.283787430555</v>
      </c>
      <c r="B339" s="3" t="s">
        <v>20</v>
      </c>
      <c r="C339" s="3" t="s">
        <v>20</v>
      </c>
      <c r="D339" s="3" t="s">
        <v>20</v>
      </c>
      <c r="E339" s="3" t="s">
        <v>23</v>
      </c>
      <c r="F339" s="3" t="s">
        <v>23</v>
      </c>
      <c r="G339" s="3" t="s">
        <v>21</v>
      </c>
      <c r="H339" s="3" t="s">
        <v>23</v>
      </c>
      <c r="I339" s="3" t="s">
        <v>20</v>
      </c>
      <c r="J339" s="3" t="s">
        <v>21</v>
      </c>
      <c r="K339" s="3" t="s">
        <v>23</v>
      </c>
      <c r="L339" s="3" t="s">
        <v>24</v>
      </c>
      <c r="M339" s="3" t="s">
        <v>27</v>
      </c>
      <c r="N339" s="3">
        <v>5</v>
      </c>
      <c r="O339" s="3">
        <v>461</v>
      </c>
      <c r="P339" s="3">
        <v>92</v>
      </c>
      <c r="R339" s="3">
        <v>25</v>
      </c>
      <c r="S339" s="3">
        <v>1</v>
      </c>
      <c r="T339" s="3" t="s">
        <v>253</v>
      </c>
      <c r="U339" s="3">
        <f t="shared" si="14"/>
        <v>1</v>
      </c>
      <c r="V339" s="3">
        <f t="shared" si="15"/>
        <v>1</v>
      </c>
      <c r="W339" s="3">
        <f>COUNTIF(Z339:BT339,"&gt;"&amp;(O339+3*P339))</f>
        <v>1</v>
      </c>
      <c r="X339" s="3">
        <f t="shared" si="16"/>
        <v>1</v>
      </c>
      <c r="Y339" s="3">
        <f t="shared" si="17"/>
        <v>1</v>
      </c>
      <c r="Z339" s="3">
        <v>1386</v>
      </c>
      <c r="AA339">
        <v>498</v>
      </c>
      <c r="AB339">
        <v>467</v>
      </c>
      <c r="AC339">
        <v>516</v>
      </c>
      <c r="AD339">
        <v>507</v>
      </c>
      <c r="AE339">
        <v>449</v>
      </c>
      <c r="AF339">
        <v>501</v>
      </c>
      <c r="AG339">
        <v>511</v>
      </c>
      <c r="AH339">
        <v>462</v>
      </c>
      <c r="AI339">
        <v>456</v>
      </c>
      <c r="AJ339">
        <v>438</v>
      </c>
      <c r="AK339">
        <v>299</v>
      </c>
      <c r="AL339">
        <v>368</v>
      </c>
      <c r="AM339">
        <v>386</v>
      </c>
      <c r="AN339">
        <v>405</v>
      </c>
      <c r="AO339">
        <v>434</v>
      </c>
      <c r="AP339">
        <v>393</v>
      </c>
      <c r="AQ339">
        <v>396</v>
      </c>
      <c r="AR339">
        <v>362</v>
      </c>
      <c r="AS339">
        <v>397</v>
      </c>
      <c r="AT339">
        <v>343</v>
      </c>
      <c r="AU339">
        <v>358</v>
      </c>
      <c r="AV339">
        <v>387</v>
      </c>
      <c r="AW339">
        <v>354</v>
      </c>
      <c r="AX339">
        <v>457</v>
      </c>
      <c r="AY339" t="s">
        <v>351</v>
      </c>
    </row>
    <row r="340" spans="1:53" ht="12.5" x14ac:dyDescent="0.25">
      <c r="A340" s="2">
        <v>43718.291510902782</v>
      </c>
      <c r="B340" s="3" t="s">
        <v>20</v>
      </c>
      <c r="C340" s="3" t="s">
        <v>21</v>
      </c>
      <c r="D340" s="3" t="s">
        <v>20</v>
      </c>
      <c r="E340" s="3" t="s">
        <v>20</v>
      </c>
      <c r="F340" s="3" t="s">
        <v>20</v>
      </c>
      <c r="G340" s="3" t="s">
        <v>21</v>
      </c>
      <c r="H340" s="3" t="s">
        <v>20</v>
      </c>
      <c r="I340" s="3" t="s">
        <v>21</v>
      </c>
      <c r="J340" s="3" t="s">
        <v>20</v>
      </c>
      <c r="K340" s="3" t="s">
        <v>20</v>
      </c>
      <c r="L340" s="3" t="s">
        <v>27</v>
      </c>
      <c r="M340" s="3" t="s">
        <v>27</v>
      </c>
      <c r="N340" s="3">
        <v>4</v>
      </c>
      <c r="O340" s="3">
        <v>906</v>
      </c>
      <c r="P340" s="3">
        <v>458</v>
      </c>
      <c r="R340" s="3">
        <v>16</v>
      </c>
      <c r="S340" s="3">
        <v>4</v>
      </c>
      <c r="T340" s="3" t="s">
        <v>254</v>
      </c>
      <c r="U340" s="3">
        <f t="shared" si="14"/>
        <v>1</v>
      </c>
      <c r="V340" s="3">
        <f t="shared" si="15"/>
        <v>1</v>
      </c>
      <c r="W340" s="3">
        <f>COUNTIF(Z340:BT340,"&gt;"&amp;(O340+3*P340))</f>
        <v>1</v>
      </c>
      <c r="X340" s="3">
        <f t="shared" si="16"/>
        <v>1</v>
      </c>
      <c r="Y340" s="3">
        <f t="shared" si="17"/>
        <v>1</v>
      </c>
      <c r="Z340" s="3">
        <v>3933</v>
      </c>
      <c r="AA340">
        <v>1195</v>
      </c>
      <c r="AB340">
        <v>893</v>
      </c>
      <c r="AC340">
        <v>1236</v>
      </c>
      <c r="AD340">
        <v>615</v>
      </c>
      <c r="AE340">
        <v>666</v>
      </c>
      <c r="AF340">
        <v>617</v>
      </c>
      <c r="AG340">
        <v>497</v>
      </c>
      <c r="AH340">
        <v>379</v>
      </c>
      <c r="AI340">
        <v>313</v>
      </c>
      <c r="AJ340">
        <v>866</v>
      </c>
      <c r="AK340">
        <v>571</v>
      </c>
      <c r="AL340">
        <v>894</v>
      </c>
      <c r="AM340">
        <v>484</v>
      </c>
      <c r="AN340">
        <v>930</v>
      </c>
      <c r="AO340">
        <v>416</v>
      </c>
      <c r="AP340" t="s">
        <v>351</v>
      </c>
    </row>
    <row r="341" spans="1:53" ht="12.5" x14ac:dyDescent="0.25">
      <c r="A341" s="2">
        <v>43718.291982314811</v>
      </c>
      <c r="B341" s="3" t="s">
        <v>20</v>
      </c>
      <c r="C341" s="3" t="s">
        <v>21</v>
      </c>
      <c r="D341" s="3" t="s">
        <v>21</v>
      </c>
      <c r="E341" s="3" t="s">
        <v>23</v>
      </c>
      <c r="F341" s="3" t="s">
        <v>20</v>
      </c>
      <c r="G341" s="3" t="s">
        <v>20</v>
      </c>
      <c r="H341" s="3" t="s">
        <v>21</v>
      </c>
      <c r="I341" s="3" t="s">
        <v>21</v>
      </c>
      <c r="J341" s="3" t="s">
        <v>20</v>
      </c>
      <c r="K341" s="3" t="s">
        <v>23</v>
      </c>
      <c r="L341" s="3" t="s">
        <v>27</v>
      </c>
      <c r="M341" s="3" t="s">
        <v>27</v>
      </c>
      <c r="N341" s="3">
        <v>2</v>
      </c>
      <c r="O341" s="3">
        <v>389</v>
      </c>
      <c r="P341" s="3">
        <v>82</v>
      </c>
      <c r="R341" s="3">
        <v>25</v>
      </c>
      <c r="S341" s="3">
        <v>0</v>
      </c>
      <c r="T341" s="3" t="s">
        <v>255</v>
      </c>
      <c r="U341" s="3">
        <f t="shared" si="14"/>
        <v>4</v>
      </c>
      <c r="V341" s="3">
        <f t="shared" si="15"/>
        <v>2</v>
      </c>
      <c r="W341" s="3">
        <f>COUNTIF(Z341:BT341,"&gt;"&amp;(O341+3*P341))</f>
        <v>1</v>
      </c>
      <c r="X341" s="3">
        <f t="shared" si="16"/>
        <v>1</v>
      </c>
      <c r="Y341" s="3">
        <f t="shared" si="17"/>
        <v>1</v>
      </c>
      <c r="Z341" s="3">
        <v>990</v>
      </c>
      <c r="AA341">
        <v>377</v>
      </c>
      <c r="AB341">
        <v>386</v>
      </c>
      <c r="AC341">
        <v>365</v>
      </c>
      <c r="AD341">
        <v>332</v>
      </c>
      <c r="AE341">
        <v>340</v>
      </c>
      <c r="AF341">
        <v>348</v>
      </c>
      <c r="AG341">
        <v>310</v>
      </c>
      <c r="AH341">
        <v>350</v>
      </c>
      <c r="AI341">
        <v>306</v>
      </c>
      <c r="AJ341">
        <v>602</v>
      </c>
      <c r="AK341">
        <v>491</v>
      </c>
      <c r="AL341">
        <v>431</v>
      </c>
      <c r="AM341">
        <v>334</v>
      </c>
      <c r="AN341">
        <v>332</v>
      </c>
      <c r="AO341">
        <v>290</v>
      </c>
      <c r="AP341">
        <v>301</v>
      </c>
      <c r="AQ341">
        <v>314</v>
      </c>
      <c r="AR341">
        <v>333</v>
      </c>
      <c r="AS341">
        <v>373</v>
      </c>
      <c r="AT341">
        <v>341</v>
      </c>
      <c r="AU341">
        <v>284</v>
      </c>
      <c r="AV341">
        <v>356</v>
      </c>
      <c r="AW341">
        <v>391</v>
      </c>
      <c r="AX341">
        <v>472</v>
      </c>
      <c r="AY341" t="s">
        <v>351</v>
      </c>
    </row>
    <row r="342" spans="1:53" ht="12.5" x14ac:dyDescent="0.25">
      <c r="A342" s="2">
        <v>43718.294622557871</v>
      </c>
      <c r="B342" s="3" t="s">
        <v>21</v>
      </c>
      <c r="C342" s="3" t="s">
        <v>23</v>
      </c>
      <c r="D342" s="3" t="s">
        <v>21</v>
      </c>
      <c r="E342" s="3" t="s">
        <v>20</v>
      </c>
      <c r="F342" s="3" t="s">
        <v>26</v>
      </c>
      <c r="G342" s="3" t="s">
        <v>23</v>
      </c>
      <c r="H342" s="3" t="s">
        <v>23</v>
      </c>
      <c r="I342" s="3" t="s">
        <v>23</v>
      </c>
      <c r="J342" s="3" t="s">
        <v>23</v>
      </c>
      <c r="K342" s="3" t="s">
        <v>21</v>
      </c>
      <c r="L342" s="3" t="s">
        <v>27</v>
      </c>
      <c r="M342" s="3" t="s">
        <v>27</v>
      </c>
      <c r="N342" s="3">
        <v>4</v>
      </c>
      <c r="O342" s="3">
        <v>405</v>
      </c>
      <c r="P342" s="3">
        <v>47</v>
      </c>
      <c r="R342" s="3">
        <v>22</v>
      </c>
      <c r="S342" s="3">
        <v>1</v>
      </c>
      <c r="T342" s="3" t="s">
        <v>256</v>
      </c>
      <c r="U342" s="3">
        <f t="shared" ref="U342:U405" si="18">COUNTIF(Z342:BT342,"&gt;"&amp;(O342+P342))</f>
        <v>3</v>
      </c>
      <c r="V342" s="3">
        <f t="shared" ref="V342:V405" si="19">COUNTIF(Z342:BT342,"&gt;"&amp;(O342+2*P342))</f>
        <v>2</v>
      </c>
      <c r="W342" s="3">
        <f>COUNTIF(Z342:BT342,"&gt;"&amp;(O342+3*P342))</f>
        <v>2</v>
      </c>
      <c r="X342" s="3">
        <f t="shared" si="16"/>
        <v>2</v>
      </c>
      <c r="Y342" s="3">
        <f t="shared" si="17"/>
        <v>0</v>
      </c>
      <c r="Z342" s="3">
        <v>610</v>
      </c>
      <c r="AA342">
        <v>594</v>
      </c>
      <c r="AB342">
        <v>381</v>
      </c>
      <c r="AC342">
        <v>440</v>
      </c>
      <c r="AD342">
        <v>389</v>
      </c>
      <c r="AE342">
        <v>385</v>
      </c>
      <c r="AF342">
        <v>380</v>
      </c>
      <c r="AG342">
        <v>319</v>
      </c>
      <c r="AH342">
        <v>355</v>
      </c>
      <c r="AI342">
        <v>400</v>
      </c>
      <c r="AJ342">
        <v>387</v>
      </c>
      <c r="AK342">
        <v>467</v>
      </c>
      <c r="AL342">
        <v>334</v>
      </c>
      <c r="AM342">
        <v>391</v>
      </c>
      <c r="AN342">
        <v>347</v>
      </c>
      <c r="AO342">
        <v>394</v>
      </c>
      <c r="AP342">
        <v>380</v>
      </c>
      <c r="AQ342">
        <v>385</v>
      </c>
      <c r="AR342">
        <v>364</v>
      </c>
      <c r="AS342">
        <v>392</v>
      </c>
      <c r="AT342">
        <v>444</v>
      </c>
      <c r="AU342">
        <v>381</v>
      </c>
      <c r="AV342" t="s">
        <v>351</v>
      </c>
    </row>
    <row r="343" spans="1:53" ht="12.5" x14ac:dyDescent="0.25">
      <c r="A343" s="2">
        <v>43718.29500337963</v>
      </c>
      <c r="B343" s="3" t="s">
        <v>20</v>
      </c>
      <c r="C343" s="3" t="s">
        <v>20</v>
      </c>
      <c r="D343" s="3" t="s">
        <v>21</v>
      </c>
      <c r="E343" s="3" t="s">
        <v>23</v>
      </c>
      <c r="F343" s="3" t="s">
        <v>23</v>
      </c>
      <c r="G343" s="3" t="s">
        <v>20</v>
      </c>
      <c r="H343" s="3" t="s">
        <v>20</v>
      </c>
      <c r="I343" s="3" t="s">
        <v>20</v>
      </c>
      <c r="J343" s="3" t="s">
        <v>20</v>
      </c>
      <c r="K343" s="3" t="s">
        <v>23</v>
      </c>
      <c r="L343" s="3" t="s">
        <v>32</v>
      </c>
      <c r="M343" s="3" t="s">
        <v>32</v>
      </c>
      <c r="N343" s="3">
        <v>3</v>
      </c>
      <c r="O343" s="3">
        <v>357</v>
      </c>
      <c r="P343" s="3">
        <v>92</v>
      </c>
      <c r="R343" s="3">
        <v>26</v>
      </c>
      <c r="S343" s="3">
        <v>0</v>
      </c>
      <c r="T343" s="3" t="s">
        <v>257</v>
      </c>
      <c r="U343" s="3">
        <f t="shared" si="18"/>
        <v>4</v>
      </c>
      <c r="V343" s="3">
        <f t="shared" si="19"/>
        <v>1</v>
      </c>
      <c r="W343" s="3">
        <f>COUNTIF(Z343:BT343,"&gt;"&amp;(O343+3*P343))</f>
        <v>1</v>
      </c>
      <c r="X343" s="3">
        <f t="shared" si="16"/>
        <v>1</v>
      </c>
      <c r="Y343" s="3">
        <f t="shared" si="17"/>
        <v>1</v>
      </c>
      <c r="Z343" s="3">
        <v>1112</v>
      </c>
      <c r="AA343">
        <v>499</v>
      </c>
      <c r="AB343">
        <v>394</v>
      </c>
      <c r="AC343">
        <v>303</v>
      </c>
      <c r="AD343">
        <v>347</v>
      </c>
      <c r="AE343">
        <v>269</v>
      </c>
      <c r="AF343">
        <v>325</v>
      </c>
      <c r="AG343">
        <v>298</v>
      </c>
      <c r="AH343">
        <v>321</v>
      </c>
      <c r="AI343">
        <v>256</v>
      </c>
      <c r="AJ343">
        <v>458</v>
      </c>
      <c r="AK343">
        <v>255</v>
      </c>
      <c r="AL343">
        <v>309</v>
      </c>
      <c r="AM343">
        <v>295</v>
      </c>
      <c r="AN343">
        <v>286</v>
      </c>
      <c r="AO343">
        <v>295</v>
      </c>
      <c r="AP343">
        <v>284</v>
      </c>
      <c r="AQ343">
        <v>349</v>
      </c>
      <c r="AR343">
        <v>359</v>
      </c>
      <c r="AS343">
        <v>504</v>
      </c>
      <c r="AT343">
        <v>361</v>
      </c>
      <c r="AU343">
        <v>257</v>
      </c>
      <c r="AV343">
        <v>277</v>
      </c>
      <c r="AW343">
        <v>253</v>
      </c>
      <c r="AX343">
        <v>367</v>
      </c>
      <c r="AY343">
        <v>252</v>
      </c>
      <c r="AZ343" t="s">
        <v>351</v>
      </c>
    </row>
    <row r="344" spans="1:53" ht="12.5" x14ac:dyDescent="0.25">
      <c r="A344" s="2">
        <v>43718.296243599536</v>
      </c>
      <c r="B344" s="3" t="s">
        <v>21</v>
      </c>
      <c r="C344" s="3" t="s">
        <v>21</v>
      </c>
      <c r="D344" s="3" t="s">
        <v>20</v>
      </c>
      <c r="E344" s="3" t="s">
        <v>23</v>
      </c>
      <c r="F344" s="3" t="s">
        <v>21</v>
      </c>
      <c r="G344" s="3" t="s">
        <v>23</v>
      </c>
      <c r="H344" s="3" t="s">
        <v>21</v>
      </c>
      <c r="I344" s="3" t="s">
        <v>23</v>
      </c>
      <c r="J344" s="3" t="s">
        <v>21</v>
      </c>
      <c r="K344" s="3" t="s">
        <v>21</v>
      </c>
      <c r="L344" s="3" t="s">
        <v>27</v>
      </c>
      <c r="M344" s="3" t="s">
        <v>27</v>
      </c>
      <c r="N344" s="3">
        <v>3</v>
      </c>
      <c r="O344" s="3">
        <v>356</v>
      </c>
      <c r="P344" s="3">
        <v>24</v>
      </c>
      <c r="R344" s="3">
        <v>25</v>
      </c>
      <c r="S344" s="3">
        <v>1</v>
      </c>
      <c r="T344" s="3" t="s">
        <v>258</v>
      </c>
      <c r="U344" s="3">
        <f t="shared" si="18"/>
        <v>5</v>
      </c>
      <c r="V344" s="3">
        <f t="shared" si="19"/>
        <v>2</v>
      </c>
      <c r="W344" s="3">
        <f>COUNTIF(Z344:BT344,"&gt;"&amp;(O344+3*P344))</f>
        <v>1</v>
      </c>
      <c r="X344" s="3">
        <f t="shared" si="16"/>
        <v>0</v>
      </c>
      <c r="Y344" s="3">
        <f t="shared" si="17"/>
        <v>0</v>
      </c>
      <c r="Z344" s="3">
        <v>431</v>
      </c>
      <c r="AA344">
        <v>390</v>
      </c>
      <c r="AB344">
        <v>370</v>
      </c>
      <c r="AC344">
        <v>347</v>
      </c>
      <c r="AD344">
        <v>361</v>
      </c>
      <c r="AE344">
        <v>373</v>
      </c>
      <c r="AF344">
        <v>343</v>
      </c>
      <c r="AG344">
        <v>341</v>
      </c>
      <c r="AH344">
        <v>303</v>
      </c>
      <c r="AI344">
        <v>346</v>
      </c>
      <c r="AJ344">
        <v>329</v>
      </c>
      <c r="AK344">
        <v>337</v>
      </c>
      <c r="AL344">
        <v>342</v>
      </c>
      <c r="AM344">
        <v>363</v>
      </c>
      <c r="AN344">
        <v>350</v>
      </c>
      <c r="AO344">
        <v>354</v>
      </c>
      <c r="AP344">
        <v>391</v>
      </c>
      <c r="AQ344">
        <v>425</v>
      </c>
      <c r="AR344">
        <v>349</v>
      </c>
      <c r="AS344">
        <v>334</v>
      </c>
      <c r="AT344">
        <v>372</v>
      </c>
      <c r="AU344">
        <v>394</v>
      </c>
      <c r="AV344">
        <v>303</v>
      </c>
      <c r="AW344">
        <v>330</v>
      </c>
      <c r="AX344">
        <v>337</v>
      </c>
      <c r="AY344" t="s">
        <v>351</v>
      </c>
    </row>
    <row r="345" spans="1:53" ht="12.5" x14ac:dyDescent="0.25">
      <c r="A345" s="2">
        <v>43718.301474027779</v>
      </c>
      <c r="B345" s="3" t="s">
        <v>21</v>
      </c>
      <c r="C345" s="3" t="s">
        <v>23</v>
      </c>
      <c r="D345" s="3" t="s">
        <v>21</v>
      </c>
      <c r="E345" s="3" t="s">
        <v>26</v>
      </c>
      <c r="F345" s="3" t="s">
        <v>23</v>
      </c>
      <c r="G345" s="3" t="s">
        <v>23</v>
      </c>
      <c r="H345" s="3" t="s">
        <v>21</v>
      </c>
      <c r="I345" s="3" t="s">
        <v>23</v>
      </c>
      <c r="J345" s="3" t="s">
        <v>21</v>
      </c>
      <c r="K345" s="3" t="s">
        <v>21</v>
      </c>
      <c r="L345" s="3" t="s">
        <v>27</v>
      </c>
      <c r="M345" s="3" t="s">
        <v>27</v>
      </c>
      <c r="N345" s="3">
        <v>6</v>
      </c>
      <c r="O345" s="3">
        <v>435</v>
      </c>
      <c r="P345" s="3">
        <v>80</v>
      </c>
      <c r="R345" s="3">
        <v>25</v>
      </c>
      <c r="S345" s="3">
        <v>1</v>
      </c>
      <c r="T345" s="3" t="s">
        <v>259</v>
      </c>
      <c r="U345" s="3">
        <f t="shared" si="18"/>
        <v>3</v>
      </c>
      <c r="V345" s="3">
        <f t="shared" si="19"/>
        <v>3</v>
      </c>
      <c r="W345" s="3">
        <f>COUNTIF(Z345:BT345,"&gt;"&amp;(O345+3*P345))</f>
        <v>3</v>
      </c>
      <c r="X345" s="3">
        <f t="shared" si="16"/>
        <v>1</v>
      </c>
      <c r="Y345" s="3">
        <f t="shared" si="17"/>
        <v>0</v>
      </c>
      <c r="Z345" s="3">
        <v>766</v>
      </c>
      <c r="AA345">
        <v>744</v>
      </c>
      <c r="AB345">
        <v>404</v>
      </c>
      <c r="AC345">
        <v>403</v>
      </c>
      <c r="AD345">
        <v>506</v>
      </c>
      <c r="AE345">
        <v>394</v>
      </c>
      <c r="AF345">
        <v>385</v>
      </c>
      <c r="AG345">
        <v>387</v>
      </c>
      <c r="AH345">
        <v>409</v>
      </c>
      <c r="AI345">
        <v>354</v>
      </c>
      <c r="AJ345">
        <v>352</v>
      </c>
      <c r="AK345">
        <v>386</v>
      </c>
      <c r="AL345">
        <v>397</v>
      </c>
      <c r="AM345">
        <v>383</v>
      </c>
      <c r="AN345">
        <v>357</v>
      </c>
      <c r="AO345">
        <v>396</v>
      </c>
      <c r="AP345">
        <v>405</v>
      </c>
      <c r="AQ345">
        <v>340</v>
      </c>
      <c r="AR345">
        <v>728</v>
      </c>
      <c r="AS345">
        <v>399</v>
      </c>
      <c r="AT345">
        <v>426</v>
      </c>
      <c r="AU345">
        <v>369</v>
      </c>
      <c r="AV345">
        <v>383</v>
      </c>
      <c r="AW345">
        <v>402</v>
      </c>
      <c r="AX345">
        <v>410</v>
      </c>
      <c r="AY345" t="s">
        <v>351</v>
      </c>
    </row>
    <row r="346" spans="1:53" ht="12.5" x14ac:dyDescent="0.25">
      <c r="A346" s="2">
        <v>43718.305089444446</v>
      </c>
      <c r="B346" s="3" t="s">
        <v>23</v>
      </c>
      <c r="C346" s="3" t="s">
        <v>23</v>
      </c>
      <c r="D346" s="3" t="s">
        <v>21</v>
      </c>
      <c r="E346" s="3" t="s">
        <v>21</v>
      </c>
      <c r="F346" s="3" t="s">
        <v>23</v>
      </c>
      <c r="G346" s="3" t="s">
        <v>21</v>
      </c>
      <c r="H346" s="3" t="s">
        <v>23</v>
      </c>
      <c r="I346" s="3" t="s">
        <v>23</v>
      </c>
      <c r="J346" s="3" t="s">
        <v>26</v>
      </c>
      <c r="K346" s="3" t="s">
        <v>20</v>
      </c>
      <c r="L346" s="3" t="s">
        <v>27</v>
      </c>
      <c r="M346" s="3" t="s">
        <v>32</v>
      </c>
      <c r="N346" s="3">
        <v>3</v>
      </c>
      <c r="O346" s="3">
        <v>298</v>
      </c>
      <c r="P346" s="3">
        <v>80</v>
      </c>
      <c r="R346" s="3">
        <v>25</v>
      </c>
      <c r="S346" s="3">
        <v>0</v>
      </c>
      <c r="T346" s="3" t="s">
        <v>44</v>
      </c>
      <c r="U346" s="3">
        <f t="shared" si="18"/>
        <v>2</v>
      </c>
      <c r="V346" s="3">
        <f t="shared" si="19"/>
        <v>2</v>
      </c>
      <c r="W346" s="3">
        <f>COUNTIF(Z346:BT346,"&gt;"&amp;(O346+3*P346))</f>
        <v>2</v>
      </c>
      <c r="X346" s="3">
        <f t="shared" si="16"/>
        <v>1</v>
      </c>
      <c r="Y346" s="3">
        <f t="shared" si="17"/>
        <v>1</v>
      </c>
      <c r="Z346" s="3">
        <v>885</v>
      </c>
      <c r="AA346">
        <v>608</v>
      </c>
      <c r="AB346">
        <v>353</v>
      </c>
      <c r="AC346">
        <v>293</v>
      </c>
      <c r="AD346">
        <v>230</v>
      </c>
      <c r="AE346">
        <v>269</v>
      </c>
      <c r="AF346">
        <v>222</v>
      </c>
      <c r="AG346">
        <v>324</v>
      </c>
      <c r="AH346">
        <v>240</v>
      </c>
      <c r="AI346">
        <v>274</v>
      </c>
      <c r="AJ346">
        <v>270</v>
      </c>
      <c r="AK346">
        <v>247</v>
      </c>
      <c r="AL346">
        <v>280</v>
      </c>
      <c r="AM346">
        <v>260</v>
      </c>
      <c r="AN346">
        <v>99</v>
      </c>
      <c r="AO346">
        <v>248</v>
      </c>
      <c r="AP346">
        <v>273</v>
      </c>
      <c r="AQ346">
        <v>251</v>
      </c>
      <c r="AR346">
        <v>252</v>
      </c>
      <c r="AS346">
        <v>249</v>
      </c>
      <c r="AT346">
        <v>291</v>
      </c>
      <c r="AU346">
        <v>324</v>
      </c>
      <c r="AV346">
        <v>240</v>
      </c>
      <c r="AW346">
        <v>235</v>
      </c>
      <c r="AX346">
        <v>247</v>
      </c>
      <c r="AY346" t="s">
        <v>351</v>
      </c>
    </row>
    <row r="347" spans="1:53" ht="12.5" x14ac:dyDescent="0.25">
      <c r="A347" s="2">
        <v>43718.306291631947</v>
      </c>
      <c r="B347" s="3" t="s">
        <v>20</v>
      </c>
      <c r="C347" s="3" t="s">
        <v>22</v>
      </c>
      <c r="D347" s="3" t="s">
        <v>22</v>
      </c>
      <c r="E347" s="3" t="s">
        <v>23</v>
      </c>
      <c r="F347" s="3" t="s">
        <v>21</v>
      </c>
      <c r="G347" s="3" t="s">
        <v>22</v>
      </c>
      <c r="H347" s="3" t="s">
        <v>20</v>
      </c>
      <c r="I347" s="3" t="s">
        <v>22</v>
      </c>
      <c r="J347" s="3" t="s">
        <v>21</v>
      </c>
      <c r="K347" s="3" t="s">
        <v>21</v>
      </c>
      <c r="L347" s="3" t="s">
        <v>27</v>
      </c>
      <c r="M347" s="3" t="s">
        <v>48</v>
      </c>
      <c r="N347" s="3">
        <v>5</v>
      </c>
      <c r="O347" s="3">
        <v>337</v>
      </c>
      <c r="P347" s="3">
        <v>78</v>
      </c>
      <c r="R347" s="3">
        <v>21</v>
      </c>
      <c r="S347" s="3">
        <v>3</v>
      </c>
      <c r="T347" s="3" t="s">
        <v>52</v>
      </c>
      <c r="U347" s="3">
        <f t="shared" si="18"/>
        <v>5</v>
      </c>
      <c r="V347" s="3">
        <f t="shared" si="19"/>
        <v>3</v>
      </c>
      <c r="W347" s="3">
        <f>COUNTIF(Z347:BT347,"&gt;"&amp;(O347+3*P347))</f>
        <v>0</v>
      </c>
      <c r="X347" s="3">
        <f t="shared" si="16"/>
        <v>0</v>
      </c>
      <c r="Y347" s="3">
        <f t="shared" si="17"/>
        <v>0</v>
      </c>
      <c r="Z347" s="3">
        <v>526</v>
      </c>
      <c r="AA347">
        <v>277</v>
      </c>
      <c r="AB347">
        <v>289</v>
      </c>
      <c r="AC347">
        <v>314</v>
      </c>
      <c r="AD347">
        <v>311</v>
      </c>
      <c r="AE347">
        <v>256</v>
      </c>
      <c r="AF347">
        <v>260</v>
      </c>
      <c r="AG347">
        <v>350</v>
      </c>
      <c r="AH347">
        <v>227</v>
      </c>
      <c r="AI347">
        <v>295</v>
      </c>
      <c r="AJ347">
        <v>268</v>
      </c>
      <c r="AK347">
        <v>256</v>
      </c>
      <c r="AL347">
        <v>284</v>
      </c>
      <c r="AM347">
        <v>263</v>
      </c>
      <c r="AN347">
        <v>457</v>
      </c>
      <c r="AO347">
        <v>432</v>
      </c>
      <c r="AP347">
        <v>282</v>
      </c>
      <c r="AQ347">
        <v>368</v>
      </c>
      <c r="AR347">
        <v>516</v>
      </c>
      <c r="AS347">
        <v>533</v>
      </c>
      <c r="AT347">
        <v>313</v>
      </c>
      <c r="AU347" t="s">
        <v>351</v>
      </c>
    </row>
    <row r="348" spans="1:53" ht="12.5" x14ac:dyDescent="0.25">
      <c r="A348" s="2">
        <v>43718.308872986112</v>
      </c>
      <c r="B348" s="3" t="s">
        <v>20</v>
      </c>
      <c r="C348" s="3" t="s">
        <v>20</v>
      </c>
      <c r="D348" s="3" t="s">
        <v>21</v>
      </c>
      <c r="E348" s="3" t="s">
        <v>20</v>
      </c>
      <c r="F348" s="3" t="s">
        <v>23</v>
      </c>
      <c r="G348" s="3" t="s">
        <v>21</v>
      </c>
      <c r="H348" s="3" t="s">
        <v>21</v>
      </c>
      <c r="I348" s="3" t="s">
        <v>23</v>
      </c>
      <c r="J348" s="3" t="s">
        <v>20</v>
      </c>
      <c r="K348" s="3" t="s">
        <v>21</v>
      </c>
      <c r="L348" s="3" t="s">
        <v>32</v>
      </c>
      <c r="M348" s="3" t="s">
        <v>32</v>
      </c>
      <c r="N348" s="3">
        <v>4</v>
      </c>
      <c r="O348" s="3">
        <v>386</v>
      </c>
      <c r="P348" s="3">
        <v>66</v>
      </c>
      <c r="R348" s="3">
        <v>25</v>
      </c>
      <c r="S348" s="3">
        <v>1</v>
      </c>
      <c r="T348" s="3" t="s">
        <v>260</v>
      </c>
      <c r="U348" s="3">
        <f t="shared" si="18"/>
        <v>2</v>
      </c>
      <c r="V348" s="3">
        <f t="shared" si="19"/>
        <v>2</v>
      </c>
      <c r="W348" s="3">
        <f>COUNTIF(Z348:BT348,"&gt;"&amp;(O348+3*P348))</f>
        <v>2</v>
      </c>
      <c r="X348" s="3">
        <f t="shared" si="16"/>
        <v>1</v>
      </c>
      <c r="Y348" s="3">
        <f t="shared" si="17"/>
        <v>1</v>
      </c>
      <c r="Z348" s="3">
        <v>930</v>
      </c>
      <c r="AA348">
        <v>411</v>
      </c>
      <c r="AB348">
        <v>388</v>
      </c>
      <c r="AC348">
        <v>361</v>
      </c>
      <c r="AD348">
        <v>350</v>
      </c>
      <c r="AE348">
        <v>363</v>
      </c>
      <c r="AF348">
        <v>307</v>
      </c>
      <c r="AG348">
        <v>403</v>
      </c>
      <c r="AH348">
        <v>335</v>
      </c>
      <c r="AI348">
        <v>335</v>
      </c>
      <c r="AJ348">
        <v>340</v>
      </c>
      <c r="AK348">
        <v>354</v>
      </c>
      <c r="AL348">
        <v>309</v>
      </c>
      <c r="AM348">
        <v>334</v>
      </c>
      <c r="AN348">
        <v>373</v>
      </c>
      <c r="AO348">
        <v>339</v>
      </c>
      <c r="AP348">
        <v>349</v>
      </c>
      <c r="AQ348">
        <v>329</v>
      </c>
      <c r="AR348">
        <v>344</v>
      </c>
      <c r="AS348">
        <v>352</v>
      </c>
      <c r="AT348">
        <v>390</v>
      </c>
      <c r="AU348">
        <v>631</v>
      </c>
      <c r="AV348">
        <v>345</v>
      </c>
      <c r="AW348">
        <v>344</v>
      </c>
      <c r="AX348">
        <v>347</v>
      </c>
      <c r="AY348" t="s">
        <v>351</v>
      </c>
    </row>
    <row r="349" spans="1:53" ht="12.5" x14ac:dyDescent="0.25">
      <c r="A349" s="2">
        <v>43718.309111689814</v>
      </c>
      <c r="B349" s="3" t="s">
        <v>21</v>
      </c>
      <c r="C349" s="3" t="s">
        <v>20</v>
      </c>
      <c r="D349" s="3" t="s">
        <v>21</v>
      </c>
      <c r="E349" s="3" t="s">
        <v>20</v>
      </c>
      <c r="F349" s="3" t="s">
        <v>23</v>
      </c>
      <c r="G349" s="3" t="s">
        <v>20</v>
      </c>
      <c r="H349" s="3" t="s">
        <v>23</v>
      </c>
      <c r="I349" s="3" t="s">
        <v>23</v>
      </c>
      <c r="J349" s="3" t="s">
        <v>20</v>
      </c>
      <c r="K349" s="3" t="s">
        <v>21</v>
      </c>
      <c r="L349" s="3" t="s">
        <v>27</v>
      </c>
      <c r="M349" s="3" t="s">
        <v>24</v>
      </c>
      <c r="N349" s="3">
        <v>6</v>
      </c>
      <c r="O349" s="3">
        <v>340</v>
      </c>
      <c r="P349" s="3">
        <v>50</v>
      </c>
      <c r="R349" s="3">
        <v>27</v>
      </c>
      <c r="S349" s="3">
        <v>1</v>
      </c>
      <c r="T349" s="3" t="s">
        <v>261</v>
      </c>
      <c r="U349" s="3">
        <f t="shared" si="18"/>
        <v>4</v>
      </c>
      <c r="V349" s="3">
        <f t="shared" si="19"/>
        <v>1</v>
      </c>
      <c r="W349" s="3">
        <f>COUNTIF(Z349:BT349,"&gt;"&amp;(O349+3*P349))</f>
        <v>1</v>
      </c>
      <c r="X349" s="3">
        <f t="shared" si="16"/>
        <v>1</v>
      </c>
      <c r="Y349" s="3">
        <f t="shared" si="17"/>
        <v>0</v>
      </c>
      <c r="Z349" s="3">
        <v>626</v>
      </c>
      <c r="AA349">
        <v>421</v>
      </c>
      <c r="AB349">
        <v>381</v>
      </c>
      <c r="AC349">
        <v>289</v>
      </c>
      <c r="AD349">
        <v>249</v>
      </c>
      <c r="AE349">
        <v>387</v>
      </c>
      <c r="AF349">
        <v>286</v>
      </c>
      <c r="AG349">
        <v>303</v>
      </c>
      <c r="AH349">
        <v>275</v>
      </c>
      <c r="AI349">
        <v>392</v>
      </c>
      <c r="AJ349">
        <v>364</v>
      </c>
      <c r="AK349">
        <v>384</v>
      </c>
      <c r="AL349">
        <v>339</v>
      </c>
      <c r="AM349">
        <v>289</v>
      </c>
      <c r="AN349">
        <v>278</v>
      </c>
      <c r="AO349">
        <v>434</v>
      </c>
      <c r="AP349">
        <v>340</v>
      </c>
      <c r="AQ349">
        <v>314</v>
      </c>
      <c r="AR349">
        <v>307</v>
      </c>
      <c r="AS349">
        <v>278</v>
      </c>
      <c r="AT349">
        <v>316</v>
      </c>
      <c r="AU349">
        <v>332</v>
      </c>
      <c r="AV349">
        <v>356</v>
      </c>
      <c r="AW349">
        <v>297</v>
      </c>
      <c r="AX349">
        <v>317</v>
      </c>
      <c r="AY349">
        <v>330</v>
      </c>
      <c r="AZ349">
        <v>297</v>
      </c>
      <c r="BA349" t="s">
        <v>351</v>
      </c>
    </row>
    <row r="350" spans="1:53" ht="12.5" x14ac:dyDescent="0.25">
      <c r="A350" s="2">
        <v>43718.310621296296</v>
      </c>
      <c r="B350" s="3" t="s">
        <v>20</v>
      </c>
      <c r="C350" s="3" t="s">
        <v>20</v>
      </c>
      <c r="D350" s="3" t="s">
        <v>22</v>
      </c>
      <c r="E350" s="3" t="s">
        <v>21</v>
      </c>
      <c r="F350" s="3" t="s">
        <v>20</v>
      </c>
      <c r="G350" s="3" t="s">
        <v>20</v>
      </c>
      <c r="H350" s="3" t="s">
        <v>22</v>
      </c>
      <c r="I350" s="3" t="s">
        <v>22</v>
      </c>
      <c r="J350" s="3" t="s">
        <v>20</v>
      </c>
      <c r="K350" s="3" t="s">
        <v>20</v>
      </c>
      <c r="L350" s="3" t="s">
        <v>32</v>
      </c>
      <c r="M350" s="3" t="s">
        <v>32</v>
      </c>
      <c r="N350" s="3">
        <v>4</v>
      </c>
      <c r="O350" s="3">
        <v>420</v>
      </c>
      <c r="P350" s="3">
        <v>74</v>
      </c>
      <c r="R350" s="3">
        <v>22</v>
      </c>
      <c r="S350" s="3">
        <v>0</v>
      </c>
      <c r="T350" s="3" t="s">
        <v>262</v>
      </c>
      <c r="U350" s="3">
        <f t="shared" si="18"/>
        <v>3</v>
      </c>
      <c r="V350" s="3">
        <f t="shared" si="19"/>
        <v>1</v>
      </c>
      <c r="W350" s="3">
        <f>COUNTIF(Z350:BT350,"&gt;"&amp;(O350+3*P350))</f>
        <v>1</v>
      </c>
      <c r="X350" s="3">
        <f t="shared" si="16"/>
        <v>1</v>
      </c>
      <c r="Y350" s="3">
        <f t="shared" si="17"/>
        <v>0</v>
      </c>
      <c r="Z350" s="3">
        <v>864</v>
      </c>
      <c r="AA350">
        <v>475</v>
      </c>
      <c r="AB350">
        <v>478</v>
      </c>
      <c r="AC350">
        <v>447</v>
      </c>
      <c r="AD350">
        <v>505</v>
      </c>
      <c r="AE350">
        <v>497</v>
      </c>
      <c r="AF350">
        <v>376</v>
      </c>
      <c r="AG350">
        <v>460</v>
      </c>
      <c r="AH350">
        <v>415</v>
      </c>
      <c r="AI350">
        <v>443</v>
      </c>
      <c r="AJ350">
        <v>347</v>
      </c>
      <c r="AK350">
        <v>373</v>
      </c>
      <c r="AL350">
        <v>369</v>
      </c>
      <c r="AM350">
        <v>370</v>
      </c>
      <c r="AN350">
        <v>434</v>
      </c>
      <c r="AO350">
        <v>324</v>
      </c>
      <c r="AP350">
        <v>360</v>
      </c>
      <c r="AQ350">
        <v>332</v>
      </c>
      <c r="AR350">
        <v>344</v>
      </c>
      <c r="AS350">
        <v>328</v>
      </c>
      <c r="AT350">
        <v>361</v>
      </c>
      <c r="AU350">
        <v>345</v>
      </c>
      <c r="AV350" t="s">
        <v>351</v>
      </c>
    </row>
    <row r="351" spans="1:53" ht="12.5" x14ac:dyDescent="0.25">
      <c r="A351" s="2">
        <v>43718.311256701389</v>
      </c>
      <c r="B351" s="3" t="s">
        <v>21</v>
      </c>
      <c r="C351" s="3" t="s">
        <v>23</v>
      </c>
      <c r="D351" s="3" t="s">
        <v>21</v>
      </c>
      <c r="E351" s="3" t="s">
        <v>20</v>
      </c>
      <c r="F351" s="3" t="s">
        <v>21</v>
      </c>
      <c r="G351" s="3" t="s">
        <v>23</v>
      </c>
      <c r="H351" s="3" t="s">
        <v>21</v>
      </c>
      <c r="I351" s="3" t="s">
        <v>22</v>
      </c>
      <c r="J351" s="3" t="s">
        <v>26</v>
      </c>
      <c r="K351" s="3" t="s">
        <v>22</v>
      </c>
      <c r="L351" s="3" t="s">
        <v>27</v>
      </c>
      <c r="M351" s="3" t="s">
        <v>27</v>
      </c>
      <c r="N351" s="3">
        <v>5</v>
      </c>
      <c r="O351" s="3">
        <v>527</v>
      </c>
      <c r="P351" s="3">
        <v>164</v>
      </c>
      <c r="R351" s="3">
        <v>24</v>
      </c>
      <c r="S351" s="3">
        <v>0</v>
      </c>
      <c r="T351" s="3" t="s">
        <v>44</v>
      </c>
      <c r="U351" s="3">
        <f t="shared" si="18"/>
        <v>4</v>
      </c>
      <c r="V351" s="3">
        <f t="shared" si="19"/>
        <v>2</v>
      </c>
      <c r="W351" s="3">
        <f>COUNTIF(Z351:BT351,"&gt;"&amp;(O351+3*P351))</f>
        <v>2</v>
      </c>
      <c r="X351" s="3">
        <f t="shared" si="16"/>
        <v>1</v>
      </c>
      <c r="Y351" s="3">
        <f t="shared" si="17"/>
        <v>0</v>
      </c>
      <c r="Z351" s="3">
        <v>1390</v>
      </c>
      <c r="AA351">
        <v>734</v>
      </c>
      <c r="AB351">
        <v>838</v>
      </c>
      <c r="AC351">
        <v>536</v>
      </c>
      <c r="AD351">
        <v>517</v>
      </c>
      <c r="AE351">
        <v>461</v>
      </c>
      <c r="AF351">
        <v>461</v>
      </c>
      <c r="AG351">
        <v>408</v>
      </c>
      <c r="AH351">
        <v>406</v>
      </c>
      <c r="AI351">
        <v>390</v>
      </c>
      <c r="AJ351">
        <v>349</v>
      </c>
      <c r="AK351">
        <v>415</v>
      </c>
      <c r="AL351">
        <v>438</v>
      </c>
      <c r="AM351">
        <v>366</v>
      </c>
      <c r="AN351">
        <v>446</v>
      </c>
      <c r="AO351">
        <v>439</v>
      </c>
      <c r="AP351">
        <v>350</v>
      </c>
      <c r="AQ351">
        <v>374</v>
      </c>
      <c r="AR351">
        <v>367</v>
      </c>
      <c r="AS351">
        <v>541</v>
      </c>
      <c r="AT351">
        <v>423</v>
      </c>
      <c r="AU351">
        <v>1103</v>
      </c>
      <c r="AV351">
        <v>440</v>
      </c>
      <c r="AW351">
        <v>461</v>
      </c>
      <c r="AX351" t="s">
        <v>351</v>
      </c>
    </row>
    <row r="352" spans="1:53" ht="12.5" x14ac:dyDescent="0.25">
      <c r="A352" s="2">
        <v>43718.313069687501</v>
      </c>
      <c r="B352" s="3" t="s">
        <v>20</v>
      </c>
      <c r="C352" s="3" t="s">
        <v>20</v>
      </c>
      <c r="D352" s="3" t="s">
        <v>20</v>
      </c>
      <c r="E352" s="3" t="s">
        <v>21</v>
      </c>
      <c r="F352" s="3" t="s">
        <v>20</v>
      </c>
      <c r="G352" s="3" t="s">
        <v>20</v>
      </c>
      <c r="H352" s="3" t="s">
        <v>21</v>
      </c>
      <c r="I352" s="3" t="s">
        <v>21</v>
      </c>
      <c r="J352" s="3" t="s">
        <v>20</v>
      </c>
      <c r="K352" s="3" t="s">
        <v>20</v>
      </c>
      <c r="L352" s="3" t="s">
        <v>27</v>
      </c>
      <c r="M352" s="3" t="s">
        <v>27</v>
      </c>
      <c r="N352" s="3">
        <v>4</v>
      </c>
      <c r="O352" s="3">
        <v>462</v>
      </c>
      <c r="P352" s="3">
        <v>132</v>
      </c>
      <c r="R352" s="3">
        <v>24</v>
      </c>
      <c r="S352" s="3">
        <v>0</v>
      </c>
      <c r="T352" s="3" t="s">
        <v>25</v>
      </c>
      <c r="U352" s="3">
        <f t="shared" si="18"/>
        <v>3</v>
      </c>
      <c r="V352" s="3">
        <f t="shared" si="19"/>
        <v>2</v>
      </c>
      <c r="W352" s="3">
        <f>COUNTIF(Z352:BT352,"&gt;"&amp;(O352+3*P352))</f>
        <v>2</v>
      </c>
      <c r="X352" s="3">
        <f t="shared" si="16"/>
        <v>1</v>
      </c>
      <c r="Y352" s="3">
        <f t="shared" si="17"/>
        <v>0</v>
      </c>
      <c r="Z352" s="3">
        <v>1182</v>
      </c>
      <c r="AA352">
        <v>894</v>
      </c>
      <c r="AB352">
        <v>557</v>
      </c>
      <c r="AC352">
        <v>395</v>
      </c>
      <c r="AD352">
        <v>387</v>
      </c>
      <c r="AE352">
        <v>417</v>
      </c>
      <c r="AF352">
        <v>365</v>
      </c>
      <c r="AG352">
        <v>475</v>
      </c>
      <c r="AH352">
        <v>429</v>
      </c>
      <c r="AI352">
        <v>342</v>
      </c>
      <c r="AJ352">
        <v>332</v>
      </c>
      <c r="AK352">
        <v>276</v>
      </c>
      <c r="AL352">
        <v>378</v>
      </c>
      <c r="AM352">
        <v>655</v>
      </c>
      <c r="AN352">
        <v>420</v>
      </c>
      <c r="AO352">
        <v>306</v>
      </c>
      <c r="AP352">
        <v>365</v>
      </c>
      <c r="AQ352">
        <v>365</v>
      </c>
      <c r="AR352">
        <v>541</v>
      </c>
      <c r="AS352">
        <v>355</v>
      </c>
      <c r="AT352">
        <v>524</v>
      </c>
      <c r="AU352">
        <v>375</v>
      </c>
      <c r="AV352">
        <v>386</v>
      </c>
      <c r="AW352">
        <v>389</v>
      </c>
      <c r="AX352" t="s">
        <v>351</v>
      </c>
    </row>
    <row r="353" spans="1:54" ht="12.5" x14ac:dyDescent="0.25">
      <c r="A353" s="2">
        <v>43718.316126655089</v>
      </c>
      <c r="B353" s="3" t="s">
        <v>21</v>
      </c>
      <c r="C353" s="3" t="s">
        <v>23</v>
      </c>
      <c r="D353" s="3" t="s">
        <v>23</v>
      </c>
      <c r="E353" s="3" t="s">
        <v>20</v>
      </c>
      <c r="F353" s="3" t="s">
        <v>23</v>
      </c>
      <c r="G353" s="3" t="s">
        <v>21</v>
      </c>
      <c r="H353" s="3" t="s">
        <v>23</v>
      </c>
      <c r="I353" s="3" t="s">
        <v>23</v>
      </c>
      <c r="J353" s="3" t="s">
        <v>23</v>
      </c>
      <c r="K353" s="3" t="s">
        <v>20</v>
      </c>
      <c r="L353" s="3" t="s">
        <v>27</v>
      </c>
      <c r="M353" s="3" t="s">
        <v>124</v>
      </c>
      <c r="N353" s="3">
        <v>5</v>
      </c>
      <c r="O353" s="3">
        <v>293</v>
      </c>
      <c r="P353" s="3">
        <v>30</v>
      </c>
      <c r="R353" s="3">
        <v>28</v>
      </c>
      <c r="S353" s="3">
        <v>4</v>
      </c>
      <c r="T353" s="3" t="s">
        <v>189</v>
      </c>
      <c r="U353" s="3">
        <f t="shared" si="18"/>
        <v>5</v>
      </c>
      <c r="V353" s="3">
        <f t="shared" si="19"/>
        <v>3</v>
      </c>
      <c r="W353" s="3">
        <f>COUNTIF(Z353:BT353,"&gt;"&amp;(O353+3*P353))</f>
        <v>0</v>
      </c>
      <c r="X353" s="3">
        <f t="shared" si="16"/>
        <v>0</v>
      </c>
      <c r="Y353" s="3">
        <f t="shared" si="17"/>
        <v>0</v>
      </c>
      <c r="Z353" s="3">
        <v>367</v>
      </c>
      <c r="AA353">
        <v>315</v>
      </c>
      <c r="AB353">
        <v>318</v>
      </c>
      <c r="AC353">
        <v>271</v>
      </c>
      <c r="AD353">
        <v>279</v>
      </c>
      <c r="AE353">
        <v>287</v>
      </c>
      <c r="AF353">
        <v>288</v>
      </c>
      <c r="AG353">
        <v>296</v>
      </c>
      <c r="AH353">
        <v>248</v>
      </c>
      <c r="AI353">
        <v>264</v>
      </c>
      <c r="AJ353">
        <v>265</v>
      </c>
      <c r="AK353">
        <v>267</v>
      </c>
      <c r="AL353">
        <v>259</v>
      </c>
      <c r="AM353">
        <v>264</v>
      </c>
      <c r="AN353">
        <v>298</v>
      </c>
      <c r="AO353">
        <v>381</v>
      </c>
      <c r="AP353">
        <v>266</v>
      </c>
      <c r="AQ353">
        <v>381</v>
      </c>
      <c r="AR353">
        <v>283</v>
      </c>
      <c r="AS353">
        <v>286</v>
      </c>
      <c r="AT353">
        <v>333</v>
      </c>
      <c r="AU353">
        <v>257</v>
      </c>
      <c r="AV353">
        <v>347</v>
      </c>
      <c r="AW353">
        <v>265</v>
      </c>
      <c r="AX353">
        <v>264</v>
      </c>
      <c r="AY353">
        <v>301</v>
      </c>
      <c r="AZ353">
        <v>310</v>
      </c>
      <c r="BA353">
        <v>249</v>
      </c>
      <c r="BB353" t="s">
        <v>351</v>
      </c>
    </row>
    <row r="354" spans="1:54" ht="12.5" x14ac:dyDescent="0.25">
      <c r="A354" s="2">
        <v>43718.319848043982</v>
      </c>
      <c r="B354" s="3" t="s">
        <v>20</v>
      </c>
      <c r="C354" s="3" t="s">
        <v>20</v>
      </c>
      <c r="D354" s="3" t="s">
        <v>21</v>
      </c>
      <c r="E354" s="3" t="s">
        <v>20</v>
      </c>
      <c r="F354" s="3" t="s">
        <v>21</v>
      </c>
      <c r="G354" s="3" t="s">
        <v>20</v>
      </c>
      <c r="H354" s="3" t="s">
        <v>21</v>
      </c>
      <c r="I354" s="3" t="s">
        <v>20</v>
      </c>
      <c r="J354" s="3" t="s">
        <v>21</v>
      </c>
      <c r="K354" s="3" t="s">
        <v>20</v>
      </c>
      <c r="L354" s="3" t="s">
        <v>27</v>
      </c>
      <c r="M354" s="3" t="s">
        <v>24</v>
      </c>
      <c r="N354" s="3">
        <v>4</v>
      </c>
      <c r="O354" s="3">
        <v>431</v>
      </c>
      <c r="P354" s="3">
        <v>53</v>
      </c>
      <c r="R354" s="3">
        <v>25</v>
      </c>
      <c r="S354" s="3">
        <v>0</v>
      </c>
      <c r="T354" s="3" t="s">
        <v>263</v>
      </c>
      <c r="U354" s="3">
        <f t="shared" si="18"/>
        <v>4</v>
      </c>
      <c r="V354" s="3">
        <f t="shared" si="19"/>
        <v>3</v>
      </c>
      <c r="W354" s="3">
        <f>COUNTIF(Z354:BT354,"&gt;"&amp;(O354+3*P354))</f>
        <v>1</v>
      </c>
      <c r="X354" s="3">
        <f t="shared" si="16"/>
        <v>0</v>
      </c>
      <c r="Y354" s="3">
        <f t="shared" si="17"/>
        <v>0</v>
      </c>
      <c r="Z354" s="3">
        <v>624</v>
      </c>
      <c r="AA354">
        <v>558</v>
      </c>
      <c r="AB354">
        <v>412</v>
      </c>
      <c r="AC354">
        <v>421</v>
      </c>
      <c r="AD354">
        <v>425</v>
      </c>
      <c r="AE354">
        <v>418</v>
      </c>
      <c r="AF354">
        <v>370</v>
      </c>
      <c r="AG354">
        <v>401</v>
      </c>
      <c r="AH354">
        <v>389</v>
      </c>
      <c r="AI354">
        <v>401</v>
      </c>
      <c r="AJ354">
        <v>588</v>
      </c>
      <c r="AK354">
        <v>464</v>
      </c>
      <c r="AL354">
        <v>411</v>
      </c>
      <c r="AM354">
        <v>425</v>
      </c>
      <c r="AN354">
        <v>411</v>
      </c>
      <c r="AO354">
        <v>483</v>
      </c>
      <c r="AP354">
        <v>435</v>
      </c>
      <c r="AQ354">
        <v>493</v>
      </c>
      <c r="AR354">
        <v>428</v>
      </c>
      <c r="AS354">
        <v>374</v>
      </c>
      <c r="AT354">
        <v>328</v>
      </c>
      <c r="AU354">
        <v>339</v>
      </c>
      <c r="AV354">
        <v>359</v>
      </c>
      <c r="AW354">
        <v>471</v>
      </c>
      <c r="AX354">
        <v>354</v>
      </c>
      <c r="AY354" t="s">
        <v>351</v>
      </c>
    </row>
    <row r="355" spans="1:54" ht="12.5" x14ac:dyDescent="0.25">
      <c r="A355" s="2">
        <v>43718.320961967591</v>
      </c>
      <c r="B355" s="3" t="s">
        <v>21</v>
      </c>
      <c r="C355" s="3" t="s">
        <v>21</v>
      </c>
      <c r="D355" s="3" t="s">
        <v>23</v>
      </c>
      <c r="E355" s="3" t="s">
        <v>20</v>
      </c>
      <c r="F355" s="3" t="s">
        <v>21</v>
      </c>
      <c r="G355" s="3" t="s">
        <v>21</v>
      </c>
      <c r="H355" s="3" t="s">
        <v>23</v>
      </c>
      <c r="I355" s="3" t="s">
        <v>21</v>
      </c>
      <c r="J355" s="3" t="s">
        <v>23</v>
      </c>
      <c r="K355" s="3" t="s">
        <v>20</v>
      </c>
      <c r="L355" s="3" t="s">
        <v>27</v>
      </c>
      <c r="M355" s="3" t="s">
        <v>24</v>
      </c>
      <c r="N355" s="3">
        <v>6</v>
      </c>
      <c r="O355" s="3">
        <v>424</v>
      </c>
      <c r="P355" s="3">
        <v>41</v>
      </c>
      <c r="R355" s="3">
        <v>22</v>
      </c>
      <c r="S355" s="3">
        <v>2</v>
      </c>
      <c r="T355" s="3" t="s">
        <v>264</v>
      </c>
      <c r="U355" s="3">
        <f t="shared" si="18"/>
        <v>2</v>
      </c>
      <c r="V355" s="3">
        <f t="shared" si="19"/>
        <v>1</v>
      </c>
      <c r="W355" s="3">
        <f>COUNTIF(Z355:BT355,"&gt;"&amp;(O355+3*P355))</f>
        <v>1</v>
      </c>
      <c r="X355" s="3">
        <f t="shared" si="16"/>
        <v>1</v>
      </c>
      <c r="Y355" s="3">
        <f t="shared" si="17"/>
        <v>1</v>
      </c>
      <c r="Z355" s="3">
        <v>730</v>
      </c>
      <c r="AA355">
        <v>433</v>
      </c>
      <c r="AB355">
        <v>453</v>
      </c>
      <c r="AC355">
        <v>437</v>
      </c>
      <c r="AD355">
        <v>473</v>
      </c>
      <c r="AE355">
        <v>408</v>
      </c>
      <c r="AF355">
        <v>426</v>
      </c>
      <c r="AG355">
        <v>462</v>
      </c>
      <c r="AH355">
        <v>415</v>
      </c>
      <c r="AI355">
        <v>394</v>
      </c>
      <c r="AJ355">
        <v>419</v>
      </c>
      <c r="AK355">
        <v>385</v>
      </c>
      <c r="AL355">
        <v>437</v>
      </c>
      <c r="AM355">
        <v>364</v>
      </c>
      <c r="AN355">
        <v>413</v>
      </c>
      <c r="AO355">
        <v>387</v>
      </c>
      <c r="AP355">
        <v>398</v>
      </c>
      <c r="AQ355">
        <v>381</v>
      </c>
      <c r="AR355">
        <v>398</v>
      </c>
      <c r="AS355">
        <v>418</v>
      </c>
      <c r="AT355">
        <v>372</v>
      </c>
      <c r="AU355">
        <v>327</v>
      </c>
      <c r="AV355" t="s">
        <v>351</v>
      </c>
    </row>
    <row r="356" spans="1:54" ht="12.5" x14ac:dyDescent="0.25">
      <c r="A356" s="2">
        <v>43718.322701863421</v>
      </c>
      <c r="B356" s="3" t="s">
        <v>20</v>
      </c>
      <c r="C356" s="3" t="s">
        <v>20</v>
      </c>
      <c r="D356" s="3" t="s">
        <v>20</v>
      </c>
      <c r="E356" s="3" t="s">
        <v>21</v>
      </c>
      <c r="F356" s="3" t="s">
        <v>21</v>
      </c>
      <c r="G356" s="3" t="s">
        <v>22</v>
      </c>
      <c r="H356" s="3" t="s">
        <v>20</v>
      </c>
      <c r="I356" s="3" t="s">
        <v>22</v>
      </c>
      <c r="J356" s="3" t="s">
        <v>20</v>
      </c>
      <c r="K356" s="3" t="s">
        <v>21</v>
      </c>
      <c r="L356" s="3" t="s">
        <v>32</v>
      </c>
      <c r="M356" s="3" t="s">
        <v>32</v>
      </c>
      <c r="N356" s="3">
        <v>4</v>
      </c>
      <c r="O356" s="3">
        <v>525</v>
      </c>
      <c r="P356" s="3">
        <v>79</v>
      </c>
      <c r="R356" s="3">
        <v>23</v>
      </c>
      <c r="S356" s="3">
        <v>4</v>
      </c>
      <c r="T356" s="3" t="s">
        <v>265</v>
      </c>
      <c r="U356" s="3">
        <f t="shared" si="18"/>
        <v>7</v>
      </c>
      <c r="V356" s="3">
        <f t="shared" si="19"/>
        <v>1</v>
      </c>
      <c r="W356" s="3">
        <f>COUNTIF(Z356:BT356,"&gt;"&amp;(O356+3*P356))</f>
        <v>0</v>
      </c>
      <c r="X356" s="3">
        <f t="shared" si="16"/>
        <v>0</v>
      </c>
      <c r="Y356" s="3">
        <f t="shared" si="17"/>
        <v>0</v>
      </c>
      <c r="Z356" s="3">
        <v>654</v>
      </c>
      <c r="AA356">
        <v>612</v>
      </c>
      <c r="AB356">
        <v>512</v>
      </c>
      <c r="AC356">
        <v>490</v>
      </c>
      <c r="AD356">
        <v>564</v>
      </c>
      <c r="AE356">
        <v>529</v>
      </c>
      <c r="AF356">
        <v>527</v>
      </c>
      <c r="AG356">
        <v>456</v>
      </c>
      <c r="AH356">
        <v>422</v>
      </c>
      <c r="AI356">
        <v>686</v>
      </c>
      <c r="AJ356">
        <v>596</v>
      </c>
      <c r="AK356">
        <v>354</v>
      </c>
      <c r="AL356">
        <v>423</v>
      </c>
      <c r="AM356">
        <v>551</v>
      </c>
      <c r="AN356">
        <v>395</v>
      </c>
      <c r="AO356">
        <v>631</v>
      </c>
      <c r="AP356">
        <v>658</v>
      </c>
      <c r="AQ356">
        <v>523</v>
      </c>
      <c r="AR356">
        <v>605</v>
      </c>
      <c r="AS356">
        <v>467</v>
      </c>
      <c r="AT356">
        <v>609</v>
      </c>
      <c r="AU356">
        <v>400</v>
      </c>
      <c r="AV356">
        <v>421</v>
      </c>
      <c r="AW356" t="s">
        <v>351</v>
      </c>
    </row>
    <row r="357" spans="1:54" ht="12.5" x14ac:dyDescent="0.25">
      <c r="A357" s="2">
        <v>43718.326471655091</v>
      </c>
      <c r="B357" s="3" t="s">
        <v>20</v>
      </c>
      <c r="C357" s="3" t="s">
        <v>20</v>
      </c>
      <c r="D357" s="3" t="s">
        <v>20</v>
      </c>
      <c r="E357" s="3" t="s">
        <v>23</v>
      </c>
      <c r="F357" s="3" t="s">
        <v>21</v>
      </c>
      <c r="G357" s="3" t="s">
        <v>20</v>
      </c>
      <c r="H357" s="3" t="s">
        <v>21</v>
      </c>
      <c r="I357" s="3" t="s">
        <v>20</v>
      </c>
      <c r="J357" s="3" t="s">
        <v>21</v>
      </c>
      <c r="K357" s="3" t="s">
        <v>20</v>
      </c>
      <c r="L357" s="3" t="s">
        <v>48</v>
      </c>
      <c r="M357" s="3" t="s">
        <v>27</v>
      </c>
      <c r="N357" s="3">
        <v>3</v>
      </c>
      <c r="O357" s="3">
        <v>436</v>
      </c>
      <c r="P357" s="3">
        <v>41</v>
      </c>
      <c r="R357" s="3">
        <v>26</v>
      </c>
      <c r="S357" s="3">
        <v>1</v>
      </c>
      <c r="T357" s="3" t="s">
        <v>201</v>
      </c>
      <c r="U357" s="3">
        <f t="shared" si="18"/>
        <v>3</v>
      </c>
      <c r="V357" s="3">
        <f t="shared" si="19"/>
        <v>2</v>
      </c>
      <c r="W357" s="3">
        <f>COUNTIF(Z357:BT357,"&gt;"&amp;(O357+3*P357))</f>
        <v>2</v>
      </c>
      <c r="X357" s="3">
        <f t="shared" si="16"/>
        <v>1</v>
      </c>
      <c r="Y357" s="3">
        <f t="shared" si="17"/>
        <v>0</v>
      </c>
      <c r="Z357" s="3">
        <v>668</v>
      </c>
      <c r="AA357">
        <v>573</v>
      </c>
      <c r="AB357">
        <v>503</v>
      </c>
      <c r="AC357">
        <v>402</v>
      </c>
      <c r="AD357">
        <v>444</v>
      </c>
      <c r="AE357">
        <v>453</v>
      </c>
      <c r="AF357">
        <v>426</v>
      </c>
      <c r="AG357">
        <v>425</v>
      </c>
      <c r="AH357">
        <v>359</v>
      </c>
      <c r="AI357">
        <v>458</v>
      </c>
      <c r="AJ357">
        <v>444</v>
      </c>
      <c r="AK357">
        <v>372</v>
      </c>
      <c r="AL357">
        <v>389</v>
      </c>
      <c r="AM357">
        <v>374</v>
      </c>
      <c r="AN357">
        <v>404</v>
      </c>
      <c r="AO357">
        <v>424</v>
      </c>
      <c r="AP357">
        <v>396</v>
      </c>
      <c r="AQ357">
        <v>441</v>
      </c>
      <c r="AR357">
        <v>400</v>
      </c>
      <c r="AS357">
        <v>460</v>
      </c>
      <c r="AT357">
        <v>458</v>
      </c>
      <c r="AU357">
        <v>411</v>
      </c>
      <c r="AV357">
        <v>401</v>
      </c>
      <c r="AW357">
        <v>415</v>
      </c>
      <c r="AX357">
        <v>439</v>
      </c>
      <c r="AY357">
        <v>417</v>
      </c>
      <c r="AZ357" t="s">
        <v>351</v>
      </c>
    </row>
    <row r="358" spans="1:54" ht="12.5" x14ac:dyDescent="0.25">
      <c r="A358" s="2">
        <v>43718.330441527782</v>
      </c>
      <c r="B358" s="3" t="s">
        <v>22</v>
      </c>
      <c r="C358" s="3" t="s">
        <v>21</v>
      </c>
      <c r="D358" s="3" t="s">
        <v>21</v>
      </c>
      <c r="E358" s="3" t="s">
        <v>21</v>
      </c>
      <c r="F358" s="3" t="s">
        <v>23</v>
      </c>
      <c r="G358" s="3" t="s">
        <v>23</v>
      </c>
      <c r="H358" s="3" t="s">
        <v>26</v>
      </c>
      <c r="I358" s="3" t="s">
        <v>23</v>
      </c>
      <c r="J358" s="3" t="s">
        <v>26</v>
      </c>
      <c r="K358" s="3" t="s">
        <v>20</v>
      </c>
      <c r="L358" s="3" t="s">
        <v>32</v>
      </c>
      <c r="M358" s="3" t="s">
        <v>24</v>
      </c>
      <c r="N358" s="3">
        <v>5</v>
      </c>
      <c r="O358" s="3">
        <v>320</v>
      </c>
      <c r="P358" s="3">
        <v>46</v>
      </c>
      <c r="R358" s="3">
        <v>25</v>
      </c>
      <c r="S358" s="3">
        <v>19</v>
      </c>
      <c r="T358" s="3" t="s">
        <v>162</v>
      </c>
      <c r="U358" s="3">
        <f t="shared" si="18"/>
        <v>3</v>
      </c>
      <c r="V358" s="3">
        <f t="shared" si="19"/>
        <v>3</v>
      </c>
      <c r="W358" s="3">
        <f>COUNTIF(Z358:BT358,"&gt;"&amp;(O358+3*P358))</f>
        <v>2</v>
      </c>
      <c r="X358" s="3">
        <f t="shared" si="16"/>
        <v>1</v>
      </c>
      <c r="Y358" s="3">
        <f t="shared" si="17"/>
        <v>0</v>
      </c>
      <c r="Z358" s="3">
        <v>528</v>
      </c>
      <c r="AA358">
        <v>482</v>
      </c>
      <c r="AB358">
        <v>334</v>
      </c>
      <c r="AC358">
        <v>329</v>
      </c>
      <c r="AD358">
        <v>347</v>
      </c>
      <c r="AE358">
        <v>317</v>
      </c>
      <c r="AF358">
        <v>304</v>
      </c>
      <c r="AG358">
        <v>291</v>
      </c>
      <c r="AH358">
        <v>360</v>
      </c>
      <c r="AI358">
        <v>308</v>
      </c>
      <c r="AJ358">
        <v>341</v>
      </c>
      <c r="AK358">
        <v>269</v>
      </c>
      <c r="AL358">
        <v>330</v>
      </c>
      <c r="AM358">
        <v>421</v>
      </c>
      <c r="AN358">
        <v>284</v>
      </c>
      <c r="AO358">
        <v>283</v>
      </c>
      <c r="AP358">
        <v>277</v>
      </c>
      <c r="AQ358">
        <v>256</v>
      </c>
      <c r="AR358">
        <v>273</v>
      </c>
      <c r="AS358">
        <v>254</v>
      </c>
      <c r="AT358">
        <v>291</v>
      </c>
      <c r="AU358">
        <v>317</v>
      </c>
      <c r="AV358">
        <v>275</v>
      </c>
      <c r="AW358">
        <v>278</v>
      </c>
      <c r="AX358">
        <v>274</v>
      </c>
      <c r="AY358" t="s">
        <v>351</v>
      </c>
    </row>
    <row r="359" spans="1:54" ht="12.5" x14ac:dyDescent="0.25">
      <c r="A359" s="2">
        <v>43718.333837858794</v>
      </c>
      <c r="B359" s="3" t="s">
        <v>21</v>
      </c>
      <c r="C359" s="3" t="s">
        <v>21</v>
      </c>
      <c r="D359" s="3" t="s">
        <v>23</v>
      </c>
      <c r="E359" s="3" t="s">
        <v>20</v>
      </c>
      <c r="F359" s="3" t="s">
        <v>23</v>
      </c>
      <c r="G359" s="3" t="s">
        <v>23</v>
      </c>
      <c r="H359" s="3" t="s">
        <v>23</v>
      </c>
      <c r="I359" s="3" t="s">
        <v>23</v>
      </c>
      <c r="J359" s="3" t="s">
        <v>23</v>
      </c>
      <c r="K359" s="3" t="s">
        <v>20</v>
      </c>
      <c r="L359" s="3" t="s">
        <v>27</v>
      </c>
      <c r="M359" s="3" t="s">
        <v>24</v>
      </c>
      <c r="N359" s="3">
        <v>5</v>
      </c>
      <c r="O359" s="3">
        <v>357</v>
      </c>
      <c r="P359" s="3">
        <v>67</v>
      </c>
      <c r="R359" s="3">
        <v>25</v>
      </c>
      <c r="S359" s="3">
        <v>2</v>
      </c>
      <c r="T359" s="3" t="s">
        <v>36</v>
      </c>
      <c r="U359" s="3">
        <f t="shared" si="18"/>
        <v>5</v>
      </c>
      <c r="V359" s="3">
        <f t="shared" si="19"/>
        <v>1</v>
      </c>
      <c r="W359" s="3">
        <f>COUNTIF(Z359:BT359,"&gt;"&amp;(O359+3*P359))</f>
        <v>1</v>
      </c>
      <c r="X359" s="3">
        <f t="shared" si="16"/>
        <v>1</v>
      </c>
      <c r="Y359" s="3">
        <f t="shared" si="17"/>
        <v>0</v>
      </c>
      <c r="Z359" s="3">
        <v>307</v>
      </c>
      <c r="AA359">
        <v>268</v>
      </c>
      <c r="AB359">
        <v>376</v>
      </c>
      <c r="AC359">
        <v>299</v>
      </c>
      <c r="AD359">
        <v>427</v>
      </c>
      <c r="AE359">
        <v>346</v>
      </c>
      <c r="AF359">
        <v>484</v>
      </c>
      <c r="AG359">
        <v>289</v>
      </c>
      <c r="AH359">
        <v>310</v>
      </c>
      <c r="AI359">
        <v>267</v>
      </c>
      <c r="AJ359">
        <v>292</v>
      </c>
      <c r="AK359">
        <v>434</v>
      </c>
      <c r="AL359">
        <v>701</v>
      </c>
      <c r="AM359">
        <v>268</v>
      </c>
      <c r="AN359">
        <v>353</v>
      </c>
      <c r="AO359">
        <v>299</v>
      </c>
      <c r="AP359">
        <v>375</v>
      </c>
      <c r="AQ359">
        <v>427</v>
      </c>
      <c r="AR359">
        <v>360</v>
      </c>
      <c r="AS359">
        <v>417</v>
      </c>
      <c r="AT359">
        <v>290</v>
      </c>
      <c r="AU359">
        <v>377</v>
      </c>
      <c r="AV359">
        <v>300</v>
      </c>
      <c r="AW359">
        <v>269</v>
      </c>
      <c r="AX359">
        <v>390</v>
      </c>
      <c r="AY359" t="s">
        <v>351</v>
      </c>
    </row>
    <row r="360" spans="1:54" ht="12.5" x14ac:dyDescent="0.25">
      <c r="A360" s="2">
        <v>43718.335400833334</v>
      </c>
      <c r="B360" s="3" t="s">
        <v>23</v>
      </c>
      <c r="C360" s="3" t="s">
        <v>26</v>
      </c>
      <c r="D360" s="3" t="s">
        <v>21</v>
      </c>
      <c r="E360" s="3" t="s">
        <v>22</v>
      </c>
      <c r="F360" s="3" t="s">
        <v>26</v>
      </c>
      <c r="G360" s="3" t="s">
        <v>23</v>
      </c>
      <c r="H360" s="3" t="s">
        <v>26</v>
      </c>
      <c r="I360" s="3" t="s">
        <v>26</v>
      </c>
      <c r="J360" s="3" t="s">
        <v>26</v>
      </c>
      <c r="K360" s="3" t="s">
        <v>22</v>
      </c>
      <c r="L360" s="3" t="s">
        <v>24</v>
      </c>
      <c r="M360" s="3" t="s">
        <v>27</v>
      </c>
      <c r="N360" s="3">
        <v>1</v>
      </c>
      <c r="O360" s="3">
        <v>408</v>
      </c>
      <c r="P360" s="3">
        <v>93</v>
      </c>
      <c r="R360" s="3">
        <v>24</v>
      </c>
      <c r="S360" s="3">
        <v>4</v>
      </c>
      <c r="T360" s="3" t="s">
        <v>219</v>
      </c>
      <c r="U360" s="3">
        <f t="shared" si="18"/>
        <v>2</v>
      </c>
      <c r="V360" s="3">
        <f t="shared" si="19"/>
        <v>2</v>
      </c>
      <c r="W360" s="3">
        <f>COUNTIF(Z360:BT360,"&gt;"&amp;(O360+3*P360))</f>
        <v>1</v>
      </c>
      <c r="X360" s="3">
        <f t="shared" si="16"/>
        <v>1</v>
      </c>
      <c r="Y360" s="3">
        <f t="shared" si="17"/>
        <v>1</v>
      </c>
      <c r="Z360" s="3">
        <v>650</v>
      </c>
      <c r="AA360">
        <v>403</v>
      </c>
      <c r="AB360">
        <v>397</v>
      </c>
      <c r="AC360">
        <v>329</v>
      </c>
      <c r="AD360">
        <v>361</v>
      </c>
      <c r="AE360">
        <v>407</v>
      </c>
      <c r="AF360">
        <v>361</v>
      </c>
      <c r="AG360">
        <v>403</v>
      </c>
      <c r="AH360">
        <v>344</v>
      </c>
      <c r="AI360">
        <v>1258</v>
      </c>
      <c r="AJ360">
        <v>389</v>
      </c>
      <c r="AK360">
        <v>356</v>
      </c>
      <c r="AL360">
        <v>377</v>
      </c>
      <c r="AM360">
        <v>368</v>
      </c>
      <c r="AN360">
        <v>375</v>
      </c>
      <c r="AO360">
        <v>312</v>
      </c>
      <c r="AP360">
        <v>315</v>
      </c>
      <c r="AQ360">
        <v>409</v>
      </c>
      <c r="AR360">
        <v>357</v>
      </c>
      <c r="AS360">
        <v>355</v>
      </c>
      <c r="AT360">
        <v>442</v>
      </c>
      <c r="AU360">
        <v>130</v>
      </c>
      <c r="AV360">
        <v>359</v>
      </c>
      <c r="AW360">
        <v>357</v>
      </c>
      <c r="AX360" t="s">
        <v>351</v>
      </c>
    </row>
    <row r="361" spans="1:54" ht="12.5" x14ac:dyDescent="0.25">
      <c r="A361" s="2">
        <v>43718.336172870375</v>
      </c>
      <c r="B361" s="3" t="s">
        <v>23</v>
      </c>
      <c r="C361" s="3" t="s">
        <v>26</v>
      </c>
      <c r="D361" s="3" t="s">
        <v>21</v>
      </c>
      <c r="E361" s="3" t="s">
        <v>22</v>
      </c>
      <c r="F361" s="3" t="s">
        <v>26</v>
      </c>
      <c r="G361" s="3" t="s">
        <v>23</v>
      </c>
      <c r="H361" s="3" t="s">
        <v>26</v>
      </c>
      <c r="I361" s="3" t="s">
        <v>26</v>
      </c>
      <c r="J361" s="3" t="s">
        <v>26</v>
      </c>
      <c r="K361" s="3" t="s">
        <v>22</v>
      </c>
      <c r="L361" s="3" t="s">
        <v>24</v>
      </c>
      <c r="M361" s="3" t="s">
        <v>124</v>
      </c>
      <c r="N361" s="3">
        <v>6</v>
      </c>
      <c r="O361" s="3">
        <v>488</v>
      </c>
      <c r="P361" s="3">
        <v>51</v>
      </c>
      <c r="R361" s="3">
        <v>24</v>
      </c>
      <c r="S361" s="3">
        <v>1</v>
      </c>
      <c r="T361" s="3" t="s">
        <v>266</v>
      </c>
      <c r="U361" s="3">
        <f t="shared" si="18"/>
        <v>5</v>
      </c>
      <c r="V361" s="3">
        <f t="shared" si="19"/>
        <v>3</v>
      </c>
      <c r="W361" s="3">
        <f>COUNTIF(Z361:BT361,"&gt;"&amp;(O361+3*P361))</f>
        <v>1</v>
      </c>
      <c r="X361" s="3">
        <f t="shared" si="16"/>
        <v>0</v>
      </c>
      <c r="Y361" s="3">
        <f t="shared" si="17"/>
        <v>0</v>
      </c>
      <c r="Z361" s="3">
        <v>599</v>
      </c>
      <c r="AA361">
        <v>488</v>
      </c>
      <c r="AB361">
        <v>431</v>
      </c>
      <c r="AC361">
        <v>434</v>
      </c>
      <c r="AD361">
        <v>417</v>
      </c>
      <c r="AE361">
        <v>415</v>
      </c>
      <c r="AF361">
        <v>440</v>
      </c>
      <c r="AG361">
        <v>461</v>
      </c>
      <c r="AH361">
        <v>662</v>
      </c>
      <c r="AI361">
        <v>494</v>
      </c>
      <c r="AJ361">
        <v>638</v>
      </c>
      <c r="AK361">
        <v>463</v>
      </c>
      <c r="AL361">
        <v>475</v>
      </c>
      <c r="AM361">
        <v>488</v>
      </c>
      <c r="AN361">
        <v>480</v>
      </c>
      <c r="AO361">
        <v>450</v>
      </c>
      <c r="AP361">
        <v>575</v>
      </c>
      <c r="AQ361">
        <v>579</v>
      </c>
      <c r="AR361">
        <v>474</v>
      </c>
      <c r="AS361">
        <v>463</v>
      </c>
      <c r="AT361">
        <v>427</v>
      </c>
      <c r="AU361">
        <v>452</v>
      </c>
      <c r="AV361">
        <v>487</v>
      </c>
      <c r="AW361">
        <v>442</v>
      </c>
      <c r="AX361" t="s">
        <v>351</v>
      </c>
    </row>
    <row r="362" spans="1:54" ht="12.5" x14ac:dyDescent="0.25">
      <c r="A362" s="2">
        <v>43718.338067222227</v>
      </c>
      <c r="B362" s="3" t="s">
        <v>20</v>
      </c>
      <c r="C362" s="3" t="s">
        <v>20</v>
      </c>
      <c r="D362" s="3" t="s">
        <v>20</v>
      </c>
      <c r="E362" s="3" t="s">
        <v>21</v>
      </c>
      <c r="F362" s="3" t="s">
        <v>20</v>
      </c>
      <c r="G362" s="3" t="s">
        <v>20</v>
      </c>
      <c r="H362" s="3" t="s">
        <v>20</v>
      </c>
      <c r="I362" s="3" t="s">
        <v>22</v>
      </c>
      <c r="J362" s="3" t="s">
        <v>20</v>
      </c>
      <c r="K362" s="3" t="s">
        <v>21</v>
      </c>
      <c r="L362" s="3" t="s">
        <v>27</v>
      </c>
      <c r="M362" s="3" t="s">
        <v>32</v>
      </c>
      <c r="N362" s="3">
        <v>3</v>
      </c>
      <c r="O362" s="3">
        <v>480</v>
      </c>
      <c r="P362" s="3">
        <v>115</v>
      </c>
      <c r="R362" s="3">
        <v>22</v>
      </c>
      <c r="S362" s="3">
        <v>0</v>
      </c>
      <c r="T362" s="3" t="s">
        <v>36</v>
      </c>
      <c r="U362" s="3">
        <f t="shared" si="18"/>
        <v>3</v>
      </c>
      <c r="V362" s="3">
        <f t="shared" si="19"/>
        <v>3</v>
      </c>
      <c r="W362" s="3">
        <f>COUNTIF(Z362:BT362,"&gt;"&amp;(O362+3*P362))</f>
        <v>1</v>
      </c>
      <c r="X362" s="3">
        <f t="shared" si="16"/>
        <v>1</v>
      </c>
      <c r="Y362" s="3">
        <f t="shared" si="17"/>
        <v>0</v>
      </c>
      <c r="Z362" s="3">
        <v>1068</v>
      </c>
      <c r="AA362">
        <v>782</v>
      </c>
      <c r="AB362">
        <v>560</v>
      </c>
      <c r="AC362">
        <v>466</v>
      </c>
      <c r="AD362">
        <v>428</v>
      </c>
      <c r="AE362">
        <v>431</v>
      </c>
      <c r="AF362">
        <v>470</v>
      </c>
      <c r="AG362">
        <v>382</v>
      </c>
      <c r="AH362">
        <v>529</v>
      </c>
      <c r="AI362">
        <v>368</v>
      </c>
      <c r="AJ362">
        <v>382</v>
      </c>
      <c r="AK362">
        <v>383</v>
      </c>
      <c r="AL362">
        <v>327</v>
      </c>
      <c r="AM362">
        <v>403</v>
      </c>
      <c r="AN362">
        <v>446</v>
      </c>
      <c r="AO362">
        <v>468</v>
      </c>
      <c r="AP362">
        <v>391</v>
      </c>
      <c r="AQ362">
        <v>455</v>
      </c>
      <c r="AR362">
        <v>732</v>
      </c>
      <c r="AS362">
        <v>384</v>
      </c>
      <c r="AT362">
        <v>365</v>
      </c>
      <c r="AU362">
        <v>350</v>
      </c>
      <c r="AV362" t="s">
        <v>351</v>
      </c>
    </row>
    <row r="363" spans="1:54" ht="12.5" x14ac:dyDescent="0.25">
      <c r="A363" s="2">
        <v>43718.338409004631</v>
      </c>
      <c r="B363" s="3" t="s">
        <v>20</v>
      </c>
      <c r="C363" s="3" t="s">
        <v>20</v>
      </c>
      <c r="D363" s="3" t="s">
        <v>20</v>
      </c>
      <c r="E363" s="3" t="s">
        <v>21</v>
      </c>
      <c r="F363" s="3" t="s">
        <v>23</v>
      </c>
      <c r="G363" s="3" t="s">
        <v>20</v>
      </c>
      <c r="H363" s="3" t="s">
        <v>23</v>
      </c>
      <c r="I363" s="3" t="s">
        <v>23</v>
      </c>
      <c r="J363" s="3" t="s">
        <v>23</v>
      </c>
      <c r="K363" s="3" t="s">
        <v>21</v>
      </c>
      <c r="L363" s="3" t="s">
        <v>27</v>
      </c>
      <c r="M363" s="3" t="s">
        <v>27</v>
      </c>
      <c r="N363" s="3">
        <v>5</v>
      </c>
      <c r="O363" s="3">
        <v>359</v>
      </c>
      <c r="P363" s="3">
        <v>19</v>
      </c>
      <c r="R363" s="3">
        <v>24</v>
      </c>
      <c r="S363" s="3">
        <v>0</v>
      </c>
      <c r="T363" s="3" t="s">
        <v>267</v>
      </c>
      <c r="U363" s="3">
        <f t="shared" si="18"/>
        <v>5</v>
      </c>
      <c r="V363" s="3">
        <f t="shared" si="19"/>
        <v>2</v>
      </c>
      <c r="W363" s="3">
        <f>COUNTIF(Z363:BT363,"&gt;"&amp;(O363+3*P363))</f>
        <v>0</v>
      </c>
      <c r="X363" s="3">
        <f t="shared" si="16"/>
        <v>0</v>
      </c>
      <c r="Y363" s="3">
        <f t="shared" si="17"/>
        <v>0</v>
      </c>
      <c r="Z363" s="3">
        <v>402</v>
      </c>
      <c r="AA363">
        <v>386</v>
      </c>
      <c r="AB363">
        <v>362</v>
      </c>
      <c r="AC363">
        <v>318</v>
      </c>
      <c r="AD363">
        <v>390</v>
      </c>
      <c r="AE363">
        <v>363</v>
      </c>
      <c r="AF363">
        <v>357</v>
      </c>
      <c r="AG363">
        <v>337</v>
      </c>
      <c r="AH363">
        <v>352</v>
      </c>
      <c r="AI363">
        <v>375</v>
      </c>
      <c r="AJ363">
        <v>413</v>
      </c>
      <c r="AK363">
        <v>349</v>
      </c>
      <c r="AL363">
        <v>372</v>
      </c>
      <c r="AM363">
        <v>352</v>
      </c>
      <c r="AN363">
        <v>352</v>
      </c>
      <c r="AO363">
        <v>362</v>
      </c>
      <c r="AP363">
        <v>355</v>
      </c>
      <c r="AQ363">
        <v>351</v>
      </c>
      <c r="AR363">
        <v>374</v>
      </c>
      <c r="AS363">
        <v>385</v>
      </c>
      <c r="AT363">
        <v>333</v>
      </c>
      <c r="AU363">
        <v>353</v>
      </c>
      <c r="AV363">
        <v>302</v>
      </c>
      <c r="AW363">
        <v>334</v>
      </c>
      <c r="AX363" t="s">
        <v>351</v>
      </c>
    </row>
    <row r="364" spans="1:54" ht="12.5" x14ac:dyDescent="0.25">
      <c r="A364" s="2">
        <v>43718.339459212963</v>
      </c>
      <c r="B364" s="3" t="s">
        <v>21</v>
      </c>
      <c r="C364" s="3" t="s">
        <v>21</v>
      </c>
      <c r="D364" s="3" t="s">
        <v>20</v>
      </c>
      <c r="E364" s="3" t="s">
        <v>21</v>
      </c>
      <c r="F364" s="3" t="s">
        <v>23</v>
      </c>
      <c r="G364" s="3" t="s">
        <v>21</v>
      </c>
      <c r="H364" s="3" t="s">
        <v>23</v>
      </c>
      <c r="I364" s="3" t="s">
        <v>26</v>
      </c>
      <c r="J364" s="3" t="s">
        <v>23</v>
      </c>
      <c r="K364" s="3" t="s">
        <v>20</v>
      </c>
      <c r="L364" s="3" t="s">
        <v>32</v>
      </c>
      <c r="M364" s="3" t="s">
        <v>24</v>
      </c>
      <c r="N364" s="3">
        <v>5</v>
      </c>
      <c r="O364" s="3">
        <v>501</v>
      </c>
      <c r="P364" s="3">
        <v>61</v>
      </c>
      <c r="R364" s="3">
        <v>22</v>
      </c>
      <c r="S364" s="3">
        <v>1</v>
      </c>
      <c r="T364" s="3" t="s">
        <v>268</v>
      </c>
      <c r="U364" s="3">
        <f t="shared" si="18"/>
        <v>3</v>
      </c>
      <c r="V364" s="3">
        <f t="shared" si="19"/>
        <v>2</v>
      </c>
      <c r="W364" s="3">
        <f>COUNTIF(Z364:BT364,"&gt;"&amp;(O364+3*P364))</f>
        <v>2</v>
      </c>
      <c r="X364" s="3">
        <f t="shared" si="16"/>
        <v>1</v>
      </c>
      <c r="Y364" s="3">
        <f t="shared" si="17"/>
        <v>0</v>
      </c>
      <c r="Z364" s="3">
        <v>820</v>
      </c>
      <c r="AA364">
        <v>545</v>
      </c>
      <c r="AB364">
        <v>721</v>
      </c>
      <c r="AC364">
        <v>497</v>
      </c>
      <c r="AD364">
        <v>485</v>
      </c>
      <c r="AE364">
        <v>427</v>
      </c>
      <c r="AF364">
        <v>453</v>
      </c>
      <c r="AG364">
        <v>564</v>
      </c>
      <c r="AH364">
        <v>472</v>
      </c>
      <c r="AI364">
        <v>515</v>
      </c>
      <c r="AJ364">
        <v>459</v>
      </c>
      <c r="AK364">
        <v>461</v>
      </c>
      <c r="AL364">
        <v>440</v>
      </c>
      <c r="AM364">
        <v>434</v>
      </c>
      <c r="AN364">
        <v>501</v>
      </c>
      <c r="AO364">
        <v>515</v>
      </c>
      <c r="AP364">
        <v>495</v>
      </c>
      <c r="AQ364">
        <v>444</v>
      </c>
      <c r="AR364">
        <v>435</v>
      </c>
      <c r="AS364">
        <v>432</v>
      </c>
      <c r="AT364">
        <v>432</v>
      </c>
      <c r="AU364">
        <v>479</v>
      </c>
      <c r="AV364" t="s">
        <v>351</v>
      </c>
    </row>
    <row r="365" spans="1:54" ht="12.5" x14ac:dyDescent="0.25">
      <c r="A365" s="2">
        <v>43718.339619016202</v>
      </c>
      <c r="B365" s="3" t="s">
        <v>22</v>
      </c>
      <c r="C365" s="3" t="s">
        <v>20</v>
      </c>
      <c r="D365" s="3" t="s">
        <v>23</v>
      </c>
      <c r="E365" s="3" t="s">
        <v>23</v>
      </c>
      <c r="F365" s="3" t="s">
        <v>26</v>
      </c>
      <c r="G365" s="3" t="s">
        <v>21</v>
      </c>
      <c r="H365" s="3" t="s">
        <v>20</v>
      </c>
      <c r="I365" s="3" t="s">
        <v>23</v>
      </c>
      <c r="J365" s="3" t="s">
        <v>20</v>
      </c>
      <c r="K365" s="3" t="s">
        <v>20</v>
      </c>
      <c r="L365" s="3" t="s">
        <v>48</v>
      </c>
      <c r="M365" s="3" t="s">
        <v>32</v>
      </c>
      <c r="N365" s="3">
        <v>2</v>
      </c>
      <c r="O365" s="3">
        <v>464</v>
      </c>
      <c r="P365" s="3">
        <v>164</v>
      </c>
      <c r="R365" s="3">
        <v>26</v>
      </c>
      <c r="S365" s="3">
        <v>2</v>
      </c>
      <c r="T365" s="3" t="s">
        <v>269</v>
      </c>
      <c r="U365" s="3">
        <f t="shared" si="18"/>
        <v>3</v>
      </c>
      <c r="V365" s="3">
        <f t="shared" si="19"/>
        <v>2</v>
      </c>
      <c r="W365" s="3">
        <f>COUNTIF(Z365:BT365,"&gt;"&amp;(O365+3*P365))</f>
        <v>2</v>
      </c>
      <c r="X365" s="3">
        <f t="shared" si="16"/>
        <v>2</v>
      </c>
      <c r="Y365" s="3">
        <f t="shared" si="17"/>
        <v>0</v>
      </c>
      <c r="Z365" s="3">
        <v>1235</v>
      </c>
      <c r="AA365">
        <v>1217</v>
      </c>
      <c r="AB365">
        <v>516</v>
      </c>
      <c r="AC365">
        <v>646</v>
      </c>
      <c r="AD365">
        <v>443</v>
      </c>
      <c r="AE365">
        <v>478</v>
      </c>
      <c r="AF365">
        <v>621</v>
      </c>
      <c r="AG365">
        <v>304</v>
      </c>
      <c r="AH365">
        <v>343</v>
      </c>
      <c r="AI365">
        <v>381</v>
      </c>
      <c r="AJ365">
        <v>310</v>
      </c>
      <c r="AK365">
        <v>320</v>
      </c>
      <c r="AL365">
        <v>379</v>
      </c>
      <c r="AM365">
        <v>522</v>
      </c>
      <c r="AN365">
        <v>282</v>
      </c>
      <c r="AO365">
        <v>317</v>
      </c>
      <c r="AP365">
        <v>281</v>
      </c>
      <c r="AQ365">
        <v>388</v>
      </c>
      <c r="AR365">
        <v>334</v>
      </c>
      <c r="AS365">
        <v>624</v>
      </c>
      <c r="AT365">
        <v>352</v>
      </c>
      <c r="AU365">
        <v>366</v>
      </c>
      <c r="AV365">
        <v>419</v>
      </c>
      <c r="AW365">
        <v>368</v>
      </c>
      <c r="AX365">
        <v>305</v>
      </c>
      <c r="AY365">
        <v>332</v>
      </c>
      <c r="AZ365" t="s">
        <v>351</v>
      </c>
    </row>
    <row r="366" spans="1:54" ht="12.5" x14ac:dyDescent="0.25">
      <c r="A366" s="2">
        <v>43718.343513287036</v>
      </c>
      <c r="B366" s="3" t="s">
        <v>21</v>
      </c>
      <c r="C366" s="3" t="s">
        <v>21</v>
      </c>
      <c r="D366" s="3" t="s">
        <v>21</v>
      </c>
      <c r="E366" s="3" t="s">
        <v>20</v>
      </c>
      <c r="F366" s="3" t="s">
        <v>23</v>
      </c>
      <c r="G366" s="3" t="s">
        <v>21</v>
      </c>
      <c r="H366" s="3" t="s">
        <v>23</v>
      </c>
      <c r="I366" s="3" t="s">
        <v>23</v>
      </c>
      <c r="J366" s="3" t="s">
        <v>23</v>
      </c>
      <c r="K366" s="3" t="s">
        <v>20</v>
      </c>
      <c r="L366" s="3" t="s">
        <v>124</v>
      </c>
      <c r="M366" s="3" t="s">
        <v>24</v>
      </c>
      <c r="N366" s="3">
        <v>5</v>
      </c>
      <c r="O366" s="3">
        <v>416</v>
      </c>
      <c r="P366" s="3">
        <v>67</v>
      </c>
      <c r="R366" s="3">
        <v>19</v>
      </c>
      <c r="S366" s="3">
        <v>0</v>
      </c>
      <c r="T366" s="3" t="s">
        <v>270</v>
      </c>
      <c r="U366" s="3">
        <f t="shared" si="18"/>
        <v>4</v>
      </c>
      <c r="V366" s="3">
        <f t="shared" si="19"/>
        <v>2</v>
      </c>
      <c r="W366" s="3">
        <f>COUNTIF(Z366:BT366,"&gt;"&amp;(O366+3*P366))</f>
        <v>1</v>
      </c>
      <c r="X366" s="3">
        <f t="shared" si="16"/>
        <v>0</v>
      </c>
      <c r="Y366" s="3">
        <f t="shared" si="17"/>
        <v>0</v>
      </c>
      <c r="Z366" s="3">
        <v>415</v>
      </c>
      <c r="AA366">
        <v>526</v>
      </c>
      <c r="AB366">
        <v>506</v>
      </c>
      <c r="AC366">
        <v>377</v>
      </c>
      <c r="AD366">
        <v>440</v>
      </c>
      <c r="AE366">
        <v>344</v>
      </c>
      <c r="AF366">
        <v>384</v>
      </c>
      <c r="AG366">
        <v>403</v>
      </c>
      <c r="AH366">
        <v>373</v>
      </c>
      <c r="AI366">
        <v>331</v>
      </c>
      <c r="AJ366">
        <v>359</v>
      </c>
      <c r="AK366">
        <v>328</v>
      </c>
      <c r="AL366">
        <v>602</v>
      </c>
      <c r="AM366">
        <v>368</v>
      </c>
      <c r="AN366">
        <v>352</v>
      </c>
      <c r="AO366">
        <v>423</v>
      </c>
      <c r="AP366">
        <v>641</v>
      </c>
      <c r="AQ366">
        <v>398</v>
      </c>
      <c r="AR366">
        <v>349</v>
      </c>
      <c r="AS366" t="s">
        <v>351</v>
      </c>
    </row>
    <row r="367" spans="1:54" ht="12.5" x14ac:dyDescent="0.25">
      <c r="A367" s="2">
        <v>43718.34421998843</v>
      </c>
      <c r="B367" s="3" t="s">
        <v>20</v>
      </c>
      <c r="C367" s="3" t="s">
        <v>21</v>
      </c>
      <c r="D367" s="3" t="s">
        <v>26</v>
      </c>
      <c r="E367" s="3" t="s">
        <v>21</v>
      </c>
      <c r="F367" s="3" t="s">
        <v>20</v>
      </c>
      <c r="G367" s="3" t="s">
        <v>26</v>
      </c>
      <c r="H367" s="3" t="s">
        <v>26</v>
      </c>
      <c r="I367" s="3" t="s">
        <v>23</v>
      </c>
      <c r="J367" s="3" t="s">
        <v>21</v>
      </c>
      <c r="K367" s="3" t="s">
        <v>22</v>
      </c>
      <c r="L367" s="3" t="s">
        <v>124</v>
      </c>
      <c r="M367" s="3" t="s">
        <v>124</v>
      </c>
      <c r="N367" s="3">
        <v>2</v>
      </c>
      <c r="O367" s="3">
        <v>416</v>
      </c>
      <c r="P367" s="3">
        <v>71</v>
      </c>
      <c r="R367" s="3">
        <v>28</v>
      </c>
      <c r="S367" s="3">
        <v>9</v>
      </c>
      <c r="T367" s="3" t="s">
        <v>271</v>
      </c>
      <c r="U367" s="3">
        <f t="shared" si="18"/>
        <v>4</v>
      </c>
      <c r="V367" s="3">
        <f t="shared" si="19"/>
        <v>2</v>
      </c>
      <c r="W367" s="3">
        <f>COUNTIF(Z367:BT367,"&gt;"&amp;(O367+3*P367))</f>
        <v>1</v>
      </c>
      <c r="X367" s="3">
        <f t="shared" si="16"/>
        <v>1</v>
      </c>
      <c r="Y367" s="3">
        <f t="shared" si="17"/>
        <v>1</v>
      </c>
      <c r="Z367" s="3">
        <v>425</v>
      </c>
      <c r="AA367">
        <v>587</v>
      </c>
      <c r="AB367">
        <v>493</v>
      </c>
      <c r="AC367">
        <v>451</v>
      </c>
      <c r="AD367">
        <v>379</v>
      </c>
      <c r="AE367">
        <v>396</v>
      </c>
      <c r="AF367">
        <v>390</v>
      </c>
      <c r="AG367">
        <v>367</v>
      </c>
      <c r="AH367">
        <v>359</v>
      </c>
      <c r="AI367">
        <v>392</v>
      </c>
      <c r="AJ367">
        <v>348</v>
      </c>
      <c r="AK367">
        <v>381</v>
      </c>
      <c r="AL367">
        <v>317</v>
      </c>
      <c r="AM367">
        <v>350</v>
      </c>
      <c r="AN367">
        <v>388</v>
      </c>
      <c r="AO367">
        <v>886</v>
      </c>
      <c r="AP367">
        <v>481</v>
      </c>
      <c r="AQ367">
        <v>375</v>
      </c>
      <c r="AR367">
        <v>344</v>
      </c>
      <c r="AS367">
        <v>539</v>
      </c>
      <c r="AT367">
        <v>339</v>
      </c>
      <c r="AU367">
        <v>420</v>
      </c>
      <c r="AV367">
        <v>251</v>
      </c>
      <c r="AW367">
        <v>366</v>
      </c>
      <c r="AX367">
        <v>380</v>
      </c>
      <c r="AY367">
        <v>468</v>
      </c>
      <c r="AZ367">
        <v>396</v>
      </c>
      <c r="BA367">
        <v>407</v>
      </c>
      <c r="BB367" t="s">
        <v>351</v>
      </c>
    </row>
    <row r="368" spans="1:54" ht="12.5" x14ac:dyDescent="0.25">
      <c r="A368" s="2">
        <v>43718.34424392361</v>
      </c>
      <c r="B368" s="3" t="s">
        <v>23</v>
      </c>
      <c r="C368" s="3" t="s">
        <v>23</v>
      </c>
      <c r="D368" s="3" t="s">
        <v>26</v>
      </c>
      <c r="E368" s="3" t="s">
        <v>23</v>
      </c>
      <c r="F368" s="3" t="s">
        <v>23</v>
      </c>
      <c r="G368" s="3" t="s">
        <v>26</v>
      </c>
      <c r="H368" s="3" t="s">
        <v>26</v>
      </c>
      <c r="I368" s="3" t="s">
        <v>26</v>
      </c>
      <c r="J368" s="3" t="s">
        <v>23</v>
      </c>
      <c r="K368" s="3" t="s">
        <v>23</v>
      </c>
      <c r="L368" s="3" t="s">
        <v>27</v>
      </c>
      <c r="M368" s="3" t="s">
        <v>24</v>
      </c>
      <c r="N368" s="3">
        <v>4</v>
      </c>
      <c r="O368" s="3">
        <v>307</v>
      </c>
      <c r="P368" s="3">
        <v>22</v>
      </c>
      <c r="R368" s="3">
        <v>28</v>
      </c>
      <c r="S368" s="3">
        <v>2</v>
      </c>
      <c r="T368" s="3" t="s">
        <v>251</v>
      </c>
      <c r="U368" s="3">
        <f t="shared" si="18"/>
        <v>6</v>
      </c>
      <c r="V368" s="3">
        <f t="shared" si="19"/>
        <v>2</v>
      </c>
      <c r="W368" s="3">
        <f>COUNTIF(Z368:BT368,"&gt;"&amp;(O368+3*P368))</f>
        <v>1</v>
      </c>
      <c r="X368" s="3">
        <f t="shared" si="16"/>
        <v>0</v>
      </c>
      <c r="Y368" s="3">
        <f t="shared" si="17"/>
        <v>0</v>
      </c>
      <c r="Z368" s="3">
        <v>395</v>
      </c>
      <c r="AA368">
        <v>316</v>
      </c>
      <c r="AB368">
        <v>305</v>
      </c>
      <c r="AC368">
        <v>339</v>
      </c>
      <c r="AD368">
        <v>302</v>
      </c>
      <c r="AE368">
        <v>331</v>
      </c>
      <c r="AF368">
        <v>308</v>
      </c>
      <c r="AG368">
        <v>321</v>
      </c>
      <c r="AH368">
        <v>285</v>
      </c>
      <c r="AI368">
        <v>275</v>
      </c>
      <c r="AJ368">
        <v>293</v>
      </c>
      <c r="AK368">
        <v>290</v>
      </c>
      <c r="AL368">
        <v>273</v>
      </c>
      <c r="AM368">
        <v>275</v>
      </c>
      <c r="AN368">
        <v>339</v>
      </c>
      <c r="AO368">
        <v>297</v>
      </c>
      <c r="AP368">
        <v>261</v>
      </c>
      <c r="AQ368">
        <v>266</v>
      </c>
      <c r="AR368">
        <v>292</v>
      </c>
      <c r="AS368">
        <v>326</v>
      </c>
      <c r="AT368">
        <v>317</v>
      </c>
      <c r="AU368">
        <v>296</v>
      </c>
      <c r="AV368">
        <v>338</v>
      </c>
      <c r="AW368">
        <v>283</v>
      </c>
      <c r="AX368">
        <v>355</v>
      </c>
      <c r="AY368">
        <v>297</v>
      </c>
      <c r="AZ368">
        <v>322</v>
      </c>
      <c r="BA368">
        <v>304</v>
      </c>
      <c r="BB368" t="s">
        <v>351</v>
      </c>
    </row>
    <row r="369" spans="1:69" ht="12.5" x14ac:dyDescent="0.25">
      <c r="A369" s="2">
        <v>43718.346069386578</v>
      </c>
      <c r="B369" s="3" t="s">
        <v>20</v>
      </c>
      <c r="C369" s="3" t="s">
        <v>20</v>
      </c>
      <c r="D369" s="3" t="s">
        <v>22</v>
      </c>
      <c r="E369" s="3" t="s">
        <v>21</v>
      </c>
      <c r="F369" s="3" t="s">
        <v>22</v>
      </c>
      <c r="G369" s="3" t="s">
        <v>22</v>
      </c>
      <c r="H369" s="3" t="s">
        <v>20</v>
      </c>
      <c r="I369" s="3" t="s">
        <v>22</v>
      </c>
      <c r="J369" s="3" t="s">
        <v>22</v>
      </c>
      <c r="K369" s="3" t="s">
        <v>21</v>
      </c>
      <c r="L369" s="3" t="s">
        <v>32</v>
      </c>
      <c r="M369" s="3" t="s">
        <v>32</v>
      </c>
      <c r="N369" s="3">
        <v>2</v>
      </c>
      <c r="O369" s="3">
        <v>372</v>
      </c>
      <c r="P369" s="3">
        <v>109</v>
      </c>
      <c r="R369" s="3">
        <v>21</v>
      </c>
      <c r="S369" s="3">
        <v>5</v>
      </c>
      <c r="T369" s="3" t="s">
        <v>272</v>
      </c>
      <c r="U369" s="3">
        <f t="shared" si="18"/>
        <v>3</v>
      </c>
      <c r="V369" s="3">
        <f t="shared" si="19"/>
        <v>2</v>
      </c>
      <c r="W369" s="3">
        <f>COUNTIF(Z369:BT369,"&gt;"&amp;(O369+3*P369))</f>
        <v>2</v>
      </c>
      <c r="X369" s="3">
        <f t="shared" si="16"/>
        <v>1</v>
      </c>
      <c r="Y369" s="3">
        <f t="shared" si="17"/>
        <v>0</v>
      </c>
      <c r="Z369" s="3">
        <v>283</v>
      </c>
      <c r="AA369">
        <v>515</v>
      </c>
      <c r="AB369">
        <v>265</v>
      </c>
      <c r="AC369">
        <v>335</v>
      </c>
      <c r="AD369">
        <v>979</v>
      </c>
      <c r="AE369">
        <v>254</v>
      </c>
      <c r="AF369">
        <v>378</v>
      </c>
      <c r="AG369">
        <v>300</v>
      </c>
      <c r="AH369">
        <v>282</v>
      </c>
      <c r="AI369">
        <v>749</v>
      </c>
      <c r="AJ369">
        <v>397</v>
      </c>
      <c r="AK369">
        <v>333</v>
      </c>
      <c r="AL369">
        <v>281</v>
      </c>
      <c r="AM369">
        <v>366</v>
      </c>
      <c r="AN369">
        <v>348</v>
      </c>
      <c r="AO369">
        <v>367</v>
      </c>
      <c r="AP369">
        <v>300</v>
      </c>
      <c r="AQ369">
        <v>263</v>
      </c>
      <c r="AR369">
        <v>282</v>
      </c>
      <c r="AS369">
        <v>266</v>
      </c>
      <c r="AT369">
        <v>284</v>
      </c>
      <c r="AU369" t="s">
        <v>351</v>
      </c>
    </row>
    <row r="370" spans="1:69" ht="12.5" x14ac:dyDescent="0.25">
      <c r="A370" s="2">
        <v>43718.347907592593</v>
      </c>
      <c r="B370" s="3" t="s">
        <v>22</v>
      </c>
      <c r="C370" s="3" t="s">
        <v>20</v>
      </c>
      <c r="D370" s="3" t="s">
        <v>21</v>
      </c>
      <c r="E370" s="3" t="s">
        <v>21</v>
      </c>
      <c r="F370" s="3" t="s">
        <v>22</v>
      </c>
      <c r="G370" s="3" t="s">
        <v>23</v>
      </c>
      <c r="H370" s="3" t="s">
        <v>21</v>
      </c>
      <c r="I370" s="3" t="s">
        <v>21</v>
      </c>
      <c r="J370" s="3" t="s">
        <v>22</v>
      </c>
      <c r="K370" s="3" t="s">
        <v>20</v>
      </c>
      <c r="L370" s="3" t="s">
        <v>27</v>
      </c>
      <c r="M370" s="3" t="s">
        <v>27</v>
      </c>
      <c r="N370" s="3">
        <v>1</v>
      </c>
      <c r="O370" s="3">
        <v>294</v>
      </c>
      <c r="P370" s="3">
        <v>25</v>
      </c>
      <c r="R370" s="3">
        <v>24</v>
      </c>
      <c r="S370" s="3">
        <v>2</v>
      </c>
      <c r="T370" s="3" t="s">
        <v>36</v>
      </c>
      <c r="U370" s="3">
        <f t="shared" si="18"/>
        <v>5</v>
      </c>
      <c r="V370" s="3">
        <f t="shared" si="19"/>
        <v>3</v>
      </c>
      <c r="W370" s="3">
        <f>COUNTIF(Z370:BT370,"&gt;"&amp;(O370+3*P370))</f>
        <v>0</v>
      </c>
      <c r="X370" s="3">
        <f t="shared" si="16"/>
        <v>0</v>
      </c>
      <c r="Y370" s="3">
        <f t="shared" si="17"/>
        <v>0</v>
      </c>
      <c r="Z370" s="3">
        <v>362</v>
      </c>
      <c r="AA370">
        <v>347</v>
      </c>
      <c r="AB370">
        <v>318</v>
      </c>
      <c r="AC370">
        <v>346</v>
      </c>
      <c r="AD370">
        <v>329</v>
      </c>
      <c r="AE370">
        <v>320</v>
      </c>
      <c r="AF370">
        <v>295</v>
      </c>
      <c r="AG370">
        <v>295</v>
      </c>
      <c r="AH370">
        <v>270</v>
      </c>
      <c r="AI370">
        <v>283</v>
      </c>
      <c r="AJ370">
        <v>298</v>
      </c>
      <c r="AK370">
        <v>249</v>
      </c>
      <c r="AL370">
        <v>248</v>
      </c>
      <c r="AM370">
        <v>281</v>
      </c>
      <c r="AN370">
        <v>280</v>
      </c>
      <c r="AO370">
        <v>310</v>
      </c>
      <c r="AP370">
        <v>293</v>
      </c>
      <c r="AQ370">
        <v>264</v>
      </c>
      <c r="AR370">
        <v>294</v>
      </c>
      <c r="AS370">
        <v>252</v>
      </c>
      <c r="AT370">
        <v>216</v>
      </c>
      <c r="AU370">
        <v>298</v>
      </c>
      <c r="AV370">
        <v>317</v>
      </c>
      <c r="AW370">
        <v>297</v>
      </c>
      <c r="AX370" t="s">
        <v>351</v>
      </c>
    </row>
    <row r="371" spans="1:69" ht="12.5" x14ac:dyDescent="0.25">
      <c r="A371" s="2">
        <v>43718.348757060186</v>
      </c>
      <c r="B371" s="3" t="s">
        <v>21</v>
      </c>
      <c r="C371" s="3" t="s">
        <v>23</v>
      </c>
      <c r="D371" s="3" t="s">
        <v>21</v>
      </c>
      <c r="E371" s="3" t="s">
        <v>20</v>
      </c>
      <c r="F371" s="3" t="s">
        <v>21</v>
      </c>
      <c r="G371" s="3" t="s">
        <v>20</v>
      </c>
      <c r="H371" s="3" t="s">
        <v>21</v>
      </c>
      <c r="I371" s="3" t="s">
        <v>21</v>
      </c>
      <c r="J371" s="3" t="s">
        <v>21</v>
      </c>
      <c r="K371" s="3" t="s">
        <v>20</v>
      </c>
      <c r="L371" s="3" t="s">
        <v>27</v>
      </c>
      <c r="M371" s="3" t="s">
        <v>24</v>
      </c>
      <c r="N371" s="3">
        <v>5</v>
      </c>
      <c r="O371" s="3">
        <v>351</v>
      </c>
      <c r="P371" s="3">
        <v>41</v>
      </c>
      <c r="R371" s="3">
        <v>26</v>
      </c>
      <c r="S371" s="3">
        <v>4</v>
      </c>
      <c r="T371" s="3" t="s">
        <v>126</v>
      </c>
      <c r="U371" s="3">
        <f t="shared" si="18"/>
        <v>4</v>
      </c>
      <c r="V371" s="3">
        <f t="shared" si="19"/>
        <v>1</v>
      </c>
      <c r="W371" s="3">
        <f>COUNTIF(Z371:BT371,"&gt;"&amp;(O371+3*P371))</f>
        <v>1</v>
      </c>
      <c r="X371" s="3">
        <f t="shared" si="16"/>
        <v>1</v>
      </c>
      <c r="Y371" s="3">
        <f t="shared" si="17"/>
        <v>1</v>
      </c>
      <c r="Z371" s="3">
        <v>648</v>
      </c>
      <c r="AA371">
        <v>360</v>
      </c>
      <c r="AB371">
        <v>313</v>
      </c>
      <c r="AC371">
        <v>312</v>
      </c>
      <c r="AD371">
        <v>370</v>
      </c>
      <c r="AE371">
        <v>329</v>
      </c>
      <c r="AF371">
        <v>310</v>
      </c>
      <c r="AG371">
        <v>326</v>
      </c>
      <c r="AH371">
        <v>295</v>
      </c>
      <c r="AI371">
        <v>304</v>
      </c>
      <c r="AJ371">
        <v>342</v>
      </c>
      <c r="AK371">
        <v>426</v>
      </c>
      <c r="AL371">
        <v>365</v>
      </c>
      <c r="AM371">
        <v>414</v>
      </c>
      <c r="AN371">
        <v>345</v>
      </c>
      <c r="AO371">
        <v>317</v>
      </c>
      <c r="AP371">
        <v>330</v>
      </c>
      <c r="AQ371">
        <v>319</v>
      </c>
      <c r="AR371">
        <v>347</v>
      </c>
      <c r="AS371">
        <v>338</v>
      </c>
      <c r="AT371">
        <v>394</v>
      </c>
      <c r="AU371">
        <v>282</v>
      </c>
      <c r="AV371">
        <v>361</v>
      </c>
      <c r="AW371">
        <v>295</v>
      </c>
      <c r="AX371">
        <v>327</v>
      </c>
      <c r="AY371">
        <v>371</v>
      </c>
      <c r="AZ371" t="s">
        <v>351</v>
      </c>
    </row>
    <row r="372" spans="1:69" ht="12.5" x14ac:dyDescent="0.25">
      <c r="A372" s="2">
        <v>43718.348786215276</v>
      </c>
      <c r="B372" s="3" t="s">
        <v>21</v>
      </c>
      <c r="C372" s="3" t="s">
        <v>23</v>
      </c>
      <c r="D372" s="3" t="s">
        <v>20</v>
      </c>
      <c r="E372" s="3" t="s">
        <v>20</v>
      </c>
      <c r="F372" s="3" t="s">
        <v>23</v>
      </c>
      <c r="G372" s="3" t="s">
        <v>20</v>
      </c>
      <c r="H372" s="3" t="s">
        <v>23</v>
      </c>
      <c r="I372" s="3" t="s">
        <v>21</v>
      </c>
      <c r="J372" s="3" t="s">
        <v>23</v>
      </c>
      <c r="K372" s="3" t="s">
        <v>23</v>
      </c>
      <c r="L372" s="3" t="s">
        <v>27</v>
      </c>
      <c r="M372" s="3" t="s">
        <v>27</v>
      </c>
      <c r="N372" s="3">
        <v>6</v>
      </c>
      <c r="O372" s="3">
        <v>413</v>
      </c>
      <c r="P372" s="3">
        <v>58</v>
      </c>
      <c r="R372" s="3">
        <v>20</v>
      </c>
      <c r="S372" s="3">
        <v>1</v>
      </c>
      <c r="T372" s="3" t="s">
        <v>273</v>
      </c>
      <c r="U372" s="3">
        <f t="shared" si="18"/>
        <v>4</v>
      </c>
      <c r="V372" s="3">
        <f t="shared" si="19"/>
        <v>2</v>
      </c>
      <c r="W372" s="3">
        <f>COUNTIF(Z372:BT372,"&gt;"&amp;(O372+3*P372))</f>
        <v>0</v>
      </c>
      <c r="X372" s="3">
        <f t="shared" si="16"/>
        <v>0</v>
      </c>
      <c r="Y372" s="3">
        <f t="shared" si="17"/>
        <v>0</v>
      </c>
      <c r="Z372" s="3">
        <v>583</v>
      </c>
      <c r="AA372">
        <v>348</v>
      </c>
      <c r="AB372">
        <v>409</v>
      </c>
      <c r="AC372">
        <v>501</v>
      </c>
      <c r="AD372">
        <v>352</v>
      </c>
      <c r="AE372">
        <v>456</v>
      </c>
      <c r="AF372">
        <v>508</v>
      </c>
      <c r="AG372">
        <v>376</v>
      </c>
      <c r="AH372">
        <v>348</v>
      </c>
      <c r="AI372">
        <v>367</v>
      </c>
      <c r="AJ372">
        <v>333</v>
      </c>
      <c r="AK372">
        <v>539</v>
      </c>
      <c r="AL372">
        <v>398</v>
      </c>
      <c r="AM372">
        <v>394</v>
      </c>
      <c r="AN372">
        <v>456</v>
      </c>
      <c r="AO372">
        <v>436</v>
      </c>
      <c r="AP372">
        <v>328</v>
      </c>
      <c r="AQ372">
        <v>409</v>
      </c>
      <c r="AR372">
        <v>336</v>
      </c>
      <c r="AS372">
        <v>388</v>
      </c>
      <c r="AT372" t="s">
        <v>351</v>
      </c>
    </row>
    <row r="373" spans="1:69" ht="12.5" x14ac:dyDescent="0.25">
      <c r="A373" s="2">
        <v>43718.350450011574</v>
      </c>
      <c r="B373" s="3" t="s">
        <v>22</v>
      </c>
      <c r="C373" s="3" t="s">
        <v>22</v>
      </c>
      <c r="D373" s="3" t="s">
        <v>20</v>
      </c>
      <c r="E373" s="3" t="s">
        <v>23</v>
      </c>
      <c r="F373" s="3" t="s">
        <v>22</v>
      </c>
      <c r="G373" s="3" t="s">
        <v>20</v>
      </c>
      <c r="H373" s="3" t="s">
        <v>20</v>
      </c>
      <c r="I373" s="3" t="s">
        <v>20</v>
      </c>
      <c r="J373" s="3" t="s">
        <v>20</v>
      </c>
      <c r="K373" s="3" t="s">
        <v>23</v>
      </c>
      <c r="L373" s="3" t="s">
        <v>32</v>
      </c>
      <c r="M373" s="3" t="s">
        <v>27</v>
      </c>
      <c r="N373" s="3">
        <v>3</v>
      </c>
      <c r="O373" s="3">
        <v>4759</v>
      </c>
      <c r="P373" s="3">
        <v>0</v>
      </c>
      <c r="R373" s="3">
        <v>1</v>
      </c>
      <c r="S373" s="3">
        <v>1</v>
      </c>
      <c r="T373" s="3" t="s">
        <v>93</v>
      </c>
      <c r="U373" s="3">
        <f t="shared" si="18"/>
        <v>0</v>
      </c>
      <c r="V373" s="3">
        <f t="shared" si="19"/>
        <v>0</v>
      </c>
      <c r="W373" s="3">
        <f>COUNTIF(Z373:BT373,"&gt;"&amp;(O373+3*P373))</f>
        <v>0</v>
      </c>
      <c r="X373" s="3">
        <f t="shared" si="16"/>
        <v>0</v>
      </c>
      <c r="Y373" s="3">
        <f t="shared" si="17"/>
        <v>0</v>
      </c>
      <c r="Z373" s="3">
        <v>4759</v>
      </c>
    </row>
    <row r="374" spans="1:69" ht="12.5" x14ac:dyDescent="0.25">
      <c r="A374" s="2">
        <v>43718.352011446761</v>
      </c>
      <c r="B374" s="3" t="s">
        <v>23</v>
      </c>
      <c r="C374" s="3" t="s">
        <v>26</v>
      </c>
      <c r="D374" s="3" t="s">
        <v>23</v>
      </c>
      <c r="E374" s="3" t="s">
        <v>22</v>
      </c>
      <c r="F374" s="3" t="s">
        <v>26</v>
      </c>
      <c r="G374" s="3" t="s">
        <v>21</v>
      </c>
      <c r="H374" s="3" t="s">
        <v>23</v>
      </c>
      <c r="I374" s="3" t="s">
        <v>26</v>
      </c>
      <c r="J374" s="3" t="s">
        <v>23</v>
      </c>
      <c r="K374" s="3" t="s">
        <v>22</v>
      </c>
      <c r="L374" s="3" t="s">
        <v>27</v>
      </c>
      <c r="M374" s="3" t="s">
        <v>24</v>
      </c>
      <c r="N374" s="3">
        <v>5</v>
      </c>
      <c r="O374" s="3">
        <v>521</v>
      </c>
      <c r="P374" s="3">
        <v>118</v>
      </c>
      <c r="R374" s="3">
        <v>24</v>
      </c>
      <c r="S374" s="3">
        <v>0</v>
      </c>
      <c r="T374" s="3" t="s">
        <v>274</v>
      </c>
      <c r="U374" s="3">
        <f t="shared" si="18"/>
        <v>3</v>
      </c>
      <c r="V374" s="3">
        <f t="shared" si="19"/>
        <v>2</v>
      </c>
      <c r="W374" s="3">
        <f>COUNTIF(Z374:BT374,"&gt;"&amp;(O374+3*P374))</f>
        <v>1</v>
      </c>
      <c r="X374" s="3">
        <f t="shared" si="16"/>
        <v>0</v>
      </c>
      <c r="Y374" s="3">
        <f t="shared" si="17"/>
        <v>0</v>
      </c>
      <c r="Z374" s="3">
        <v>770</v>
      </c>
      <c r="AA374">
        <v>587</v>
      </c>
      <c r="AB374">
        <v>610</v>
      </c>
      <c r="AC374">
        <v>614</v>
      </c>
      <c r="AD374">
        <v>917</v>
      </c>
      <c r="AE374">
        <v>613</v>
      </c>
      <c r="AF374">
        <v>458</v>
      </c>
      <c r="AG374">
        <v>403</v>
      </c>
      <c r="AH374">
        <v>590</v>
      </c>
      <c r="AI374">
        <v>543</v>
      </c>
      <c r="AJ374">
        <v>439</v>
      </c>
      <c r="AK374">
        <v>472</v>
      </c>
      <c r="AL374">
        <v>400</v>
      </c>
      <c r="AM374">
        <v>448</v>
      </c>
      <c r="AN374">
        <v>592</v>
      </c>
      <c r="AO374">
        <v>697</v>
      </c>
      <c r="AP374">
        <v>387</v>
      </c>
      <c r="AQ374">
        <v>418</v>
      </c>
      <c r="AR374">
        <v>422</v>
      </c>
      <c r="AS374">
        <v>397</v>
      </c>
      <c r="AT374">
        <v>373</v>
      </c>
      <c r="AU374">
        <v>395</v>
      </c>
      <c r="AV374">
        <v>627</v>
      </c>
      <c r="AW374">
        <v>346</v>
      </c>
      <c r="AX374" t="s">
        <v>351</v>
      </c>
    </row>
    <row r="375" spans="1:69" ht="12.5" x14ac:dyDescent="0.25">
      <c r="A375" s="2">
        <v>43718.353357037035</v>
      </c>
      <c r="B375" s="3" t="s">
        <v>20</v>
      </c>
      <c r="C375" s="3" t="s">
        <v>21</v>
      </c>
      <c r="D375" s="3" t="s">
        <v>21</v>
      </c>
      <c r="E375" s="3" t="s">
        <v>20</v>
      </c>
      <c r="F375" s="3" t="s">
        <v>23</v>
      </c>
      <c r="G375" s="3" t="s">
        <v>20</v>
      </c>
      <c r="H375" s="3" t="s">
        <v>20</v>
      </c>
      <c r="I375" s="3" t="s">
        <v>23</v>
      </c>
      <c r="J375" s="3" t="s">
        <v>21</v>
      </c>
      <c r="K375" s="3" t="s">
        <v>20</v>
      </c>
      <c r="L375" s="3" t="s">
        <v>32</v>
      </c>
      <c r="M375" s="3" t="s">
        <v>27</v>
      </c>
      <c r="N375" s="3">
        <v>4</v>
      </c>
      <c r="O375" s="3">
        <v>371</v>
      </c>
      <c r="P375" s="3">
        <v>90</v>
      </c>
      <c r="R375" s="3">
        <v>28</v>
      </c>
      <c r="S375" s="3">
        <v>1</v>
      </c>
      <c r="T375" s="3" t="s">
        <v>35</v>
      </c>
      <c r="U375" s="3">
        <f t="shared" si="18"/>
        <v>3</v>
      </c>
      <c r="V375" s="3">
        <f t="shared" si="19"/>
        <v>2</v>
      </c>
      <c r="W375" s="3">
        <f>COUNTIF(Z375:BT375,"&gt;"&amp;(O375+3*P375))</f>
        <v>2</v>
      </c>
      <c r="X375" s="3">
        <f t="shared" si="16"/>
        <v>2</v>
      </c>
      <c r="Y375" s="3">
        <f t="shared" si="17"/>
        <v>0</v>
      </c>
      <c r="Z375" s="3">
        <v>431</v>
      </c>
      <c r="AA375">
        <v>332</v>
      </c>
      <c r="AB375">
        <v>307</v>
      </c>
      <c r="AC375">
        <v>317</v>
      </c>
      <c r="AD375">
        <v>268</v>
      </c>
      <c r="AE375">
        <v>432</v>
      </c>
      <c r="AF375">
        <v>331</v>
      </c>
      <c r="AG375">
        <v>351</v>
      </c>
      <c r="AH375">
        <v>340</v>
      </c>
      <c r="AI375">
        <v>282</v>
      </c>
      <c r="AJ375">
        <v>293</v>
      </c>
      <c r="AK375">
        <v>298</v>
      </c>
      <c r="AL375">
        <v>306</v>
      </c>
      <c r="AM375">
        <v>302</v>
      </c>
      <c r="AN375">
        <v>350</v>
      </c>
      <c r="AO375">
        <v>360</v>
      </c>
      <c r="AP375">
        <v>269</v>
      </c>
      <c r="AQ375">
        <v>283</v>
      </c>
      <c r="AR375">
        <v>317</v>
      </c>
      <c r="AS375">
        <v>303</v>
      </c>
      <c r="AT375">
        <v>502</v>
      </c>
      <c r="AU375">
        <v>327</v>
      </c>
      <c r="AV375">
        <v>883</v>
      </c>
      <c r="AW375">
        <v>365</v>
      </c>
      <c r="AX375">
        <v>324</v>
      </c>
      <c r="AY375">
        <v>874</v>
      </c>
      <c r="AZ375">
        <v>360</v>
      </c>
      <c r="BA375">
        <v>286</v>
      </c>
      <c r="BB375" t="s">
        <v>351</v>
      </c>
    </row>
    <row r="376" spans="1:69" ht="12.5" x14ac:dyDescent="0.25">
      <c r="A376" s="2">
        <v>43718.354704826386</v>
      </c>
      <c r="B376" s="3" t="s">
        <v>20</v>
      </c>
      <c r="C376" s="3" t="s">
        <v>23</v>
      </c>
      <c r="D376" s="3" t="s">
        <v>20</v>
      </c>
      <c r="E376" s="3" t="s">
        <v>23</v>
      </c>
      <c r="F376" s="3" t="s">
        <v>21</v>
      </c>
      <c r="G376" s="3" t="s">
        <v>20</v>
      </c>
      <c r="H376" s="3" t="s">
        <v>20</v>
      </c>
      <c r="I376" s="3" t="s">
        <v>22</v>
      </c>
      <c r="J376" s="3" t="s">
        <v>20</v>
      </c>
      <c r="K376" s="3" t="s">
        <v>21</v>
      </c>
      <c r="L376" s="3" t="s">
        <v>27</v>
      </c>
      <c r="M376" s="3" t="s">
        <v>27</v>
      </c>
      <c r="N376" s="3">
        <v>5</v>
      </c>
      <c r="O376" s="3">
        <v>398</v>
      </c>
      <c r="P376" s="3">
        <v>159</v>
      </c>
      <c r="R376" s="3">
        <v>43</v>
      </c>
      <c r="S376" s="3">
        <v>0</v>
      </c>
      <c r="T376" s="3" t="s">
        <v>193</v>
      </c>
      <c r="U376" s="3">
        <f t="shared" si="18"/>
        <v>4</v>
      </c>
      <c r="V376" s="3">
        <f t="shared" si="19"/>
        <v>3</v>
      </c>
      <c r="W376" s="3">
        <f>COUNTIF(Z376:BT376,"&gt;"&amp;(O376+3*P376))</f>
        <v>2</v>
      </c>
      <c r="X376" s="3">
        <f t="shared" si="16"/>
        <v>1</v>
      </c>
      <c r="Y376" s="3">
        <f t="shared" si="17"/>
        <v>1</v>
      </c>
      <c r="Z376" s="3">
        <v>2375</v>
      </c>
      <c r="AA376">
        <v>753</v>
      </c>
      <c r="AB376">
        <v>979</v>
      </c>
      <c r="AC376">
        <v>353</v>
      </c>
      <c r="AD376">
        <v>308</v>
      </c>
      <c r="AE376">
        <v>284</v>
      </c>
      <c r="AF376">
        <v>303</v>
      </c>
      <c r="AG376">
        <v>242</v>
      </c>
      <c r="AH376">
        <v>310</v>
      </c>
      <c r="AI376">
        <v>352</v>
      </c>
      <c r="AJ376">
        <v>275</v>
      </c>
      <c r="AK376">
        <v>266</v>
      </c>
      <c r="AL376">
        <v>353</v>
      </c>
      <c r="AM376">
        <v>503</v>
      </c>
      <c r="AN376">
        <v>288</v>
      </c>
      <c r="AO376">
        <v>372</v>
      </c>
      <c r="AP376">
        <v>325</v>
      </c>
      <c r="AQ376">
        <v>254</v>
      </c>
      <c r="AR376">
        <v>270</v>
      </c>
      <c r="AS376">
        <v>289</v>
      </c>
      <c r="AT376">
        <v>341</v>
      </c>
      <c r="AU376">
        <v>346</v>
      </c>
      <c r="AV376">
        <v>282</v>
      </c>
      <c r="AW376">
        <v>266</v>
      </c>
      <c r="AX376">
        <v>288</v>
      </c>
      <c r="AY376">
        <v>292</v>
      </c>
      <c r="AZ376">
        <v>475</v>
      </c>
      <c r="BA376">
        <v>250</v>
      </c>
      <c r="BB376">
        <v>255</v>
      </c>
      <c r="BC376">
        <v>478</v>
      </c>
      <c r="BD376">
        <v>261</v>
      </c>
      <c r="BE376">
        <v>250</v>
      </c>
      <c r="BF376">
        <v>578</v>
      </c>
      <c r="BG376">
        <v>431</v>
      </c>
      <c r="BH376">
        <v>441</v>
      </c>
      <c r="BI376">
        <v>290</v>
      </c>
      <c r="BJ376">
        <v>264</v>
      </c>
      <c r="BK376">
        <v>374</v>
      </c>
      <c r="BL376">
        <v>339</v>
      </c>
      <c r="BM376">
        <v>302</v>
      </c>
      <c r="BN376">
        <v>265</v>
      </c>
      <c r="BO376">
        <v>325</v>
      </c>
      <c r="BP376">
        <v>305</v>
      </c>
      <c r="BQ376" t="s">
        <v>351</v>
      </c>
    </row>
    <row r="377" spans="1:69" ht="12.5" x14ac:dyDescent="0.25">
      <c r="A377" s="2">
        <v>43718.354749004633</v>
      </c>
      <c r="B377" s="3" t="s">
        <v>20</v>
      </c>
      <c r="C377" s="3" t="s">
        <v>23</v>
      </c>
      <c r="D377" s="3" t="s">
        <v>26</v>
      </c>
      <c r="E377" s="3" t="s">
        <v>21</v>
      </c>
      <c r="F377" s="3" t="s">
        <v>21</v>
      </c>
      <c r="G377" s="3" t="s">
        <v>23</v>
      </c>
      <c r="H377" s="3" t="s">
        <v>20</v>
      </c>
      <c r="I377" s="3" t="s">
        <v>21</v>
      </c>
      <c r="J377" s="3" t="s">
        <v>20</v>
      </c>
      <c r="K377" s="3" t="s">
        <v>21</v>
      </c>
      <c r="L377" s="3" t="s">
        <v>27</v>
      </c>
      <c r="M377" s="3" t="s">
        <v>24</v>
      </c>
      <c r="N377" s="3">
        <v>4</v>
      </c>
      <c r="O377" s="3">
        <v>347</v>
      </c>
      <c r="P377" s="3">
        <v>76</v>
      </c>
      <c r="R377" s="3">
        <v>26</v>
      </c>
      <c r="S377" s="3">
        <v>1</v>
      </c>
      <c r="T377" s="3" t="s">
        <v>275</v>
      </c>
      <c r="U377" s="3">
        <f t="shared" si="18"/>
        <v>3</v>
      </c>
      <c r="V377" s="3">
        <f t="shared" si="19"/>
        <v>3</v>
      </c>
      <c r="W377" s="3">
        <f>COUNTIF(Z377:BT377,"&gt;"&amp;(O377+3*P377))</f>
        <v>1</v>
      </c>
      <c r="X377" s="3">
        <f t="shared" si="16"/>
        <v>1</v>
      </c>
      <c r="Y377" s="3">
        <f t="shared" si="17"/>
        <v>1</v>
      </c>
      <c r="Z377" s="3">
        <v>314</v>
      </c>
      <c r="AA377">
        <v>315</v>
      </c>
      <c r="AB377">
        <v>295</v>
      </c>
      <c r="AC377">
        <v>332</v>
      </c>
      <c r="AD377">
        <v>248</v>
      </c>
      <c r="AE377">
        <v>291</v>
      </c>
      <c r="AF377">
        <v>317</v>
      </c>
      <c r="AG377">
        <v>296</v>
      </c>
      <c r="AH377">
        <v>283</v>
      </c>
      <c r="AI377">
        <v>899</v>
      </c>
      <c r="AJ377">
        <v>515</v>
      </c>
      <c r="AK377">
        <v>280</v>
      </c>
      <c r="AL377">
        <v>398</v>
      </c>
      <c r="AM377">
        <v>300</v>
      </c>
      <c r="AN377">
        <v>276</v>
      </c>
      <c r="AO377">
        <v>370</v>
      </c>
      <c r="AP377">
        <v>280</v>
      </c>
      <c r="AQ377">
        <v>532</v>
      </c>
      <c r="AR377">
        <v>283</v>
      </c>
      <c r="AS377">
        <v>318</v>
      </c>
      <c r="AT377">
        <v>278</v>
      </c>
      <c r="AU377">
        <v>365</v>
      </c>
      <c r="AV377">
        <v>299</v>
      </c>
      <c r="AW377">
        <v>349</v>
      </c>
      <c r="AX377">
        <v>281</v>
      </c>
      <c r="AY377">
        <v>329</v>
      </c>
      <c r="AZ377" t="s">
        <v>351</v>
      </c>
    </row>
    <row r="378" spans="1:69" ht="12.5" x14ac:dyDescent="0.25">
      <c r="A378" s="2">
        <v>43718.360136631949</v>
      </c>
      <c r="B378" s="3" t="s">
        <v>23</v>
      </c>
      <c r="C378" s="3" t="s">
        <v>23</v>
      </c>
      <c r="D378" s="3" t="s">
        <v>20</v>
      </c>
      <c r="E378" s="3" t="s">
        <v>20</v>
      </c>
      <c r="F378" s="3" t="s">
        <v>23</v>
      </c>
      <c r="G378" s="3" t="s">
        <v>20</v>
      </c>
      <c r="H378" s="3" t="s">
        <v>21</v>
      </c>
      <c r="I378" s="3" t="s">
        <v>23</v>
      </c>
      <c r="J378" s="3" t="s">
        <v>21</v>
      </c>
      <c r="K378" s="3" t="s">
        <v>23</v>
      </c>
      <c r="L378" s="3" t="s">
        <v>27</v>
      </c>
      <c r="M378" s="3" t="s">
        <v>32</v>
      </c>
      <c r="N378" s="3">
        <v>3</v>
      </c>
      <c r="O378" s="3">
        <v>504</v>
      </c>
      <c r="P378" s="3">
        <v>214</v>
      </c>
      <c r="R378" s="3">
        <v>23</v>
      </c>
      <c r="S378" s="3">
        <v>0</v>
      </c>
      <c r="T378" s="3" t="s">
        <v>257</v>
      </c>
      <c r="U378" s="3">
        <f t="shared" si="18"/>
        <v>3</v>
      </c>
      <c r="V378" s="3">
        <f t="shared" si="19"/>
        <v>3</v>
      </c>
      <c r="W378" s="3">
        <f>COUNTIF(Z378:BT378,"&gt;"&amp;(O378+3*P378))</f>
        <v>2</v>
      </c>
      <c r="X378" s="3">
        <f t="shared" si="16"/>
        <v>1</v>
      </c>
      <c r="Y378" s="3">
        <f t="shared" si="17"/>
        <v>0</v>
      </c>
      <c r="Z378" s="3">
        <v>526</v>
      </c>
      <c r="AA378">
        <v>331</v>
      </c>
      <c r="AB378">
        <v>387</v>
      </c>
      <c r="AC378">
        <v>428</v>
      </c>
      <c r="AD378">
        <v>339</v>
      </c>
      <c r="AE378">
        <v>286</v>
      </c>
      <c r="AF378">
        <v>510</v>
      </c>
      <c r="AG378">
        <v>600</v>
      </c>
      <c r="AH378">
        <v>382</v>
      </c>
      <c r="AI378">
        <v>1494</v>
      </c>
      <c r="AJ378">
        <v>1242</v>
      </c>
      <c r="AK378">
        <v>356</v>
      </c>
      <c r="AL378">
        <v>297</v>
      </c>
      <c r="AM378">
        <v>299</v>
      </c>
      <c r="AN378">
        <v>427</v>
      </c>
      <c r="AO378">
        <v>360</v>
      </c>
      <c r="AP378">
        <v>288</v>
      </c>
      <c r="AQ378">
        <v>1126</v>
      </c>
      <c r="AR378">
        <v>431</v>
      </c>
      <c r="AS378">
        <v>260</v>
      </c>
      <c r="AT378">
        <v>503</v>
      </c>
      <c r="AU378">
        <v>358</v>
      </c>
      <c r="AV378">
        <v>377</v>
      </c>
      <c r="AW378" t="s">
        <v>351</v>
      </c>
    </row>
    <row r="379" spans="1:69" ht="12.5" x14ac:dyDescent="0.25">
      <c r="A379" s="2">
        <v>43718.364448877313</v>
      </c>
      <c r="B379" s="3" t="s">
        <v>20</v>
      </c>
      <c r="C379" s="3" t="s">
        <v>20</v>
      </c>
      <c r="D379" s="3" t="s">
        <v>20</v>
      </c>
      <c r="E379" s="3" t="s">
        <v>23</v>
      </c>
      <c r="F379" s="3" t="s">
        <v>21</v>
      </c>
      <c r="G379" s="3" t="s">
        <v>20</v>
      </c>
      <c r="H379" s="3" t="s">
        <v>20</v>
      </c>
      <c r="I379" s="3" t="s">
        <v>20</v>
      </c>
      <c r="J379" s="3" t="s">
        <v>20</v>
      </c>
      <c r="K379" s="3" t="s">
        <v>20</v>
      </c>
      <c r="L379" s="3" t="s">
        <v>48</v>
      </c>
      <c r="M379" s="3" t="s">
        <v>48</v>
      </c>
      <c r="N379" s="3">
        <v>3</v>
      </c>
      <c r="O379" s="3">
        <v>470</v>
      </c>
      <c r="P379" s="3">
        <v>58</v>
      </c>
      <c r="R379" s="3">
        <v>23</v>
      </c>
      <c r="S379" s="3">
        <v>0</v>
      </c>
      <c r="T379" s="3" t="s">
        <v>276</v>
      </c>
      <c r="U379" s="3">
        <f t="shared" si="18"/>
        <v>5</v>
      </c>
      <c r="V379" s="3">
        <f t="shared" si="19"/>
        <v>1</v>
      </c>
      <c r="W379" s="3">
        <f>COUNTIF(Z379:BT379,"&gt;"&amp;(O379+3*P379))</f>
        <v>1</v>
      </c>
      <c r="X379" s="3">
        <f t="shared" si="16"/>
        <v>0</v>
      </c>
      <c r="Y379" s="3">
        <f t="shared" si="17"/>
        <v>0</v>
      </c>
      <c r="Z379" s="3">
        <v>662</v>
      </c>
      <c r="AA379">
        <v>562</v>
      </c>
      <c r="AB379">
        <v>482</v>
      </c>
      <c r="AC379">
        <v>553</v>
      </c>
      <c r="AD379">
        <v>413</v>
      </c>
      <c r="AE379">
        <v>440</v>
      </c>
      <c r="AF379">
        <v>482</v>
      </c>
      <c r="AG379">
        <v>470</v>
      </c>
      <c r="AH379">
        <v>518</v>
      </c>
      <c r="AI379">
        <v>562</v>
      </c>
      <c r="AJ379">
        <v>497</v>
      </c>
      <c r="AK379">
        <v>398</v>
      </c>
      <c r="AL379">
        <v>482</v>
      </c>
      <c r="AM379">
        <v>415</v>
      </c>
      <c r="AN379">
        <v>333</v>
      </c>
      <c r="AO379">
        <v>584</v>
      </c>
      <c r="AP379">
        <v>460</v>
      </c>
      <c r="AQ379">
        <v>378</v>
      </c>
      <c r="AR379">
        <v>438</v>
      </c>
      <c r="AS379">
        <v>361</v>
      </c>
      <c r="AT379">
        <v>464</v>
      </c>
      <c r="AU379">
        <v>435</v>
      </c>
      <c r="AV379">
        <v>438</v>
      </c>
      <c r="AW379" t="s">
        <v>351</v>
      </c>
    </row>
    <row r="380" spans="1:69" ht="12.5" x14ac:dyDescent="0.25">
      <c r="A380" s="2">
        <v>43718.367095520836</v>
      </c>
      <c r="B380" s="3" t="s">
        <v>20</v>
      </c>
      <c r="C380" s="3" t="s">
        <v>20</v>
      </c>
      <c r="D380" s="3" t="s">
        <v>20</v>
      </c>
      <c r="E380" s="3" t="s">
        <v>21</v>
      </c>
      <c r="F380" s="3" t="s">
        <v>21</v>
      </c>
      <c r="G380" s="3" t="s">
        <v>20</v>
      </c>
      <c r="H380" s="3" t="s">
        <v>20</v>
      </c>
      <c r="I380" s="3" t="s">
        <v>21</v>
      </c>
      <c r="J380" s="3" t="s">
        <v>21</v>
      </c>
      <c r="K380" s="3" t="s">
        <v>23</v>
      </c>
      <c r="L380" s="3" t="s">
        <v>32</v>
      </c>
      <c r="M380" s="3" t="s">
        <v>48</v>
      </c>
      <c r="N380" s="3">
        <v>4</v>
      </c>
      <c r="O380" s="3">
        <v>471</v>
      </c>
      <c r="P380" s="3">
        <v>100</v>
      </c>
      <c r="R380" s="3">
        <v>26</v>
      </c>
      <c r="S380" s="3">
        <v>2</v>
      </c>
      <c r="T380" s="3" t="s">
        <v>277</v>
      </c>
      <c r="U380" s="3">
        <f t="shared" si="18"/>
        <v>2</v>
      </c>
      <c r="V380" s="3">
        <f t="shared" si="19"/>
        <v>1</v>
      </c>
      <c r="W380" s="3">
        <f>COUNTIF(Z380:BT380,"&gt;"&amp;(O380+3*P380))</f>
        <v>1</v>
      </c>
      <c r="X380" s="3">
        <f t="shared" si="16"/>
        <v>1</v>
      </c>
      <c r="Y380" s="3">
        <f t="shared" si="17"/>
        <v>1</v>
      </c>
      <c r="Z380" s="3">
        <v>1451</v>
      </c>
      <c r="AA380">
        <v>456</v>
      </c>
      <c r="AB380">
        <v>528</v>
      </c>
      <c r="AC380">
        <v>483</v>
      </c>
      <c r="AD380">
        <v>624</v>
      </c>
      <c r="AE380">
        <v>417</v>
      </c>
      <c r="AF380">
        <v>391</v>
      </c>
      <c r="AG380">
        <v>360</v>
      </c>
      <c r="AH380">
        <v>415</v>
      </c>
      <c r="AI380">
        <v>442</v>
      </c>
      <c r="AJ380">
        <v>396</v>
      </c>
      <c r="AK380">
        <v>383</v>
      </c>
      <c r="AL380">
        <v>371</v>
      </c>
      <c r="AM380">
        <v>536</v>
      </c>
      <c r="AN380">
        <v>433</v>
      </c>
      <c r="AO380">
        <v>423</v>
      </c>
      <c r="AP380">
        <v>512</v>
      </c>
      <c r="AQ380">
        <v>441</v>
      </c>
      <c r="AR380">
        <v>451</v>
      </c>
      <c r="AS380">
        <v>371</v>
      </c>
      <c r="AT380">
        <v>420</v>
      </c>
      <c r="AU380">
        <v>374</v>
      </c>
      <c r="AV380">
        <v>411</v>
      </c>
      <c r="AW380">
        <v>365</v>
      </c>
      <c r="AX380">
        <v>433</v>
      </c>
      <c r="AY380">
        <v>362</v>
      </c>
      <c r="AZ380" t="s">
        <v>351</v>
      </c>
    </row>
    <row r="381" spans="1:69" ht="12.5" x14ac:dyDescent="0.25">
      <c r="A381" s="2">
        <v>43718.368988368056</v>
      </c>
      <c r="B381" s="3" t="s">
        <v>21</v>
      </c>
      <c r="C381" s="3" t="s">
        <v>23</v>
      </c>
      <c r="D381" s="3" t="s">
        <v>23</v>
      </c>
      <c r="E381" s="3" t="s">
        <v>20</v>
      </c>
      <c r="F381" s="3" t="s">
        <v>26</v>
      </c>
      <c r="G381" s="3" t="s">
        <v>23</v>
      </c>
      <c r="H381" s="3" t="s">
        <v>23</v>
      </c>
      <c r="I381" s="3" t="s">
        <v>23</v>
      </c>
      <c r="J381" s="3" t="s">
        <v>21</v>
      </c>
      <c r="K381" s="3" t="s">
        <v>22</v>
      </c>
      <c r="L381" s="3" t="s">
        <v>27</v>
      </c>
      <c r="M381" s="3" t="s">
        <v>32</v>
      </c>
      <c r="N381" s="3">
        <v>5</v>
      </c>
      <c r="O381" s="3">
        <v>416</v>
      </c>
      <c r="P381" s="3">
        <v>40</v>
      </c>
      <c r="R381" s="3">
        <v>25</v>
      </c>
      <c r="S381" s="3">
        <v>2</v>
      </c>
      <c r="T381" s="3" t="s">
        <v>278</v>
      </c>
      <c r="U381" s="3">
        <f t="shared" si="18"/>
        <v>4</v>
      </c>
      <c r="V381" s="3">
        <f t="shared" si="19"/>
        <v>2</v>
      </c>
      <c r="W381" s="3">
        <f>COUNTIF(Z381:BT381,"&gt;"&amp;(O381+3*P381))</f>
        <v>1</v>
      </c>
      <c r="X381" s="3">
        <f t="shared" si="16"/>
        <v>0</v>
      </c>
      <c r="Y381" s="3">
        <f t="shared" si="17"/>
        <v>0</v>
      </c>
      <c r="Z381" s="3">
        <v>562</v>
      </c>
      <c r="AA381">
        <v>509</v>
      </c>
      <c r="AB381">
        <v>443</v>
      </c>
      <c r="AC381">
        <v>399</v>
      </c>
      <c r="AD381">
        <v>400</v>
      </c>
      <c r="AE381">
        <v>358</v>
      </c>
      <c r="AF381">
        <v>369</v>
      </c>
      <c r="AG381">
        <v>446</v>
      </c>
      <c r="AH381">
        <v>384</v>
      </c>
      <c r="AI381">
        <v>440</v>
      </c>
      <c r="AJ381">
        <v>470</v>
      </c>
      <c r="AK381">
        <v>368</v>
      </c>
      <c r="AL381">
        <v>347</v>
      </c>
      <c r="AM381">
        <v>470</v>
      </c>
      <c r="AN381">
        <v>393</v>
      </c>
      <c r="AO381">
        <v>393</v>
      </c>
      <c r="AP381">
        <v>395</v>
      </c>
      <c r="AQ381">
        <v>444</v>
      </c>
      <c r="AR381">
        <v>455</v>
      </c>
      <c r="AS381">
        <v>363</v>
      </c>
      <c r="AT381">
        <v>390</v>
      </c>
      <c r="AU381">
        <v>384</v>
      </c>
      <c r="AV381">
        <v>429</v>
      </c>
      <c r="AW381">
        <v>400</v>
      </c>
      <c r="AX381">
        <v>406</v>
      </c>
      <c r="AY381" t="s">
        <v>351</v>
      </c>
    </row>
    <row r="382" spans="1:69" ht="12.5" x14ac:dyDescent="0.25">
      <c r="A382" s="2">
        <v>43718.371346388885</v>
      </c>
      <c r="B382" s="3" t="s">
        <v>20</v>
      </c>
      <c r="C382" s="3" t="s">
        <v>21</v>
      </c>
      <c r="D382" s="3" t="s">
        <v>20</v>
      </c>
      <c r="E382" s="3" t="s">
        <v>21</v>
      </c>
      <c r="F382" s="3" t="s">
        <v>21</v>
      </c>
      <c r="G382" s="3" t="s">
        <v>20</v>
      </c>
      <c r="H382" s="3" t="s">
        <v>23</v>
      </c>
      <c r="I382" s="3" t="s">
        <v>21</v>
      </c>
      <c r="J382" s="3" t="s">
        <v>23</v>
      </c>
      <c r="K382" s="3" t="s">
        <v>21</v>
      </c>
      <c r="L382" s="3" t="s">
        <v>32</v>
      </c>
      <c r="M382" s="3" t="s">
        <v>48</v>
      </c>
      <c r="N382" s="3">
        <v>3</v>
      </c>
      <c r="O382" s="3">
        <v>436</v>
      </c>
      <c r="P382" s="3">
        <v>61</v>
      </c>
      <c r="R382" s="3">
        <v>23</v>
      </c>
      <c r="S382" s="3">
        <v>2</v>
      </c>
      <c r="T382" s="3" t="s">
        <v>120</v>
      </c>
      <c r="U382" s="3">
        <f t="shared" si="18"/>
        <v>5</v>
      </c>
      <c r="V382" s="3">
        <f t="shared" si="19"/>
        <v>2</v>
      </c>
      <c r="W382" s="3">
        <f>COUNTIF(Z382:BT382,"&gt;"&amp;(O382+3*P382))</f>
        <v>1</v>
      </c>
      <c r="X382" s="3">
        <f t="shared" si="16"/>
        <v>1</v>
      </c>
      <c r="Y382" s="3">
        <f t="shared" si="17"/>
        <v>0</v>
      </c>
      <c r="Z382" s="3">
        <v>718</v>
      </c>
      <c r="AA382">
        <v>500</v>
      </c>
      <c r="AB382">
        <v>455</v>
      </c>
      <c r="AC382">
        <v>416</v>
      </c>
      <c r="AD382">
        <v>459</v>
      </c>
      <c r="AE382">
        <v>378</v>
      </c>
      <c r="AF382">
        <v>535</v>
      </c>
      <c r="AG382">
        <v>388</v>
      </c>
      <c r="AH382">
        <v>393</v>
      </c>
      <c r="AI382">
        <v>416</v>
      </c>
      <c r="AJ382">
        <v>508</v>
      </c>
      <c r="AK382">
        <v>349</v>
      </c>
      <c r="AL382">
        <v>407</v>
      </c>
      <c r="AM382">
        <v>447</v>
      </c>
      <c r="AN382">
        <v>355</v>
      </c>
      <c r="AO382">
        <v>361</v>
      </c>
      <c r="AP382">
        <v>400</v>
      </c>
      <c r="AQ382">
        <v>418</v>
      </c>
      <c r="AR382">
        <v>384</v>
      </c>
      <c r="AS382">
        <v>578</v>
      </c>
      <c r="AT382">
        <v>354</v>
      </c>
      <c r="AU382">
        <v>428</v>
      </c>
      <c r="AV382">
        <v>390</v>
      </c>
      <c r="AW382" t="s">
        <v>351</v>
      </c>
    </row>
    <row r="383" spans="1:69" ht="12.5" x14ac:dyDescent="0.25">
      <c r="A383" s="2">
        <v>43718.371759606482</v>
      </c>
      <c r="B383" s="3" t="s">
        <v>23</v>
      </c>
      <c r="C383" s="3" t="s">
        <v>26</v>
      </c>
      <c r="D383" s="3" t="s">
        <v>21</v>
      </c>
      <c r="E383" s="3" t="s">
        <v>20</v>
      </c>
      <c r="F383" s="3" t="s">
        <v>23</v>
      </c>
      <c r="G383" s="3" t="s">
        <v>26</v>
      </c>
      <c r="H383" s="3" t="s">
        <v>23</v>
      </c>
      <c r="I383" s="3" t="s">
        <v>21</v>
      </c>
      <c r="J383" s="3" t="s">
        <v>26</v>
      </c>
      <c r="K383" s="3" t="s">
        <v>23</v>
      </c>
      <c r="L383" s="3" t="s">
        <v>24</v>
      </c>
      <c r="M383" s="3" t="s">
        <v>24</v>
      </c>
      <c r="N383" s="3">
        <v>5</v>
      </c>
      <c r="O383" s="3">
        <v>301</v>
      </c>
      <c r="P383" s="3">
        <v>35</v>
      </c>
      <c r="R383" s="3">
        <v>25</v>
      </c>
      <c r="S383" s="3">
        <v>1</v>
      </c>
      <c r="T383" s="3" t="s">
        <v>279</v>
      </c>
      <c r="U383" s="3">
        <f t="shared" si="18"/>
        <v>5</v>
      </c>
      <c r="V383" s="3">
        <f t="shared" si="19"/>
        <v>2</v>
      </c>
      <c r="W383" s="3">
        <f>COUNTIF(Z383:BT383,"&gt;"&amp;(O383+3*P383))</f>
        <v>1</v>
      </c>
      <c r="X383" s="3">
        <f t="shared" si="16"/>
        <v>1</v>
      </c>
      <c r="Y383" s="3">
        <f t="shared" si="17"/>
        <v>0</v>
      </c>
      <c r="Z383" s="3">
        <v>450</v>
      </c>
      <c r="AA383">
        <v>388</v>
      </c>
      <c r="AB383">
        <v>291</v>
      </c>
      <c r="AC383">
        <v>364</v>
      </c>
      <c r="AD383">
        <v>270</v>
      </c>
      <c r="AE383">
        <v>268</v>
      </c>
      <c r="AF383">
        <v>309</v>
      </c>
      <c r="AG383">
        <v>269</v>
      </c>
      <c r="AH383">
        <v>249</v>
      </c>
      <c r="AI383">
        <v>324</v>
      </c>
      <c r="AJ383">
        <v>290</v>
      </c>
      <c r="AK383">
        <v>287</v>
      </c>
      <c r="AL383">
        <v>287</v>
      </c>
      <c r="AM383">
        <v>340</v>
      </c>
      <c r="AN383">
        <v>344</v>
      </c>
      <c r="AO383">
        <v>267</v>
      </c>
      <c r="AP383">
        <v>269</v>
      </c>
      <c r="AQ383">
        <v>257</v>
      </c>
      <c r="AR383">
        <v>260</v>
      </c>
      <c r="AS383">
        <v>325</v>
      </c>
      <c r="AT383">
        <v>258</v>
      </c>
      <c r="AU383">
        <v>283</v>
      </c>
      <c r="AV383">
        <v>301</v>
      </c>
      <c r="AW383">
        <v>308</v>
      </c>
      <c r="AX383">
        <v>273</v>
      </c>
      <c r="AY383" t="s">
        <v>351</v>
      </c>
    </row>
    <row r="384" spans="1:69" ht="12.5" x14ac:dyDescent="0.25">
      <c r="A384" s="2">
        <v>43718.373824363429</v>
      </c>
      <c r="B384" s="3" t="s">
        <v>21</v>
      </c>
      <c r="C384" s="3" t="s">
        <v>23</v>
      </c>
      <c r="D384" s="3" t="s">
        <v>23</v>
      </c>
      <c r="E384" s="3" t="s">
        <v>20</v>
      </c>
      <c r="F384" s="3" t="s">
        <v>21</v>
      </c>
      <c r="G384" s="3" t="s">
        <v>21</v>
      </c>
      <c r="H384" s="3" t="s">
        <v>23</v>
      </c>
      <c r="I384" s="3" t="s">
        <v>23</v>
      </c>
      <c r="J384" s="3" t="s">
        <v>21</v>
      </c>
      <c r="K384" s="3" t="s">
        <v>20</v>
      </c>
      <c r="L384" s="3" t="s">
        <v>27</v>
      </c>
      <c r="M384" s="3" t="s">
        <v>24</v>
      </c>
      <c r="N384" s="3">
        <v>5</v>
      </c>
      <c r="O384" s="3">
        <v>308</v>
      </c>
      <c r="P384" s="3">
        <v>44</v>
      </c>
      <c r="R384" s="3">
        <v>26</v>
      </c>
      <c r="S384" s="3">
        <v>1</v>
      </c>
      <c r="T384" s="3" t="s">
        <v>36</v>
      </c>
      <c r="U384" s="3">
        <f t="shared" si="18"/>
        <v>3</v>
      </c>
      <c r="V384" s="3">
        <f t="shared" si="19"/>
        <v>2</v>
      </c>
      <c r="W384" s="3">
        <f>COUNTIF(Z384:BT384,"&gt;"&amp;(O384+3*P384))</f>
        <v>1</v>
      </c>
      <c r="X384" s="3">
        <f t="shared" si="16"/>
        <v>1</v>
      </c>
      <c r="Y384" s="3">
        <f t="shared" si="17"/>
        <v>0</v>
      </c>
      <c r="Z384" s="3">
        <v>401</v>
      </c>
      <c r="AA384">
        <v>548</v>
      </c>
      <c r="AB384">
        <v>315</v>
      </c>
      <c r="AC384">
        <v>326</v>
      </c>
      <c r="AD384">
        <v>349</v>
      </c>
      <c r="AE384">
        <v>341</v>
      </c>
      <c r="AF384">
        <v>263</v>
      </c>
      <c r="AG384">
        <v>287</v>
      </c>
      <c r="AH384">
        <v>275</v>
      </c>
      <c r="AI384">
        <v>251</v>
      </c>
      <c r="AJ384">
        <v>284</v>
      </c>
      <c r="AK384">
        <v>324</v>
      </c>
      <c r="AL384">
        <v>270</v>
      </c>
      <c r="AM384">
        <v>266</v>
      </c>
      <c r="AN384">
        <v>344</v>
      </c>
      <c r="AO384">
        <v>304</v>
      </c>
      <c r="AP384">
        <v>293</v>
      </c>
      <c r="AQ384">
        <v>246</v>
      </c>
      <c r="AR384">
        <v>291</v>
      </c>
      <c r="AS384">
        <v>241</v>
      </c>
      <c r="AT384">
        <v>326</v>
      </c>
      <c r="AU384">
        <v>281</v>
      </c>
      <c r="AV384">
        <v>268</v>
      </c>
      <c r="AW384">
        <v>276</v>
      </c>
      <c r="AX384">
        <v>392</v>
      </c>
      <c r="AY384">
        <v>259</v>
      </c>
      <c r="AZ384" t="s">
        <v>351</v>
      </c>
    </row>
    <row r="385" spans="1:52" ht="12.5" x14ac:dyDescent="0.25">
      <c r="A385" s="2">
        <v>43718.375066689812</v>
      </c>
      <c r="B385" s="3" t="s">
        <v>22</v>
      </c>
      <c r="C385" s="3" t="s">
        <v>20</v>
      </c>
      <c r="D385" s="3" t="s">
        <v>21</v>
      </c>
      <c r="E385" s="3" t="s">
        <v>21</v>
      </c>
      <c r="F385" s="3" t="s">
        <v>22</v>
      </c>
      <c r="G385" s="3" t="s">
        <v>23</v>
      </c>
      <c r="H385" s="3" t="s">
        <v>21</v>
      </c>
      <c r="I385" s="3" t="s">
        <v>21</v>
      </c>
      <c r="J385" s="3" t="s">
        <v>22</v>
      </c>
      <c r="K385" s="3" t="s">
        <v>20</v>
      </c>
      <c r="L385" s="3" t="s">
        <v>27</v>
      </c>
      <c r="M385" s="3" t="s">
        <v>27</v>
      </c>
      <c r="N385" s="3">
        <v>1</v>
      </c>
      <c r="O385" s="3">
        <v>294</v>
      </c>
      <c r="P385" s="3">
        <v>25</v>
      </c>
      <c r="R385" s="3">
        <v>24</v>
      </c>
      <c r="S385" s="3">
        <v>2</v>
      </c>
      <c r="T385" s="3" t="s">
        <v>36</v>
      </c>
      <c r="U385" s="3">
        <f t="shared" si="18"/>
        <v>5</v>
      </c>
      <c r="V385" s="3">
        <f t="shared" si="19"/>
        <v>3</v>
      </c>
      <c r="W385" s="3">
        <f>COUNTIF(Z385:BT385,"&gt;"&amp;(O385+3*P385))</f>
        <v>0</v>
      </c>
      <c r="X385" s="3">
        <f t="shared" si="16"/>
        <v>0</v>
      </c>
      <c r="Y385" s="3">
        <f t="shared" si="17"/>
        <v>0</v>
      </c>
      <c r="Z385" s="3">
        <v>362</v>
      </c>
      <c r="AA385">
        <v>347</v>
      </c>
      <c r="AB385">
        <v>318</v>
      </c>
      <c r="AC385">
        <v>346</v>
      </c>
      <c r="AD385">
        <v>329</v>
      </c>
      <c r="AE385">
        <v>320</v>
      </c>
      <c r="AF385">
        <v>295</v>
      </c>
      <c r="AG385">
        <v>295</v>
      </c>
      <c r="AH385">
        <v>270</v>
      </c>
      <c r="AI385">
        <v>283</v>
      </c>
      <c r="AJ385">
        <v>298</v>
      </c>
      <c r="AK385">
        <v>249</v>
      </c>
      <c r="AL385">
        <v>248</v>
      </c>
      <c r="AM385">
        <v>281</v>
      </c>
      <c r="AN385">
        <v>280</v>
      </c>
      <c r="AO385">
        <v>310</v>
      </c>
      <c r="AP385">
        <v>293</v>
      </c>
      <c r="AQ385">
        <v>264</v>
      </c>
      <c r="AR385">
        <v>294</v>
      </c>
      <c r="AS385">
        <v>252</v>
      </c>
      <c r="AT385">
        <v>216</v>
      </c>
      <c r="AU385">
        <v>298</v>
      </c>
      <c r="AV385">
        <v>317</v>
      </c>
      <c r="AW385">
        <v>297</v>
      </c>
      <c r="AX385" t="s">
        <v>351</v>
      </c>
    </row>
    <row r="386" spans="1:52" ht="12.5" x14ac:dyDescent="0.25">
      <c r="A386" s="2">
        <v>43718.375744328703</v>
      </c>
      <c r="B386" s="3" t="s">
        <v>21</v>
      </c>
      <c r="C386" s="3" t="s">
        <v>23</v>
      </c>
      <c r="D386" s="3" t="s">
        <v>21</v>
      </c>
      <c r="E386" s="3" t="s">
        <v>20</v>
      </c>
      <c r="F386" s="3" t="s">
        <v>26</v>
      </c>
      <c r="G386" s="3" t="s">
        <v>22</v>
      </c>
      <c r="H386" s="3" t="s">
        <v>23</v>
      </c>
      <c r="I386" s="3" t="s">
        <v>20</v>
      </c>
      <c r="J386" s="3" t="s">
        <v>23</v>
      </c>
      <c r="K386" s="3" t="s">
        <v>20</v>
      </c>
      <c r="L386" s="3" t="s">
        <v>32</v>
      </c>
      <c r="M386" s="3" t="s">
        <v>27</v>
      </c>
      <c r="N386" s="3">
        <v>6</v>
      </c>
      <c r="O386" s="3">
        <v>351</v>
      </c>
      <c r="P386" s="3">
        <v>54</v>
      </c>
      <c r="R386" s="3">
        <v>23</v>
      </c>
      <c r="S386" s="3">
        <v>2</v>
      </c>
      <c r="T386" s="3" t="s">
        <v>46</v>
      </c>
      <c r="U386" s="3">
        <f t="shared" si="18"/>
        <v>4</v>
      </c>
      <c r="V386" s="3">
        <f t="shared" si="19"/>
        <v>2</v>
      </c>
      <c r="W386" s="3">
        <f>COUNTIF(Z386:BT386,"&gt;"&amp;(O386+3*P386))</f>
        <v>1</v>
      </c>
      <c r="X386" s="3">
        <f t="shared" si="16"/>
        <v>1</v>
      </c>
      <c r="Y386" s="3">
        <f t="shared" si="17"/>
        <v>0</v>
      </c>
      <c r="Z386" s="3">
        <v>618</v>
      </c>
      <c r="AA386">
        <v>361</v>
      </c>
      <c r="AB386">
        <v>434</v>
      </c>
      <c r="AC386">
        <v>331</v>
      </c>
      <c r="AD386">
        <v>463</v>
      </c>
      <c r="AE386">
        <v>300</v>
      </c>
      <c r="AF386">
        <v>313</v>
      </c>
      <c r="AG386">
        <v>446</v>
      </c>
      <c r="AH386">
        <v>313</v>
      </c>
      <c r="AI386">
        <v>369</v>
      </c>
      <c r="AJ386">
        <v>332</v>
      </c>
      <c r="AK386">
        <v>327</v>
      </c>
      <c r="AL386">
        <v>301</v>
      </c>
      <c r="AM386">
        <v>298</v>
      </c>
      <c r="AN386">
        <v>284</v>
      </c>
      <c r="AO386">
        <v>296</v>
      </c>
      <c r="AP386">
        <v>399</v>
      </c>
      <c r="AQ386">
        <v>314</v>
      </c>
      <c r="AR386">
        <v>316</v>
      </c>
      <c r="AS386">
        <v>315</v>
      </c>
      <c r="AT386">
        <v>350</v>
      </c>
      <c r="AU386">
        <v>280</v>
      </c>
      <c r="AV386">
        <v>317</v>
      </c>
      <c r="AW386" t="s">
        <v>351</v>
      </c>
    </row>
    <row r="387" spans="1:52" ht="12.5" x14ac:dyDescent="0.25">
      <c r="A387" s="2">
        <v>43718.380182835652</v>
      </c>
      <c r="B387" s="3" t="s">
        <v>21</v>
      </c>
      <c r="C387" s="3" t="s">
        <v>21</v>
      </c>
      <c r="D387" s="3" t="s">
        <v>20</v>
      </c>
      <c r="E387" s="3" t="s">
        <v>20</v>
      </c>
      <c r="F387" s="3" t="s">
        <v>21</v>
      </c>
      <c r="G387" s="3" t="s">
        <v>20</v>
      </c>
      <c r="H387" s="3" t="s">
        <v>20</v>
      </c>
      <c r="I387" s="3" t="s">
        <v>20</v>
      </c>
      <c r="J387" s="3" t="s">
        <v>20</v>
      </c>
      <c r="K387" s="3" t="s">
        <v>23</v>
      </c>
      <c r="L387" s="3" t="s">
        <v>27</v>
      </c>
      <c r="M387" s="3" t="s">
        <v>24</v>
      </c>
      <c r="N387" s="3">
        <v>4</v>
      </c>
      <c r="O387" s="3">
        <v>354</v>
      </c>
      <c r="P387" s="3">
        <v>41</v>
      </c>
      <c r="R387" s="3">
        <v>24</v>
      </c>
      <c r="S387" s="3">
        <v>2</v>
      </c>
      <c r="T387" s="3" t="s">
        <v>280</v>
      </c>
      <c r="U387" s="3">
        <f t="shared" si="18"/>
        <v>3</v>
      </c>
      <c r="V387" s="3">
        <f t="shared" si="19"/>
        <v>2</v>
      </c>
      <c r="W387" s="3">
        <f>COUNTIF(Z387:BT387,"&gt;"&amp;(O387+3*P387))</f>
        <v>1</v>
      </c>
      <c r="X387" s="3">
        <f t="shared" ref="X387:X450" si="20">COUNTIF(Z387:BT387,"&gt;"&amp;(O387+4*P387))</f>
        <v>1</v>
      </c>
      <c r="Y387" s="3">
        <f t="shared" ref="Y387:Y450" si="21">COUNTIF(Z387:BT387,"&gt;"&amp;(O387+6*P387))</f>
        <v>0</v>
      </c>
      <c r="Z387" s="3">
        <v>577</v>
      </c>
      <c r="AA387">
        <v>369</v>
      </c>
      <c r="AB387">
        <v>334</v>
      </c>
      <c r="AC387">
        <v>380</v>
      </c>
      <c r="AD387">
        <v>335</v>
      </c>
      <c r="AE387">
        <v>343</v>
      </c>
      <c r="AF387">
        <v>309</v>
      </c>
      <c r="AG387">
        <v>387</v>
      </c>
      <c r="AH387">
        <v>334</v>
      </c>
      <c r="AI387">
        <v>349</v>
      </c>
      <c r="AJ387">
        <v>387</v>
      </c>
      <c r="AK387">
        <v>340</v>
      </c>
      <c r="AL387">
        <v>452</v>
      </c>
      <c r="AM387">
        <v>311</v>
      </c>
      <c r="AN387">
        <v>283</v>
      </c>
      <c r="AO387">
        <v>318</v>
      </c>
      <c r="AP387">
        <v>294</v>
      </c>
      <c r="AQ387">
        <v>326</v>
      </c>
      <c r="AR387">
        <v>378</v>
      </c>
      <c r="AS387">
        <v>316</v>
      </c>
      <c r="AT387">
        <v>347</v>
      </c>
      <c r="AU387">
        <v>406</v>
      </c>
      <c r="AV387">
        <v>312</v>
      </c>
      <c r="AW387">
        <v>327</v>
      </c>
      <c r="AX387" t="s">
        <v>351</v>
      </c>
    </row>
    <row r="388" spans="1:52" ht="12.5" x14ac:dyDescent="0.25">
      <c r="A388" s="2">
        <v>43718.380483379631</v>
      </c>
      <c r="B388" s="3" t="s">
        <v>20</v>
      </c>
      <c r="C388" s="3" t="s">
        <v>20</v>
      </c>
      <c r="D388" s="3" t="s">
        <v>21</v>
      </c>
      <c r="E388" s="3" t="s">
        <v>23</v>
      </c>
      <c r="F388" s="3" t="s">
        <v>20</v>
      </c>
      <c r="G388" s="3" t="s">
        <v>21</v>
      </c>
      <c r="H388" s="3" t="s">
        <v>20</v>
      </c>
      <c r="I388" s="3" t="s">
        <v>20</v>
      </c>
      <c r="J388" s="3" t="s">
        <v>21</v>
      </c>
      <c r="K388" s="3" t="s">
        <v>21</v>
      </c>
      <c r="L388" s="3" t="s">
        <v>32</v>
      </c>
      <c r="M388" s="3" t="s">
        <v>32</v>
      </c>
      <c r="N388" s="3">
        <v>5</v>
      </c>
      <c r="O388" s="3">
        <v>380</v>
      </c>
      <c r="P388" s="3">
        <v>74</v>
      </c>
      <c r="R388" s="3">
        <v>26</v>
      </c>
      <c r="S388" s="3">
        <v>5</v>
      </c>
      <c r="T388" s="3" t="s">
        <v>146</v>
      </c>
      <c r="U388" s="3">
        <f t="shared" si="18"/>
        <v>4</v>
      </c>
      <c r="V388" s="3">
        <f t="shared" si="19"/>
        <v>1</v>
      </c>
      <c r="W388" s="3">
        <f>COUNTIF(Z388:BT388,"&gt;"&amp;(O388+3*P388))</f>
        <v>1</v>
      </c>
      <c r="X388" s="3">
        <f t="shared" si="20"/>
        <v>1</v>
      </c>
      <c r="Y388" s="3">
        <f t="shared" si="21"/>
        <v>1</v>
      </c>
      <c r="Z388" s="3">
        <v>964</v>
      </c>
      <c r="AA388">
        <v>498</v>
      </c>
      <c r="AB388">
        <v>396</v>
      </c>
      <c r="AC388">
        <v>354</v>
      </c>
      <c r="AD388">
        <v>374</v>
      </c>
      <c r="AE388">
        <v>379</v>
      </c>
      <c r="AF388">
        <v>344</v>
      </c>
      <c r="AG388">
        <v>455</v>
      </c>
      <c r="AH388">
        <v>361</v>
      </c>
      <c r="AI388">
        <v>334</v>
      </c>
      <c r="AJ388">
        <v>494</v>
      </c>
      <c r="AK388">
        <v>252</v>
      </c>
      <c r="AL388">
        <v>339</v>
      </c>
      <c r="AM388">
        <v>330</v>
      </c>
      <c r="AN388">
        <v>308</v>
      </c>
      <c r="AO388">
        <v>337</v>
      </c>
      <c r="AP388">
        <v>284</v>
      </c>
      <c r="AQ388">
        <v>330</v>
      </c>
      <c r="AR388">
        <v>318</v>
      </c>
      <c r="AS388">
        <v>377</v>
      </c>
      <c r="AT388">
        <v>434</v>
      </c>
      <c r="AU388">
        <v>319</v>
      </c>
      <c r="AV388">
        <v>301</v>
      </c>
      <c r="AW388">
        <v>317</v>
      </c>
      <c r="AX388">
        <v>394</v>
      </c>
      <c r="AY388">
        <v>303</v>
      </c>
      <c r="AZ388" t="s">
        <v>351</v>
      </c>
    </row>
    <row r="389" spans="1:52" ht="12.5" x14ac:dyDescent="0.25">
      <c r="A389" s="2">
        <v>43718.382181817127</v>
      </c>
      <c r="B389" s="3" t="s">
        <v>21</v>
      </c>
      <c r="C389" s="3" t="s">
        <v>21</v>
      </c>
      <c r="D389" s="3" t="s">
        <v>21</v>
      </c>
      <c r="E389" s="3" t="s">
        <v>20</v>
      </c>
      <c r="F389" s="3" t="s">
        <v>26</v>
      </c>
      <c r="G389" s="3" t="s">
        <v>21</v>
      </c>
      <c r="H389" s="3" t="s">
        <v>23</v>
      </c>
      <c r="I389" s="3" t="s">
        <v>23</v>
      </c>
      <c r="J389" s="3" t="s">
        <v>26</v>
      </c>
      <c r="K389" s="3" t="s">
        <v>20</v>
      </c>
      <c r="L389" s="3" t="s">
        <v>32</v>
      </c>
      <c r="M389" s="3" t="s">
        <v>27</v>
      </c>
      <c r="N389" s="3">
        <v>3</v>
      </c>
      <c r="O389" s="3">
        <v>355</v>
      </c>
      <c r="P389" s="3">
        <v>60</v>
      </c>
      <c r="R389" s="3">
        <v>24</v>
      </c>
      <c r="S389" s="3">
        <v>5</v>
      </c>
      <c r="T389" s="3" t="s">
        <v>281</v>
      </c>
      <c r="U389" s="3">
        <f t="shared" si="18"/>
        <v>3</v>
      </c>
      <c r="V389" s="3">
        <f t="shared" si="19"/>
        <v>1</v>
      </c>
      <c r="W389" s="3">
        <f>COUNTIF(Z389:BT389,"&gt;"&amp;(O389+3*P389))</f>
        <v>1</v>
      </c>
      <c r="X389" s="3">
        <f t="shared" si="20"/>
        <v>1</v>
      </c>
      <c r="Y389" s="3">
        <f t="shared" si="21"/>
        <v>1</v>
      </c>
      <c r="Z389" s="3">
        <v>767</v>
      </c>
      <c r="AA389">
        <v>419</v>
      </c>
      <c r="AB389">
        <v>375</v>
      </c>
      <c r="AC389">
        <v>400</v>
      </c>
      <c r="AD389">
        <v>326</v>
      </c>
      <c r="AE389">
        <v>318</v>
      </c>
      <c r="AF389">
        <v>346</v>
      </c>
      <c r="AG389">
        <v>294</v>
      </c>
      <c r="AH389">
        <v>420</v>
      </c>
      <c r="AI389">
        <v>329</v>
      </c>
      <c r="AJ389">
        <v>375</v>
      </c>
      <c r="AK389">
        <v>358</v>
      </c>
      <c r="AL389">
        <v>336</v>
      </c>
      <c r="AM389">
        <v>371</v>
      </c>
      <c r="AN389">
        <v>374</v>
      </c>
      <c r="AO389">
        <v>284</v>
      </c>
      <c r="AP389">
        <v>383</v>
      </c>
      <c r="AQ389">
        <v>320</v>
      </c>
      <c r="AR389">
        <v>80</v>
      </c>
      <c r="AS389">
        <v>290</v>
      </c>
      <c r="AT389">
        <v>340</v>
      </c>
      <c r="AU389">
        <v>285</v>
      </c>
      <c r="AV389">
        <v>377</v>
      </c>
      <c r="AW389">
        <v>374</v>
      </c>
      <c r="AX389" t="s">
        <v>351</v>
      </c>
    </row>
    <row r="390" spans="1:52" ht="12.5" x14ac:dyDescent="0.25">
      <c r="A390" s="2">
        <v>43718.382475393519</v>
      </c>
      <c r="B390" s="3" t="s">
        <v>20</v>
      </c>
      <c r="C390" s="3" t="s">
        <v>20</v>
      </c>
      <c r="D390" s="3" t="s">
        <v>22</v>
      </c>
      <c r="E390" s="3" t="s">
        <v>26</v>
      </c>
      <c r="F390" s="3" t="s">
        <v>23</v>
      </c>
      <c r="G390" s="3" t="s">
        <v>22</v>
      </c>
      <c r="H390" s="3" t="s">
        <v>20</v>
      </c>
      <c r="I390" s="3" t="s">
        <v>20</v>
      </c>
      <c r="J390" s="3" t="s">
        <v>21</v>
      </c>
      <c r="K390" s="3" t="s">
        <v>23</v>
      </c>
      <c r="L390" s="3" t="s">
        <v>32</v>
      </c>
      <c r="M390" s="3" t="s">
        <v>32</v>
      </c>
      <c r="N390" s="3">
        <v>4</v>
      </c>
      <c r="O390" s="3">
        <v>366</v>
      </c>
      <c r="P390" s="3">
        <v>37</v>
      </c>
      <c r="R390" s="3">
        <v>25</v>
      </c>
      <c r="S390" s="3">
        <v>5</v>
      </c>
      <c r="T390" s="3" t="s">
        <v>282</v>
      </c>
      <c r="U390" s="3">
        <f t="shared" si="18"/>
        <v>4</v>
      </c>
      <c r="V390" s="3">
        <f t="shared" si="19"/>
        <v>3</v>
      </c>
      <c r="W390" s="3">
        <f>COUNTIF(Z390:BT390,"&gt;"&amp;(O390+3*P390))</f>
        <v>1</v>
      </c>
      <c r="X390" s="3">
        <f t="shared" si="20"/>
        <v>1</v>
      </c>
      <c r="Y390" s="3">
        <f t="shared" si="21"/>
        <v>0</v>
      </c>
      <c r="Z390" s="3">
        <v>323</v>
      </c>
      <c r="AA390">
        <v>369</v>
      </c>
      <c r="AB390">
        <v>345</v>
      </c>
      <c r="AC390">
        <v>365</v>
      </c>
      <c r="AD390">
        <v>341</v>
      </c>
      <c r="AE390">
        <v>319</v>
      </c>
      <c r="AF390">
        <v>414</v>
      </c>
      <c r="AG390">
        <v>583</v>
      </c>
      <c r="AH390">
        <v>453</v>
      </c>
      <c r="AI390">
        <v>373</v>
      </c>
      <c r="AJ390">
        <v>299</v>
      </c>
      <c r="AK390">
        <v>327</v>
      </c>
      <c r="AL390">
        <v>376</v>
      </c>
      <c r="AM390">
        <v>370</v>
      </c>
      <c r="AN390">
        <v>336</v>
      </c>
      <c r="AO390">
        <v>383</v>
      </c>
      <c r="AP390">
        <v>346</v>
      </c>
      <c r="AQ390">
        <v>340</v>
      </c>
      <c r="AR390">
        <v>320</v>
      </c>
      <c r="AS390">
        <v>366</v>
      </c>
      <c r="AT390">
        <v>329</v>
      </c>
      <c r="AU390">
        <v>362</v>
      </c>
      <c r="AV390">
        <v>334</v>
      </c>
      <c r="AW390">
        <v>453</v>
      </c>
      <c r="AX390">
        <v>346</v>
      </c>
      <c r="AY390" t="s">
        <v>351</v>
      </c>
    </row>
    <row r="391" spans="1:52" ht="12.5" x14ac:dyDescent="0.25">
      <c r="A391" s="2">
        <v>43718.38265003472</v>
      </c>
      <c r="B391" s="3" t="s">
        <v>21</v>
      </c>
      <c r="C391" s="3" t="s">
        <v>23</v>
      </c>
      <c r="D391" s="3" t="s">
        <v>21</v>
      </c>
      <c r="E391" s="3" t="s">
        <v>20</v>
      </c>
      <c r="F391" s="3" t="s">
        <v>23</v>
      </c>
      <c r="G391" s="3" t="s">
        <v>23</v>
      </c>
      <c r="H391" s="3" t="s">
        <v>21</v>
      </c>
      <c r="I391" s="3" t="s">
        <v>23</v>
      </c>
      <c r="J391" s="3" t="s">
        <v>26</v>
      </c>
      <c r="K391" s="3" t="s">
        <v>20</v>
      </c>
      <c r="L391" s="3" t="s">
        <v>27</v>
      </c>
      <c r="M391" s="3" t="s">
        <v>24</v>
      </c>
      <c r="N391" s="3">
        <v>5</v>
      </c>
      <c r="O391" s="3">
        <v>422</v>
      </c>
      <c r="P391" s="3">
        <v>37</v>
      </c>
      <c r="R391" s="3">
        <v>25</v>
      </c>
      <c r="S391" s="3">
        <v>1</v>
      </c>
      <c r="T391" s="3" t="s">
        <v>283</v>
      </c>
      <c r="U391" s="3">
        <f t="shared" si="18"/>
        <v>4</v>
      </c>
      <c r="V391" s="3">
        <f t="shared" si="19"/>
        <v>2</v>
      </c>
      <c r="W391" s="3">
        <f>COUNTIF(Z391:BT391,"&gt;"&amp;(O391+3*P391))</f>
        <v>1</v>
      </c>
      <c r="X391" s="3">
        <f t="shared" si="20"/>
        <v>0</v>
      </c>
      <c r="Y391" s="3">
        <f t="shared" si="21"/>
        <v>0</v>
      </c>
      <c r="Z391" s="3">
        <v>440</v>
      </c>
      <c r="AA391">
        <v>391</v>
      </c>
      <c r="AB391">
        <v>395</v>
      </c>
      <c r="AC391">
        <v>374</v>
      </c>
      <c r="AD391">
        <v>417</v>
      </c>
      <c r="AE391">
        <v>393</v>
      </c>
      <c r="AF391">
        <v>488</v>
      </c>
      <c r="AG391">
        <v>452</v>
      </c>
      <c r="AH391">
        <v>434</v>
      </c>
      <c r="AI391">
        <v>418</v>
      </c>
      <c r="AJ391">
        <v>469</v>
      </c>
      <c r="AK391">
        <v>523</v>
      </c>
      <c r="AL391">
        <v>442</v>
      </c>
      <c r="AM391">
        <v>449</v>
      </c>
      <c r="AN391">
        <v>347</v>
      </c>
      <c r="AO391">
        <v>431</v>
      </c>
      <c r="AP391">
        <v>396</v>
      </c>
      <c r="AQ391">
        <v>411</v>
      </c>
      <c r="AR391">
        <v>411</v>
      </c>
      <c r="AS391">
        <v>394</v>
      </c>
      <c r="AT391">
        <v>304</v>
      </c>
      <c r="AU391">
        <v>405</v>
      </c>
      <c r="AV391">
        <v>559</v>
      </c>
      <c r="AW391">
        <v>395</v>
      </c>
      <c r="AX391">
        <v>415</v>
      </c>
      <c r="AY391" t="s">
        <v>351</v>
      </c>
    </row>
    <row r="392" spans="1:52" ht="12.5" x14ac:dyDescent="0.25">
      <c r="A392" s="2">
        <v>43718.383037037042</v>
      </c>
      <c r="B392" s="3" t="s">
        <v>21</v>
      </c>
      <c r="C392" s="3" t="s">
        <v>21</v>
      </c>
      <c r="D392" s="3" t="s">
        <v>20</v>
      </c>
      <c r="E392" s="3" t="s">
        <v>21</v>
      </c>
      <c r="F392" s="3" t="s">
        <v>20</v>
      </c>
      <c r="G392" s="3" t="s">
        <v>21</v>
      </c>
      <c r="H392" s="3" t="s">
        <v>21</v>
      </c>
      <c r="I392" s="3" t="s">
        <v>20</v>
      </c>
      <c r="J392" s="3" t="s">
        <v>20</v>
      </c>
      <c r="K392" s="3" t="s">
        <v>20</v>
      </c>
      <c r="L392" s="3" t="s">
        <v>32</v>
      </c>
      <c r="M392" s="3" t="s">
        <v>32</v>
      </c>
      <c r="N392" s="3">
        <v>3</v>
      </c>
      <c r="O392" s="3">
        <v>404</v>
      </c>
      <c r="P392" s="3">
        <v>37</v>
      </c>
      <c r="R392" s="3">
        <v>25</v>
      </c>
      <c r="S392" s="3">
        <v>1</v>
      </c>
      <c r="T392" s="3" t="s">
        <v>284</v>
      </c>
      <c r="U392" s="3">
        <f t="shared" si="18"/>
        <v>4</v>
      </c>
      <c r="V392" s="3">
        <f t="shared" si="19"/>
        <v>3</v>
      </c>
      <c r="W392" s="3">
        <f>COUNTIF(Z392:BT392,"&gt;"&amp;(O392+3*P392))</f>
        <v>1</v>
      </c>
      <c r="X392" s="3">
        <f t="shared" si="20"/>
        <v>0</v>
      </c>
      <c r="Y392" s="3">
        <f t="shared" si="21"/>
        <v>0</v>
      </c>
      <c r="Z392" s="3">
        <v>523</v>
      </c>
      <c r="AA392">
        <v>390</v>
      </c>
      <c r="AB392">
        <v>507</v>
      </c>
      <c r="AC392">
        <v>388</v>
      </c>
      <c r="AD392">
        <v>334</v>
      </c>
      <c r="AE392">
        <v>347</v>
      </c>
      <c r="AF392">
        <v>406</v>
      </c>
      <c r="AG392">
        <v>440</v>
      </c>
      <c r="AH392">
        <v>383</v>
      </c>
      <c r="AI392">
        <v>409</v>
      </c>
      <c r="AJ392">
        <v>328</v>
      </c>
      <c r="AK392">
        <v>435</v>
      </c>
      <c r="AL392">
        <v>401</v>
      </c>
      <c r="AM392">
        <v>429</v>
      </c>
      <c r="AN392">
        <v>390</v>
      </c>
      <c r="AO392">
        <v>388</v>
      </c>
      <c r="AP392">
        <v>370</v>
      </c>
      <c r="AQ392">
        <v>482</v>
      </c>
      <c r="AR392">
        <v>405</v>
      </c>
      <c r="AS392">
        <v>333</v>
      </c>
      <c r="AT392">
        <v>472</v>
      </c>
      <c r="AU392">
        <v>381</v>
      </c>
      <c r="AV392">
        <v>407</v>
      </c>
      <c r="AW392">
        <v>412</v>
      </c>
      <c r="AX392">
        <v>357</v>
      </c>
      <c r="AY392" t="s">
        <v>351</v>
      </c>
    </row>
    <row r="393" spans="1:52" ht="12.5" x14ac:dyDescent="0.25">
      <c r="A393" s="2">
        <v>43718.383110393523</v>
      </c>
      <c r="B393" s="3" t="s">
        <v>20</v>
      </c>
      <c r="C393" s="3" t="s">
        <v>20</v>
      </c>
      <c r="D393" s="3" t="s">
        <v>21</v>
      </c>
      <c r="E393" s="3" t="s">
        <v>23</v>
      </c>
      <c r="F393" s="3" t="s">
        <v>21</v>
      </c>
      <c r="G393" s="3" t="s">
        <v>21</v>
      </c>
      <c r="H393" s="3" t="s">
        <v>21</v>
      </c>
      <c r="I393" s="3" t="s">
        <v>20</v>
      </c>
      <c r="J393" s="3" t="s">
        <v>20</v>
      </c>
      <c r="K393" s="3" t="s">
        <v>22</v>
      </c>
      <c r="L393" s="3" t="s">
        <v>27</v>
      </c>
      <c r="M393" s="3" t="s">
        <v>27</v>
      </c>
      <c r="N393" s="3">
        <v>2</v>
      </c>
      <c r="O393" s="3">
        <v>347</v>
      </c>
      <c r="P393" s="3">
        <v>62</v>
      </c>
      <c r="R393" s="3">
        <v>24</v>
      </c>
      <c r="S393" s="3">
        <v>0</v>
      </c>
      <c r="T393" s="3" t="s">
        <v>285</v>
      </c>
      <c r="U393" s="3">
        <f t="shared" si="18"/>
        <v>5</v>
      </c>
      <c r="V393" s="3">
        <f t="shared" si="19"/>
        <v>1</v>
      </c>
      <c r="W393" s="3">
        <f>COUNTIF(Z393:BT393,"&gt;"&amp;(O393+3*P393))</f>
        <v>1</v>
      </c>
      <c r="X393" s="3">
        <f t="shared" si="20"/>
        <v>1</v>
      </c>
      <c r="Y393" s="3">
        <f t="shared" si="21"/>
        <v>0</v>
      </c>
      <c r="Z393" s="3">
        <v>644</v>
      </c>
      <c r="AA393">
        <v>375</v>
      </c>
      <c r="AB393">
        <v>320</v>
      </c>
      <c r="AC393">
        <v>420</v>
      </c>
      <c r="AD393">
        <v>248</v>
      </c>
      <c r="AE393">
        <v>263</v>
      </c>
      <c r="AF393">
        <v>291</v>
      </c>
      <c r="AG393">
        <v>364</v>
      </c>
      <c r="AH393">
        <v>311</v>
      </c>
      <c r="AI393">
        <v>301</v>
      </c>
      <c r="AJ393">
        <v>278</v>
      </c>
      <c r="AK393">
        <v>345</v>
      </c>
      <c r="AL393">
        <v>425</v>
      </c>
      <c r="AM393">
        <v>312</v>
      </c>
      <c r="AN393">
        <v>310</v>
      </c>
      <c r="AO393">
        <v>374</v>
      </c>
      <c r="AP393">
        <v>437</v>
      </c>
      <c r="AQ393">
        <v>306</v>
      </c>
      <c r="AR393">
        <v>374</v>
      </c>
      <c r="AS393">
        <v>420</v>
      </c>
      <c r="AT393">
        <v>307</v>
      </c>
      <c r="AU393">
        <v>240</v>
      </c>
      <c r="AV393">
        <v>285</v>
      </c>
      <c r="AW393">
        <v>396</v>
      </c>
      <c r="AX393" t="s">
        <v>351</v>
      </c>
    </row>
    <row r="394" spans="1:52" ht="12.5" x14ac:dyDescent="0.25">
      <c r="A394" s="2">
        <v>43718.384224340276</v>
      </c>
      <c r="B394" s="3" t="s">
        <v>22</v>
      </c>
      <c r="C394" s="3" t="s">
        <v>21</v>
      </c>
      <c r="D394" s="3" t="s">
        <v>21</v>
      </c>
      <c r="E394" s="3" t="s">
        <v>26</v>
      </c>
      <c r="F394" s="3" t="s">
        <v>26</v>
      </c>
      <c r="G394" s="3" t="s">
        <v>21</v>
      </c>
      <c r="H394" s="3" t="s">
        <v>23</v>
      </c>
      <c r="I394" s="3" t="s">
        <v>21</v>
      </c>
      <c r="J394" s="3" t="s">
        <v>20</v>
      </c>
      <c r="K394" s="3" t="s">
        <v>20</v>
      </c>
      <c r="L394" s="3" t="s">
        <v>32</v>
      </c>
      <c r="M394" s="3" t="s">
        <v>27</v>
      </c>
      <c r="N394" s="3">
        <v>3</v>
      </c>
      <c r="O394" s="3">
        <v>308</v>
      </c>
      <c r="P394" s="3">
        <v>21</v>
      </c>
      <c r="R394" s="3">
        <v>23</v>
      </c>
      <c r="S394" s="3">
        <v>3</v>
      </c>
      <c r="T394" s="3" t="s">
        <v>231</v>
      </c>
      <c r="U394" s="3">
        <f t="shared" si="18"/>
        <v>5</v>
      </c>
      <c r="V394" s="3">
        <f t="shared" si="19"/>
        <v>1</v>
      </c>
      <c r="W394" s="3">
        <f>COUNTIF(Z394:BT394,"&gt;"&amp;(O394+3*P394))</f>
        <v>1</v>
      </c>
      <c r="X394" s="3">
        <f t="shared" si="20"/>
        <v>1</v>
      </c>
      <c r="Y394" s="3">
        <f t="shared" si="21"/>
        <v>0</v>
      </c>
      <c r="Z394" s="3">
        <v>334</v>
      </c>
      <c r="AA394">
        <v>394</v>
      </c>
      <c r="AB394">
        <v>287</v>
      </c>
      <c r="AC394">
        <v>281</v>
      </c>
      <c r="AD394">
        <v>289</v>
      </c>
      <c r="AE394">
        <v>295</v>
      </c>
      <c r="AF394">
        <v>285</v>
      </c>
      <c r="AG394">
        <v>314</v>
      </c>
      <c r="AH394">
        <v>273</v>
      </c>
      <c r="AI394">
        <v>309</v>
      </c>
      <c r="AJ394">
        <v>345</v>
      </c>
      <c r="AK394">
        <v>300</v>
      </c>
      <c r="AL394">
        <v>318</v>
      </c>
      <c r="AM394">
        <v>318</v>
      </c>
      <c r="AN394">
        <v>332</v>
      </c>
      <c r="AO394">
        <v>301</v>
      </c>
      <c r="AP394">
        <v>301</v>
      </c>
      <c r="AQ394">
        <v>275</v>
      </c>
      <c r="AR394">
        <v>314</v>
      </c>
      <c r="AS394">
        <v>337</v>
      </c>
      <c r="AT394">
        <v>281</v>
      </c>
      <c r="AU394">
        <v>294</v>
      </c>
      <c r="AV394">
        <v>327</v>
      </c>
      <c r="AW394" t="s">
        <v>351</v>
      </c>
    </row>
    <row r="395" spans="1:52" ht="12.5" x14ac:dyDescent="0.25">
      <c r="A395" s="2">
        <v>43718.384813888886</v>
      </c>
      <c r="B395" s="3" t="s">
        <v>20</v>
      </c>
      <c r="C395" s="3" t="s">
        <v>21</v>
      </c>
      <c r="D395" s="3" t="s">
        <v>21</v>
      </c>
      <c r="E395" s="3" t="s">
        <v>23</v>
      </c>
      <c r="F395" s="3" t="s">
        <v>21</v>
      </c>
      <c r="G395" s="3" t="s">
        <v>20</v>
      </c>
      <c r="H395" s="3" t="s">
        <v>21</v>
      </c>
      <c r="I395" s="3" t="s">
        <v>21</v>
      </c>
      <c r="J395" s="3" t="s">
        <v>21</v>
      </c>
      <c r="K395" s="3" t="s">
        <v>21</v>
      </c>
      <c r="L395" s="3" t="s">
        <v>32</v>
      </c>
      <c r="M395" s="3" t="s">
        <v>27</v>
      </c>
      <c r="N395" s="3">
        <v>6</v>
      </c>
      <c r="O395" s="3">
        <v>443</v>
      </c>
      <c r="P395" s="3">
        <v>34</v>
      </c>
      <c r="R395" s="3">
        <v>23</v>
      </c>
      <c r="S395" s="3">
        <v>0</v>
      </c>
      <c r="T395" s="3" t="s">
        <v>44</v>
      </c>
      <c r="U395" s="3">
        <f t="shared" si="18"/>
        <v>6</v>
      </c>
      <c r="V395" s="3">
        <f t="shared" si="19"/>
        <v>1</v>
      </c>
      <c r="W395" s="3">
        <f>COUNTIF(Z395:BT395,"&gt;"&amp;(O395+3*P395))</f>
        <v>0</v>
      </c>
      <c r="X395" s="3">
        <f t="shared" si="20"/>
        <v>0</v>
      </c>
      <c r="Y395" s="3">
        <f t="shared" si="21"/>
        <v>0</v>
      </c>
      <c r="Z395" s="3">
        <v>400</v>
      </c>
      <c r="AA395">
        <v>400</v>
      </c>
      <c r="AB395">
        <v>404</v>
      </c>
      <c r="AC395">
        <v>486</v>
      </c>
      <c r="AD395">
        <v>403</v>
      </c>
      <c r="AE395">
        <v>413</v>
      </c>
      <c r="AF395">
        <v>406</v>
      </c>
      <c r="AG395">
        <v>400</v>
      </c>
      <c r="AH395">
        <v>499</v>
      </c>
      <c r="AI395">
        <v>459</v>
      </c>
      <c r="AJ395">
        <v>457</v>
      </c>
      <c r="AK395">
        <v>486</v>
      </c>
      <c r="AL395">
        <v>452</v>
      </c>
      <c r="AM395">
        <v>491</v>
      </c>
      <c r="AN395">
        <v>420</v>
      </c>
      <c r="AO395">
        <v>459</v>
      </c>
      <c r="AP395">
        <v>437</v>
      </c>
      <c r="AQ395">
        <v>425</v>
      </c>
      <c r="AR395">
        <v>401</v>
      </c>
      <c r="AS395">
        <v>483</v>
      </c>
      <c r="AT395">
        <v>545</v>
      </c>
      <c r="AU395">
        <v>421</v>
      </c>
      <c r="AV395">
        <v>458</v>
      </c>
      <c r="AW395" t="s">
        <v>351</v>
      </c>
    </row>
    <row r="396" spans="1:52" ht="12.5" x14ac:dyDescent="0.25">
      <c r="A396" s="2">
        <v>43718.386602881947</v>
      </c>
      <c r="B396" s="3" t="s">
        <v>20</v>
      </c>
      <c r="C396" s="3" t="s">
        <v>21</v>
      </c>
      <c r="D396" s="3" t="s">
        <v>23</v>
      </c>
      <c r="E396" s="3" t="s">
        <v>20</v>
      </c>
      <c r="F396" s="3" t="s">
        <v>23</v>
      </c>
      <c r="G396" s="3" t="s">
        <v>21</v>
      </c>
      <c r="H396" s="3" t="s">
        <v>23</v>
      </c>
      <c r="I396" s="3" t="s">
        <v>23</v>
      </c>
      <c r="J396" s="3" t="s">
        <v>23</v>
      </c>
      <c r="K396" s="3" t="s">
        <v>20</v>
      </c>
      <c r="L396" s="3" t="s">
        <v>27</v>
      </c>
      <c r="M396" s="3" t="s">
        <v>24</v>
      </c>
      <c r="N396" s="3">
        <v>4</v>
      </c>
      <c r="O396" s="3">
        <v>403</v>
      </c>
      <c r="P396" s="3">
        <v>41</v>
      </c>
      <c r="R396" s="3">
        <v>24</v>
      </c>
      <c r="S396" s="3">
        <v>1</v>
      </c>
      <c r="T396" s="3" t="s">
        <v>286</v>
      </c>
      <c r="U396" s="3">
        <f t="shared" si="18"/>
        <v>4</v>
      </c>
      <c r="V396" s="3">
        <f t="shared" si="19"/>
        <v>2</v>
      </c>
      <c r="W396" s="3">
        <f>COUNTIF(Z396:BT396,"&gt;"&amp;(O396+3*P396))</f>
        <v>1</v>
      </c>
      <c r="X396" s="3">
        <f t="shared" si="20"/>
        <v>1</v>
      </c>
      <c r="Y396" s="3">
        <f t="shared" si="21"/>
        <v>0</v>
      </c>
      <c r="Z396" s="3">
        <v>643</v>
      </c>
      <c r="AA396">
        <v>413</v>
      </c>
      <c r="AB396">
        <v>391</v>
      </c>
      <c r="AC396">
        <v>413</v>
      </c>
      <c r="AD396">
        <v>406</v>
      </c>
      <c r="AE396">
        <v>373</v>
      </c>
      <c r="AF396">
        <v>362</v>
      </c>
      <c r="AG396">
        <v>341</v>
      </c>
      <c r="AH396">
        <v>448</v>
      </c>
      <c r="AI396">
        <v>342</v>
      </c>
      <c r="AJ396">
        <v>297</v>
      </c>
      <c r="AK396">
        <v>375</v>
      </c>
      <c r="AL396">
        <v>419</v>
      </c>
      <c r="AM396">
        <v>427</v>
      </c>
      <c r="AN396">
        <v>390</v>
      </c>
      <c r="AO396">
        <v>449</v>
      </c>
      <c r="AP396">
        <v>394</v>
      </c>
      <c r="AQ396">
        <v>399</v>
      </c>
      <c r="AR396">
        <v>356</v>
      </c>
      <c r="AS396">
        <v>487</v>
      </c>
      <c r="AT396">
        <v>431</v>
      </c>
      <c r="AU396">
        <v>392</v>
      </c>
      <c r="AV396">
        <v>361</v>
      </c>
      <c r="AW396">
        <v>374</v>
      </c>
      <c r="AX396" t="s">
        <v>351</v>
      </c>
    </row>
    <row r="397" spans="1:52" ht="12.5" x14ac:dyDescent="0.25">
      <c r="A397" s="2">
        <v>43718.38748513889</v>
      </c>
      <c r="B397" s="3" t="s">
        <v>23</v>
      </c>
      <c r="C397" s="3" t="s">
        <v>26</v>
      </c>
      <c r="D397" s="3" t="s">
        <v>23</v>
      </c>
      <c r="E397" s="3" t="s">
        <v>22</v>
      </c>
      <c r="F397" s="3" t="s">
        <v>23</v>
      </c>
      <c r="G397" s="3" t="s">
        <v>23</v>
      </c>
      <c r="H397" s="3" t="s">
        <v>26</v>
      </c>
      <c r="I397" s="3" t="s">
        <v>23</v>
      </c>
      <c r="J397" s="3" t="s">
        <v>23</v>
      </c>
      <c r="K397" s="3" t="s">
        <v>22</v>
      </c>
      <c r="L397" s="3" t="s">
        <v>27</v>
      </c>
      <c r="M397" s="3" t="s">
        <v>24</v>
      </c>
      <c r="N397" s="3">
        <v>1</v>
      </c>
      <c r="O397" s="3">
        <v>397</v>
      </c>
      <c r="P397" s="3">
        <v>42</v>
      </c>
      <c r="R397" s="3">
        <v>26</v>
      </c>
      <c r="S397" s="3">
        <v>0</v>
      </c>
      <c r="T397" s="3" t="s">
        <v>287</v>
      </c>
      <c r="U397" s="3">
        <f t="shared" si="18"/>
        <v>3</v>
      </c>
      <c r="V397" s="3">
        <f t="shared" si="19"/>
        <v>2</v>
      </c>
      <c r="W397" s="3">
        <f>COUNTIF(Z397:BT397,"&gt;"&amp;(O397+3*P397))</f>
        <v>1</v>
      </c>
      <c r="X397" s="3">
        <f t="shared" si="20"/>
        <v>1</v>
      </c>
      <c r="Y397" s="3">
        <f t="shared" si="21"/>
        <v>1</v>
      </c>
      <c r="Z397" s="3">
        <v>705</v>
      </c>
      <c r="AA397">
        <v>483</v>
      </c>
      <c r="AB397">
        <v>437</v>
      </c>
      <c r="AC397">
        <v>418</v>
      </c>
      <c r="AD397">
        <v>359</v>
      </c>
      <c r="AE397">
        <v>330</v>
      </c>
      <c r="AF397">
        <v>354</v>
      </c>
      <c r="AG397">
        <v>396</v>
      </c>
      <c r="AH397">
        <v>388</v>
      </c>
      <c r="AI397">
        <v>371</v>
      </c>
      <c r="AJ397">
        <v>414</v>
      </c>
      <c r="AK397">
        <v>415</v>
      </c>
      <c r="AL397">
        <v>352</v>
      </c>
      <c r="AM397">
        <v>382</v>
      </c>
      <c r="AN397">
        <v>328</v>
      </c>
      <c r="AO397">
        <v>333</v>
      </c>
      <c r="AP397">
        <v>402</v>
      </c>
      <c r="AQ397">
        <v>367</v>
      </c>
      <c r="AR397">
        <v>397</v>
      </c>
      <c r="AS397">
        <v>403</v>
      </c>
      <c r="AT397">
        <v>375</v>
      </c>
      <c r="AU397">
        <v>348</v>
      </c>
      <c r="AV397">
        <v>368</v>
      </c>
      <c r="AW397">
        <v>375</v>
      </c>
      <c r="AX397">
        <v>453</v>
      </c>
      <c r="AY397">
        <v>370</v>
      </c>
      <c r="AZ397" t="s">
        <v>351</v>
      </c>
    </row>
    <row r="398" spans="1:52" ht="12.5" x14ac:dyDescent="0.25">
      <c r="A398" s="2">
        <v>43718.38794158565</v>
      </c>
      <c r="B398" s="3" t="s">
        <v>20</v>
      </c>
      <c r="C398" s="3" t="s">
        <v>21</v>
      </c>
      <c r="D398" s="3" t="s">
        <v>21</v>
      </c>
      <c r="E398" s="3" t="s">
        <v>21</v>
      </c>
      <c r="F398" s="3" t="s">
        <v>21</v>
      </c>
      <c r="G398" s="3" t="s">
        <v>20</v>
      </c>
      <c r="H398" s="3" t="s">
        <v>23</v>
      </c>
      <c r="I398" s="3" t="s">
        <v>20</v>
      </c>
      <c r="J398" s="3" t="s">
        <v>21</v>
      </c>
      <c r="K398" s="3" t="s">
        <v>21</v>
      </c>
      <c r="L398" s="3" t="s">
        <v>32</v>
      </c>
      <c r="M398" s="3" t="s">
        <v>32</v>
      </c>
      <c r="N398" s="3">
        <v>5</v>
      </c>
      <c r="O398" s="3">
        <v>400</v>
      </c>
      <c r="P398" s="3">
        <v>98</v>
      </c>
      <c r="R398" s="3">
        <v>26</v>
      </c>
      <c r="S398" s="3">
        <v>0</v>
      </c>
      <c r="T398" s="3" t="s">
        <v>75</v>
      </c>
      <c r="U398" s="3">
        <f t="shared" si="18"/>
        <v>3</v>
      </c>
      <c r="V398" s="3">
        <f t="shared" si="19"/>
        <v>3</v>
      </c>
      <c r="W398" s="3">
        <f>COUNTIF(Z398:BT398,"&gt;"&amp;(O398+3*P398))</f>
        <v>2</v>
      </c>
      <c r="X398" s="3">
        <f t="shared" si="20"/>
        <v>1</v>
      </c>
      <c r="Y398" s="3">
        <f t="shared" si="21"/>
        <v>0</v>
      </c>
      <c r="Z398" s="3">
        <v>777</v>
      </c>
      <c r="AA398">
        <v>625</v>
      </c>
      <c r="AB398">
        <v>494</v>
      </c>
      <c r="AC398">
        <v>449</v>
      </c>
      <c r="AD398">
        <v>411</v>
      </c>
      <c r="AE398">
        <v>358</v>
      </c>
      <c r="AF398">
        <v>319</v>
      </c>
      <c r="AG398">
        <v>371</v>
      </c>
      <c r="AH398">
        <v>287</v>
      </c>
      <c r="AI398">
        <v>919</v>
      </c>
      <c r="AJ398">
        <v>405</v>
      </c>
      <c r="AK398">
        <v>281</v>
      </c>
      <c r="AL398">
        <v>351</v>
      </c>
      <c r="AM398">
        <v>322</v>
      </c>
      <c r="AN398">
        <v>329</v>
      </c>
      <c r="AO398">
        <v>393</v>
      </c>
      <c r="AP398">
        <v>298</v>
      </c>
      <c r="AQ398">
        <v>328</v>
      </c>
      <c r="AR398">
        <v>360</v>
      </c>
      <c r="AS398">
        <v>376</v>
      </c>
      <c r="AT398">
        <v>307</v>
      </c>
      <c r="AU398">
        <v>289</v>
      </c>
      <c r="AV398">
        <v>354</v>
      </c>
      <c r="AW398">
        <v>298</v>
      </c>
      <c r="AX398">
        <v>369</v>
      </c>
      <c r="AY398">
        <v>352</v>
      </c>
      <c r="AZ398" t="s">
        <v>351</v>
      </c>
    </row>
    <row r="399" spans="1:52" ht="12.5" x14ac:dyDescent="0.25">
      <c r="A399" s="2">
        <v>43718.39332043982</v>
      </c>
      <c r="B399" s="3" t="s">
        <v>21</v>
      </c>
      <c r="C399" s="3" t="s">
        <v>23</v>
      </c>
      <c r="D399" s="3" t="s">
        <v>23</v>
      </c>
      <c r="E399" s="3" t="s">
        <v>20</v>
      </c>
      <c r="F399" s="3" t="s">
        <v>23</v>
      </c>
      <c r="G399" s="3" t="s">
        <v>23</v>
      </c>
      <c r="H399" s="3" t="s">
        <v>23</v>
      </c>
      <c r="I399" s="3" t="s">
        <v>23</v>
      </c>
      <c r="J399" s="3" t="s">
        <v>23</v>
      </c>
      <c r="K399" s="3" t="s">
        <v>20</v>
      </c>
      <c r="L399" s="3" t="s">
        <v>24</v>
      </c>
      <c r="M399" s="3" t="s">
        <v>24</v>
      </c>
      <c r="N399" s="3">
        <v>3</v>
      </c>
      <c r="O399" s="3">
        <v>348</v>
      </c>
      <c r="P399" s="3">
        <v>50</v>
      </c>
      <c r="R399" s="3">
        <v>25</v>
      </c>
      <c r="S399" s="3">
        <v>7</v>
      </c>
      <c r="T399" s="3" t="s">
        <v>288</v>
      </c>
      <c r="U399" s="3">
        <f t="shared" si="18"/>
        <v>4</v>
      </c>
      <c r="V399" s="3">
        <f t="shared" si="19"/>
        <v>3</v>
      </c>
      <c r="W399" s="3">
        <f>COUNTIF(Z399:BT399,"&gt;"&amp;(O399+3*P399))</f>
        <v>2</v>
      </c>
      <c r="X399" s="3">
        <f t="shared" si="20"/>
        <v>1</v>
      </c>
      <c r="Y399" s="3">
        <f t="shared" si="21"/>
        <v>0</v>
      </c>
      <c r="Z399" s="3">
        <v>594</v>
      </c>
      <c r="AA399">
        <v>401</v>
      </c>
      <c r="AB399">
        <v>373</v>
      </c>
      <c r="AC399">
        <v>300</v>
      </c>
      <c r="AD399">
        <v>328</v>
      </c>
      <c r="AE399">
        <v>315</v>
      </c>
      <c r="AF399">
        <v>532</v>
      </c>
      <c r="AG399">
        <v>295</v>
      </c>
      <c r="AH399">
        <v>304</v>
      </c>
      <c r="AI399">
        <v>303</v>
      </c>
      <c r="AJ399">
        <v>326</v>
      </c>
      <c r="AK399">
        <v>311</v>
      </c>
      <c r="AL399">
        <v>297</v>
      </c>
      <c r="AM399">
        <v>330</v>
      </c>
      <c r="AN399">
        <v>461</v>
      </c>
      <c r="AO399">
        <v>314</v>
      </c>
      <c r="AP399">
        <v>287</v>
      </c>
      <c r="AQ399">
        <v>353</v>
      </c>
      <c r="AR399">
        <v>321</v>
      </c>
      <c r="AS399">
        <v>353</v>
      </c>
      <c r="AT399">
        <v>353</v>
      </c>
      <c r="AU399">
        <v>319</v>
      </c>
      <c r="AV399">
        <v>337</v>
      </c>
      <c r="AW399">
        <v>354</v>
      </c>
      <c r="AX399">
        <v>257</v>
      </c>
      <c r="AY399" t="s">
        <v>351</v>
      </c>
    </row>
    <row r="400" spans="1:52" ht="12.5" x14ac:dyDescent="0.25">
      <c r="A400" s="2">
        <v>43718.395145011571</v>
      </c>
      <c r="B400" s="3" t="s">
        <v>21</v>
      </c>
      <c r="C400" s="3" t="s">
        <v>23</v>
      </c>
      <c r="D400" s="3" t="s">
        <v>21</v>
      </c>
      <c r="E400" s="3" t="s">
        <v>20</v>
      </c>
      <c r="F400" s="3" t="s">
        <v>26</v>
      </c>
      <c r="G400" s="3" t="s">
        <v>20</v>
      </c>
      <c r="H400" s="3" t="s">
        <v>21</v>
      </c>
      <c r="I400" s="3" t="s">
        <v>21</v>
      </c>
      <c r="J400" s="3" t="s">
        <v>26</v>
      </c>
      <c r="K400" s="3" t="s">
        <v>20</v>
      </c>
      <c r="L400" s="3" t="s">
        <v>27</v>
      </c>
      <c r="M400" s="3" t="s">
        <v>27</v>
      </c>
      <c r="N400" s="3">
        <v>5</v>
      </c>
      <c r="O400" s="3">
        <v>362</v>
      </c>
      <c r="P400" s="3">
        <v>111</v>
      </c>
      <c r="R400" s="3">
        <v>23</v>
      </c>
      <c r="S400" s="3">
        <v>0</v>
      </c>
      <c r="T400" s="3" t="s">
        <v>289</v>
      </c>
      <c r="U400" s="3">
        <f t="shared" si="18"/>
        <v>2</v>
      </c>
      <c r="V400" s="3">
        <f t="shared" si="19"/>
        <v>2</v>
      </c>
      <c r="W400" s="3">
        <f>COUNTIF(Z400:BT400,"&gt;"&amp;(O400+3*P400))</f>
        <v>1</v>
      </c>
      <c r="X400" s="3">
        <f t="shared" si="20"/>
        <v>1</v>
      </c>
      <c r="Y400" s="3">
        <f t="shared" si="21"/>
        <v>1</v>
      </c>
      <c r="Z400" s="3">
        <v>1285</v>
      </c>
      <c r="AA400">
        <v>646</v>
      </c>
      <c r="AB400">
        <v>399</v>
      </c>
      <c r="AC400">
        <v>311</v>
      </c>
      <c r="AD400">
        <v>295</v>
      </c>
      <c r="AE400">
        <v>391</v>
      </c>
      <c r="AF400">
        <v>271</v>
      </c>
      <c r="AG400">
        <v>359</v>
      </c>
      <c r="AH400">
        <v>328</v>
      </c>
      <c r="AI400">
        <v>287</v>
      </c>
      <c r="AJ400">
        <v>271</v>
      </c>
      <c r="AK400">
        <v>272</v>
      </c>
      <c r="AL400">
        <v>288</v>
      </c>
      <c r="AM400">
        <v>285</v>
      </c>
      <c r="AN400">
        <v>342</v>
      </c>
      <c r="AO400">
        <v>263</v>
      </c>
      <c r="AP400">
        <v>295</v>
      </c>
      <c r="AQ400">
        <v>374</v>
      </c>
      <c r="AR400">
        <v>262</v>
      </c>
      <c r="AS400">
        <v>264</v>
      </c>
      <c r="AT400">
        <v>318</v>
      </c>
      <c r="AU400">
        <v>269</v>
      </c>
      <c r="AV400">
        <v>262</v>
      </c>
      <c r="AW400" t="s">
        <v>351</v>
      </c>
    </row>
    <row r="401" spans="1:54" ht="12.5" x14ac:dyDescent="0.25">
      <c r="A401" s="2">
        <v>43718.398477511575</v>
      </c>
      <c r="B401" s="3" t="s">
        <v>20</v>
      </c>
      <c r="C401" s="3" t="s">
        <v>20</v>
      </c>
      <c r="D401" s="3" t="s">
        <v>23</v>
      </c>
      <c r="E401" s="3" t="s">
        <v>21</v>
      </c>
      <c r="F401" s="3" t="s">
        <v>23</v>
      </c>
      <c r="G401" s="3" t="s">
        <v>20</v>
      </c>
      <c r="H401" s="3" t="s">
        <v>23</v>
      </c>
      <c r="I401" s="3" t="s">
        <v>21</v>
      </c>
      <c r="J401" s="3" t="s">
        <v>20</v>
      </c>
      <c r="K401" s="3" t="s">
        <v>20</v>
      </c>
      <c r="L401" s="3" t="s">
        <v>32</v>
      </c>
      <c r="M401" s="3" t="s">
        <v>27</v>
      </c>
      <c r="N401" s="3">
        <v>2</v>
      </c>
      <c r="O401" s="3">
        <v>456</v>
      </c>
      <c r="P401" s="3">
        <v>152</v>
      </c>
      <c r="R401" s="3">
        <v>25</v>
      </c>
      <c r="S401" s="3">
        <v>6</v>
      </c>
      <c r="T401" s="3" t="s">
        <v>44</v>
      </c>
      <c r="U401" s="3">
        <f t="shared" si="18"/>
        <v>3</v>
      </c>
      <c r="V401" s="3">
        <f t="shared" si="19"/>
        <v>2</v>
      </c>
      <c r="W401" s="3">
        <f>COUNTIF(Z401:BT401,"&gt;"&amp;(O401+3*P401))</f>
        <v>1</v>
      </c>
      <c r="X401" s="3">
        <f t="shared" si="20"/>
        <v>1</v>
      </c>
      <c r="Y401" s="3">
        <f t="shared" si="21"/>
        <v>1</v>
      </c>
      <c r="Z401" s="3">
        <v>1605</v>
      </c>
      <c r="AA401">
        <v>859</v>
      </c>
      <c r="AB401">
        <v>446</v>
      </c>
      <c r="AC401">
        <v>438</v>
      </c>
      <c r="AD401">
        <v>429</v>
      </c>
      <c r="AE401">
        <v>349</v>
      </c>
      <c r="AF401">
        <v>347</v>
      </c>
      <c r="AG401">
        <v>361</v>
      </c>
      <c r="AH401">
        <v>330</v>
      </c>
      <c r="AI401">
        <v>383</v>
      </c>
      <c r="AJ401">
        <v>335</v>
      </c>
      <c r="AK401">
        <v>288</v>
      </c>
      <c r="AL401">
        <v>758</v>
      </c>
      <c r="AM401">
        <v>485</v>
      </c>
      <c r="AN401">
        <v>487</v>
      </c>
      <c r="AO401">
        <v>328</v>
      </c>
      <c r="AP401">
        <v>388</v>
      </c>
      <c r="AQ401">
        <v>281</v>
      </c>
      <c r="AR401">
        <v>387</v>
      </c>
      <c r="AS401">
        <v>323</v>
      </c>
      <c r="AT401">
        <v>332</v>
      </c>
      <c r="AU401">
        <v>420</v>
      </c>
      <c r="AV401">
        <v>347</v>
      </c>
      <c r="AW401">
        <v>411</v>
      </c>
      <c r="AX401">
        <v>304</v>
      </c>
      <c r="AY401" t="s">
        <v>351</v>
      </c>
    </row>
    <row r="402" spans="1:54" ht="12.5" x14ac:dyDescent="0.25">
      <c r="A402" s="2">
        <v>43718.39849663194</v>
      </c>
      <c r="B402" s="3" t="s">
        <v>21</v>
      </c>
      <c r="C402" s="3" t="s">
        <v>21</v>
      </c>
      <c r="D402" s="3" t="s">
        <v>23</v>
      </c>
      <c r="E402" s="3" t="s">
        <v>20</v>
      </c>
      <c r="F402" s="3" t="s">
        <v>23</v>
      </c>
      <c r="G402" s="3" t="s">
        <v>23</v>
      </c>
      <c r="H402" s="3" t="s">
        <v>21</v>
      </c>
      <c r="I402" s="3" t="s">
        <v>26</v>
      </c>
      <c r="J402" s="3" t="s">
        <v>21</v>
      </c>
      <c r="K402" s="3" t="s">
        <v>20</v>
      </c>
      <c r="L402" s="3" t="s">
        <v>24</v>
      </c>
      <c r="M402" s="3" t="s">
        <v>24</v>
      </c>
      <c r="N402" s="3">
        <v>5</v>
      </c>
      <c r="O402" s="3">
        <v>363</v>
      </c>
      <c r="P402" s="3">
        <v>58</v>
      </c>
      <c r="R402" s="3">
        <v>27</v>
      </c>
      <c r="S402" s="3">
        <v>2</v>
      </c>
      <c r="T402" s="3" t="s">
        <v>290</v>
      </c>
      <c r="U402" s="3">
        <f t="shared" si="18"/>
        <v>5</v>
      </c>
      <c r="V402" s="3">
        <f t="shared" si="19"/>
        <v>2</v>
      </c>
      <c r="W402" s="3">
        <f>COUNTIF(Z402:BT402,"&gt;"&amp;(O402+3*P402))</f>
        <v>1</v>
      </c>
      <c r="X402" s="3">
        <f t="shared" si="20"/>
        <v>1</v>
      </c>
      <c r="Y402" s="3">
        <f t="shared" si="21"/>
        <v>0</v>
      </c>
      <c r="Z402" s="3">
        <v>617</v>
      </c>
      <c r="AA402">
        <v>402</v>
      </c>
      <c r="AB402">
        <v>342</v>
      </c>
      <c r="AC402">
        <v>392</v>
      </c>
      <c r="AD402">
        <v>352</v>
      </c>
      <c r="AE402">
        <v>335</v>
      </c>
      <c r="AF402">
        <v>316</v>
      </c>
      <c r="AG402">
        <v>319</v>
      </c>
      <c r="AH402">
        <v>358</v>
      </c>
      <c r="AI402">
        <v>251</v>
      </c>
      <c r="AJ402">
        <v>300</v>
      </c>
      <c r="AK402">
        <v>298</v>
      </c>
      <c r="AL402">
        <v>422</v>
      </c>
      <c r="AM402">
        <v>325</v>
      </c>
      <c r="AN402">
        <v>321</v>
      </c>
      <c r="AO402">
        <v>330</v>
      </c>
      <c r="AP402">
        <v>321</v>
      </c>
      <c r="AQ402">
        <v>295</v>
      </c>
      <c r="AR402">
        <v>337</v>
      </c>
      <c r="AS402">
        <v>302</v>
      </c>
      <c r="AT402">
        <v>332</v>
      </c>
      <c r="AU402">
        <v>381</v>
      </c>
      <c r="AV402">
        <v>466</v>
      </c>
      <c r="AW402">
        <v>320</v>
      </c>
      <c r="AX402">
        <v>518</v>
      </c>
      <c r="AY402">
        <v>397</v>
      </c>
      <c r="AZ402">
        <v>464</v>
      </c>
      <c r="BA402" t="s">
        <v>351</v>
      </c>
    </row>
    <row r="403" spans="1:54" ht="12.5" x14ac:dyDescent="0.25">
      <c r="A403" s="2">
        <v>43718.400312962964</v>
      </c>
      <c r="B403" s="3" t="s">
        <v>20</v>
      </c>
      <c r="C403" s="3" t="s">
        <v>23</v>
      </c>
      <c r="D403" s="3" t="s">
        <v>21</v>
      </c>
      <c r="E403" s="3" t="s">
        <v>20</v>
      </c>
      <c r="F403" s="3" t="s">
        <v>21</v>
      </c>
      <c r="G403" s="3" t="s">
        <v>21</v>
      </c>
      <c r="H403" s="3" t="s">
        <v>23</v>
      </c>
      <c r="I403" s="3" t="s">
        <v>23</v>
      </c>
      <c r="J403" s="3" t="s">
        <v>23</v>
      </c>
      <c r="K403" s="3" t="s">
        <v>20</v>
      </c>
      <c r="L403" s="3" t="s">
        <v>27</v>
      </c>
      <c r="M403" s="3" t="s">
        <v>27</v>
      </c>
      <c r="N403" s="3">
        <v>3</v>
      </c>
      <c r="O403" s="3">
        <v>378</v>
      </c>
      <c r="P403" s="3">
        <v>49</v>
      </c>
      <c r="R403" s="3">
        <v>28</v>
      </c>
      <c r="S403" s="3">
        <v>0</v>
      </c>
      <c r="T403" s="3" t="s">
        <v>291</v>
      </c>
      <c r="U403" s="3">
        <f t="shared" si="18"/>
        <v>2</v>
      </c>
      <c r="V403" s="3">
        <f t="shared" si="19"/>
        <v>1</v>
      </c>
      <c r="W403" s="3">
        <f>COUNTIF(Z403:BT403,"&gt;"&amp;(O403+3*P403))</f>
        <v>1</v>
      </c>
      <c r="X403" s="3">
        <f t="shared" si="20"/>
        <v>1</v>
      </c>
      <c r="Y403" s="3">
        <f t="shared" si="21"/>
        <v>1</v>
      </c>
      <c r="Z403" s="3">
        <v>915</v>
      </c>
      <c r="AA403">
        <v>360</v>
      </c>
      <c r="AB403">
        <v>384</v>
      </c>
      <c r="AC403">
        <v>385</v>
      </c>
      <c r="AD403">
        <v>395</v>
      </c>
      <c r="AE403">
        <v>367</v>
      </c>
      <c r="AF403">
        <v>342</v>
      </c>
      <c r="AG403">
        <v>349</v>
      </c>
      <c r="AH403">
        <v>317</v>
      </c>
      <c r="AI403">
        <v>381</v>
      </c>
      <c r="AJ403">
        <v>316</v>
      </c>
      <c r="AK403">
        <v>380</v>
      </c>
      <c r="AL403">
        <v>299</v>
      </c>
      <c r="AM403">
        <v>316</v>
      </c>
      <c r="AN403">
        <v>327</v>
      </c>
      <c r="AO403">
        <v>368</v>
      </c>
      <c r="AP403">
        <v>348</v>
      </c>
      <c r="AQ403">
        <v>399</v>
      </c>
      <c r="AR403">
        <v>348</v>
      </c>
      <c r="AS403">
        <v>366</v>
      </c>
      <c r="AT403">
        <v>367</v>
      </c>
      <c r="AU403">
        <v>361</v>
      </c>
      <c r="AV403">
        <v>330</v>
      </c>
      <c r="AW403">
        <v>351</v>
      </c>
      <c r="AX403">
        <v>398</v>
      </c>
      <c r="AY403">
        <v>465</v>
      </c>
      <c r="AZ403">
        <v>347</v>
      </c>
      <c r="BA403">
        <v>316</v>
      </c>
      <c r="BB403" t="s">
        <v>351</v>
      </c>
    </row>
    <row r="404" spans="1:54" ht="12.5" x14ac:dyDescent="0.25">
      <c r="A404" s="2">
        <v>43718.401577974539</v>
      </c>
      <c r="B404" s="3" t="s">
        <v>21</v>
      </c>
      <c r="C404" s="3" t="s">
        <v>26</v>
      </c>
      <c r="D404" s="3" t="s">
        <v>23</v>
      </c>
      <c r="E404" s="3" t="s">
        <v>22</v>
      </c>
      <c r="F404" s="3" t="s">
        <v>21</v>
      </c>
      <c r="G404" s="3" t="s">
        <v>23</v>
      </c>
      <c r="H404" s="3" t="s">
        <v>26</v>
      </c>
      <c r="I404" s="3" t="s">
        <v>20</v>
      </c>
      <c r="J404" s="3" t="s">
        <v>23</v>
      </c>
      <c r="K404" s="3" t="s">
        <v>22</v>
      </c>
      <c r="L404" s="3" t="s">
        <v>27</v>
      </c>
      <c r="M404" s="3" t="s">
        <v>24</v>
      </c>
      <c r="N404" s="3">
        <v>5</v>
      </c>
      <c r="O404" s="3">
        <v>531</v>
      </c>
      <c r="P404" s="3">
        <v>83</v>
      </c>
      <c r="R404" s="3">
        <v>23</v>
      </c>
      <c r="S404" s="3">
        <v>1</v>
      </c>
      <c r="T404" s="3" t="s">
        <v>292</v>
      </c>
      <c r="U404" s="3">
        <f t="shared" si="18"/>
        <v>3</v>
      </c>
      <c r="V404" s="3">
        <f t="shared" si="19"/>
        <v>2</v>
      </c>
      <c r="W404" s="3">
        <f>COUNTIF(Z404:BT404,"&gt;"&amp;(O404+3*P404))</f>
        <v>0</v>
      </c>
      <c r="X404" s="3">
        <f t="shared" si="20"/>
        <v>0</v>
      </c>
      <c r="Y404" s="3">
        <f t="shared" si="21"/>
        <v>0</v>
      </c>
      <c r="Z404" s="3">
        <v>503</v>
      </c>
      <c r="AA404">
        <v>535</v>
      </c>
      <c r="AB404">
        <v>589</v>
      </c>
      <c r="AC404">
        <v>605</v>
      </c>
      <c r="AD404">
        <v>475</v>
      </c>
      <c r="AE404">
        <v>521</v>
      </c>
      <c r="AF404">
        <v>471</v>
      </c>
      <c r="AG404">
        <v>603</v>
      </c>
      <c r="AH404">
        <v>653</v>
      </c>
      <c r="AI404">
        <v>751</v>
      </c>
      <c r="AJ404">
        <v>553</v>
      </c>
      <c r="AK404">
        <v>780</v>
      </c>
      <c r="AL404">
        <v>452</v>
      </c>
      <c r="AM404">
        <v>601</v>
      </c>
      <c r="AN404">
        <v>377</v>
      </c>
      <c r="AO404">
        <v>375</v>
      </c>
      <c r="AP404">
        <v>411</v>
      </c>
      <c r="AQ404">
        <v>547</v>
      </c>
      <c r="AR404">
        <v>457</v>
      </c>
      <c r="AS404">
        <v>549</v>
      </c>
      <c r="AT404">
        <v>519</v>
      </c>
      <c r="AU404">
        <v>580</v>
      </c>
      <c r="AV404">
        <v>322</v>
      </c>
      <c r="AW404" t="s">
        <v>351</v>
      </c>
    </row>
    <row r="405" spans="1:54" ht="12.5" x14ac:dyDescent="0.25">
      <c r="A405" s="2">
        <v>43718.401949236111</v>
      </c>
      <c r="B405" s="3" t="s">
        <v>21</v>
      </c>
      <c r="C405" s="3" t="s">
        <v>20</v>
      </c>
      <c r="D405" s="3" t="s">
        <v>20</v>
      </c>
      <c r="E405" s="3" t="s">
        <v>23</v>
      </c>
      <c r="F405" s="3" t="s">
        <v>23</v>
      </c>
      <c r="G405" s="3" t="s">
        <v>20</v>
      </c>
      <c r="H405" s="3" t="s">
        <v>23</v>
      </c>
      <c r="I405" s="3" t="s">
        <v>23</v>
      </c>
      <c r="J405" s="3" t="s">
        <v>23</v>
      </c>
      <c r="K405" s="3" t="s">
        <v>26</v>
      </c>
      <c r="L405" s="3" t="s">
        <v>27</v>
      </c>
      <c r="M405" s="3" t="s">
        <v>124</v>
      </c>
      <c r="N405" s="3">
        <v>4</v>
      </c>
      <c r="O405" s="3">
        <v>395</v>
      </c>
      <c r="P405" s="3">
        <v>114</v>
      </c>
      <c r="R405" s="3">
        <v>26</v>
      </c>
      <c r="S405" s="3">
        <v>13</v>
      </c>
      <c r="T405" s="3" t="s">
        <v>293</v>
      </c>
      <c r="U405" s="3">
        <f t="shared" si="18"/>
        <v>3</v>
      </c>
      <c r="V405" s="3">
        <f t="shared" si="19"/>
        <v>2</v>
      </c>
      <c r="W405" s="3">
        <f>COUNTIF(Z405:BT405,"&gt;"&amp;(O405+3*P405))</f>
        <v>2</v>
      </c>
      <c r="X405" s="3">
        <f t="shared" si="20"/>
        <v>2</v>
      </c>
      <c r="Y405" s="3">
        <f t="shared" si="21"/>
        <v>0</v>
      </c>
      <c r="Z405" s="3">
        <v>1045</v>
      </c>
      <c r="AA405">
        <v>539</v>
      </c>
      <c r="AB405">
        <v>380</v>
      </c>
      <c r="AC405">
        <v>381</v>
      </c>
      <c r="AD405">
        <v>349</v>
      </c>
      <c r="AE405">
        <v>334</v>
      </c>
      <c r="AF405">
        <v>345</v>
      </c>
      <c r="AG405">
        <v>356</v>
      </c>
      <c r="AH405">
        <v>335</v>
      </c>
      <c r="AI405">
        <v>336</v>
      </c>
      <c r="AJ405">
        <v>266</v>
      </c>
      <c r="AK405">
        <v>329</v>
      </c>
      <c r="AL405">
        <v>329</v>
      </c>
      <c r="AM405">
        <v>316</v>
      </c>
      <c r="AN405">
        <v>330</v>
      </c>
      <c r="AO405">
        <v>394</v>
      </c>
      <c r="AP405">
        <v>338</v>
      </c>
      <c r="AQ405">
        <v>91</v>
      </c>
      <c r="AR405">
        <v>394</v>
      </c>
      <c r="AS405">
        <v>490</v>
      </c>
      <c r="AT405">
        <v>328</v>
      </c>
      <c r="AU405">
        <v>252</v>
      </c>
      <c r="AV405">
        <v>1001</v>
      </c>
      <c r="AW405">
        <v>345</v>
      </c>
      <c r="AX405">
        <v>305</v>
      </c>
      <c r="AY405">
        <v>378</v>
      </c>
      <c r="AZ405" t="s">
        <v>351</v>
      </c>
    </row>
    <row r="406" spans="1:54" ht="12.5" x14ac:dyDescent="0.25">
      <c r="A406" s="2">
        <v>43718.403057858799</v>
      </c>
      <c r="B406" s="3" t="s">
        <v>20</v>
      </c>
      <c r="C406" s="3" t="s">
        <v>21</v>
      </c>
      <c r="D406" s="3" t="s">
        <v>21</v>
      </c>
      <c r="E406" s="3" t="s">
        <v>20</v>
      </c>
      <c r="F406" s="3" t="s">
        <v>21</v>
      </c>
      <c r="G406" s="3" t="s">
        <v>21</v>
      </c>
      <c r="H406" s="3" t="s">
        <v>21</v>
      </c>
      <c r="I406" s="3" t="s">
        <v>21</v>
      </c>
      <c r="J406" s="3" t="s">
        <v>21</v>
      </c>
      <c r="K406" s="3" t="s">
        <v>20</v>
      </c>
      <c r="L406" s="3" t="s">
        <v>32</v>
      </c>
      <c r="M406" s="3" t="s">
        <v>32</v>
      </c>
      <c r="N406" s="3">
        <v>4</v>
      </c>
      <c r="O406" s="3">
        <v>722</v>
      </c>
      <c r="P406" s="3">
        <v>80</v>
      </c>
      <c r="R406" s="3">
        <v>26</v>
      </c>
      <c r="S406" s="3">
        <v>3</v>
      </c>
      <c r="T406" s="3" t="s">
        <v>294</v>
      </c>
      <c r="U406" s="3">
        <f t="shared" ref="U406:U469" si="22">COUNTIF(Z406:BT406,"&gt;"&amp;(O406+P406))</f>
        <v>4</v>
      </c>
      <c r="V406" s="3">
        <f t="shared" ref="V406:V469" si="23">COUNTIF(Z406:BT406,"&gt;"&amp;(O406+2*P406))</f>
        <v>2</v>
      </c>
      <c r="W406" s="3">
        <f>COUNTIF(Z406:BT406,"&gt;"&amp;(O406+3*P406))</f>
        <v>1</v>
      </c>
      <c r="X406" s="3">
        <f t="shared" si="20"/>
        <v>1</v>
      </c>
      <c r="Y406" s="3">
        <f t="shared" si="21"/>
        <v>0</v>
      </c>
      <c r="Z406" s="3">
        <v>1089</v>
      </c>
      <c r="AA406">
        <v>587</v>
      </c>
      <c r="AB406">
        <v>674</v>
      </c>
      <c r="AC406">
        <v>624</v>
      </c>
      <c r="AD406">
        <v>950</v>
      </c>
      <c r="AE406">
        <v>168</v>
      </c>
      <c r="AF406">
        <v>745</v>
      </c>
      <c r="AG406">
        <v>717</v>
      </c>
      <c r="AH406">
        <v>752</v>
      </c>
      <c r="AI406">
        <v>705</v>
      </c>
      <c r="AJ406">
        <v>788</v>
      </c>
      <c r="AK406">
        <v>705</v>
      </c>
      <c r="AL406">
        <v>685</v>
      </c>
      <c r="AM406">
        <v>712</v>
      </c>
      <c r="AN406">
        <v>785</v>
      </c>
      <c r="AO406">
        <v>707</v>
      </c>
      <c r="AP406">
        <v>818</v>
      </c>
      <c r="AQ406">
        <v>701</v>
      </c>
      <c r="AR406">
        <v>657</v>
      </c>
      <c r="AS406">
        <v>706</v>
      </c>
      <c r="AT406">
        <v>753</v>
      </c>
      <c r="AU406">
        <v>825</v>
      </c>
      <c r="AV406">
        <v>721</v>
      </c>
      <c r="AW406">
        <v>737</v>
      </c>
      <c r="AX406">
        <v>750</v>
      </c>
      <c r="AY406">
        <v>736</v>
      </c>
      <c r="AZ406" t="s">
        <v>351</v>
      </c>
    </row>
    <row r="407" spans="1:54" ht="12.5" x14ac:dyDescent="0.25">
      <c r="A407" s="2">
        <v>43718.403685254627</v>
      </c>
      <c r="B407" s="3" t="s">
        <v>21</v>
      </c>
      <c r="C407" s="3" t="s">
        <v>23</v>
      </c>
      <c r="D407" s="3" t="s">
        <v>21</v>
      </c>
      <c r="E407" s="3" t="s">
        <v>20</v>
      </c>
      <c r="F407" s="3" t="s">
        <v>23</v>
      </c>
      <c r="G407" s="3" t="s">
        <v>21</v>
      </c>
      <c r="H407" s="3" t="s">
        <v>23</v>
      </c>
      <c r="I407" s="3" t="s">
        <v>20</v>
      </c>
      <c r="J407" s="3" t="s">
        <v>23</v>
      </c>
      <c r="K407" s="3" t="s">
        <v>20</v>
      </c>
      <c r="L407" s="3" t="s">
        <v>27</v>
      </c>
      <c r="M407" s="3" t="s">
        <v>27</v>
      </c>
      <c r="N407" s="3">
        <v>5</v>
      </c>
      <c r="O407" s="3">
        <v>399</v>
      </c>
      <c r="P407" s="3">
        <v>50</v>
      </c>
      <c r="R407" s="3">
        <v>25</v>
      </c>
      <c r="S407" s="3">
        <v>5</v>
      </c>
      <c r="T407" s="3" t="s">
        <v>295</v>
      </c>
      <c r="U407" s="3">
        <f t="shared" si="22"/>
        <v>6</v>
      </c>
      <c r="V407" s="3">
        <f t="shared" si="23"/>
        <v>3</v>
      </c>
      <c r="W407" s="3">
        <f>COUNTIF(Z407:BT407,"&gt;"&amp;(O407+3*P407))</f>
        <v>0</v>
      </c>
      <c r="X407" s="3">
        <f t="shared" si="20"/>
        <v>0</v>
      </c>
      <c r="Y407" s="3">
        <f t="shared" si="21"/>
        <v>0</v>
      </c>
      <c r="Z407" s="3">
        <v>364</v>
      </c>
      <c r="AA407">
        <v>357</v>
      </c>
      <c r="AB407">
        <v>307</v>
      </c>
      <c r="AC407">
        <v>362</v>
      </c>
      <c r="AD407">
        <v>416</v>
      </c>
      <c r="AE407">
        <v>528</v>
      </c>
      <c r="AF407">
        <v>340</v>
      </c>
      <c r="AG407">
        <v>369</v>
      </c>
      <c r="AH407">
        <v>362</v>
      </c>
      <c r="AI407">
        <v>366</v>
      </c>
      <c r="AJ407">
        <v>422</v>
      </c>
      <c r="AK407">
        <v>538</v>
      </c>
      <c r="AL407">
        <v>382</v>
      </c>
      <c r="AM407">
        <v>394</v>
      </c>
      <c r="AN407">
        <v>459</v>
      </c>
      <c r="AO407">
        <v>366</v>
      </c>
      <c r="AP407">
        <v>367</v>
      </c>
      <c r="AQ407">
        <v>387</v>
      </c>
      <c r="AR407">
        <v>311</v>
      </c>
      <c r="AS407">
        <v>450</v>
      </c>
      <c r="AT407">
        <v>366</v>
      </c>
      <c r="AU407">
        <v>411</v>
      </c>
      <c r="AV407">
        <v>487</v>
      </c>
      <c r="AW407">
        <v>515</v>
      </c>
      <c r="AX407">
        <v>362</v>
      </c>
      <c r="AY407" t="s">
        <v>351</v>
      </c>
    </row>
    <row r="408" spans="1:54" ht="12.5" x14ac:dyDescent="0.25">
      <c r="A408" s="2">
        <v>43718.405080104167</v>
      </c>
      <c r="B408" s="3" t="s">
        <v>20</v>
      </c>
      <c r="C408" s="3" t="s">
        <v>20</v>
      </c>
      <c r="D408" s="3" t="s">
        <v>20</v>
      </c>
      <c r="E408" s="3" t="s">
        <v>21</v>
      </c>
      <c r="F408" s="3" t="s">
        <v>20</v>
      </c>
      <c r="G408" s="3" t="s">
        <v>20</v>
      </c>
      <c r="H408" s="3" t="s">
        <v>20</v>
      </c>
      <c r="I408" s="3" t="s">
        <v>20</v>
      </c>
      <c r="J408" s="3" t="s">
        <v>20</v>
      </c>
      <c r="K408" s="3" t="s">
        <v>23</v>
      </c>
      <c r="L408" s="3" t="s">
        <v>27</v>
      </c>
      <c r="M408" s="3" t="s">
        <v>27</v>
      </c>
      <c r="N408" s="3">
        <v>3</v>
      </c>
      <c r="O408" s="3">
        <v>496</v>
      </c>
      <c r="P408" s="3">
        <v>87</v>
      </c>
      <c r="R408" s="3">
        <v>23</v>
      </c>
      <c r="S408" s="3">
        <v>3</v>
      </c>
      <c r="T408" s="3" t="s">
        <v>296</v>
      </c>
      <c r="U408" s="3">
        <f t="shared" si="22"/>
        <v>3</v>
      </c>
      <c r="V408" s="3">
        <f t="shared" si="23"/>
        <v>2</v>
      </c>
      <c r="W408" s="3">
        <f>COUNTIF(Z408:BT408,"&gt;"&amp;(O408+3*P408))</f>
        <v>1</v>
      </c>
      <c r="X408" s="3">
        <f t="shared" si="20"/>
        <v>1</v>
      </c>
      <c r="Y408" s="3">
        <f t="shared" si="21"/>
        <v>1</v>
      </c>
      <c r="Z408" s="3">
        <v>692</v>
      </c>
      <c r="AA408">
        <v>550</v>
      </c>
      <c r="AB408">
        <v>517</v>
      </c>
      <c r="AC408">
        <v>425</v>
      </c>
      <c r="AD408">
        <v>489</v>
      </c>
      <c r="AE408">
        <v>396</v>
      </c>
      <c r="AF408">
        <v>419</v>
      </c>
      <c r="AG408">
        <v>380</v>
      </c>
      <c r="AH408">
        <v>445</v>
      </c>
      <c r="AI408">
        <v>599</v>
      </c>
      <c r="AJ408">
        <v>1032</v>
      </c>
      <c r="AK408">
        <v>502</v>
      </c>
      <c r="AL408">
        <v>548</v>
      </c>
      <c r="AM408">
        <v>414</v>
      </c>
      <c r="AN408">
        <v>411</v>
      </c>
      <c r="AO408">
        <v>531</v>
      </c>
      <c r="AP408">
        <v>486</v>
      </c>
      <c r="AQ408">
        <v>416</v>
      </c>
      <c r="AR408">
        <v>418</v>
      </c>
      <c r="AS408">
        <v>458</v>
      </c>
      <c r="AT408">
        <v>378</v>
      </c>
      <c r="AU408">
        <v>463</v>
      </c>
      <c r="AV408">
        <v>441</v>
      </c>
      <c r="AW408" t="s">
        <v>351</v>
      </c>
    </row>
    <row r="409" spans="1:54" ht="12.5" x14ac:dyDescent="0.25">
      <c r="A409" s="2">
        <v>43718.405886736116</v>
      </c>
      <c r="B409" s="3" t="s">
        <v>21</v>
      </c>
      <c r="C409" s="3" t="s">
        <v>23</v>
      </c>
      <c r="D409" s="3" t="s">
        <v>20</v>
      </c>
      <c r="E409" s="3" t="s">
        <v>20</v>
      </c>
      <c r="F409" s="3" t="s">
        <v>21</v>
      </c>
      <c r="G409" s="3" t="s">
        <v>20</v>
      </c>
      <c r="H409" s="3" t="s">
        <v>21</v>
      </c>
      <c r="I409" s="3" t="s">
        <v>26</v>
      </c>
      <c r="J409" s="3" t="s">
        <v>23</v>
      </c>
      <c r="K409" s="3" t="s">
        <v>23</v>
      </c>
      <c r="L409" s="3" t="s">
        <v>27</v>
      </c>
      <c r="M409" s="3" t="s">
        <v>27</v>
      </c>
      <c r="N409" s="3">
        <v>6</v>
      </c>
      <c r="O409" s="3">
        <v>414</v>
      </c>
      <c r="P409" s="3">
        <v>187</v>
      </c>
      <c r="R409" s="3">
        <v>23</v>
      </c>
      <c r="S409" s="3">
        <v>105</v>
      </c>
      <c r="T409" s="3" t="s">
        <v>37</v>
      </c>
      <c r="U409" s="3">
        <f t="shared" si="22"/>
        <v>2</v>
      </c>
      <c r="V409" s="3">
        <f t="shared" si="23"/>
        <v>2</v>
      </c>
      <c r="W409" s="3">
        <f>COUNTIF(Z409:BT409,"&gt;"&amp;(O409+3*P409))</f>
        <v>2</v>
      </c>
      <c r="X409" s="3">
        <f t="shared" si="20"/>
        <v>1</v>
      </c>
      <c r="Y409" s="3">
        <f t="shared" si="21"/>
        <v>1</v>
      </c>
      <c r="Z409" s="3">
        <v>1706</v>
      </c>
      <c r="AA409">
        <v>1130</v>
      </c>
      <c r="AB409">
        <v>549</v>
      </c>
      <c r="AC409">
        <v>421</v>
      </c>
      <c r="AD409">
        <v>335</v>
      </c>
      <c r="AE409">
        <v>298</v>
      </c>
      <c r="AF409">
        <v>117</v>
      </c>
      <c r="AG409">
        <v>288</v>
      </c>
      <c r="AH409">
        <v>191</v>
      </c>
      <c r="AI409">
        <v>112</v>
      </c>
      <c r="AJ409">
        <v>402</v>
      </c>
      <c r="AK409">
        <v>283</v>
      </c>
      <c r="AL409">
        <v>346</v>
      </c>
      <c r="AM409">
        <v>393</v>
      </c>
      <c r="AN409">
        <v>327</v>
      </c>
      <c r="AO409">
        <v>355</v>
      </c>
      <c r="AP409">
        <v>353</v>
      </c>
      <c r="AQ409">
        <v>88</v>
      </c>
      <c r="AR409">
        <v>348</v>
      </c>
      <c r="AS409">
        <v>369</v>
      </c>
      <c r="AT409">
        <v>413</v>
      </c>
      <c r="AU409">
        <v>283</v>
      </c>
      <c r="AV409">
        <v>418</v>
      </c>
      <c r="AW409" t="s">
        <v>351</v>
      </c>
    </row>
    <row r="410" spans="1:54" ht="12.5" x14ac:dyDescent="0.25">
      <c r="A410" s="2">
        <v>43718.41425700231</v>
      </c>
      <c r="B410" s="3" t="s">
        <v>21</v>
      </c>
      <c r="C410" s="3" t="s">
        <v>26</v>
      </c>
      <c r="D410" s="3" t="s">
        <v>23</v>
      </c>
      <c r="E410" s="3" t="s">
        <v>22</v>
      </c>
      <c r="F410" s="3" t="s">
        <v>23</v>
      </c>
      <c r="G410" s="3" t="s">
        <v>23</v>
      </c>
      <c r="H410" s="3" t="s">
        <v>23</v>
      </c>
      <c r="I410" s="3" t="s">
        <v>26</v>
      </c>
      <c r="J410" s="3" t="s">
        <v>23</v>
      </c>
      <c r="K410" s="3" t="s">
        <v>20</v>
      </c>
      <c r="L410" s="3" t="s">
        <v>24</v>
      </c>
      <c r="M410" s="3" t="s">
        <v>24</v>
      </c>
      <c r="N410" s="3">
        <v>6</v>
      </c>
      <c r="O410" s="3">
        <v>324</v>
      </c>
      <c r="P410" s="3">
        <v>60</v>
      </c>
      <c r="R410" s="3">
        <v>28</v>
      </c>
      <c r="S410" s="3">
        <v>0</v>
      </c>
      <c r="T410" s="3" t="s">
        <v>297</v>
      </c>
      <c r="U410" s="3">
        <f t="shared" si="22"/>
        <v>2</v>
      </c>
      <c r="V410" s="3">
        <f t="shared" si="23"/>
        <v>1</v>
      </c>
      <c r="W410" s="3">
        <f>COUNTIF(Z410:BT410,"&gt;"&amp;(O410+3*P410))</f>
        <v>1</v>
      </c>
      <c r="X410" s="3">
        <f t="shared" si="20"/>
        <v>1</v>
      </c>
      <c r="Y410" s="3">
        <f t="shared" si="21"/>
        <v>1</v>
      </c>
      <c r="Z410" s="3">
        <v>962</v>
      </c>
      <c r="AA410">
        <v>345</v>
      </c>
      <c r="AB410">
        <v>314</v>
      </c>
      <c r="AC410">
        <v>319</v>
      </c>
      <c r="AD410">
        <v>304</v>
      </c>
      <c r="AE410">
        <v>318</v>
      </c>
      <c r="AF410">
        <v>258</v>
      </c>
      <c r="AG410">
        <v>282</v>
      </c>
      <c r="AH410">
        <v>295</v>
      </c>
      <c r="AI410">
        <v>273</v>
      </c>
      <c r="AJ410">
        <v>264</v>
      </c>
      <c r="AK410">
        <v>324</v>
      </c>
      <c r="AL410">
        <v>282</v>
      </c>
      <c r="AM410">
        <v>286</v>
      </c>
      <c r="AN410">
        <v>296</v>
      </c>
      <c r="AO410">
        <v>303</v>
      </c>
      <c r="AP410">
        <v>267</v>
      </c>
      <c r="AQ410">
        <v>272</v>
      </c>
      <c r="AR410">
        <v>289</v>
      </c>
      <c r="AS410">
        <v>277</v>
      </c>
      <c r="AT410">
        <v>276</v>
      </c>
      <c r="AU410">
        <v>274</v>
      </c>
      <c r="AV410">
        <v>279</v>
      </c>
      <c r="AW410">
        <v>441</v>
      </c>
      <c r="AX410">
        <v>382</v>
      </c>
      <c r="AY410">
        <v>298</v>
      </c>
      <c r="AZ410">
        <v>263</v>
      </c>
      <c r="BA410">
        <v>345</v>
      </c>
      <c r="BB410" t="s">
        <v>351</v>
      </c>
    </row>
    <row r="411" spans="1:54" ht="12.5" x14ac:dyDescent="0.25">
      <c r="A411" s="2">
        <v>43718.414272858798</v>
      </c>
      <c r="B411" s="3" t="s">
        <v>21</v>
      </c>
      <c r="C411" s="3" t="s">
        <v>23</v>
      </c>
      <c r="D411" s="3" t="s">
        <v>21</v>
      </c>
      <c r="E411" s="3" t="s">
        <v>20</v>
      </c>
      <c r="F411" s="3" t="s">
        <v>23</v>
      </c>
      <c r="G411" s="3" t="s">
        <v>23</v>
      </c>
      <c r="H411" s="3" t="s">
        <v>23</v>
      </c>
      <c r="I411" s="3" t="s">
        <v>21</v>
      </c>
      <c r="J411" s="3" t="s">
        <v>23</v>
      </c>
      <c r="K411" s="3" t="s">
        <v>20</v>
      </c>
      <c r="L411" s="3" t="s">
        <v>27</v>
      </c>
      <c r="M411" s="3" t="s">
        <v>27</v>
      </c>
      <c r="N411" s="3">
        <v>4</v>
      </c>
      <c r="O411" s="3">
        <v>365</v>
      </c>
      <c r="P411" s="3">
        <v>44</v>
      </c>
      <c r="R411" s="3">
        <v>27</v>
      </c>
      <c r="S411" s="3">
        <v>0</v>
      </c>
      <c r="T411" s="3" t="s">
        <v>298</v>
      </c>
      <c r="U411" s="3">
        <f t="shared" si="22"/>
        <v>5</v>
      </c>
      <c r="V411" s="3">
        <f t="shared" si="23"/>
        <v>2</v>
      </c>
      <c r="W411" s="3">
        <f>COUNTIF(Z411:BT411,"&gt;"&amp;(O411+3*P411))</f>
        <v>1</v>
      </c>
      <c r="X411" s="3">
        <f t="shared" si="20"/>
        <v>1</v>
      </c>
      <c r="Y411" s="3">
        <f t="shared" si="21"/>
        <v>0</v>
      </c>
      <c r="Z411" s="3">
        <v>361</v>
      </c>
      <c r="AA411">
        <v>297</v>
      </c>
      <c r="AB411">
        <v>358</v>
      </c>
      <c r="AC411">
        <v>364</v>
      </c>
      <c r="AD411">
        <v>294</v>
      </c>
      <c r="AE411">
        <v>405</v>
      </c>
      <c r="AF411">
        <v>328</v>
      </c>
      <c r="AG411">
        <v>395</v>
      </c>
      <c r="AH411">
        <v>318</v>
      </c>
      <c r="AI411">
        <v>317</v>
      </c>
      <c r="AJ411">
        <v>347</v>
      </c>
      <c r="AK411">
        <v>351</v>
      </c>
      <c r="AL411">
        <v>246</v>
      </c>
      <c r="AM411">
        <v>385</v>
      </c>
      <c r="AN411">
        <v>379</v>
      </c>
      <c r="AO411">
        <v>317</v>
      </c>
      <c r="AP411">
        <v>328</v>
      </c>
      <c r="AQ411">
        <v>486</v>
      </c>
      <c r="AR411">
        <v>579</v>
      </c>
      <c r="AS411">
        <v>346</v>
      </c>
      <c r="AT411">
        <v>335</v>
      </c>
      <c r="AU411">
        <v>328</v>
      </c>
      <c r="AV411">
        <v>382</v>
      </c>
      <c r="AW411">
        <v>415</v>
      </c>
      <c r="AX411">
        <v>415</v>
      </c>
      <c r="AY411">
        <v>415</v>
      </c>
      <c r="AZ411">
        <v>364</v>
      </c>
      <c r="BA411" t="s">
        <v>351</v>
      </c>
    </row>
    <row r="412" spans="1:54" ht="12.5" x14ac:dyDescent="0.25">
      <c r="A412" s="2">
        <v>43718.414414814819</v>
      </c>
      <c r="B412" s="3" t="s">
        <v>21</v>
      </c>
      <c r="C412" s="3" t="s">
        <v>21</v>
      </c>
      <c r="D412" s="3" t="s">
        <v>20</v>
      </c>
      <c r="E412" s="3" t="s">
        <v>20</v>
      </c>
      <c r="F412" s="3" t="s">
        <v>23</v>
      </c>
      <c r="G412" s="3" t="s">
        <v>20</v>
      </c>
      <c r="H412" s="3" t="s">
        <v>21</v>
      </c>
      <c r="I412" s="3" t="s">
        <v>23</v>
      </c>
      <c r="J412" s="3" t="s">
        <v>23</v>
      </c>
      <c r="K412" s="3" t="s">
        <v>20</v>
      </c>
      <c r="L412" s="3" t="s">
        <v>27</v>
      </c>
      <c r="M412" s="3" t="s">
        <v>24</v>
      </c>
      <c r="N412" s="3">
        <v>4</v>
      </c>
      <c r="O412" s="3">
        <v>328</v>
      </c>
      <c r="P412" s="3">
        <v>63</v>
      </c>
      <c r="R412" s="3">
        <v>27</v>
      </c>
      <c r="S412" s="3">
        <v>0</v>
      </c>
      <c r="T412" s="3" t="s">
        <v>299</v>
      </c>
      <c r="U412" s="3">
        <f t="shared" si="22"/>
        <v>3</v>
      </c>
      <c r="V412" s="3">
        <f t="shared" si="23"/>
        <v>3</v>
      </c>
      <c r="W412" s="3">
        <f>COUNTIF(Z412:BT412,"&gt;"&amp;(O412+3*P412))</f>
        <v>2</v>
      </c>
      <c r="X412" s="3">
        <f t="shared" si="20"/>
        <v>1</v>
      </c>
      <c r="Y412" s="3">
        <f t="shared" si="21"/>
        <v>1</v>
      </c>
      <c r="Z412" s="3">
        <v>562</v>
      </c>
      <c r="AA412">
        <v>716</v>
      </c>
      <c r="AB412">
        <v>264</v>
      </c>
      <c r="AC412">
        <v>283</v>
      </c>
      <c r="AD412">
        <v>315</v>
      </c>
      <c r="AE412">
        <v>266</v>
      </c>
      <c r="AF412">
        <v>282</v>
      </c>
      <c r="AG412">
        <v>299</v>
      </c>
      <c r="AH412">
        <v>284</v>
      </c>
      <c r="AI412">
        <v>315</v>
      </c>
      <c r="AJ412">
        <v>383</v>
      </c>
      <c r="AK412">
        <v>282</v>
      </c>
      <c r="AL412">
        <v>318</v>
      </c>
      <c r="AM412">
        <v>481</v>
      </c>
      <c r="AN412">
        <v>251</v>
      </c>
      <c r="AO412">
        <v>265</v>
      </c>
      <c r="AP412">
        <v>299</v>
      </c>
      <c r="AQ412">
        <v>266</v>
      </c>
      <c r="AR412">
        <v>317</v>
      </c>
      <c r="AS412">
        <v>330</v>
      </c>
      <c r="AT412">
        <v>317</v>
      </c>
      <c r="AU412">
        <v>281</v>
      </c>
      <c r="AV412">
        <v>299</v>
      </c>
      <c r="AW412">
        <v>281</v>
      </c>
      <c r="AX412">
        <v>302</v>
      </c>
      <c r="AY412">
        <v>251</v>
      </c>
      <c r="AZ412">
        <v>348</v>
      </c>
      <c r="BA412" t="s">
        <v>351</v>
      </c>
    </row>
    <row r="413" spans="1:54" ht="12.5" x14ac:dyDescent="0.25">
      <c r="A413" s="2">
        <v>43718.414480891202</v>
      </c>
      <c r="B413" s="3" t="s">
        <v>21</v>
      </c>
      <c r="C413" s="3" t="s">
        <v>26</v>
      </c>
      <c r="D413" s="3" t="s">
        <v>23</v>
      </c>
      <c r="E413" s="3" t="s">
        <v>20</v>
      </c>
      <c r="F413" s="3" t="s">
        <v>26</v>
      </c>
      <c r="G413" s="3" t="s">
        <v>20</v>
      </c>
      <c r="H413" s="3" t="s">
        <v>26</v>
      </c>
      <c r="I413" s="3" t="s">
        <v>20</v>
      </c>
      <c r="J413" s="3" t="s">
        <v>26</v>
      </c>
      <c r="K413" s="3" t="s">
        <v>22</v>
      </c>
      <c r="L413" s="3" t="s">
        <v>27</v>
      </c>
      <c r="M413" s="3" t="s">
        <v>27</v>
      </c>
      <c r="N413" s="3">
        <v>6</v>
      </c>
      <c r="O413" s="3">
        <v>408</v>
      </c>
      <c r="P413" s="3">
        <v>37</v>
      </c>
      <c r="R413" s="3">
        <v>25</v>
      </c>
      <c r="S413" s="3">
        <v>0</v>
      </c>
      <c r="T413" s="3" t="s">
        <v>300</v>
      </c>
      <c r="U413" s="3">
        <f t="shared" si="22"/>
        <v>4</v>
      </c>
      <c r="V413" s="3">
        <f t="shared" si="23"/>
        <v>2</v>
      </c>
      <c r="W413" s="3">
        <f>COUNTIF(Z413:BT413,"&gt;"&amp;(O413+3*P413))</f>
        <v>2</v>
      </c>
      <c r="X413" s="3">
        <f t="shared" si="20"/>
        <v>0</v>
      </c>
      <c r="Y413" s="3">
        <f t="shared" si="21"/>
        <v>0</v>
      </c>
      <c r="Z413" s="3">
        <v>535</v>
      </c>
      <c r="AA413">
        <v>447</v>
      </c>
      <c r="AB413">
        <v>435</v>
      </c>
      <c r="AC413">
        <v>377</v>
      </c>
      <c r="AD413">
        <v>536</v>
      </c>
      <c r="AE413">
        <v>424</v>
      </c>
      <c r="AF413">
        <v>458</v>
      </c>
      <c r="AG413">
        <v>392</v>
      </c>
      <c r="AH413">
        <v>412</v>
      </c>
      <c r="AI413">
        <v>431</v>
      </c>
      <c r="AJ413">
        <v>425</v>
      </c>
      <c r="AK413">
        <v>374</v>
      </c>
      <c r="AL413">
        <v>419</v>
      </c>
      <c r="AM413">
        <v>408</v>
      </c>
      <c r="AN413">
        <v>390</v>
      </c>
      <c r="AO413">
        <v>444</v>
      </c>
      <c r="AP413">
        <v>382</v>
      </c>
      <c r="AQ413">
        <v>390</v>
      </c>
      <c r="AR413">
        <v>357</v>
      </c>
      <c r="AS413">
        <v>355</v>
      </c>
      <c r="AT413">
        <v>378</v>
      </c>
      <c r="AU413">
        <v>342</v>
      </c>
      <c r="AV413">
        <v>366</v>
      </c>
      <c r="AW413">
        <v>366</v>
      </c>
      <c r="AX413">
        <v>375</v>
      </c>
      <c r="AY413" t="s">
        <v>351</v>
      </c>
    </row>
    <row r="414" spans="1:54" ht="12.5" x14ac:dyDescent="0.25">
      <c r="A414" s="2">
        <v>43718.415598472224</v>
      </c>
      <c r="B414" s="3" t="s">
        <v>21</v>
      </c>
      <c r="C414" s="3" t="s">
        <v>23</v>
      </c>
      <c r="D414" s="3" t="s">
        <v>20</v>
      </c>
      <c r="E414" s="3" t="s">
        <v>20</v>
      </c>
      <c r="F414" s="3" t="s">
        <v>21</v>
      </c>
      <c r="G414" s="3" t="s">
        <v>20</v>
      </c>
      <c r="H414" s="3" t="s">
        <v>23</v>
      </c>
      <c r="I414" s="3" t="s">
        <v>23</v>
      </c>
      <c r="J414" s="3" t="s">
        <v>23</v>
      </c>
      <c r="K414" s="3" t="s">
        <v>21</v>
      </c>
      <c r="L414" s="3" t="s">
        <v>27</v>
      </c>
      <c r="M414" s="3" t="s">
        <v>32</v>
      </c>
      <c r="N414" s="3">
        <v>5</v>
      </c>
      <c r="O414" s="3">
        <v>352</v>
      </c>
      <c r="P414" s="3">
        <v>37</v>
      </c>
      <c r="R414" s="3">
        <v>26</v>
      </c>
      <c r="S414" s="3">
        <v>5</v>
      </c>
      <c r="T414" s="3" t="s">
        <v>44</v>
      </c>
      <c r="U414" s="3">
        <f t="shared" si="22"/>
        <v>4</v>
      </c>
      <c r="V414" s="3">
        <f t="shared" si="23"/>
        <v>2</v>
      </c>
      <c r="W414" s="3">
        <f>COUNTIF(Z414:BT414,"&gt;"&amp;(O414+3*P414))</f>
        <v>2</v>
      </c>
      <c r="X414" s="3">
        <f t="shared" si="20"/>
        <v>0</v>
      </c>
      <c r="Y414" s="3">
        <f t="shared" si="21"/>
        <v>0</v>
      </c>
      <c r="Z414" s="3">
        <v>490</v>
      </c>
      <c r="AA414">
        <v>423</v>
      </c>
      <c r="AB414">
        <v>326</v>
      </c>
      <c r="AC414">
        <v>351</v>
      </c>
      <c r="AD414">
        <v>300</v>
      </c>
      <c r="AE414">
        <v>322</v>
      </c>
      <c r="AF414">
        <v>319</v>
      </c>
      <c r="AG414">
        <v>305</v>
      </c>
      <c r="AH414">
        <v>355</v>
      </c>
      <c r="AI414">
        <v>286</v>
      </c>
      <c r="AJ414">
        <v>319</v>
      </c>
      <c r="AK414">
        <v>326</v>
      </c>
      <c r="AL414">
        <v>389</v>
      </c>
      <c r="AM414">
        <v>335</v>
      </c>
      <c r="AN414">
        <v>321</v>
      </c>
      <c r="AO414">
        <v>368</v>
      </c>
      <c r="AP414">
        <v>417</v>
      </c>
      <c r="AQ414">
        <v>331</v>
      </c>
      <c r="AR414">
        <v>310</v>
      </c>
      <c r="AS414">
        <v>299</v>
      </c>
      <c r="AT414">
        <v>366</v>
      </c>
      <c r="AU414">
        <v>346</v>
      </c>
      <c r="AV414">
        <v>351</v>
      </c>
      <c r="AW414">
        <v>370</v>
      </c>
      <c r="AX414">
        <v>476</v>
      </c>
      <c r="AY414">
        <v>359</v>
      </c>
      <c r="AZ414" t="s">
        <v>351</v>
      </c>
    </row>
    <row r="415" spans="1:54" ht="12.5" x14ac:dyDescent="0.25">
      <c r="A415" s="2">
        <v>43718.417110543982</v>
      </c>
      <c r="B415" s="3" t="s">
        <v>23</v>
      </c>
      <c r="C415" s="3" t="s">
        <v>21</v>
      </c>
      <c r="D415" s="3" t="s">
        <v>21</v>
      </c>
      <c r="E415" s="3" t="s">
        <v>22</v>
      </c>
      <c r="F415" s="3" t="s">
        <v>21</v>
      </c>
      <c r="G415" s="3" t="s">
        <v>20</v>
      </c>
      <c r="H415" s="3" t="s">
        <v>21</v>
      </c>
      <c r="I415" s="3" t="s">
        <v>21</v>
      </c>
      <c r="J415" s="3" t="s">
        <v>21</v>
      </c>
      <c r="K415" s="3" t="s">
        <v>20</v>
      </c>
      <c r="L415" s="3" t="s">
        <v>27</v>
      </c>
      <c r="M415" s="3" t="s">
        <v>24</v>
      </c>
      <c r="N415" s="3">
        <v>5</v>
      </c>
      <c r="O415" s="3">
        <v>310</v>
      </c>
      <c r="P415" s="3">
        <v>50</v>
      </c>
      <c r="R415" s="3">
        <v>25</v>
      </c>
      <c r="S415" s="3">
        <v>3</v>
      </c>
      <c r="T415" s="3" t="s">
        <v>301</v>
      </c>
      <c r="U415" s="3">
        <f t="shared" si="22"/>
        <v>2</v>
      </c>
      <c r="V415" s="3">
        <f t="shared" si="23"/>
        <v>2</v>
      </c>
      <c r="W415" s="3">
        <f>COUNTIF(Z415:BT415,"&gt;"&amp;(O415+3*P415))</f>
        <v>2</v>
      </c>
      <c r="X415" s="3">
        <f t="shared" si="20"/>
        <v>2</v>
      </c>
      <c r="Y415" s="3">
        <f t="shared" si="21"/>
        <v>0</v>
      </c>
      <c r="Z415" s="3">
        <v>294</v>
      </c>
      <c r="AA415">
        <v>335</v>
      </c>
      <c r="AB415">
        <v>277</v>
      </c>
      <c r="AC415">
        <v>271</v>
      </c>
      <c r="AD415">
        <v>350</v>
      </c>
      <c r="AE415">
        <v>318</v>
      </c>
      <c r="AF415">
        <v>272</v>
      </c>
      <c r="AG415">
        <v>284</v>
      </c>
      <c r="AH415">
        <v>289</v>
      </c>
      <c r="AI415">
        <v>284</v>
      </c>
      <c r="AJ415">
        <v>519</v>
      </c>
      <c r="AK415">
        <v>237</v>
      </c>
      <c r="AL415">
        <v>266</v>
      </c>
      <c r="AM415">
        <v>356</v>
      </c>
      <c r="AN415">
        <v>288</v>
      </c>
      <c r="AO415">
        <v>268</v>
      </c>
      <c r="AP415">
        <v>318</v>
      </c>
      <c r="AQ415">
        <v>280</v>
      </c>
      <c r="AR415">
        <v>261</v>
      </c>
      <c r="AS415">
        <v>598</v>
      </c>
      <c r="AT415">
        <v>319</v>
      </c>
      <c r="AU415">
        <v>206</v>
      </c>
      <c r="AV415">
        <v>319</v>
      </c>
      <c r="AW415">
        <v>280</v>
      </c>
      <c r="AX415">
        <v>284</v>
      </c>
      <c r="AY415" t="s">
        <v>351</v>
      </c>
    </row>
    <row r="416" spans="1:54" ht="12.5" x14ac:dyDescent="0.25">
      <c r="A416" s="2">
        <v>43718.421707152782</v>
      </c>
      <c r="B416" s="3" t="s">
        <v>21</v>
      </c>
      <c r="C416" s="3" t="s">
        <v>21</v>
      </c>
      <c r="D416" s="3" t="s">
        <v>23</v>
      </c>
      <c r="E416" s="3" t="s">
        <v>20</v>
      </c>
      <c r="F416" s="3" t="s">
        <v>21</v>
      </c>
      <c r="G416" s="3" t="s">
        <v>20</v>
      </c>
      <c r="H416" s="3" t="s">
        <v>23</v>
      </c>
      <c r="I416" s="3" t="s">
        <v>20</v>
      </c>
      <c r="J416" s="3" t="s">
        <v>21</v>
      </c>
      <c r="K416" s="3" t="s">
        <v>20</v>
      </c>
      <c r="L416" s="3" t="s">
        <v>27</v>
      </c>
      <c r="M416" s="3" t="s">
        <v>24</v>
      </c>
      <c r="N416" s="3">
        <v>2</v>
      </c>
      <c r="O416" s="3">
        <v>370</v>
      </c>
      <c r="P416" s="3">
        <v>38</v>
      </c>
      <c r="R416" s="3">
        <v>27</v>
      </c>
      <c r="S416" s="3">
        <v>1</v>
      </c>
      <c r="T416" s="3" t="s">
        <v>302</v>
      </c>
      <c r="U416" s="3">
        <f t="shared" si="22"/>
        <v>6</v>
      </c>
      <c r="V416" s="3">
        <f t="shared" si="23"/>
        <v>1</v>
      </c>
      <c r="W416" s="3">
        <f>COUNTIF(Z416:BT416,"&gt;"&amp;(O416+3*P416))</f>
        <v>0</v>
      </c>
      <c r="X416" s="3">
        <f t="shared" si="20"/>
        <v>0</v>
      </c>
      <c r="Y416" s="3">
        <f t="shared" si="21"/>
        <v>0</v>
      </c>
      <c r="Z416" s="3">
        <v>431</v>
      </c>
      <c r="AA416">
        <v>383</v>
      </c>
      <c r="AB416">
        <v>337</v>
      </c>
      <c r="AC416">
        <v>370</v>
      </c>
      <c r="AD416">
        <v>433</v>
      </c>
      <c r="AE416">
        <v>381</v>
      </c>
      <c r="AF416">
        <v>373</v>
      </c>
      <c r="AG416">
        <v>440</v>
      </c>
      <c r="AH416">
        <v>357</v>
      </c>
      <c r="AI416">
        <v>283</v>
      </c>
      <c r="AJ416">
        <v>309</v>
      </c>
      <c r="AK416">
        <v>408</v>
      </c>
      <c r="AL416">
        <v>391</v>
      </c>
      <c r="AM416">
        <v>325</v>
      </c>
      <c r="AN416">
        <v>340</v>
      </c>
      <c r="AO416">
        <v>445</v>
      </c>
      <c r="AP416">
        <v>467</v>
      </c>
      <c r="AQ416">
        <v>436</v>
      </c>
      <c r="AR416">
        <v>321</v>
      </c>
      <c r="AS416">
        <v>370</v>
      </c>
      <c r="AT416">
        <v>375</v>
      </c>
      <c r="AU416">
        <v>352</v>
      </c>
      <c r="AV416">
        <v>376</v>
      </c>
      <c r="AW416">
        <v>366</v>
      </c>
      <c r="AX416">
        <v>256</v>
      </c>
      <c r="AY416">
        <v>356</v>
      </c>
      <c r="AZ416">
        <v>317</v>
      </c>
      <c r="BA416" t="s">
        <v>351</v>
      </c>
    </row>
    <row r="417" spans="1:70" ht="12.5" x14ac:dyDescent="0.25">
      <c r="A417" s="2">
        <v>43718.42379306713</v>
      </c>
      <c r="B417" s="3" t="s">
        <v>21</v>
      </c>
      <c r="C417" s="3" t="s">
        <v>23</v>
      </c>
      <c r="D417" s="3" t="s">
        <v>21</v>
      </c>
      <c r="E417" s="3" t="s">
        <v>20</v>
      </c>
      <c r="F417" s="3" t="s">
        <v>23</v>
      </c>
      <c r="G417" s="3" t="s">
        <v>21</v>
      </c>
      <c r="H417" s="3" t="s">
        <v>23</v>
      </c>
      <c r="I417" s="3" t="s">
        <v>21</v>
      </c>
      <c r="J417" s="3" t="s">
        <v>26</v>
      </c>
      <c r="K417" s="3" t="s">
        <v>22</v>
      </c>
      <c r="L417" s="3" t="s">
        <v>27</v>
      </c>
      <c r="M417" s="3" t="s">
        <v>24</v>
      </c>
      <c r="N417" s="3">
        <v>5</v>
      </c>
      <c r="O417" s="3">
        <v>325</v>
      </c>
      <c r="P417" s="3">
        <v>67</v>
      </c>
      <c r="R417" s="3">
        <v>26</v>
      </c>
      <c r="S417" s="3">
        <v>1</v>
      </c>
      <c r="T417" s="3" t="s">
        <v>303</v>
      </c>
      <c r="U417" s="3">
        <f t="shared" si="22"/>
        <v>3</v>
      </c>
      <c r="V417" s="3">
        <f t="shared" si="23"/>
        <v>2</v>
      </c>
      <c r="W417" s="3">
        <f>COUNTIF(Z417:BT417,"&gt;"&amp;(O417+3*P417))</f>
        <v>1</v>
      </c>
      <c r="X417" s="3">
        <f t="shared" si="20"/>
        <v>1</v>
      </c>
      <c r="Y417" s="3">
        <f t="shared" si="21"/>
        <v>1</v>
      </c>
      <c r="Z417" s="3">
        <v>814</v>
      </c>
      <c r="AA417">
        <v>407</v>
      </c>
      <c r="AB417">
        <v>330</v>
      </c>
      <c r="AC417">
        <v>300</v>
      </c>
      <c r="AD417">
        <v>349</v>
      </c>
      <c r="AE417">
        <v>252</v>
      </c>
      <c r="AF417">
        <v>357</v>
      </c>
      <c r="AG417">
        <v>349</v>
      </c>
      <c r="AH417">
        <v>292</v>
      </c>
      <c r="AI417">
        <v>294</v>
      </c>
      <c r="AJ417">
        <v>279</v>
      </c>
      <c r="AK417">
        <v>321</v>
      </c>
      <c r="AL417">
        <v>254</v>
      </c>
      <c r="AM417">
        <v>287</v>
      </c>
      <c r="AN417">
        <v>309</v>
      </c>
      <c r="AO417">
        <v>274</v>
      </c>
      <c r="AP417">
        <v>319</v>
      </c>
      <c r="AQ417">
        <v>392</v>
      </c>
      <c r="AR417">
        <v>238</v>
      </c>
      <c r="AS417">
        <v>261</v>
      </c>
      <c r="AT417">
        <v>310</v>
      </c>
      <c r="AU417">
        <v>247</v>
      </c>
      <c r="AV417">
        <v>224</v>
      </c>
      <c r="AW417">
        <v>476</v>
      </c>
      <c r="AX417">
        <v>278</v>
      </c>
      <c r="AY417">
        <v>245</v>
      </c>
      <c r="AZ417" t="s">
        <v>351</v>
      </c>
    </row>
    <row r="418" spans="1:70" ht="12.5" x14ac:dyDescent="0.25">
      <c r="A418" s="2">
        <v>43718.424618530087</v>
      </c>
      <c r="B418" s="3" t="s">
        <v>20</v>
      </c>
      <c r="C418" s="3" t="s">
        <v>21</v>
      </c>
      <c r="D418" s="3" t="s">
        <v>20</v>
      </c>
      <c r="E418" s="3" t="s">
        <v>21</v>
      </c>
      <c r="F418" s="3" t="s">
        <v>20</v>
      </c>
      <c r="G418" s="3" t="s">
        <v>20</v>
      </c>
      <c r="H418" s="3" t="s">
        <v>20</v>
      </c>
      <c r="I418" s="3" t="s">
        <v>20</v>
      </c>
      <c r="J418" s="3" t="s">
        <v>20</v>
      </c>
      <c r="K418" s="3" t="s">
        <v>21</v>
      </c>
      <c r="L418" s="3" t="s">
        <v>32</v>
      </c>
      <c r="M418" s="3" t="s">
        <v>32</v>
      </c>
      <c r="N418" s="3">
        <v>4</v>
      </c>
      <c r="O418" s="3">
        <v>361</v>
      </c>
      <c r="P418" s="3">
        <v>97</v>
      </c>
      <c r="R418" s="3">
        <v>28</v>
      </c>
      <c r="S418" s="3">
        <v>3</v>
      </c>
      <c r="T418" s="3" t="s">
        <v>71</v>
      </c>
      <c r="U418" s="3">
        <f t="shared" si="22"/>
        <v>4</v>
      </c>
      <c r="V418" s="3">
        <f t="shared" si="23"/>
        <v>2</v>
      </c>
      <c r="W418" s="3">
        <f>COUNTIF(Z418:BT418,"&gt;"&amp;(O418+3*P418))</f>
        <v>2</v>
      </c>
      <c r="X418" s="3">
        <f t="shared" si="20"/>
        <v>2</v>
      </c>
      <c r="Y418" s="3">
        <f t="shared" si="21"/>
        <v>0</v>
      </c>
      <c r="Z418" s="3">
        <v>825</v>
      </c>
      <c r="AA418">
        <v>454</v>
      </c>
      <c r="AB418">
        <v>375</v>
      </c>
      <c r="AC418">
        <v>252</v>
      </c>
      <c r="AD418">
        <v>255</v>
      </c>
      <c r="AE418">
        <v>268</v>
      </c>
      <c r="AF418">
        <v>253</v>
      </c>
      <c r="AG418">
        <v>252</v>
      </c>
      <c r="AH418">
        <v>371</v>
      </c>
      <c r="AI418">
        <v>330</v>
      </c>
      <c r="AJ418">
        <v>353</v>
      </c>
      <c r="AK418">
        <v>337</v>
      </c>
      <c r="AL418">
        <v>310</v>
      </c>
      <c r="AM418">
        <v>331</v>
      </c>
      <c r="AN418">
        <v>273</v>
      </c>
      <c r="AO418">
        <v>386</v>
      </c>
      <c r="AP418">
        <v>270</v>
      </c>
      <c r="AQ418">
        <v>787</v>
      </c>
      <c r="AR418">
        <v>221</v>
      </c>
      <c r="AS418">
        <v>461</v>
      </c>
      <c r="AT418">
        <v>423</v>
      </c>
      <c r="AU418">
        <v>483</v>
      </c>
      <c r="AV418">
        <v>363</v>
      </c>
      <c r="AW418">
        <v>261</v>
      </c>
      <c r="AX418">
        <v>234</v>
      </c>
      <c r="AY418">
        <v>342</v>
      </c>
      <c r="AZ418">
        <v>233</v>
      </c>
      <c r="BA418">
        <v>412</v>
      </c>
      <c r="BB418" t="s">
        <v>351</v>
      </c>
    </row>
    <row r="419" spans="1:70" ht="12.5" x14ac:dyDescent="0.25">
      <c r="A419" s="2">
        <v>43718.424624652776</v>
      </c>
      <c r="B419" s="3" t="s">
        <v>21</v>
      </c>
      <c r="C419" s="3" t="s">
        <v>23</v>
      </c>
      <c r="D419" s="3" t="s">
        <v>21</v>
      </c>
      <c r="E419" s="3" t="s">
        <v>22</v>
      </c>
      <c r="F419" s="3" t="s">
        <v>23</v>
      </c>
      <c r="G419" s="3" t="s">
        <v>21</v>
      </c>
      <c r="H419" s="3" t="s">
        <v>23</v>
      </c>
      <c r="I419" s="3" t="s">
        <v>21</v>
      </c>
      <c r="J419" s="3" t="s">
        <v>23</v>
      </c>
      <c r="K419" s="3" t="s">
        <v>22</v>
      </c>
      <c r="L419" s="3" t="s">
        <v>27</v>
      </c>
      <c r="M419" s="3" t="s">
        <v>24</v>
      </c>
      <c r="N419" s="3">
        <v>6</v>
      </c>
      <c r="O419" s="3">
        <v>380</v>
      </c>
      <c r="P419" s="3">
        <v>98</v>
      </c>
      <c r="R419" s="3">
        <v>25</v>
      </c>
      <c r="S419" s="3">
        <v>1</v>
      </c>
      <c r="T419" s="3" t="s">
        <v>63</v>
      </c>
      <c r="U419" s="3">
        <f t="shared" si="22"/>
        <v>4</v>
      </c>
      <c r="V419" s="3">
        <f t="shared" si="23"/>
        <v>2</v>
      </c>
      <c r="W419" s="3">
        <f>COUNTIF(Z419:BT419,"&gt;"&amp;(O419+3*P419))</f>
        <v>2</v>
      </c>
      <c r="X419" s="3">
        <f t="shared" si="20"/>
        <v>1</v>
      </c>
      <c r="Y419" s="3">
        <f t="shared" si="21"/>
        <v>1</v>
      </c>
      <c r="Z419" s="3">
        <v>987</v>
      </c>
      <c r="AA419">
        <v>705</v>
      </c>
      <c r="AB419">
        <v>416</v>
      </c>
      <c r="AC419">
        <v>482</v>
      </c>
      <c r="AD419">
        <v>359</v>
      </c>
      <c r="AE419">
        <v>368</v>
      </c>
      <c r="AF419">
        <v>281</v>
      </c>
      <c r="AG419">
        <v>335</v>
      </c>
      <c r="AH419">
        <v>405</v>
      </c>
      <c r="AI419">
        <v>353</v>
      </c>
      <c r="AJ419">
        <v>372</v>
      </c>
      <c r="AK419">
        <v>524</v>
      </c>
      <c r="AL419">
        <v>336</v>
      </c>
      <c r="AM419">
        <v>344</v>
      </c>
      <c r="AN419">
        <v>345</v>
      </c>
      <c r="AO419">
        <v>320</v>
      </c>
      <c r="AP419">
        <v>266</v>
      </c>
      <c r="AQ419">
        <v>264</v>
      </c>
      <c r="AR419">
        <v>275</v>
      </c>
      <c r="AS419">
        <v>326</v>
      </c>
      <c r="AT419">
        <v>296</v>
      </c>
      <c r="AU419">
        <v>334</v>
      </c>
      <c r="AV419">
        <v>252</v>
      </c>
      <c r="AW419">
        <v>282</v>
      </c>
      <c r="AX419">
        <v>293</v>
      </c>
      <c r="AY419" t="s">
        <v>351</v>
      </c>
    </row>
    <row r="420" spans="1:70" ht="12.5" x14ac:dyDescent="0.25">
      <c r="A420" s="2">
        <v>43718.428359942132</v>
      </c>
      <c r="B420" s="3" t="s">
        <v>23</v>
      </c>
      <c r="C420" s="3" t="s">
        <v>23</v>
      </c>
      <c r="D420" s="3" t="s">
        <v>21</v>
      </c>
      <c r="E420" s="3" t="s">
        <v>22</v>
      </c>
      <c r="F420" s="3" t="s">
        <v>23</v>
      </c>
      <c r="G420" s="3" t="s">
        <v>21</v>
      </c>
      <c r="H420" s="3" t="s">
        <v>23</v>
      </c>
      <c r="I420" s="3" t="s">
        <v>23</v>
      </c>
      <c r="J420" s="3" t="s">
        <v>23</v>
      </c>
      <c r="K420" s="3" t="s">
        <v>20</v>
      </c>
      <c r="L420" s="3" t="s">
        <v>24</v>
      </c>
      <c r="M420" s="3" t="s">
        <v>24</v>
      </c>
      <c r="N420" s="3">
        <v>6</v>
      </c>
      <c r="O420" s="3">
        <v>417</v>
      </c>
      <c r="P420" s="3">
        <v>43</v>
      </c>
      <c r="R420" s="3">
        <v>25</v>
      </c>
      <c r="S420" s="3">
        <v>0</v>
      </c>
      <c r="T420" s="3" t="s">
        <v>301</v>
      </c>
      <c r="U420" s="3">
        <f t="shared" si="22"/>
        <v>5</v>
      </c>
      <c r="V420" s="3">
        <f t="shared" si="23"/>
        <v>2</v>
      </c>
      <c r="W420" s="3">
        <f>COUNTIF(Z420:BT420,"&gt;"&amp;(O420+3*P420))</f>
        <v>1</v>
      </c>
      <c r="X420" s="3">
        <f t="shared" si="20"/>
        <v>0</v>
      </c>
      <c r="Y420" s="3">
        <f t="shared" si="21"/>
        <v>0</v>
      </c>
      <c r="Z420" s="3">
        <v>527</v>
      </c>
      <c r="AA420">
        <v>499</v>
      </c>
      <c r="AB420">
        <v>439</v>
      </c>
      <c r="AC420">
        <v>438</v>
      </c>
      <c r="AD420">
        <v>418</v>
      </c>
      <c r="AE420">
        <v>415</v>
      </c>
      <c r="AF420">
        <v>439</v>
      </c>
      <c r="AG420">
        <v>360</v>
      </c>
      <c r="AH420">
        <v>467</v>
      </c>
      <c r="AI420">
        <v>391</v>
      </c>
      <c r="AJ420">
        <v>375</v>
      </c>
      <c r="AK420">
        <v>564</v>
      </c>
      <c r="AL420">
        <v>338</v>
      </c>
      <c r="AM420">
        <v>399</v>
      </c>
      <c r="AN420">
        <v>416</v>
      </c>
      <c r="AO420">
        <v>365</v>
      </c>
      <c r="AP420">
        <v>352</v>
      </c>
      <c r="AQ420">
        <v>476</v>
      </c>
      <c r="AR420">
        <v>377</v>
      </c>
      <c r="AS420">
        <v>401</v>
      </c>
      <c r="AT420">
        <v>364</v>
      </c>
      <c r="AU420">
        <v>454</v>
      </c>
      <c r="AV420">
        <v>408</v>
      </c>
      <c r="AW420">
        <v>360</v>
      </c>
      <c r="AX420">
        <v>398</v>
      </c>
      <c r="AY420" t="s">
        <v>351</v>
      </c>
    </row>
    <row r="421" spans="1:70" ht="12.5" x14ac:dyDescent="0.25">
      <c r="A421" s="2">
        <v>43718.431621134259</v>
      </c>
      <c r="B421" s="3" t="s">
        <v>20</v>
      </c>
      <c r="C421" s="3" t="s">
        <v>20</v>
      </c>
      <c r="D421" s="3" t="s">
        <v>22</v>
      </c>
      <c r="E421" s="3" t="s">
        <v>20</v>
      </c>
      <c r="F421" s="3" t="s">
        <v>23</v>
      </c>
      <c r="G421" s="3" t="s">
        <v>21</v>
      </c>
      <c r="H421" s="3" t="s">
        <v>21</v>
      </c>
      <c r="I421" s="3" t="s">
        <v>23</v>
      </c>
      <c r="J421" s="3" t="s">
        <v>21</v>
      </c>
      <c r="K421" s="3" t="s">
        <v>21</v>
      </c>
      <c r="L421" s="3" t="s">
        <v>27</v>
      </c>
      <c r="M421" s="3" t="s">
        <v>32</v>
      </c>
      <c r="N421" s="3">
        <v>3</v>
      </c>
      <c r="O421" s="3">
        <v>309</v>
      </c>
      <c r="P421" s="3">
        <v>64</v>
      </c>
      <c r="R421" s="3">
        <v>25</v>
      </c>
      <c r="S421" s="3">
        <v>1</v>
      </c>
      <c r="T421" s="3" t="s">
        <v>44</v>
      </c>
      <c r="U421" s="3">
        <f t="shared" si="22"/>
        <v>4</v>
      </c>
      <c r="V421" s="3">
        <f t="shared" si="23"/>
        <v>3</v>
      </c>
      <c r="W421" s="3">
        <f>COUNTIF(Z421:BT421,"&gt;"&amp;(O421+3*P421))</f>
        <v>2</v>
      </c>
      <c r="X421" s="3">
        <f t="shared" si="20"/>
        <v>1</v>
      </c>
      <c r="Y421" s="3">
        <f t="shared" si="21"/>
        <v>0</v>
      </c>
      <c r="Z421" s="3">
        <v>390</v>
      </c>
      <c r="AA421">
        <v>527</v>
      </c>
      <c r="AB421">
        <v>311</v>
      </c>
      <c r="AC421">
        <v>270</v>
      </c>
      <c r="AD421">
        <v>311</v>
      </c>
      <c r="AE421">
        <v>271</v>
      </c>
      <c r="AF421">
        <v>286</v>
      </c>
      <c r="AG421">
        <v>303</v>
      </c>
      <c r="AH421">
        <v>638</v>
      </c>
      <c r="AI421">
        <v>279</v>
      </c>
      <c r="AJ421">
        <v>271</v>
      </c>
      <c r="AK421">
        <v>238</v>
      </c>
      <c r="AL421">
        <v>224</v>
      </c>
      <c r="AM421">
        <v>288</v>
      </c>
      <c r="AN421">
        <v>230</v>
      </c>
      <c r="AO421">
        <v>327</v>
      </c>
      <c r="AP421">
        <v>214</v>
      </c>
      <c r="AQ421">
        <v>328</v>
      </c>
      <c r="AR421">
        <v>240</v>
      </c>
      <c r="AS421">
        <v>246</v>
      </c>
      <c r="AT421">
        <v>272</v>
      </c>
      <c r="AU421">
        <v>270</v>
      </c>
      <c r="AV421">
        <v>453</v>
      </c>
      <c r="AW421">
        <v>312</v>
      </c>
      <c r="AX421">
        <v>246</v>
      </c>
      <c r="AY421" t="s">
        <v>351</v>
      </c>
    </row>
    <row r="422" spans="1:70" ht="12.5" x14ac:dyDescent="0.25">
      <c r="A422" s="2">
        <v>43718.434819502319</v>
      </c>
      <c r="B422" s="3" t="s">
        <v>21</v>
      </c>
      <c r="C422" s="3" t="s">
        <v>23</v>
      </c>
      <c r="D422" s="3" t="s">
        <v>23</v>
      </c>
      <c r="E422" s="3" t="s">
        <v>20</v>
      </c>
      <c r="F422" s="3" t="s">
        <v>23</v>
      </c>
      <c r="G422" s="3" t="s">
        <v>21</v>
      </c>
      <c r="H422" s="3" t="s">
        <v>21</v>
      </c>
      <c r="I422" s="3" t="s">
        <v>23</v>
      </c>
      <c r="J422" s="3" t="s">
        <v>21</v>
      </c>
      <c r="K422" s="3" t="s">
        <v>20</v>
      </c>
      <c r="L422" s="3" t="s">
        <v>27</v>
      </c>
      <c r="M422" s="3" t="s">
        <v>27</v>
      </c>
      <c r="N422" s="3">
        <v>4</v>
      </c>
      <c r="O422" s="3">
        <v>364</v>
      </c>
      <c r="P422" s="3">
        <v>102</v>
      </c>
      <c r="R422" s="3">
        <v>24</v>
      </c>
      <c r="S422" s="3">
        <v>0</v>
      </c>
      <c r="T422" s="3" t="s">
        <v>132</v>
      </c>
      <c r="U422" s="3">
        <f t="shared" si="22"/>
        <v>3</v>
      </c>
      <c r="V422" s="3">
        <f t="shared" si="23"/>
        <v>3</v>
      </c>
      <c r="W422" s="3">
        <f>COUNTIF(Z422:BT422,"&gt;"&amp;(O422+3*P422))</f>
        <v>1</v>
      </c>
      <c r="X422" s="3">
        <f t="shared" si="20"/>
        <v>1</v>
      </c>
      <c r="Y422" s="3">
        <f t="shared" si="21"/>
        <v>1</v>
      </c>
      <c r="Z422" s="3">
        <v>1065</v>
      </c>
      <c r="AA422">
        <v>603</v>
      </c>
      <c r="AB422">
        <v>617</v>
      </c>
      <c r="AC422">
        <v>276</v>
      </c>
      <c r="AD422">
        <v>356</v>
      </c>
      <c r="AE422">
        <v>276</v>
      </c>
      <c r="AF422">
        <v>270</v>
      </c>
      <c r="AG422">
        <v>342</v>
      </c>
      <c r="AH422">
        <v>282</v>
      </c>
      <c r="AI422">
        <v>343</v>
      </c>
      <c r="AJ422">
        <v>274</v>
      </c>
      <c r="AK422">
        <v>281</v>
      </c>
      <c r="AL422">
        <v>311</v>
      </c>
      <c r="AM422">
        <v>335</v>
      </c>
      <c r="AN422">
        <v>306</v>
      </c>
      <c r="AO422">
        <v>357</v>
      </c>
      <c r="AP422">
        <v>316</v>
      </c>
      <c r="AQ422">
        <v>396</v>
      </c>
      <c r="AR422">
        <v>276</v>
      </c>
      <c r="AS422">
        <v>300</v>
      </c>
      <c r="AT422">
        <v>246</v>
      </c>
      <c r="AU422">
        <v>308</v>
      </c>
      <c r="AV422">
        <v>342</v>
      </c>
      <c r="AW422">
        <v>264</v>
      </c>
      <c r="AX422" t="s">
        <v>351</v>
      </c>
    </row>
    <row r="423" spans="1:70" ht="12.5" x14ac:dyDescent="0.25">
      <c r="A423" s="2">
        <v>43718.43540988426</v>
      </c>
      <c r="B423" s="3" t="s">
        <v>22</v>
      </c>
      <c r="C423" s="3" t="s">
        <v>20</v>
      </c>
      <c r="D423" s="3" t="s">
        <v>20</v>
      </c>
      <c r="E423" s="3" t="s">
        <v>23</v>
      </c>
      <c r="F423" s="3" t="s">
        <v>20</v>
      </c>
      <c r="G423" s="3" t="s">
        <v>20</v>
      </c>
      <c r="H423" s="3" t="s">
        <v>21</v>
      </c>
      <c r="I423" s="3" t="s">
        <v>20</v>
      </c>
      <c r="J423" s="3" t="s">
        <v>20</v>
      </c>
      <c r="K423" s="3" t="s">
        <v>20</v>
      </c>
      <c r="L423" s="3" t="s">
        <v>32</v>
      </c>
      <c r="M423" s="3" t="s">
        <v>27</v>
      </c>
      <c r="N423" s="3">
        <v>3</v>
      </c>
      <c r="O423" s="3">
        <v>371</v>
      </c>
      <c r="P423" s="3">
        <v>26</v>
      </c>
      <c r="R423" s="3">
        <v>24</v>
      </c>
      <c r="S423" s="3">
        <v>3</v>
      </c>
      <c r="T423" s="3" t="s">
        <v>72</v>
      </c>
      <c r="U423" s="3">
        <f t="shared" si="22"/>
        <v>3</v>
      </c>
      <c r="V423" s="3">
        <f t="shared" si="23"/>
        <v>1</v>
      </c>
      <c r="W423" s="3">
        <f>COUNTIF(Z423:BT423,"&gt;"&amp;(O423+3*P423))</f>
        <v>1</v>
      </c>
      <c r="X423" s="3">
        <f t="shared" si="20"/>
        <v>1</v>
      </c>
      <c r="Y423" s="3">
        <f t="shared" si="21"/>
        <v>0</v>
      </c>
      <c r="Z423" s="3">
        <v>481</v>
      </c>
      <c r="AA423">
        <v>382</v>
      </c>
      <c r="AB423">
        <v>375</v>
      </c>
      <c r="AC423">
        <v>367</v>
      </c>
      <c r="AD423">
        <v>409</v>
      </c>
      <c r="AE423">
        <v>402</v>
      </c>
      <c r="AF423">
        <v>361</v>
      </c>
      <c r="AG423">
        <v>346</v>
      </c>
      <c r="AH423">
        <v>303</v>
      </c>
      <c r="AI423">
        <v>391</v>
      </c>
      <c r="AJ423">
        <v>382</v>
      </c>
      <c r="AK423">
        <v>396</v>
      </c>
      <c r="AL423">
        <v>359</v>
      </c>
      <c r="AM423">
        <v>346</v>
      </c>
      <c r="AN423">
        <v>362</v>
      </c>
      <c r="AO423">
        <v>376</v>
      </c>
      <c r="AP423">
        <v>322</v>
      </c>
      <c r="AQ423">
        <v>322</v>
      </c>
      <c r="AR423">
        <v>385</v>
      </c>
      <c r="AS423">
        <v>381</v>
      </c>
      <c r="AT423">
        <v>335</v>
      </c>
      <c r="AU423">
        <v>390</v>
      </c>
      <c r="AV423">
        <v>390</v>
      </c>
      <c r="AW423">
        <v>348</v>
      </c>
      <c r="AX423" t="s">
        <v>351</v>
      </c>
    </row>
    <row r="424" spans="1:70" ht="12.5" x14ac:dyDescent="0.25">
      <c r="A424" s="2">
        <v>43718.435851724542</v>
      </c>
      <c r="B424" s="3" t="s">
        <v>26</v>
      </c>
      <c r="C424" s="3" t="s">
        <v>26</v>
      </c>
      <c r="D424" s="3" t="s">
        <v>26</v>
      </c>
      <c r="E424" s="3" t="s">
        <v>23</v>
      </c>
      <c r="F424" s="3" t="s">
        <v>26</v>
      </c>
      <c r="G424" s="3" t="s">
        <v>26</v>
      </c>
      <c r="H424" s="3" t="s">
        <v>26</v>
      </c>
      <c r="I424" s="3" t="s">
        <v>26</v>
      </c>
      <c r="J424" s="3" t="s">
        <v>26</v>
      </c>
      <c r="K424" s="3" t="s">
        <v>23</v>
      </c>
      <c r="L424" s="3" t="s">
        <v>124</v>
      </c>
      <c r="M424" s="3" t="s">
        <v>124</v>
      </c>
      <c r="N424" s="3">
        <v>7</v>
      </c>
      <c r="O424" s="3">
        <v>404</v>
      </c>
      <c r="P424" s="3">
        <v>35</v>
      </c>
      <c r="R424" s="3">
        <v>26</v>
      </c>
      <c r="S424" s="3">
        <v>1</v>
      </c>
      <c r="T424" s="3" t="s">
        <v>304</v>
      </c>
      <c r="U424" s="3">
        <f t="shared" si="22"/>
        <v>4</v>
      </c>
      <c r="V424" s="3">
        <f t="shared" si="23"/>
        <v>3</v>
      </c>
      <c r="W424" s="3">
        <f>COUNTIF(Z424:BT424,"&gt;"&amp;(O424+3*P424))</f>
        <v>1</v>
      </c>
      <c r="X424" s="3">
        <f t="shared" si="20"/>
        <v>1</v>
      </c>
      <c r="Y424" s="3">
        <f t="shared" si="21"/>
        <v>1</v>
      </c>
      <c r="Z424" s="3">
        <v>616</v>
      </c>
      <c r="AA424">
        <v>396</v>
      </c>
      <c r="AB424">
        <v>397</v>
      </c>
      <c r="AC424">
        <v>421</v>
      </c>
      <c r="AD424">
        <v>361</v>
      </c>
      <c r="AE424">
        <v>381</v>
      </c>
      <c r="AF424">
        <v>366</v>
      </c>
      <c r="AG424">
        <v>378</v>
      </c>
      <c r="AH424">
        <v>493</v>
      </c>
      <c r="AI424">
        <v>383</v>
      </c>
      <c r="AJ424">
        <v>477</v>
      </c>
      <c r="AK424">
        <v>389</v>
      </c>
      <c r="AL424">
        <v>405</v>
      </c>
      <c r="AM424">
        <v>357</v>
      </c>
      <c r="AN424">
        <v>344</v>
      </c>
      <c r="AO424">
        <v>388</v>
      </c>
      <c r="AP424">
        <v>414</v>
      </c>
      <c r="AQ424">
        <v>405</v>
      </c>
      <c r="AR424">
        <v>386</v>
      </c>
      <c r="AS424">
        <v>394</v>
      </c>
      <c r="AT424">
        <v>442</v>
      </c>
      <c r="AU424">
        <v>363</v>
      </c>
      <c r="AV424">
        <v>367</v>
      </c>
      <c r="AW424">
        <v>369</v>
      </c>
      <c r="AX424">
        <v>428</v>
      </c>
      <c r="AY424">
        <v>404</v>
      </c>
      <c r="AZ424" t="s">
        <v>351</v>
      </c>
    </row>
    <row r="425" spans="1:70" ht="12.5" x14ac:dyDescent="0.25">
      <c r="A425" s="2">
        <v>43718.442430659721</v>
      </c>
      <c r="B425" s="3" t="s">
        <v>20</v>
      </c>
      <c r="C425" s="3" t="s">
        <v>20</v>
      </c>
      <c r="D425" s="3" t="s">
        <v>20</v>
      </c>
      <c r="E425" s="3" t="s">
        <v>20</v>
      </c>
      <c r="F425" s="3" t="s">
        <v>20</v>
      </c>
      <c r="G425" s="3" t="s">
        <v>20</v>
      </c>
      <c r="H425" s="3" t="s">
        <v>20</v>
      </c>
      <c r="I425" s="3" t="s">
        <v>22</v>
      </c>
      <c r="J425" s="3" t="s">
        <v>26</v>
      </c>
      <c r="K425" s="3" t="s">
        <v>20</v>
      </c>
      <c r="L425" s="3" t="s">
        <v>27</v>
      </c>
      <c r="M425" s="3" t="s">
        <v>27</v>
      </c>
      <c r="N425" s="3">
        <v>5</v>
      </c>
      <c r="O425" s="3">
        <v>665</v>
      </c>
      <c r="P425" s="3">
        <v>250</v>
      </c>
      <c r="R425" s="3">
        <v>44</v>
      </c>
      <c r="S425" s="3">
        <v>0</v>
      </c>
      <c r="T425" s="3" t="s">
        <v>44</v>
      </c>
      <c r="U425" s="3">
        <f t="shared" si="22"/>
        <v>7</v>
      </c>
      <c r="V425" s="3">
        <f t="shared" si="23"/>
        <v>4</v>
      </c>
      <c r="W425" s="3">
        <f>COUNTIF(Z425:BT425,"&gt;"&amp;(O425+3*P425))</f>
        <v>2</v>
      </c>
      <c r="X425" s="3">
        <f t="shared" si="20"/>
        <v>1</v>
      </c>
      <c r="Y425" s="3">
        <f t="shared" si="21"/>
        <v>1</v>
      </c>
      <c r="Z425" s="3">
        <v>2509</v>
      </c>
      <c r="AA425">
        <v>934</v>
      </c>
      <c r="AB425">
        <v>1044</v>
      </c>
      <c r="AC425">
        <v>687</v>
      </c>
      <c r="AD425">
        <v>638</v>
      </c>
      <c r="AE425">
        <v>531</v>
      </c>
      <c r="AF425">
        <v>488</v>
      </c>
      <c r="AG425">
        <v>501</v>
      </c>
      <c r="AH425">
        <v>639</v>
      </c>
      <c r="AI425">
        <v>654</v>
      </c>
      <c r="AJ425">
        <v>884</v>
      </c>
      <c r="AK425">
        <v>543</v>
      </c>
      <c r="AL425">
        <v>422</v>
      </c>
      <c r="AM425">
        <v>559</v>
      </c>
      <c r="AN425">
        <v>930</v>
      </c>
      <c r="AO425">
        <v>478</v>
      </c>
      <c r="AP425">
        <v>424</v>
      </c>
      <c r="AQ425">
        <v>367</v>
      </c>
      <c r="AR425">
        <v>424</v>
      </c>
      <c r="AS425">
        <v>463</v>
      </c>
      <c r="AT425">
        <v>470</v>
      </c>
      <c r="AU425">
        <v>414</v>
      </c>
      <c r="AV425">
        <v>407</v>
      </c>
      <c r="AW425">
        <v>463</v>
      </c>
      <c r="AX425">
        <v>399</v>
      </c>
      <c r="AY425">
        <v>734</v>
      </c>
      <c r="AZ425">
        <v>496</v>
      </c>
      <c r="BA425">
        <v>381</v>
      </c>
      <c r="BB425">
        <v>1358</v>
      </c>
      <c r="BC425">
        <v>511</v>
      </c>
      <c r="BD425">
        <v>781</v>
      </c>
      <c r="BE425">
        <v>408</v>
      </c>
      <c r="BF425">
        <v>416</v>
      </c>
      <c r="BG425">
        <v>405</v>
      </c>
      <c r="BH425">
        <v>424</v>
      </c>
      <c r="BI425">
        <v>592</v>
      </c>
      <c r="BJ425">
        <v>1359</v>
      </c>
      <c r="BK425">
        <v>631</v>
      </c>
      <c r="BL425">
        <v>1462</v>
      </c>
      <c r="BM425">
        <v>751</v>
      </c>
      <c r="BN425">
        <v>409</v>
      </c>
      <c r="BO425">
        <v>519</v>
      </c>
      <c r="BP425">
        <v>734</v>
      </c>
      <c r="BQ425">
        <v>623</v>
      </c>
      <c r="BR425" t="s">
        <v>351</v>
      </c>
    </row>
    <row r="426" spans="1:70" ht="12.5" x14ac:dyDescent="0.25">
      <c r="A426" s="2">
        <v>43718.44479332176</v>
      </c>
      <c r="B426" s="3" t="s">
        <v>22</v>
      </c>
      <c r="C426" s="3" t="s">
        <v>26</v>
      </c>
      <c r="D426" s="3" t="s">
        <v>20</v>
      </c>
      <c r="E426" s="3" t="s">
        <v>26</v>
      </c>
      <c r="F426" s="3" t="s">
        <v>26</v>
      </c>
      <c r="G426" s="3" t="s">
        <v>20</v>
      </c>
      <c r="H426" s="3" t="s">
        <v>26</v>
      </c>
      <c r="I426" s="3" t="s">
        <v>21</v>
      </c>
      <c r="J426" s="3" t="s">
        <v>23</v>
      </c>
      <c r="K426" s="3" t="s">
        <v>21</v>
      </c>
      <c r="L426" s="3" t="s">
        <v>48</v>
      </c>
      <c r="M426" s="3" t="s">
        <v>32</v>
      </c>
      <c r="N426" s="3">
        <v>2</v>
      </c>
      <c r="O426" s="3">
        <v>368</v>
      </c>
      <c r="P426" s="3">
        <v>63</v>
      </c>
      <c r="R426" s="3">
        <v>23</v>
      </c>
      <c r="S426" s="3">
        <v>61</v>
      </c>
      <c r="T426" s="3" t="s">
        <v>297</v>
      </c>
      <c r="U426" s="3">
        <f t="shared" si="22"/>
        <v>4</v>
      </c>
      <c r="V426" s="3">
        <f t="shared" si="23"/>
        <v>1</v>
      </c>
      <c r="W426" s="3">
        <f>COUNTIF(Z426:BT426,"&gt;"&amp;(O426+3*P426))</f>
        <v>1</v>
      </c>
      <c r="X426" s="3">
        <f t="shared" si="20"/>
        <v>1</v>
      </c>
      <c r="Y426" s="3">
        <f t="shared" si="21"/>
        <v>0</v>
      </c>
      <c r="Z426" s="3">
        <v>684</v>
      </c>
      <c r="AA426">
        <v>451</v>
      </c>
      <c r="AB426">
        <v>319</v>
      </c>
      <c r="AC426">
        <v>327</v>
      </c>
      <c r="AD426">
        <v>350</v>
      </c>
      <c r="AE426">
        <v>290</v>
      </c>
      <c r="AF426">
        <v>394</v>
      </c>
      <c r="AG426">
        <v>338</v>
      </c>
      <c r="AH426">
        <v>367</v>
      </c>
      <c r="AI426">
        <v>427</v>
      </c>
      <c r="AJ426">
        <v>351</v>
      </c>
      <c r="AK426">
        <v>332</v>
      </c>
      <c r="AL426">
        <v>389</v>
      </c>
      <c r="AM426">
        <v>344</v>
      </c>
      <c r="AN426">
        <v>385</v>
      </c>
      <c r="AO426">
        <v>302</v>
      </c>
      <c r="AP426">
        <v>347</v>
      </c>
      <c r="AQ426">
        <v>366</v>
      </c>
      <c r="AR426">
        <v>398</v>
      </c>
      <c r="AS426">
        <v>483</v>
      </c>
      <c r="AT426">
        <v>303</v>
      </c>
      <c r="AU426">
        <v>86</v>
      </c>
      <c r="AV426">
        <v>432</v>
      </c>
      <c r="AW426" t="s">
        <v>351</v>
      </c>
    </row>
    <row r="427" spans="1:70" ht="12.5" x14ac:dyDescent="0.25">
      <c r="A427" s="2">
        <v>43718.447444861114</v>
      </c>
      <c r="B427" s="3" t="s">
        <v>21</v>
      </c>
      <c r="C427" s="3" t="s">
        <v>23</v>
      </c>
      <c r="D427" s="3" t="s">
        <v>21</v>
      </c>
      <c r="E427" s="3" t="s">
        <v>20</v>
      </c>
      <c r="F427" s="3" t="s">
        <v>26</v>
      </c>
      <c r="G427" s="3" t="s">
        <v>21</v>
      </c>
      <c r="H427" s="3" t="s">
        <v>23</v>
      </c>
      <c r="I427" s="3" t="s">
        <v>23</v>
      </c>
      <c r="J427" s="3" t="s">
        <v>23</v>
      </c>
      <c r="K427" s="3" t="s">
        <v>20</v>
      </c>
      <c r="L427" s="3" t="s">
        <v>24</v>
      </c>
      <c r="M427" s="3" t="s">
        <v>27</v>
      </c>
      <c r="N427" s="3">
        <v>3</v>
      </c>
      <c r="O427" s="3">
        <v>334</v>
      </c>
      <c r="P427" s="3">
        <v>53</v>
      </c>
      <c r="R427" s="3">
        <v>29</v>
      </c>
      <c r="S427" s="3">
        <v>21</v>
      </c>
      <c r="T427" s="3" t="s">
        <v>305</v>
      </c>
      <c r="U427" s="3">
        <f t="shared" si="22"/>
        <v>7</v>
      </c>
      <c r="V427" s="3">
        <f t="shared" si="23"/>
        <v>2</v>
      </c>
      <c r="W427" s="3">
        <f>COUNTIF(Z427:BT427,"&gt;"&amp;(O427+3*P427))</f>
        <v>1</v>
      </c>
      <c r="X427" s="3">
        <f t="shared" si="20"/>
        <v>0</v>
      </c>
      <c r="Y427" s="3">
        <f t="shared" si="21"/>
        <v>0</v>
      </c>
      <c r="Z427" s="3">
        <v>488</v>
      </c>
      <c r="AA427">
        <v>434</v>
      </c>
      <c r="AB427">
        <v>286</v>
      </c>
      <c r="AC427">
        <v>393</v>
      </c>
      <c r="AD427">
        <v>249</v>
      </c>
      <c r="AE427">
        <v>313</v>
      </c>
      <c r="AF427">
        <v>347</v>
      </c>
      <c r="AG427">
        <v>316</v>
      </c>
      <c r="AH427">
        <v>383</v>
      </c>
      <c r="AI427">
        <v>277</v>
      </c>
      <c r="AJ427">
        <v>336</v>
      </c>
      <c r="AK427">
        <v>391</v>
      </c>
      <c r="AL427">
        <v>307</v>
      </c>
      <c r="AM427">
        <v>283</v>
      </c>
      <c r="AN427">
        <v>415</v>
      </c>
      <c r="AO427">
        <v>310</v>
      </c>
      <c r="AP427">
        <v>318</v>
      </c>
      <c r="AQ427">
        <v>267</v>
      </c>
      <c r="AR427">
        <v>527</v>
      </c>
      <c r="AS427">
        <v>393</v>
      </c>
      <c r="AT427">
        <v>277</v>
      </c>
      <c r="AU427">
        <v>250</v>
      </c>
      <c r="AV427">
        <v>284</v>
      </c>
      <c r="AW427">
        <v>287</v>
      </c>
      <c r="AX427">
        <v>303</v>
      </c>
      <c r="AY427">
        <v>292</v>
      </c>
      <c r="AZ427">
        <v>302</v>
      </c>
      <c r="BA427">
        <v>349</v>
      </c>
      <c r="BB427">
        <v>319</v>
      </c>
      <c r="BC427" t="s">
        <v>351</v>
      </c>
    </row>
    <row r="428" spans="1:70" ht="12.5" x14ac:dyDescent="0.25">
      <c r="A428" s="2">
        <v>43718.452417812499</v>
      </c>
      <c r="B428" s="3" t="s">
        <v>21</v>
      </c>
      <c r="C428" s="3" t="s">
        <v>23</v>
      </c>
      <c r="D428" s="3" t="s">
        <v>26</v>
      </c>
      <c r="E428" s="3" t="s">
        <v>20</v>
      </c>
      <c r="F428" s="3" t="s">
        <v>21</v>
      </c>
      <c r="G428" s="3" t="s">
        <v>21</v>
      </c>
      <c r="H428" s="3" t="s">
        <v>21</v>
      </c>
      <c r="I428" s="3" t="s">
        <v>21</v>
      </c>
      <c r="J428" s="3" t="s">
        <v>20</v>
      </c>
      <c r="K428" s="3" t="s">
        <v>20</v>
      </c>
      <c r="L428" s="3" t="s">
        <v>27</v>
      </c>
      <c r="M428" s="3" t="s">
        <v>24</v>
      </c>
      <c r="N428" s="3">
        <v>3</v>
      </c>
      <c r="O428" s="3">
        <v>726</v>
      </c>
      <c r="P428" s="3">
        <v>178</v>
      </c>
      <c r="R428" s="3">
        <v>25</v>
      </c>
      <c r="S428" s="3">
        <v>0</v>
      </c>
      <c r="T428" s="3" t="s">
        <v>63</v>
      </c>
      <c r="U428" s="3">
        <f t="shared" si="22"/>
        <v>4</v>
      </c>
      <c r="V428" s="3">
        <f t="shared" si="23"/>
        <v>2</v>
      </c>
      <c r="W428" s="3">
        <f>COUNTIF(Z428:BT428,"&gt;"&amp;(O428+3*P428))</f>
        <v>1</v>
      </c>
      <c r="X428" s="3">
        <f t="shared" si="20"/>
        <v>1</v>
      </c>
      <c r="Y428" s="3">
        <f t="shared" si="21"/>
        <v>1</v>
      </c>
      <c r="Z428" s="3">
        <v>1833</v>
      </c>
      <c r="AA428">
        <v>738</v>
      </c>
      <c r="AB428">
        <v>674</v>
      </c>
      <c r="AC428">
        <v>869</v>
      </c>
      <c r="AD428">
        <v>617</v>
      </c>
      <c r="AE428">
        <v>626</v>
      </c>
      <c r="AF428">
        <v>847</v>
      </c>
      <c r="AG428">
        <v>721</v>
      </c>
      <c r="AH428">
        <v>638</v>
      </c>
      <c r="AI428">
        <v>1088</v>
      </c>
      <c r="AJ428">
        <v>410</v>
      </c>
      <c r="AK428">
        <v>696</v>
      </c>
      <c r="AL428">
        <v>629</v>
      </c>
      <c r="AM428">
        <v>931</v>
      </c>
      <c r="AN428">
        <v>671</v>
      </c>
      <c r="AO428">
        <v>611</v>
      </c>
      <c r="AP428">
        <v>611</v>
      </c>
      <c r="AQ428">
        <v>995</v>
      </c>
      <c r="AR428">
        <v>600</v>
      </c>
      <c r="AS428">
        <v>548</v>
      </c>
      <c r="AT428">
        <v>528</v>
      </c>
      <c r="AU428">
        <v>606</v>
      </c>
      <c r="AV428">
        <v>745</v>
      </c>
      <c r="AW428">
        <v>452</v>
      </c>
      <c r="AX428">
        <v>490</v>
      </c>
      <c r="AY428" t="s">
        <v>351</v>
      </c>
    </row>
    <row r="429" spans="1:70" ht="12.5" x14ac:dyDescent="0.25">
      <c r="A429" s="2">
        <v>43718.452675682871</v>
      </c>
      <c r="B429" s="3" t="s">
        <v>20</v>
      </c>
      <c r="C429" s="3" t="s">
        <v>20</v>
      </c>
      <c r="D429" s="3" t="s">
        <v>22</v>
      </c>
      <c r="E429" s="3" t="s">
        <v>21</v>
      </c>
      <c r="F429" s="3" t="s">
        <v>21</v>
      </c>
      <c r="G429" s="3" t="s">
        <v>21</v>
      </c>
      <c r="H429" s="3" t="s">
        <v>23</v>
      </c>
      <c r="I429" s="3" t="s">
        <v>20</v>
      </c>
      <c r="J429" s="3" t="s">
        <v>20</v>
      </c>
      <c r="K429" s="3" t="s">
        <v>21</v>
      </c>
      <c r="L429" s="3" t="s">
        <v>48</v>
      </c>
      <c r="M429" s="3" t="s">
        <v>27</v>
      </c>
      <c r="N429" s="3">
        <v>3</v>
      </c>
      <c r="O429" s="3">
        <v>430</v>
      </c>
      <c r="P429" s="3">
        <v>66</v>
      </c>
      <c r="R429" s="3">
        <v>25</v>
      </c>
      <c r="S429" s="3">
        <v>1</v>
      </c>
      <c r="T429" s="3" t="s">
        <v>306</v>
      </c>
      <c r="U429" s="3">
        <f t="shared" si="22"/>
        <v>3</v>
      </c>
      <c r="V429" s="3">
        <f t="shared" si="23"/>
        <v>2</v>
      </c>
      <c r="W429" s="3">
        <f>COUNTIF(Z429:BT429,"&gt;"&amp;(O429+3*P429))</f>
        <v>1</v>
      </c>
      <c r="X429" s="3">
        <f t="shared" si="20"/>
        <v>1</v>
      </c>
      <c r="Y429" s="3">
        <f t="shared" si="21"/>
        <v>0</v>
      </c>
      <c r="Z429" s="3">
        <v>722</v>
      </c>
      <c r="AA429">
        <v>607</v>
      </c>
      <c r="AB429">
        <v>426</v>
      </c>
      <c r="AC429">
        <v>424</v>
      </c>
      <c r="AD429">
        <v>458</v>
      </c>
      <c r="AE429">
        <v>380</v>
      </c>
      <c r="AF429">
        <v>379</v>
      </c>
      <c r="AG429">
        <v>435</v>
      </c>
      <c r="AH429">
        <v>349</v>
      </c>
      <c r="AI429">
        <v>492</v>
      </c>
      <c r="AJ429">
        <v>526</v>
      </c>
      <c r="AK429">
        <v>406</v>
      </c>
      <c r="AL429">
        <v>437</v>
      </c>
      <c r="AM429">
        <v>359</v>
      </c>
      <c r="AN429">
        <v>334</v>
      </c>
      <c r="AO429">
        <v>486</v>
      </c>
      <c r="AP429">
        <v>452</v>
      </c>
      <c r="AQ429">
        <v>444</v>
      </c>
      <c r="AR429">
        <v>348</v>
      </c>
      <c r="AS429">
        <v>369</v>
      </c>
      <c r="AT429">
        <v>326</v>
      </c>
      <c r="AU429">
        <v>449</v>
      </c>
      <c r="AV429">
        <v>346</v>
      </c>
      <c r="AW429">
        <v>486</v>
      </c>
      <c r="AX429">
        <v>327</v>
      </c>
      <c r="AY429" t="s">
        <v>351</v>
      </c>
    </row>
    <row r="430" spans="1:70" ht="12.5" x14ac:dyDescent="0.25">
      <c r="A430" s="2">
        <v>43718.452758113424</v>
      </c>
      <c r="B430" s="3" t="s">
        <v>21</v>
      </c>
      <c r="C430" s="3" t="s">
        <v>26</v>
      </c>
      <c r="D430" s="3" t="s">
        <v>21</v>
      </c>
      <c r="E430" s="3" t="s">
        <v>21</v>
      </c>
      <c r="F430" s="3" t="s">
        <v>21</v>
      </c>
      <c r="G430" s="3" t="s">
        <v>21</v>
      </c>
      <c r="H430" s="3" t="s">
        <v>23</v>
      </c>
      <c r="I430" s="3" t="s">
        <v>20</v>
      </c>
      <c r="J430" s="3" t="s">
        <v>23</v>
      </c>
      <c r="K430" s="3" t="s">
        <v>20</v>
      </c>
      <c r="L430" s="3" t="s">
        <v>27</v>
      </c>
      <c r="M430" s="3" t="s">
        <v>27</v>
      </c>
      <c r="N430" s="3">
        <v>5</v>
      </c>
      <c r="O430" s="3">
        <v>272</v>
      </c>
      <c r="P430" s="3">
        <v>60</v>
      </c>
      <c r="R430" s="3">
        <v>29</v>
      </c>
      <c r="S430" s="3">
        <v>2</v>
      </c>
      <c r="T430" s="3" t="s">
        <v>44</v>
      </c>
      <c r="U430" s="3">
        <f t="shared" si="22"/>
        <v>3</v>
      </c>
      <c r="V430" s="3">
        <f t="shared" si="23"/>
        <v>2</v>
      </c>
      <c r="W430" s="3">
        <f>COUNTIF(Z430:BT430,"&gt;"&amp;(O430+3*P430))</f>
        <v>2</v>
      </c>
      <c r="X430" s="3">
        <f t="shared" si="20"/>
        <v>1</v>
      </c>
      <c r="Y430" s="3">
        <f t="shared" si="21"/>
        <v>0</v>
      </c>
      <c r="Z430" s="3">
        <v>230</v>
      </c>
      <c r="AA430">
        <v>219</v>
      </c>
      <c r="AB430">
        <v>380</v>
      </c>
      <c r="AC430">
        <v>219</v>
      </c>
      <c r="AD430">
        <v>209</v>
      </c>
      <c r="AE430">
        <v>499</v>
      </c>
      <c r="AF430">
        <v>271</v>
      </c>
      <c r="AG430">
        <v>238</v>
      </c>
      <c r="AH430">
        <v>208</v>
      </c>
      <c r="AI430">
        <v>238</v>
      </c>
      <c r="AJ430">
        <v>223</v>
      </c>
      <c r="AK430">
        <v>218</v>
      </c>
      <c r="AL430">
        <v>625</v>
      </c>
      <c r="AM430">
        <v>233</v>
      </c>
      <c r="AN430">
        <v>228</v>
      </c>
      <c r="AO430">
        <v>258</v>
      </c>
      <c r="AP430">
        <v>212</v>
      </c>
      <c r="AQ430">
        <v>312</v>
      </c>
      <c r="AR430">
        <v>227</v>
      </c>
      <c r="AS430">
        <v>231</v>
      </c>
      <c r="AT430">
        <v>220</v>
      </c>
      <c r="AU430">
        <v>238</v>
      </c>
      <c r="AV430">
        <v>282</v>
      </c>
      <c r="AW430">
        <v>232</v>
      </c>
      <c r="AX430">
        <v>323</v>
      </c>
      <c r="AY430">
        <v>313</v>
      </c>
      <c r="AZ430">
        <v>328</v>
      </c>
      <c r="BA430">
        <v>216</v>
      </c>
      <c r="BB430">
        <v>270</v>
      </c>
      <c r="BC430" t="s">
        <v>351</v>
      </c>
    </row>
    <row r="431" spans="1:70" ht="12.5" x14ac:dyDescent="0.25">
      <c r="A431" s="2">
        <v>43718.452880393517</v>
      </c>
      <c r="B431" s="3" t="s">
        <v>23</v>
      </c>
      <c r="C431" s="3" t="s">
        <v>23</v>
      </c>
      <c r="D431" s="3" t="s">
        <v>23</v>
      </c>
      <c r="E431" s="3" t="s">
        <v>23</v>
      </c>
      <c r="F431" s="3" t="s">
        <v>23</v>
      </c>
      <c r="G431" s="3" t="s">
        <v>26</v>
      </c>
      <c r="H431" s="3" t="s">
        <v>26</v>
      </c>
      <c r="I431" s="3" t="s">
        <v>23</v>
      </c>
      <c r="J431" s="3" t="s">
        <v>23</v>
      </c>
      <c r="K431" s="3" t="s">
        <v>23</v>
      </c>
      <c r="L431" s="3" t="s">
        <v>24</v>
      </c>
      <c r="M431" s="3" t="s">
        <v>24</v>
      </c>
      <c r="N431" s="3">
        <v>3</v>
      </c>
      <c r="O431" s="3">
        <v>384</v>
      </c>
      <c r="P431" s="3">
        <v>63</v>
      </c>
      <c r="R431" s="3">
        <v>24</v>
      </c>
      <c r="S431" s="3">
        <v>0</v>
      </c>
      <c r="T431" s="3" t="s">
        <v>307</v>
      </c>
      <c r="U431" s="3">
        <f t="shared" si="22"/>
        <v>4</v>
      </c>
      <c r="V431" s="3">
        <f t="shared" si="23"/>
        <v>1</v>
      </c>
      <c r="W431" s="3">
        <f>COUNTIF(Z431:BT431,"&gt;"&amp;(O431+3*P431))</f>
        <v>1</v>
      </c>
      <c r="X431" s="3">
        <f t="shared" si="20"/>
        <v>1</v>
      </c>
      <c r="Y431" s="3">
        <f t="shared" si="21"/>
        <v>0</v>
      </c>
      <c r="Z431" s="3">
        <v>744</v>
      </c>
      <c r="AA431">
        <v>497</v>
      </c>
      <c r="AB431">
        <v>351</v>
      </c>
      <c r="AC431">
        <v>483</v>
      </c>
      <c r="AD431">
        <v>446</v>
      </c>
      <c r="AE431">
        <v>464</v>
      </c>
      <c r="AF431">
        <v>366</v>
      </c>
      <c r="AG431">
        <v>438</v>
      </c>
      <c r="AH431">
        <v>384</v>
      </c>
      <c r="AI431">
        <v>333</v>
      </c>
      <c r="AJ431">
        <v>327</v>
      </c>
      <c r="AK431">
        <v>353</v>
      </c>
      <c r="AL431">
        <v>313</v>
      </c>
      <c r="AM431">
        <v>379</v>
      </c>
      <c r="AN431">
        <v>308</v>
      </c>
      <c r="AO431">
        <v>338</v>
      </c>
      <c r="AP431">
        <v>325</v>
      </c>
      <c r="AQ431">
        <v>320</v>
      </c>
      <c r="AR431">
        <v>347</v>
      </c>
      <c r="AS431">
        <v>310</v>
      </c>
      <c r="AT431">
        <v>379</v>
      </c>
      <c r="AU431">
        <v>346</v>
      </c>
      <c r="AV431">
        <v>324</v>
      </c>
      <c r="AW431">
        <v>357</v>
      </c>
      <c r="AX431" t="s">
        <v>351</v>
      </c>
    </row>
    <row r="432" spans="1:70" ht="12.5" x14ac:dyDescent="0.25">
      <c r="A432" s="2">
        <v>43718.454033935181</v>
      </c>
      <c r="B432" s="3" t="s">
        <v>20</v>
      </c>
      <c r="C432" s="3" t="s">
        <v>21</v>
      </c>
      <c r="D432" s="3" t="s">
        <v>21</v>
      </c>
      <c r="E432" s="3" t="s">
        <v>26</v>
      </c>
      <c r="F432" s="3" t="s">
        <v>20</v>
      </c>
      <c r="G432" s="3" t="s">
        <v>23</v>
      </c>
      <c r="H432" s="3" t="s">
        <v>23</v>
      </c>
      <c r="I432" s="3" t="s">
        <v>20</v>
      </c>
      <c r="J432" s="3" t="s">
        <v>21</v>
      </c>
      <c r="K432" s="3" t="s">
        <v>20</v>
      </c>
      <c r="L432" s="3" t="s">
        <v>48</v>
      </c>
      <c r="M432" s="3" t="s">
        <v>27</v>
      </c>
      <c r="N432" s="3">
        <v>4</v>
      </c>
      <c r="O432" s="3">
        <v>302</v>
      </c>
      <c r="P432" s="3">
        <v>62</v>
      </c>
      <c r="R432" s="3">
        <v>30</v>
      </c>
      <c r="S432" s="3">
        <v>1</v>
      </c>
      <c r="T432" s="3" t="s">
        <v>308</v>
      </c>
      <c r="U432" s="3">
        <f t="shared" si="22"/>
        <v>2</v>
      </c>
      <c r="V432" s="3">
        <f t="shared" si="23"/>
        <v>2</v>
      </c>
      <c r="W432" s="3">
        <f>COUNTIF(Z432:BT432,"&gt;"&amp;(O432+3*P432))</f>
        <v>2</v>
      </c>
      <c r="X432" s="3">
        <f t="shared" si="20"/>
        <v>1</v>
      </c>
      <c r="Y432" s="3">
        <f t="shared" si="21"/>
        <v>1</v>
      </c>
      <c r="Z432" s="3">
        <v>888</v>
      </c>
      <c r="AA432">
        <v>511</v>
      </c>
      <c r="AB432">
        <v>274</v>
      </c>
      <c r="AC432">
        <v>268</v>
      </c>
      <c r="AD432">
        <v>291</v>
      </c>
      <c r="AE432">
        <v>272</v>
      </c>
      <c r="AF432">
        <v>304</v>
      </c>
      <c r="AG432">
        <v>261</v>
      </c>
      <c r="AH432">
        <v>234</v>
      </c>
      <c r="AI432">
        <v>240</v>
      </c>
      <c r="AJ432">
        <v>236</v>
      </c>
      <c r="AK432">
        <v>223</v>
      </c>
      <c r="AL432">
        <v>250</v>
      </c>
      <c r="AM432">
        <v>216</v>
      </c>
      <c r="AN432">
        <v>259</v>
      </c>
      <c r="AO432">
        <v>304</v>
      </c>
      <c r="AP432">
        <v>249</v>
      </c>
      <c r="AQ432">
        <v>255</v>
      </c>
      <c r="AR432">
        <v>284</v>
      </c>
      <c r="AS432">
        <v>259</v>
      </c>
      <c r="AT432">
        <v>246</v>
      </c>
      <c r="AU432">
        <v>343</v>
      </c>
      <c r="AV432">
        <v>300</v>
      </c>
      <c r="AW432">
        <v>338</v>
      </c>
      <c r="AX432">
        <v>269</v>
      </c>
      <c r="AY432">
        <v>274</v>
      </c>
      <c r="AZ432">
        <v>256</v>
      </c>
      <c r="BA432">
        <v>321</v>
      </c>
      <c r="BB432">
        <v>321</v>
      </c>
      <c r="BC432">
        <v>322</v>
      </c>
      <c r="BD432" t="s">
        <v>351</v>
      </c>
    </row>
    <row r="433" spans="1:53" ht="12.5" x14ac:dyDescent="0.25">
      <c r="A433" s="2">
        <v>43718.458820208332</v>
      </c>
      <c r="B433" s="3" t="s">
        <v>20</v>
      </c>
      <c r="C433" s="3" t="s">
        <v>20</v>
      </c>
      <c r="D433" s="3" t="s">
        <v>20</v>
      </c>
      <c r="E433" s="3" t="s">
        <v>21</v>
      </c>
      <c r="F433" s="3" t="s">
        <v>21</v>
      </c>
      <c r="G433" s="3" t="s">
        <v>20</v>
      </c>
      <c r="H433" s="3" t="s">
        <v>21</v>
      </c>
      <c r="I433" s="3" t="s">
        <v>20</v>
      </c>
      <c r="J433" s="3" t="s">
        <v>20</v>
      </c>
      <c r="K433" s="3" t="s">
        <v>23</v>
      </c>
      <c r="L433" s="3" t="s">
        <v>32</v>
      </c>
      <c r="M433" s="3" t="s">
        <v>32</v>
      </c>
      <c r="N433" s="3">
        <v>4</v>
      </c>
      <c r="O433" s="3">
        <v>395</v>
      </c>
      <c r="P433" s="3">
        <v>105</v>
      </c>
      <c r="R433" s="3">
        <v>25</v>
      </c>
      <c r="S433" s="3">
        <v>0</v>
      </c>
      <c r="T433" s="3" t="s">
        <v>63</v>
      </c>
      <c r="U433" s="3">
        <f t="shared" si="22"/>
        <v>2</v>
      </c>
      <c r="V433" s="3">
        <f t="shared" si="23"/>
        <v>2</v>
      </c>
      <c r="W433" s="3">
        <f>COUNTIF(Z433:BT433,"&gt;"&amp;(O433+3*P433))</f>
        <v>2</v>
      </c>
      <c r="X433" s="3">
        <f t="shared" si="20"/>
        <v>2</v>
      </c>
      <c r="Y433" s="3">
        <f t="shared" si="21"/>
        <v>1</v>
      </c>
      <c r="Z433" s="3">
        <v>1211</v>
      </c>
      <c r="AA433">
        <v>833</v>
      </c>
      <c r="AB433">
        <v>312</v>
      </c>
      <c r="AC433">
        <v>327</v>
      </c>
      <c r="AD433">
        <v>315</v>
      </c>
      <c r="AE433">
        <v>364</v>
      </c>
      <c r="AF433">
        <v>333</v>
      </c>
      <c r="AG433">
        <v>278</v>
      </c>
      <c r="AH433">
        <v>335</v>
      </c>
      <c r="AI433">
        <v>342</v>
      </c>
      <c r="AJ433">
        <v>280</v>
      </c>
      <c r="AK433">
        <v>302</v>
      </c>
      <c r="AL433">
        <v>344</v>
      </c>
      <c r="AM433">
        <v>407</v>
      </c>
      <c r="AN433">
        <v>340</v>
      </c>
      <c r="AO433">
        <v>313</v>
      </c>
      <c r="AP433">
        <v>325</v>
      </c>
      <c r="AQ433">
        <v>389</v>
      </c>
      <c r="AR433">
        <v>348</v>
      </c>
      <c r="AS433">
        <v>365</v>
      </c>
      <c r="AT433">
        <v>365</v>
      </c>
      <c r="AU433">
        <v>444</v>
      </c>
      <c r="AV433">
        <v>384</v>
      </c>
      <c r="AW433">
        <v>314</v>
      </c>
      <c r="AX433">
        <v>313</v>
      </c>
      <c r="AY433" t="s">
        <v>351</v>
      </c>
    </row>
    <row r="434" spans="1:53" ht="12.5" x14ac:dyDescent="0.25">
      <c r="A434" s="2">
        <v>43718.459182245366</v>
      </c>
      <c r="B434" s="3" t="s">
        <v>23</v>
      </c>
      <c r="C434" s="3" t="s">
        <v>26</v>
      </c>
      <c r="D434" s="3" t="s">
        <v>26</v>
      </c>
      <c r="E434" s="3" t="s">
        <v>20</v>
      </c>
      <c r="F434" s="3" t="s">
        <v>23</v>
      </c>
      <c r="G434" s="3" t="s">
        <v>26</v>
      </c>
      <c r="H434" s="3" t="s">
        <v>26</v>
      </c>
      <c r="I434" s="3" t="s">
        <v>23</v>
      </c>
      <c r="J434" s="3" t="s">
        <v>21</v>
      </c>
      <c r="K434" s="3" t="s">
        <v>22</v>
      </c>
      <c r="L434" s="3" t="s">
        <v>24</v>
      </c>
      <c r="M434" s="3" t="s">
        <v>24</v>
      </c>
      <c r="N434" s="3">
        <v>5</v>
      </c>
      <c r="O434" s="3">
        <v>357</v>
      </c>
      <c r="P434" s="3">
        <v>90</v>
      </c>
      <c r="R434" s="3">
        <v>25</v>
      </c>
      <c r="S434" s="3">
        <v>1</v>
      </c>
      <c r="T434" s="3" t="s">
        <v>309</v>
      </c>
      <c r="U434" s="3">
        <f t="shared" si="22"/>
        <v>3</v>
      </c>
      <c r="V434" s="3">
        <f t="shared" si="23"/>
        <v>2</v>
      </c>
      <c r="W434" s="3">
        <f>COUNTIF(Z434:BT434,"&gt;"&amp;(O434+3*P434))</f>
        <v>2</v>
      </c>
      <c r="X434" s="3">
        <f t="shared" si="20"/>
        <v>2</v>
      </c>
      <c r="Y434" s="3">
        <f t="shared" si="21"/>
        <v>0</v>
      </c>
      <c r="Z434" s="3">
        <v>884</v>
      </c>
      <c r="AA434">
        <v>773</v>
      </c>
      <c r="AB434">
        <v>343</v>
      </c>
      <c r="AC434">
        <v>327</v>
      </c>
      <c r="AD434">
        <v>470</v>
      </c>
      <c r="AE434">
        <v>329</v>
      </c>
      <c r="AF434">
        <v>284</v>
      </c>
      <c r="AG434">
        <v>406</v>
      </c>
      <c r="AH434">
        <v>280</v>
      </c>
      <c r="AI434">
        <v>277</v>
      </c>
      <c r="AJ434">
        <v>299</v>
      </c>
      <c r="AK434">
        <v>314</v>
      </c>
      <c r="AL434">
        <v>335</v>
      </c>
      <c r="AM434">
        <v>296</v>
      </c>
      <c r="AN434">
        <v>317</v>
      </c>
      <c r="AO434">
        <v>306</v>
      </c>
      <c r="AP434">
        <v>284</v>
      </c>
      <c r="AQ434">
        <v>319</v>
      </c>
      <c r="AR434">
        <v>286</v>
      </c>
      <c r="AS434">
        <v>282</v>
      </c>
      <c r="AT434">
        <v>300</v>
      </c>
      <c r="AU434">
        <v>285</v>
      </c>
      <c r="AV434">
        <v>313</v>
      </c>
      <c r="AW434">
        <v>236</v>
      </c>
      <c r="AX434">
        <v>384</v>
      </c>
      <c r="AY434" t="s">
        <v>351</v>
      </c>
    </row>
    <row r="435" spans="1:53" ht="12.5" x14ac:dyDescent="0.25">
      <c r="A435" s="2">
        <v>43718.459277106478</v>
      </c>
      <c r="B435" s="3" t="s">
        <v>22</v>
      </c>
      <c r="C435" s="3" t="s">
        <v>20</v>
      </c>
      <c r="D435" s="3" t="s">
        <v>21</v>
      </c>
      <c r="E435" s="3" t="s">
        <v>21</v>
      </c>
      <c r="F435" s="3" t="s">
        <v>21</v>
      </c>
      <c r="G435" s="3" t="s">
        <v>20</v>
      </c>
      <c r="H435" s="3" t="s">
        <v>23</v>
      </c>
      <c r="I435" s="3" t="s">
        <v>23</v>
      </c>
      <c r="J435" s="3" t="s">
        <v>23</v>
      </c>
      <c r="K435" s="3" t="s">
        <v>23</v>
      </c>
      <c r="L435" s="3" t="s">
        <v>27</v>
      </c>
      <c r="M435" s="3" t="s">
        <v>32</v>
      </c>
      <c r="N435" s="3">
        <v>2</v>
      </c>
      <c r="O435" s="3">
        <v>489</v>
      </c>
      <c r="P435" s="3">
        <v>82</v>
      </c>
      <c r="R435" s="3">
        <v>23</v>
      </c>
      <c r="S435" s="3">
        <v>1</v>
      </c>
      <c r="T435" s="3" t="s">
        <v>95</v>
      </c>
      <c r="U435" s="3">
        <f t="shared" si="22"/>
        <v>4</v>
      </c>
      <c r="V435" s="3">
        <f t="shared" si="23"/>
        <v>2</v>
      </c>
      <c r="W435" s="3">
        <f>COUNTIF(Z435:BT435,"&gt;"&amp;(O435+3*P435))</f>
        <v>2</v>
      </c>
      <c r="X435" s="3">
        <f t="shared" si="20"/>
        <v>1</v>
      </c>
      <c r="Y435" s="3">
        <f t="shared" si="21"/>
        <v>0</v>
      </c>
      <c r="Z435" s="3">
        <v>833</v>
      </c>
      <c r="AA435">
        <v>755</v>
      </c>
      <c r="AB435">
        <v>585</v>
      </c>
      <c r="AC435">
        <v>454</v>
      </c>
      <c r="AD435">
        <v>416</v>
      </c>
      <c r="AE435">
        <v>462</v>
      </c>
      <c r="AF435">
        <v>388</v>
      </c>
      <c r="AG435">
        <v>568</v>
      </c>
      <c r="AH435">
        <v>578</v>
      </c>
      <c r="AI435">
        <v>367</v>
      </c>
      <c r="AJ435">
        <v>447</v>
      </c>
      <c r="AK435">
        <v>465</v>
      </c>
      <c r="AL435">
        <v>458</v>
      </c>
      <c r="AM435">
        <v>433</v>
      </c>
      <c r="AN435">
        <v>453</v>
      </c>
      <c r="AO435">
        <v>459</v>
      </c>
      <c r="AP435">
        <v>388</v>
      </c>
      <c r="AQ435">
        <v>458</v>
      </c>
      <c r="AR435">
        <v>564</v>
      </c>
      <c r="AS435">
        <v>425</v>
      </c>
      <c r="AT435">
        <v>429</v>
      </c>
      <c r="AU435">
        <v>477</v>
      </c>
      <c r="AV435">
        <v>386</v>
      </c>
      <c r="AW435" t="s">
        <v>351</v>
      </c>
    </row>
    <row r="436" spans="1:53" ht="12.5" x14ac:dyDescent="0.25">
      <c r="A436" s="2">
        <v>43718.459539293981</v>
      </c>
      <c r="B436" s="3" t="s">
        <v>20</v>
      </c>
      <c r="C436" s="3" t="s">
        <v>21</v>
      </c>
      <c r="D436" s="3" t="s">
        <v>20</v>
      </c>
      <c r="E436" s="3" t="s">
        <v>21</v>
      </c>
      <c r="F436" s="3" t="s">
        <v>21</v>
      </c>
      <c r="G436" s="3" t="s">
        <v>23</v>
      </c>
      <c r="H436" s="3" t="s">
        <v>23</v>
      </c>
      <c r="I436" s="3" t="s">
        <v>21</v>
      </c>
      <c r="J436" s="3" t="s">
        <v>21</v>
      </c>
      <c r="K436" s="3" t="s">
        <v>23</v>
      </c>
      <c r="L436" s="3" t="s">
        <v>27</v>
      </c>
      <c r="M436" s="3" t="s">
        <v>27</v>
      </c>
      <c r="N436" s="3">
        <v>1</v>
      </c>
      <c r="O436" s="3">
        <v>405</v>
      </c>
      <c r="P436" s="3">
        <v>55</v>
      </c>
      <c r="R436" s="3">
        <v>26</v>
      </c>
      <c r="S436" s="3">
        <v>0</v>
      </c>
      <c r="T436" s="3" t="s">
        <v>310</v>
      </c>
      <c r="U436" s="3">
        <f t="shared" si="22"/>
        <v>5</v>
      </c>
      <c r="V436" s="3">
        <f t="shared" si="23"/>
        <v>3</v>
      </c>
      <c r="W436" s="3">
        <f>COUNTIF(Z436:BT436,"&gt;"&amp;(O436+3*P436))</f>
        <v>1</v>
      </c>
      <c r="X436" s="3">
        <f t="shared" si="20"/>
        <v>0</v>
      </c>
      <c r="Y436" s="3">
        <f t="shared" si="21"/>
        <v>0</v>
      </c>
      <c r="Z436" s="3">
        <v>561</v>
      </c>
      <c r="AA436">
        <v>447</v>
      </c>
      <c r="AB436">
        <v>383</v>
      </c>
      <c r="AC436">
        <v>327</v>
      </c>
      <c r="AD436">
        <v>350</v>
      </c>
      <c r="AE436">
        <v>327</v>
      </c>
      <c r="AF436">
        <v>320</v>
      </c>
      <c r="AG436">
        <v>348</v>
      </c>
      <c r="AH436">
        <v>384</v>
      </c>
      <c r="AI436">
        <v>387</v>
      </c>
      <c r="AJ436">
        <v>438</v>
      </c>
      <c r="AK436">
        <v>382</v>
      </c>
      <c r="AL436">
        <v>420</v>
      </c>
      <c r="AM436">
        <v>417</v>
      </c>
      <c r="AN436">
        <v>476</v>
      </c>
      <c r="AO436">
        <v>319</v>
      </c>
      <c r="AP436">
        <v>378</v>
      </c>
      <c r="AQ436">
        <v>428</v>
      </c>
      <c r="AR436">
        <v>471</v>
      </c>
      <c r="AS436">
        <v>417</v>
      </c>
      <c r="AT436">
        <v>579</v>
      </c>
      <c r="AU436">
        <v>395</v>
      </c>
      <c r="AV436">
        <v>418</v>
      </c>
      <c r="AW436">
        <v>331</v>
      </c>
      <c r="AX436">
        <v>516</v>
      </c>
      <c r="AY436">
        <v>328</v>
      </c>
      <c r="AZ436" t="s">
        <v>351</v>
      </c>
    </row>
    <row r="437" spans="1:53" ht="12.5" x14ac:dyDescent="0.25">
      <c r="A437" s="2">
        <v>43718.464115659721</v>
      </c>
      <c r="B437" s="3" t="s">
        <v>20</v>
      </c>
      <c r="C437" s="3" t="s">
        <v>21</v>
      </c>
      <c r="D437" s="3" t="s">
        <v>20</v>
      </c>
      <c r="E437" s="3" t="s">
        <v>20</v>
      </c>
      <c r="F437" s="3" t="s">
        <v>21</v>
      </c>
      <c r="G437" s="3" t="s">
        <v>21</v>
      </c>
      <c r="H437" s="3" t="s">
        <v>21</v>
      </c>
      <c r="I437" s="3" t="s">
        <v>21</v>
      </c>
      <c r="J437" s="3" t="s">
        <v>21</v>
      </c>
      <c r="K437" s="3" t="s">
        <v>20</v>
      </c>
      <c r="L437" s="3" t="s">
        <v>32</v>
      </c>
      <c r="M437" s="3" t="s">
        <v>32</v>
      </c>
      <c r="N437" s="3">
        <v>3</v>
      </c>
      <c r="O437" s="3">
        <v>327</v>
      </c>
      <c r="P437" s="3">
        <v>72</v>
      </c>
      <c r="R437" s="3">
        <v>27</v>
      </c>
      <c r="S437" s="3">
        <v>1</v>
      </c>
      <c r="T437" s="3" t="s">
        <v>41</v>
      </c>
      <c r="U437" s="3">
        <f t="shared" si="22"/>
        <v>3</v>
      </c>
      <c r="V437" s="3">
        <f t="shared" si="23"/>
        <v>2</v>
      </c>
      <c r="W437" s="3">
        <f>COUNTIF(Z437:BT437,"&gt;"&amp;(O437+3*P437))</f>
        <v>1</v>
      </c>
      <c r="X437" s="3">
        <f t="shared" si="20"/>
        <v>1</v>
      </c>
      <c r="Y437" s="3">
        <f t="shared" si="21"/>
        <v>1</v>
      </c>
      <c r="Z437" s="3">
        <v>897</v>
      </c>
      <c r="AA437">
        <v>537</v>
      </c>
      <c r="AB437">
        <v>282</v>
      </c>
      <c r="AC437">
        <v>291</v>
      </c>
      <c r="AD437">
        <v>276</v>
      </c>
      <c r="AE437">
        <v>273</v>
      </c>
      <c r="AF437">
        <v>374</v>
      </c>
      <c r="AG437">
        <v>448</v>
      </c>
      <c r="AH437">
        <v>296</v>
      </c>
      <c r="AI437">
        <v>291</v>
      </c>
      <c r="AJ437">
        <v>316</v>
      </c>
      <c r="AK437">
        <v>314</v>
      </c>
      <c r="AL437">
        <v>345</v>
      </c>
      <c r="AM437">
        <v>284</v>
      </c>
      <c r="AN437">
        <v>275</v>
      </c>
      <c r="AO437">
        <v>274</v>
      </c>
      <c r="AP437">
        <v>290</v>
      </c>
      <c r="AQ437">
        <v>275</v>
      </c>
      <c r="AR437">
        <v>347</v>
      </c>
      <c r="AS437">
        <v>273</v>
      </c>
      <c r="AT437">
        <v>280</v>
      </c>
      <c r="AU437">
        <v>258</v>
      </c>
      <c r="AV437">
        <v>270</v>
      </c>
      <c r="AW437">
        <v>251</v>
      </c>
      <c r="AX437">
        <v>279</v>
      </c>
      <c r="AY437">
        <v>264</v>
      </c>
      <c r="AZ437">
        <v>275</v>
      </c>
      <c r="BA437" t="s">
        <v>351</v>
      </c>
    </row>
    <row r="438" spans="1:53" ht="12.5" x14ac:dyDescent="0.25">
      <c r="A438" s="2">
        <v>43718.46443821759</v>
      </c>
      <c r="B438" s="3" t="s">
        <v>20</v>
      </c>
      <c r="C438" s="3" t="s">
        <v>23</v>
      </c>
      <c r="D438" s="3" t="s">
        <v>20</v>
      </c>
      <c r="E438" s="3" t="s">
        <v>20</v>
      </c>
      <c r="F438" s="3" t="s">
        <v>20</v>
      </c>
      <c r="G438" s="3" t="s">
        <v>23</v>
      </c>
      <c r="H438" s="3" t="s">
        <v>20</v>
      </c>
      <c r="I438" s="3" t="s">
        <v>21</v>
      </c>
      <c r="J438" s="3" t="s">
        <v>26</v>
      </c>
      <c r="K438" s="3" t="s">
        <v>20</v>
      </c>
      <c r="L438" s="3" t="s">
        <v>32</v>
      </c>
      <c r="M438" s="3" t="s">
        <v>27</v>
      </c>
      <c r="N438" s="3">
        <v>6</v>
      </c>
      <c r="O438" s="3">
        <v>299</v>
      </c>
      <c r="P438" s="3">
        <v>57</v>
      </c>
      <c r="R438" s="3">
        <v>26</v>
      </c>
      <c r="S438" s="3">
        <v>1</v>
      </c>
      <c r="T438" s="3" t="s">
        <v>110</v>
      </c>
      <c r="U438" s="3">
        <f t="shared" si="22"/>
        <v>4</v>
      </c>
      <c r="V438" s="3">
        <f t="shared" si="23"/>
        <v>3</v>
      </c>
      <c r="W438" s="3">
        <f>COUNTIF(Z438:BT438,"&gt;"&amp;(O438+3*P438))</f>
        <v>2</v>
      </c>
      <c r="X438" s="3">
        <f t="shared" si="20"/>
        <v>1</v>
      </c>
      <c r="Y438" s="3">
        <f t="shared" si="21"/>
        <v>0</v>
      </c>
      <c r="Z438" s="3">
        <v>580</v>
      </c>
      <c r="AA438">
        <v>480</v>
      </c>
      <c r="AB438">
        <v>280</v>
      </c>
      <c r="AC438">
        <v>282</v>
      </c>
      <c r="AD438">
        <v>296</v>
      </c>
      <c r="AE438">
        <v>255</v>
      </c>
      <c r="AF438">
        <v>287</v>
      </c>
      <c r="AG438">
        <v>463</v>
      </c>
      <c r="AH438">
        <v>309</v>
      </c>
      <c r="AI438">
        <v>304</v>
      </c>
      <c r="AJ438">
        <v>255</v>
      </c>
      <c r="AK438">
        <v>313</v>
      </c>
      <c r="AL438">
        <v>263</v>
      </c>
      <c r="AM438">
        <v>207</v>
      </c>
      <c r="AN438">
        <v>232</v>
      </c>
      <c r="AO438">
        <v>244</v>
      </c>
      <c r="AP438">
        <v>296</v>
      </c>
      <c r="AQ438">
        <v>222</v>
      </c>
      <c r="AR438">
        <v>245</v>
      </c>
      <c r="AS438">
        <v>291</v>
      </c>
      <c r="AT438">
        <v>232</v>
      </c>
      <c r="AU438">
        <v>281</v>
      </c>
      <c r="AV438">
        <v>377</v>
      </c>
      <c r="AW438">
        <v>239</v>
      </c>
      <c r="AX438">
        <v>241</v>
      </c>
      <c r="AY438">
        <v>320</v>
      </c>
      <c r="AZ438" t="s">
        <v>351</v>
      </c>
    </row>
    <row r="439" spans="1:53" ht="12.5" x14ac:dyDescent="0.25">
      <c r="A439" s="2">
        <v>43718.465016180555</v>
      </c>
      <c r="B439" s="3" t="s">
        <v>23</v>
      </c>
      <c r="C439" s="3" t="s">
        <v>23</v>
      </c>
      <c r="D439" s="3" t="s">
        <v>21</v>
      </c>
      <c r="E439" s="3" t="s">
        <v>20</v>
      </c>
      <c r="F439" s="3" t="s">
        <v>26</v>
      </c>
      <c r="G439" s="3" t="s">
        <v>21</v>
      </c>
      <c r="H439" s="3" t="s">
        <v>26</v>
      </c>
      <c r="I439" s="3" t="s">
        <v>23</v>
      </c>
      <c r="J439" s="3" t="s">
        <v>26</v>
      </c>
      <c r="K439" s="3" t="s">
        <v>20</v>
      </c>
      <c r="L439" s="3" t="s">
        <v>27</v>
      </c>
      <c r="M439" s="3" t="s">
        <v>24</v>
      </c>
      <c r="N439" s="3">
        <v>3</v>
      </c>
      <c r="O439" s="3">
        <v>274</v>
      </c>
      <c r="P439" s="3">
        <v>55</v>
      </c>
      <c r="R439" s="3">
        <v>27</v>
      </c>
      <c r="S439" s="3">
        <v>3</v>
      </c>
      <c r="T439" s="3" t="s">
        <v>52</v>
      </c>
      <c r="U439" s="3">
        <f t="shared" si="22"/>
        <v>2</v>
      </c>
      <c r="V439" s="3">
        <f t="shared" si="23"/>
        <v>2</v>
      </c>
      <c r="W439" s="3">
        <f>COUNTIF(Z439:BT439,"&gt;"&amp;(O439+3*P439))</f>
        <v>2</v>
      </c>
      <c r="X439" s="3">
        <f t="shared" si="20"/>
        <v>1</v>
      </c>
      <c r="Y439" s="3">
        <f t="shared" si="21"/>
        <v>1</v>
      </c>
      <c r="Z439" s="3">
        <v>771</v>
      </c>
      <c r="AA439">
        <v>470</v>
      </c>
      <c r="AB439">
        <v>264</v>
      </c>
      <c r="AC439">
        <v>215</v>
      </c>
      <c r="AD439">
        <v>287</v>
      </c>
      <c r="AE439">
        <v>232</v>
      </c>
      <c r="AF439">
        <v>286</v>
      </c>
      <c r="AG439">
        <v>207</v>
      </c>
      <c r="AH439">
        <v>224</v>
      </c>
      <c r="AI439">
        <v>270</v>
      </c>
      <c r="AJ439">
        <v>311</v>
      </c>
      <c r="AK439">
        <v>248</v>
      </c>
      <c r="AL439">
        <v>231</v>
      </c>
      <c r="AM439">
        <v>262</v>
      </c>
      <c r="AN439">
        <v>216</v>
      </c>
      <c r="AO439">
        <v>262</v>
      </c>
      <c r="AP439">
        <v>223</v>
      </c>
      <c r="AQ439">
        <v>279</v>
      </c>
      <c r="AR439">
        <v>224</v>
      </c>
      <c r="AS439">
        <v>238</v>
      </c>
      <c r="AT439">
        <v>248</v>
      </c>
      <c r="AU439">
        <v>247</v>
      </c>
      <c r="AV439">
        <v>233</v>
      </c>
      <c r="AW439">
        <v>226</v>
      </c>
      <c r="AX439">
        <v>267</v>
      </c>
      <c r="AY439">
        <v>246</v>
      </c>
      <c r="AZ439">
        <v>232</v>
      </c>
      <c r="BA439" t="s">
        <v>351</v>
      </c>
    </row>
    <row r="440" spans="1:53" ht="12.5" x14ac:dyDescent="0.25">
      <c r="A440" s="2">
        <v>43718.465541319441</v>
      </c>
      <c r="B440" s="3" t="s">
        <v>21</v>
      </c>
      <c r="C440" s="3" t="s">
        <v>23</v>
      </c>
      <c r="D440" s="3" t="s">
        <v>20</v>
      </c>
      <c r="E440" s="3" t="s">
        <v>20</v>
      </c>
      <c r="F440" s="3" t="s">
        <v>23</v>
      </c>
      <c r="G440" s="3" t="s">
        <v>23</v>
      </c>
      <c r="H440" s="3" t="s">
        <v>23</v>
      </c>
      <c r="I440" s="3" t="s">
        <v>23</v>
      </c>
      <c r="J440" s="3" t="s">
        <v>23</v>
      </c>
      <c r="K440" s="3" t="s">
        <v>20</v>
      </c>
      <c r="L440" s="3" t="s">
        <v>27</v>
      </c>
      <c r="M440" s="3" t="s">
        <v>27</v>
      </c>
      <c r="N440" s="3">
        <v>4</v>
      </c>
      <c r="O440" s="3">
        <v>412</v>
      </c>
      <c r="P440" s="3">
        <v>124</v>
      </c>
      <c r="R440" s="3">
        <v>23</v>
      </c>
      <c r="S440" s="3">
        <v>1</v>
      </c>
      <c r="T440" s="3" t="s">
        <v>44</v>
      </c>
      <c r="U440" s="3">
        <f t="shared" si="22"/>
        <v>2</v>
      </c>
      <c r="V440" s="3">
        <f t="shared" si="23"/>
        <v>1</v>
      </c>
      <c r="W440" s="3">
        <f>COUNTIF(Z440:BT440,"&gt;"&amp;(O440+3*P440))</f>
        <v>1</v>
      </c>
      <c r="X440" s="3">
        <f t="shared" si="20"/>
        <v>1</v>
      </c>
      <c r="Y440" s="3">
        <f t="shared" si="21"/>
        <v>1</v>
      </c>
      <c r="Z440" s="3">
        <v>588</v>
      </c>
      <c r="AA440">
        <v>510</v>
      </c>
      <c r="AB440">
        <v>385</v>
      </c>
      <c r="AC440">
        <v>438</v>
      </c>
      <c r="AD440">
        <v>464</v>
      </c>
      <c r="AE440">
        <v>435</v>
      </c>
      <c r="AF440">
        <v>493</v>
      </c>
      <c r="AG440">
        <v>534</v>
      </c>
      <c r="AH440">
        <v>1226</v>
      </c>
      <c r="AI440">
        <v>428</v>
      </c>
      <c r="AJ440">
        <v>245</v>
      </c>
      <c r="AK440">
        <v>250</v>
      </c>
      <c r="AL440">
        <v>292</v>
      </c>
      <c r="AM440">
        <v>265</v>
      </c>
      <c r="AN440">
        <v>307</v>
      </c>
      <c r="AO440">
        <v>270</v>
      </c>
      <c r="AP440">
        <v>285</v>
      </c>
      <c r="AQ440">
        <v>357</v>
      </c>
      <c r="AR440">
        <v>442</v>
      </c>
      <c r="AS440">
        <v>317</v>
      </c>
      <c r="AT440">
        <v>262</v>
      </c>
      <c r="AU440">
        <v>299</v>
      </c>
      <c r="AV440">
        <v>394</v>
      </c>
      <c r="AW440" t="s">
        <v>351</v>
      </c>
    </row>
    <row r="441" spans="1:53" ht="12.5" x14ac:dyDescent="0.25">
      <c r="A441" s="2">
        <v>43718.465979849541</v>
      </c>
      <c r="B441" s="3" t="s">
        <v>23</v>
      </c>
      <c r="C441" s="3" t="s">
        <v>23</v>
      </c>
      <c r="D441" s="3" t="s">
        <v>23</v>
      </c>
      <c r="E441" s="3" t="s">
        <v>20</v>
      </c>
      <c r="F441" s="3" t="s">
        <v>21</v>
      </c>
      <c r="G441" s="3" t="s">
        <v>21</v>
      </c>
      <c r="H441" s="3" t="s">
        <v>23</v>
      </c>
      <c r="I441" s="3" t="s">
        <v>23</v>
      </c>
      <c r="J441" s="3" t="s">
        <v>21</v>
      </c>
      <c r="K441" s="3" t="s">
        <v>22</v>
      </c>
      <c r="L441" s="3" t="s">
        <v>27</v>
      </c>
      <c r="M441" s="3" t="s">
        <v>24</v>
      </c>
      <c r="N441" s="3">
        <v>4</v>
      </c>
      <c r="O441" s="3">
        <v>376</v>
      </c>
      <c r="P441" s="3">
        <v>26</v>
      </c>
      <c r="R441" s="3">
        <v>26</v>
      </c>
      <c r="S441" s="3">
        <v>1</v>
      </c>
      <c r="T441" s="3" t="s">
        <v>65</v>
      </c>
      <c r="U441" s="3">
        <f t="shared" si="22"/>
        <v>4</v>
      </c>
      <c r="V441" s="3">
        <f t="shared" si="23"/>
        <v>2</v>
      </c>
      <c r="W441" s="3">
        <f>COUNTIF(Z441:BT441,"&gt;"&amp;(O441+3*P441))</f>
        <v>2</v>
      </c>
      <c r="X441" s="3">
        <f t="shared" si="20"/>
        <v>0</v>
      </c>
      <c r="Y441" s="3">
        <f t="shared" si="21"/>
        <v>0</v>
      </c>
      <c r="Z441" s="3">
        <v>469</v>
      </c>
      <c r="AA441">
        <v>345</v>
      </c>
      <c r="AB441">
        <v>364</v>
      </c>
      <c r="AC441">
        <v>403</v>
      </c>
      <c r="AD441">
        <v>427</v>
      </c>
      <c r="AE441">
        <v>352</v>
      </c>
      <c r="AF441">
        <v>385</v>
      </c>
      <c r="AG441">
        <v>386</v>
      </c>
      <c r="AH441">
        <v>352</v>
      </c>
      <c r="AI441">
        <v>356</v>
      </c>
      <c r="AJ441">
        <v>357</v>
      </c>
      <c r="AK441">
        <v>354</v>
      </c>
      <c r="AL441">
        <v>391</v>
      </c>
      <c r="AM441">
        <v>382</v>
      </c>
      <c r="AN441">
        <v>367</v>
      </c>
      <c r="AO441">
        <v>364</v>
      </c>
      <c r="AP441">
        <v>361</v>
      </c>
      <c r="AQ441">
        <v>386</v>
      </c>
      <c r="AR441">
        <v>352</v>
      </c>
      <c r="AS441">
        <v>395</v>
      </c>
      <c r="AT441">
        <v>460</v>
      </c>
      <c r="AU441">
        <v>338</v>
      </c>
      <c r="AV441">
        <v>344</v>
      </c>
      <c r="AW441">
        <v>398</v>
      </c>
      <c r="AX441">
        <v>355</v>
      </c>
      <c r="AY441">
        <v>336</v>
      </c>
      <c r="AZ441" t="s">
        <v>351</v>
      </c>
    </row>
    <row r="442" spans="1:53" ht="12.5" x14ac:dyDescent="0.25">
      <c r="A442" s="2">
        <v>43718.466946967594</v>
      </c>
      <c r="B442" s="3" t="s">
        <v>20</v>
      </c>
      <c r="C442" s="3" t="s">
        <v>20</v>
      </c>
      <c r="D442" s="3" t="s">
        <v>20</v>
      </c>
      <c r="E442" s="3" t="s">
        <v>23</v>
      </c>
      <c r="F442" s="3" t="s">
        <v>23</v>
      </c>
      <c r="G442" s="3" t="s">
        <v>20</v>
      </c>
      <c r="H442" s="3" t="s">
        <v>21</v>
      </c>
      <c r="I442" s="3" t="s">
        <v>20</v>
      </c>
      <c r="J442" s="3" t="s">
        <v>21</v>
      </c>
      <c r="K442" s="3" t="s">
        <v>20</v>
      </c>
      <c r="L442" s="3" t="s">
        <v>27</v>
      </c>
      <c r="M442" s="3" t="s">
        <v>48</v>
      </c>
      <c r="N442" s="3">
        <v>5</v>
      </c>
      <c r="O442" s="3">
        <v>374</v>
      </c>
      <c r="P442" s="3">
        <v>58</v>
      </c>
      <c r="R442" s="3">
        <v>27</v>
      </c>
      <c r="S442" s="3">
        <v>1</v>
      </c>
      <c r="T442" s="3" t="s">
        <v>110</v>
      </c>
      <c r="U442" s="3">
        <f t="shared" si="22"/>
        <v>5</v>
      </c>
      <c r="V442" s="3">
        <f t="shared" si="23"/>
        <v>1</v>
      </c>
      <c r="W442" s="3">
        <f>COUNTIF(Z442:BT442,"&gt;"&amp;(O442+3*P442))</f>
        <v>1</v>
      </c>
      <c r="X442" s="3">
        <f t="shared" si="20"/>
        <v>1</v>
      </c>
      <c r="Y442" s="3">
        <f t="shared" si="21"/>
        <v>0</v>
      </c>
      <c r="Z442" s="3">
        <v>658</v>
      </c>
      <c r="AA442">
        <v>386</v>
      </c>
      <c r="AB442">
        <v>364</v>
      </c>
      <c r="AC442">
        <v>314</v>
      </c>
      <c r="AD442">
        <v>475</v>
      </c>
      <c r="AE442">
        <v>315</v>
      </c>
      <c r="AF442">
        <v>423</v>
      </c>
      <c r="AG442">
        <v>392</v>
      </c>
      <c r="AH442">
        <v>351</v>
      </c>
      <c r="AI442">
        <v>273</v>
      </c>
      <c r="AJ442">
        <v>326</v>
      </c>
      <c r="AK442">
        <v>384</v>
      </c>
      <c r="AL442">
        <v>290</v>
      </c>
      <c r="AM442">
        <v>471</v>
      </c>
      <c r="AN442">
        <v>400</v>
      </c>
      <c r="AO442">
        <v>308</v>
      </c>
      <c r="AP442">
        <v>434</v>
      </c>
      <c r="AQ442">
        <v>382</v>
      </c>
      <c r="AR442">
        <v>360</v>
      </c>
      <c r="AS442">
        <v>320</v>
      </c>
      <c r="AT442">
        <v>472</v>
      </c>
      <c r="AU442">
        <v>314</v>
      </c>
      <c r="AV442">
        <v>403</v>
      </c>
      <c r="AW442">
        <v>355</v>
      </c>
      <c r="AX442">
        <v>347</v>
      </c>
      <c r="AY442">
        <v>289</v>
      </c>
      <c r="AZ442">
        <v>306</v>
      </c>
      <c r="BA442" t="s">
        <v>351</v>
      </c>
    </row>
    <row r="443" spans="1:53" ht="12.5" x14ac:dyDescent="0.25">
      <c r="A443" s="2">
        <v>43718.472504641206</v>
      </c>
      <c r="B443" s="3" t="s">
        <v>23</v>
      </c>
      <c r="C443" s="3" t="s">
        <v>20</v>
      </c>
      <c r="D443" s="3" t="s">
        <v>20</v>
      </c>
      <c r="E443" s="3" t="s">
        <v>21</v>
      </c>
      <c r="F443" s="3" t="s">
        <v>21</v>
      </c>
      <c r="G443" s="3" t="s">
        <v>21</v>
      </c>
      <c r="H443" s="3" t="s">
        <v>23</v>
      </c>
      <c r="I443" s="3" t="s">
        <v>21</v>
      </c>
      <c r="J443" s="3" t="s">
        <v>23</v>
      </c>
      <c r="K443" s="3" t="s">
        <v>20</v>
      </c>
      <c r="L443" s="3" t="s">
        <v>27</v>
      </c>
      <c r="M443" s="3" t="s">
        <v>32</v>
      </c>
      <c r="N443" s="3">
        <v>3</v>
      </c>
      <c r="O443" s="3">
        <v>412</v>
      </c>
      <c r="P443" s="3">
        <v>78</v>
      </c>
      <c r="R443" s="3">
        <v>23</v>
      </c>
      <c r="S443" s="3">
        <v>5</v>
      </c>
      <c r="T443" s="3" t="s">
        <v>311</v>
      </c>
      <c r="U443" s="3">
        <f t="shared" si="22"/>
        <v>3</v>
      </c>
      <c r="V443" s="3">
        <f t="shared" si="23"/>
        <v>2</v>
      </c>
      <c r="W443" s="3">
        <f>COUNTIF(Z443:BT443,"&gt;"&amp;(O443+3*P443))</f>
        <v>2</v>
      </c>
      <c r="X443" s="3">
        <f t="shared" si="20"/>
        <v>1</v>
      </c>
      <c r="Y443" s="3">
        <f t="shared" si="21"/>
        <v>0</v>
      </c>
      <c r="Z443" s="3">
        <v>842</v>
      </c>
      <c r="AA443">
        <v>503</v>
      </c>
      <c r="AB443">
        <v>389</v>
      </c>
      <c r="AC443">
        <v>371</v>
      </c>
      <c r="AD443">
        <v>380</v>
      </c>
      <c r="AE443">
        <v>362</v>
      </c>
      <c r="AF443">
        <v>350</v>
      </c>
      <c r="AG443">
        <v>384</v>
      </c>
      <c r="AH443">
        <v>319</v>
      </c>
      <c r="AI443">
        <v>329</v>
      </c>
      <c r="AJ443">
        <v>437</v>
      </c>
      <c r="AK443">
        <v>676</v>
      </c>
      <c r="AL443">
        <v>355</v>
      </c>
      <c r="AM443">
        <v>363</v>
      </c>
      <c r="AN443">
        <v>446</v>
      </c>
      <c r="AO443">
        <v>350</v>
      </c>
      <c r="AP443">
        <v>355</v>
      </c>
      <c r="AQ443">
        <v>345</v>
      </c>
      <c r="AR443">
        <v>373</v>
      </c>
      <c r="AS443">
        <v>473</v>
      </c>
      <c r="AT443">
        <v>374</v>
      </c>
      <c r="AU443">
        <v>356</v>
      </c>
      <c r="AV443">
        <v>364</v>
      </c>
      <c r="AW443" t="s">
        <v>351</v>
      </c>
    </row>
    <row r="444" spans="1:53" ht="12.5" x14ac:dyDescent="0.25">
      <c r="A444" s="2">
        <v>43718.474479432873</v>
      </c>
      <c r="B444" s="3" t="s">
        <v>20</v>
      </c>
      <c r="C444" s="3" t="s">
        <v>22</v>
      </c>
      <c r="D444" s="3" t="s">
        <v>22</v>
      </c>
      <c r="E444" s="3" t="s">
        <v>26</v>
      </c>
      <c r="F444" s="3" t="s">
        <v>20</v>
      </c>
      <c r="G444" s="3" t="s">
        <v>22</v>
      </c>
      <c r="H444" s="3" t="s">
        <v>20</v>
      </c>
      <c r="I444" s="3" t="s">
        <v>20</v>
      </c>
      <c r="J444" s="3" t="s">
        <v>20</v>
      </c>
      <c r="K444" s="3" t="s">
        <v>26</v>
      </c>
      <c r="L444" s="3" t="s">
        <v>32</v>
      </c>
      <c r="M444" s="3" t="s">
        <v>32</v>
      </c>
      <c r="N444" s="3">
        <v>3</v>
      </c>
      <c r="O444" s="3">
        <v>417</v>
      </c>
      <c r="P444" s="3">
        <v>78</v>
      </c>
      <c r="R444" s="3">
        <v>22</v>
      </c>
      <c r="S444" s="3">
        <v>2</v>
      </c>
      <c r="T444" s="3" t="s">
        <v>312</v>
      </c>
      <c r="U444" s="3">
        <f t="shared" si="22"/>
        <v>4</v>
      </c>
      <c r="V444" s="3">
        <f t="shared" si="23"/>
        <v>2</v>
      </c>
      <c r="W444" s="3">
        <f>COUNTIF(Z444:BT444,"&gt;"&amp;(O444+3*P444))</f>
        <v>1</v>
      </c>
      <c r="X444" s="3">
        <f t="shared" si="20"/>
        <v>0</v>
      </c>
      <c r="Y444" s="3">
        <f t="shared" si="21"/>
        <v>0</v>
      </c>
      <c r="Z444" s="3">
        <v>641</v>
      </c>
      <c r="AA444">
        <v>477</v>
      </c>
      <c r="AB444">
        <v>428</v>
      </c>
      <c r="AC444">
        <v>401</v>
      </c>
      <c r="AD444">
        <v>369</v>
      </c>
      <c r="AE444">
        <v>525</v>
      </c>
      <c r="AF444">
        <v>668</v>
      </c>
      <c r="AG444">
        <v>348</v>
      </c>
      <c r="AH444">
        <v>380</v>
      </c>
      <c r="AI444">
        <v>354</v>
      </c>
      <c r="AJ444">
        <v>477</v>
      </c>
      <c r="AK444">
        <v>394</v>
      </c>
      <c r="AL444">
        <v>351</v>
      </c>
      <c r="AM444">
        <v>340</v>
      </c>
      <c r="AN444">
        <v>330</v>
      </c>
      <c r="AO444">
        <v>317</v>
      </c>
      <c r="AP444">
        <v>354</v>
      </c>
      <c r="AQ444">
        <v>517</v>
      </c>
      <c r="AR444">
        <v>471</v>
      </c>
      <c r="AS444">
        <v>373</v>
      </c>
      <c r="AT444">
        <v>361</v>
      </c>
      <c r="AU444">
        <v>314</v>
      </c>
      <c r="AV444" t="s">
        <v>351</v>
      </c>
    </row>
    <row r="445" spans="1:53" ht="12.5" x14ac:dyDescent="0.25">
      <c r="A445" s="2">
        <v>43718.482330833329</v>
      </c>
      <c r="B445" s="3" t="s">
        <v>20</v>
      </c>
      <c r="C445" s="3" t="s">
        <v>21</v>
      </c>
      <c r="D445" s="3" t="s">
        <v>20</v>
      </c>
      <c r="E445" s="3" t="s">
        <v>23</v>
      </c>
      <c r="F445" s="3" t="s">
        <v>26</v>
      </c>
      <c r="G445" s="3" t="s">
        <v>20</v>
      </c>
      <c r="H445" s="3" t="s">
        <v>21</v>
      </c>
      <c r="I445" s="3" t="s">
        <v>20</v>
      </c>
      <c r="J445" s="3" t="s">
        <v>21</v>
      </c>
      <c r="K445" s="3" t="s">
        <v>21</v>
      </c>
      <c r="L445" s="3" t="s">
        <v>32</v>
      </c>
      <c r="M445" s="3" t="s">
        <v>27</v>
      </c>
      <c r="N445" s="3">
        <v>4</v>
      </c>
      <c r="O445" s="3">
        <v>403</v>
      </c>
      <c r="P445" s="3">
        <v>135</v>
      </c>
      <c r="R445" s="3">
        <v>27</v>
      </c>
      <c r="S445" s="3">
        <v>4</v>
      </c>
      <c r="T445" s="3" t="s">
        <v>313</v>
      </c>
      <c r="U445" s="3">
        <f t="shared" si="22"/>
        <v>2</v>
      </c>
      <c r="V445" s="3">
        <f t="shared" si="23"/>
        <v>2</v>
      </c>
      <c r="W445" s="3">
        <f>COUNTIF(Z445:BT445,"&gt;"&amp;(O445+3*P445))</f>
        <v>1</v>
      </c>
      <c r="X445" s="3">
        <f t="shared" si="20"/>
        <v>1</v>
      </c>
      <c r="Y445" s="3">
        <f t="shared" si="21"/>
        <v>1</v>
      </c>
      <c r="Z445" s="3">
        <v>1798</v>
      </c>
      <c r="AA445">
        <v>769</v>
      </c>
      <c r="AB445">
        <v>369</v>
      </c>
      <c r="AC445">
        <v>334</v>
      </c>
      <c r="AD445">
        <v>364</v>
      </c>
      <c r="AE445">
        <v>365</v>
      </c>
      <c r="AF445">
        <v>300</v>
      </c>
      <c r="AG445">
        <v>272</v>
      </c>
      <c r="AH445">
        <v>298</v>
      </c>
      <c r="AI445">
        <v>389</v>
      </c>
      <c r="AJ445">
        <v>304</v>
      </c>
      <c r="AK445">
        <v>474</v>
      </c>
      <c r="AL445">
        <v>275</v>
      </c>
      <c r="AM445">
        <v>261</v>
      </c>
      <c r="AN445">
        <v>398</v>
      </c>
      <c r="AO445">
        <v>280</v>
      </c>
      <c r="AP445">
        <v>279</v>
      </c>
      <c r="AQ445">
        <v>324</v>
      </c>
      <c r="AR445">
        <v>372</v>
      </c>
      <c r="AS445">
        <v>316</v>
      </c>
      <c r="AT445">
        <v>322</v>
      </c>
      <c r="AU445">
        <v>323</v>
      </c>
      <c r="AV445">
        <v>316</v>
      </c>
      <c r="AW445">
        <v>349</v>
      </c>
      <c r="AX445">
        <v>358</v>
      </c>
      <c r="AY445">
        <v>340</v>
      </c>
      <c r="AZ445">
        <v>347</v>
      </c>
      <c r="BA445" t="s">
        <v>351</v>
      </c>
    </row>
    <row r="446" spans="1:53" ht="12.5" x14ac:dyDescent="0.25">
      <c r="A446" s="2">
        <v>43718.488309444445</v>
      </c>
      <c r="B446" s="3" t="s">
        <v>21</v>
      </c>
      <c r="C446" s="3" t="s">
        <v>23</v>
      </c>
      <c r="D446" s="3" t="s">
        <v>21</v>
      </c>
      <c r="E446" s="3" t="s">
        <v>20</v>
      </c>
      <c r="F446" s="3" t="s">
        <v>20</v>
      </c>
      <c r="G446" s="3" t="s">
        <v>23</v>
      </c>
      <c r="H446" s="3" t="s">
        <v>21</v>
      </c>
      <c r="I446" s="3" t="s">
        <v>20</v>
      </c>
      <c r="J446" s="3" t="s">
        <v>20</v>
      </c>
      <c r="K446" s="3" t="s">
        <v>20</v>
      </c>
      <c r="L446" s="3" t="s">
        <v>48</v>
      </c>
      <c r="M446" s="3" t="s">
        <v>32</v>
      </c>
      <c r="N446" s="3">
        <v>5</v>
      </c>
      <c r="O446" s="3">
        <v>573</v>
      </c>
      <c r="P446" s="3">
        <v>297</v>
      </c>
      <c r="R446" s="3">
        <v>26</v>
      </c>
      <c r="S446" s="3">
        <v>3</v>
      </c>
      <c r="T446" s="3" t="s">
        <v>188</v>
      </c>
      <c r="U446" s="3">
        <f t="shared" si="22"/>
        <v>4</v>
      </c>
      <c r="V446" s="3">
        <f t="shared" si="23"/>
        <v>4</v>
      </c>
      <c r="W446" s="3">
        <f>COUNTIF(Z446:BT446,"&gt;"&amp;(O446+3*P446))</f>
        <v>1</v>
      </c>
      <c r="X446" s="3">
        <f t="shared" si="20"/>
        <v>1</v>
      </c>
      <c r="Y446" s="3">
        <f t="shared" si="21"/>
        <v>0</v>
      </c>
      <c r="Z446" s="3">
        <v>770</v>
      </c>
      <c r="AA446">
        <v>524</v>
      </c>
      <c r="AB446">
        <v>295</v>
      </c>
      <c r="AC446">
        <v>314</v>
      </c>
      <c r="AD446">
        <v>404</v>
      </c>
      <c r="AE446">
        <v>1460</v>
      </c>
      <c r="AF446">
        <v>453</v>
      </c>
      <c r="AG446">
        <v>416</v>
      </c>
      <c r="AH446">
        <v>312</v>
      </c>
      <c r="AI446">
        <v>1809</v>
      </c>
      <c r="AJ446">
        <v>658</v>
      </c>
      <c r="AK446">
        <v>311</v>
      </c>
      <c r="AL446">
        <v>367</v>
      </c>
      <c r="AM446">
        <v>336</v>
      </c>
      <c r="AN446">
        <v>402</v>
      </c>
      <c r="AO446">
        <v>353</v>
      </c>
      <c r="AP446">
        <v>469</v>
      </c>
      <c r="AQ446">
        <v>379</v>
      </c>
      <c r="AR446">
        <v>477</v>
      </c>
      <c r="AS446">
        <v>334</v>
      </c>
      <c r="AT446">
        <v>1214</v>
      </c>
      <c r="AU446">
        <v>393</v>
      </c>
      <c r="AV446">
        <v>381</v>
      </c>
      <c r="AW446">
        <v>323</v>
      </c>
      <c r="AX446">
        <v>355</v>
      </c>
      <c r="AY446">
        <v>1397</v>
      </c>
      <c r="AZ446" t="s">
        <v>351</v>
      </c>
    </row>
    <row r="447" spans="1:53" ht="12.5" x14ac:dyDescent="0.25">
      <c r="A447" s="2">
        <v>43718.492887048611</v>
      </c>
      <c r="B447" s="3" t="s">
        <v>20</v>
      </c>
      <c r="C447" s="3" t="s">
        <v>23</v>
      </c>
      <c r="D447" s="3" t="s">
        <v>20</v>
      </c>
      <c r="E447" s="3" t="s">
        <v>21</v>
      </c>
      <c r="F447" s="3" t="s">
        <v>21</v>
      </c>
      <c r="G447" s="3" t="s">
        <v>21</v>
      </c>
      <c r="H447" s="3" t="s">
        <v>21</v>
      </c>
      <c r="I447" s="3" t="s">
        <v>21</v>
      </c>
      <c r="J447" s="3" t="s">
        <v>21</v>
      </c>
      <c r="K447" s="3" t="s">
        <v>20</v>
      </c>
      <c r="L447" s="3" t="s">
        <v>32</v>
      </c>
      <c r="M447" s="3" t="s">
        <v>27</v>
      </c>
      <c r="N447" s="3">
        <v>1</v>
      </c>
      <c r="O447" s="3">
        <v>385</v>
      </c>
      <c r="P447" s="3">
        <v>49</v>
      </c>
      <c r="R447" s="3">
        <v>24</v>
      </c>
      <c r="S447" s="3">
        <v>3</v>
      </c>
      <c r="T447" s="3" t="s">
        <v>229</v>
      </c>
      <c r="U447" s="3">
        <f t="shared" si="22"/>
        <v>6</v>
      </c>
      <c r="V447" s="3">
        <f t="shared" si="23"/>
        <v>2</v>
      </c>
      <c r="W447" s="3">
        <f>COUNTIF(Z447:BT447,"&gt;"&amp;(O447+3*P447))</f>
        <v>0</v>
      </c>
      <c r="X447" s="3">
        <f t="shared" si="20"/>
        <v>0</v>
      </c>
      <c r="Y447" s="3">
        <f t="shared" si="21"/>
        <v>0</v>
      </c>
      <c r="Z447" s="3">
        <v>424</v>
      </c>
      <c r="AA447">
        <v>432</v>
      </c>
      <c r="AB447">
        <v>444</v>
      </c>
      <c r="AC447">
        <v>487</v>
      </c>
      <c r="AD447">
        <v>345</v>
      </c>
      <c r="AE447">
        <v>303</v>
      </c>
      <c r="AF447">
        <v>455</v>
      </c>
      <c r="AG447">
        <v>357</v>
      </c>
      <c r="AH447">
        <v>321</v>
      </c>
      <c r="AI447">
        <v>496</v>
      </c>
      <c r="AJ447">
        <v>346</v>
      </c>
      <c r="AK447">
        <v>434</v>
      </c>
      <c r="AL447">
        <v>350</v>
      </c>
      <c r="AM447">
        <v>353</v>
      </c>
      <c r="AN447">
        <v>446</v>
      </c>
      <c r="AO447">
        <v>392</v>
      </c>
      <c r="AP447">
        <v>355</v>
      </c>
      <c r="AQ447">
        <v>318</v>
      </c>
      <c r="AR447">
        <v>375</v>
      </c>
      <c r="AS447">
        <v>363</v>
      </c>
      <c r="AT447">
        <v>354</v>
      </c>
      <c r="AU447">
        <v>339</v>
      </c>
      <c r="AV447">
        <v>327</v>
      </c>
      <c r="AW447">
        <v>435</v>
      </c>
      <c r="AX447" t="s">
        <v>351</v>
      </c>
    </row>
    <row r="448" spans="1:53" ht="12.5" x14ac:dyDescent="0.25">
      <c r="A448" s="2">
        <v>43718.495101388893</v>
      </c>
      <c r="B448" s="3" t="s">
        <v>21</v>
      </c>
      <c r="C448" s="3" t="s">
        <v>23</v>
      </c>
      <c r="D448" s="3" t="s">
        <v>21</v>
      </c>
      <c r="E448" s="3" t="s">
        <v>23</v>
      </c>
      <c r="F448" s="3" t="s">
        <v>21</v>
      </c>
      <c r="G448" s="3" t="s">
        <v>20</v>
      </c>
      <c r="H448" s="3" t="s">
        <v>21</v>
      </c>
      <c r="I448" s="3" t="s">
        <v>20</v>
      </c>
      <c r="J448" s="3" t="s">
        <v>20</v>
      </c>
      <c r="K448" s="3" t="s">
        <v>20</v>
      </c>
      <c r="L448" s="3" t="s">
        <v>32</v>
      </c>
      <c r="M448" s="3" t="s">
        <v>27</v>
      </c>
      <c r="N448" s="3">
        <v>5</v>
      </c>
      <c r="O448" s="3">
        <v>399</v>
      </c>
      <c r="P448" s="3">
        <v>60</v>
      </c>
      <c r="R448" s="3">
        <v>24</v>
      </c>
      <c r="S448" s="3">
        <v>0</v>
      </c>
      <c r="T448" s="3" t="s">
        <v>193</v>
      </c>
      <c r="U448" s="3">
        <f t="shared" si="22"/>
        <v>3</v>
      </c>
      <c r="V448" s="3">
        <f t="shared" si="23"/>
        <v>2</v>
      </c>
      <c r="W448" s="3">
        <f>COUNTIF(Z448:BT448,"&gt;"&amp;(O448+3*P448))</f>
        <v>1</v>
      </c>
      <c r="X448" s="3">
        <f t="shared" si="20"/>
        <v>1</v>
      </c>
      <c r="Y448" s="3">
        <f t="shared" si="21"/>
        <v>1</v>
      </c>
      <c r="Z448" s="3">
        <v>763</v>
      </c>
      <c r="AA448">
        <v>555</v>
      </c>
      <c r="AB448">
        <v>423</v>
      </c>
      <c r="AC448">
        <v>420</v>
      </c>
      <c r="AD448">
        <v>385</v>
      </c>
      <c r="AE448">
        <v>431</v>
      </c>
      <c r="AF448">
        <v>394</v>
      </c>
      <c r="AG448">
        <v>380</v>
      </c>
      <c r="AH448">
        <v>372</v>
      </c>
      <c r="AI448">
        <v>429</v>
      </c>
      <c r="AJ448">
        <v>373</v>
      </c>
      <c r="AK448">
        <v>315</v>
      </c>
      <c r="AL448">
        <v>334</v>
      </c>
      <c r="AM448">
        <v>362</v>
      </c>
      <c r="AN448">
        <v>342</v>
      </c>
      <c r="AO448">
        <v>422</v>
      </c>
      <c r="AP448">
        <v>345</v>
      </c>
      <c r="AQ448">
        <v>335</v>
      </c>
      <c r="AR448">
        <v>375</v>
      </c>
      <c r="AS448">
        <v>324</v>
      </c>
      <c r="AT448">
        <v>318</v>
      </c>
      <c r="AU448">
        <v>344</v>
      </c>
      <c r="AV448">
        <v>364</v>
      </c>
      <c r="AW448">
        <v>475</v>
      </c>
      <c r="AX448" t="s">
        <v>351</v>
      </c>
    </row>
    <row r="449" spans="1:55" ht="12.5" x14ac:dyDescent="0.25">
      <c r="A449" s="2">
        <v>43718.49940252315</v>
      </c>
      <c r="B449" s="3" t="s">
        <v>23</v>
      </c>
      <c r="C449" s="3" t="s">
        <v>23</v>
      </c>
      <c r="D449" s="3" t="s">
        <v>21</v>
      </c>
      <c r="E449" s="3" t="s">
        <v>20</v>
      </c>
      <c r="F449" s="3" t="s">
        <v>23</v>
      </c>
      <c r="G449" s="3" t="s">
        <v>21</v>
      </c>
      <c r="H449" s="3" t="s">
        <v>21</v>
      </c>
      <c r="I449" s="3" t="s">
        <v>21</v>
      </c>
      <c r="J449" s="3" t="s">
        <v>23</v>
      </c>
      <c r="K449" s="3" t="s">
        <v>20</v>
      </c>
      <c r="L449" s="3" t="s">
        <v>27</v>
      </c>
      <c r="M449" s="3" t="s">
        <v>24</v>
      </c>
      <c r="N449" s="3">
        <v>4</v>
      </c>
      <c r="O449" s="3">
        <v>371</v>
      </c>
      <c r="P449" s="3">
        <v>21</v>
      </c>
      <c r="R449" s="3">
        <v>22</v>
      </c>
      <c r="S449" s="3">
        <v>2</v>
      </c>
      <c r="T449" s="3" t="s">
        <v>314</v>
      </c>
      <c r="U449" s="3">
        <f t="shared" si="22"/>
        <v>3</v>
      </c>
      <c r="V449" s="3">
        <f t="shared" si="23"/>
        <v>2</v>
      </c>
      <c r="W449" s="3">
        <f>COUNTIF(Z449:BT449,"&gt;"&amp;(O449+3*P449))</f>
        <v>1</v>
      </c>
      <c r="X449" s="3">
        <f t="shared" si="20"/>
        <v>0</v>
      </c>
      <c r="Y449" s="3">
        <f t="shared" si="21"/>
        <v>0</v>
      </c>
      <c r="Z449" s="3">
        <v>386</v>
      </c>
      <c r="AA449">
        <v>364</v>
      </c>
      <c r="AB449">
        <v>391</v>
      </c>
      <c r="AC449">
        <v>353</v>
      </c>
      <c r="AD449">
        <v>438</v>
      </c>
      <c r="AE449">
        <v>352</v>
      </c>
      <c r="AF449">
        <v>330</v>
      </c>
      <c r="AG449">
        <v>349</v>
      </c>
      <c r="AH449">
        <v>360</v>
      </c>
      <c r="AI449">
        <v>358</v>
      </c>
      <c r="AJ449">
        <v>392</v>
      </c>
      <c r="AK449">
        <v>334</v>
      </c>
      <c r="AL449">
        <v>415</v>
      </c>
      <c r="AM449">
        <v>372</v>
      </c>
      <c r="AN449">
        <v>368</v>
      </c>
      <c r="AO449">
        <v>353</v>
      </c>
      <c r="AP449">
        <v>371</v>
      </c>
      <c r="AQ449">
        <v>340</v>
      </c>
      <c r="AR449">
        <v>389</v>
      </c>
      <c r="AS449">
        <v>391</v>
      </c>
      <c r="AT449">
        <v>406</v>
      </c>
      <c r="AU449">
        <v>352</v>
      </c>
      <c r="AV449" t="s">
        <v>351</v>
      </c>
    </row>
    <row r="450" spans="1:55" ht="12.5" x14ac:dyDescent="0.25">
      <c r="A450" s="2">
        <v>43718.499860856478</v>
      </c>
      <c r="B450" s="3" t="s">
        <v>20</v>
      </c>
      <c r="C450" s="3" t="s">
        <v>21</v>
      </c>
      <c r="D450" s="3" t="s">
        <v>21</v>
      </c>
      <c r="E450" s="3" t="s">
        <v>20</v>
      </c>
      <c r="F450" s="3" t="s">
        <v>21</v>
      </c>
      <c r="G450" s="3" t="s">
        <v>20</v>
      </c>
      <c r="H450" s="3" t="s">
        <v>21</v>
      </c>
      <c r="I450" s="3" t="s">
        <v>22</v>
      </c>
      <c r="J450" s="3" t="s">
        <v>20</v>
      </c>
      <c r="K450" s="3" t="s">
        <v>21</v>
      </c>
      <c r="L450" s="3" t="s">
        <v>27</v>
      </c>
      <c r="M450" s="3" t="s">
        <v>27</v>
      </c>
      <c r="N450" s="3">
        <v>4</v>
      </c>
      <c r="O450" s="3">
        <v>436</v>
      </c>
      <c r="P450" s="3">
        <v>69</v>
      </c>
      <c r="R450" s="3">
        <v>24</v>
      </c>
      <c r="S450" s="3">
        <v>0</v>
      </c>
      <c r="T450" s="3" t="s">
        <v>315</v>
      </c>
      <c r="U450" s="3">
        <f t="shared" si="22"/>
        <v>2</v>
      </c>
      <c r="V450" s="3">
        <f t="shared" si="23"/>
        <v>1</v>
      </c>
      <c r="W450" s="3">
        <f>COUNTIF(Z450:BT450,"&gt;"&amp;(O450+3*P450))</f>
        <v>1</v>
      </c>
      <c r="X450" s="3">
        <f t="shared" si="20"/>
        <v>1</v>
      </c>
      <c r="Y450" s="3">
        <f t="shared" si="21"/>
        <v>1</v>
      </c>
      <c r="Z450" s="3">
        <v>450</v>
      </c>
      <c r="AA450">
        <v>397</v>
      </c>
      <c r="AB450">
        <v>397</v>
      </c>
      <c r="AC450">
        <v>491</v>
      </c>
      <c r="AD450">
        <v>362</v>
      </c>
      <c r="AE450">
        <v>476</v>
      </c>
      <c r="AF450">
        <v>367</v>
      </c>
      <c r="AG450">
        <v>392</v>
      </c>
      <c r="AH450">
        <v>396</v>
      </c>
      <c r="AI450">
        <v>535</v>
      </c>
      <c r="AJ450">
        <v>380</v>
      </c>
      <c r="AK450">
        <v>434</v>
      </c>
      <c r="AL450">
        <v>1021</v>
      </c>
      <c r="AM450">
        <v>422</v>
      </c>
      <c r="AN450">
        <v>371</v>
      </c>
      <c r="AO450">
        <v>417</v>
      </c>
      <c r="AP450">
        <v>396</v>
      </c>
      <c r="AQ450">
        <v>474</v>
      </c>
      <c r="AR450">
        <v>378</v>
      </c>
      <c r="AS450">
        <v>432</v>
      </c>
      <c r="AT450">
        <v>375</v>
      </c>
      <c r="AU450">
        <v>354</v>
      </c>
      <c r="AV450">
        <v>397</v>
      </c>
      <c r="AW450">
        <v>351</v>
      </c>
      <c r="AX450" t="s">
        <v>351</v>
      </c>
    </row>
    <row r="451" spans="1:55" ht="12.5" x14ac:dyDescent="0.25">
      <c r="A451" s="2">
        <v>43718.501413518519</v>
      </c>
      <c r="B451" s="3" t="s">
        <v>20</v>
      </c>
      <c r="C451" s="3" t="s">
        <v>20</v>
      </c>
      <c r="D451" s="3" t="s">
        <v>21</v>
      </c>
      <c r="E451" s="3" t="s">
        <v>21</v>
      </c>
      <c r="F451" s="3" t="s">
        <v>20</v>
      </c>
      <c r="G451" s="3" t="s">
        <v>20</v>
      </c>
      <c r="H451" s="3" t="s">
        <v>21</v>
      </c>
      <c r="I451" s="3" t="s">
        <v>20</v>
      </c>
      <c r="J451" s="3" t="s">
        <v>20</v>
      </c>
      <c r="K451" s="3" t="s">
        <v>21</v>
      </c>
      <c r="L451" s="3" t="s">
        <v>32</v>
      </c>
      <c r="M451" s="3" t="s">
        <v>32</v>
      </c>
      <c r="N451" s="3">
        <v>3</v>
      </c>
      <c r="O451" s="3">
        <v>384</v>
      </c>
      <c r="P451" s="3">
        <v>70</v>
      </c>
      <c r="R451" s="3">
        <v>23</v>
      </c>
      <c r="S451" s="3">
        <v>3</v>
      </c>
      <c r="T451" s="3" t="s">
        <v>316</v>
      </c>
      <c r="U451" s="3">
        <f t="shared" si="22"/>
        <v>5</v>
      </c>
      <c r="V451" s="3">
        <f t="shared" si="23"/>
        <v>2</v>
      </c>
      <c r="W451" s="3">
        <f>COUNTIF(Z451:BT451,"&gt;"&amp;(O451+3*P451))</f>
        <v>1</v>
      </c>
      <c r="X451" s="3">
        <f t="shared" ref="X451:X514" si="24">COUNTIF(Z451:BT451,"&gt;"&amp;(O451+4*P451))</f>
        <v>0</v>
      </c>
      <c r="Y451" s="3">
        <f t="shared" ref="Y451:Y514" si="25">COUNTIF(Z451:BT451,"&gt;"&amp;(O451+6*P451))</f>
        <v>0</v>
      </c>
      <c r="Z451" s="3">
        <v>575</v>
      </c>
      <c r="AA451">
        <v>436</v>
      </c>
      <c r="AB451">
        <v>603</v>
      </c>
      <c r="AC451">
        <v>330</v>
      </c>
      <c r="AD451">
        <v>336</v>
      </c>
      <c r="AE451">
        <v>363</v>
      </c>
      <c r="AF451">
        <v>265</v>
      </c>
      <c r="AG451">
        <v>430</v>
      </c>
      <c r="AH451">
        <v>460</v>
      </c>
      <c r="AI451">
        <v>364</v>
      </c>
      <c r="AJ451">
        <v>462</v>
      </c>
      <c r="AK451">
        <v>316</v>
      </c>
      <c r="AL451">
        <v>300</v>
      </c>
      <c r="AM451">
        <v>457</v>
      </c>
      <c r="AN451">
        <v>323</v>
      </c>
      <c r="AO451">
        <v>327</v>
      </c>
      <c r="AP451">
        <v>419</v>
      </c>
      <c r="AQ451">
        <v>331</v>
      </c>
      <c r="AR451">
        <v>326</v>
      </c>
      <c r="AS451">
        <v>320</v>
      </c>
      <c r="AT451">
        <v>316</v>
      </c>
      <c r="AU451">
        <v>435</v>
      </c>
      <c r="AV451">
        <v>359</v>
      </c>
      <c r="AW451" t="s">
        <v>351</v>
      </c>
    </row>
    <row r="452" spans="1:55" ht="12.5" x14ac:dyDescent="0.25">
      <c r="A452" s="2">
        <v>43718.504913761572</v>
      </c>
      <c r="B452" s="3" t="s">
        <v>21</v>
      </c>
      <c r="C452" s="3" t="s">
        <v>26</v>
      </c>
      <c r="D452" s="3" t="s">
        <v>23</v>
      </c>
      <c r="E452" s="3" t="s">
        <v>22</v>
      </c>
      <c r="F452" s="3" t="s">
        <v>23</v>
      </c>
      <c r="G452" s="3" t="s">
        <v>21</v>
      </c>
      <c r="H452" s="3" t="s">
        <v>26</v>
      </c>
      <c r="I452" s="3" t="s">
        <v>26</v>
      </c>
      <c r="J452" s="3" t="s">
        <v>26</v>
      </c>
      <c r="K452" s="3" t="s">
        <v>20</v>
      </c>
      <c r="L452" s="3" t="s">
        <v>27</v>
      </c>
      <c r="M452" s="3" t="s">
        <v>24</v>
      </c>
      <c r="N452" s="3">
        <v>5</v>
      </c>
      <c r="O452" s="3">
        <v>348</v>
      </c>
      <c r="P452" s="3">
        <v>64</v>
      </c>
      <c r="R452" s="3">
        <v>23</v>
      </c>
      <c r="S452" s="3">
        <v>3</v>
      </c>
      <c r="T452" s="3" t="s">
        <v>187</v>
      </c>
      <c r="U452" s="3">
        <f t="shared" si="22"/>
        <v>3</v>
      </c>
      <c r="V452" s="3">
        <f t="shared" si="23"/>
        <v>2</v>
      </c>
      <c r="W452" s="3">
        <f>COUNTIF(Z452:BT452,"&gt;"&amp;(O452+3*P452))</f>
        <v>2</v>
      </c>
      <c r="X452" s="3">
        <f t="shared" si="24"/>
        <v>2</v>
      </c>
      <c r="Y452" s="3">
        <f t="shared" si="25"/>
        <v>0</v>
      </c>
      <c r="Z452" s="3">
        <v>661</v>
      </c>
      <c r="AA452">
        <v>297</v>
      </c>
      <c r="AB452">
        <v>309</v>
      </c>
      <c r="AC452">
        <v>292</v>
      </c>
      <c r="AD452">
        <v>323</v>
      </c>
      <c r="AE452">
        <v>319</v>
      </c>
      <c r="AF452">
        <v>326</v>
      </c>
      <c r="AG452">
        <v>302</v>
      </c>
      <c r="AH452">
        <v>317</v>
      </c>
      <c r="AI452">
        <v>283</v>
      </c>
      <c r="AJ452">
        <v>256</v>
      </c>
      <c r="AK452">
        <v>330</v>
      </c>
      <c r="AL452">
        <v>261</v>
      </c>
      <c r="AM452">
        <v>266</v>
      </c>
      <c r="AN452">
        <v>339</v>
      </c>
      <c r="AO452">
        <v>357</v>
      </c>
      <c r="AP452">
        <v>355</v>
      </c>
      <c r="AQ452">
        <v>447</v>
      </c>
      <c r="AR452">
        <v>291</v>
      </c>
      <c r="AS452">
        <v>645</v>
      </c>
      <c r="AT452">
        <v>370</v>
      </c>
      <c r="AU452">
        <v>321</v>
      </c>
      <c r="AV452">
        <v>349</v>
      </c>
      <c r="AW452" t="s">
        <v>351</v>
      </c>
    </row>
    <row r="453" spans="1:55" ht="12.5" x14ac:dyDescent="0.25">
      <c r="A453" s="2">
        <v>43718.506667442125</v>
      </c>
      <c r="B453" s="3" t="s">
        <v>21</v>
      </c>
      <c r="C453" s="3" t="s">
        <v>21</v>
      </c>
      <c r="D453" s="3" t="s">
        <v>23</v>
      </c>
      <c r="E453" s="3" t="s">
        <v>20</v>
      </c>
      <c r="F453" s="3" t="s">
        <v>23</v>
      </c>
      <c r="G453" s="3" t="s">
        <v>23</v>
      </c>
      <c r="H453" s="3" t="s">
        <v>23</v>
      </c>
      <c r="I453" s="3" t="s">
        <v>21</v>
      </c>
      <c r="J453" s="3" t="s">
        <v>21</v>
      </c>
      <c r="K453" s="3" t="s">
        <v>20</v>
      </c>
      <c r="L453" s="3" t="s">
        <v>24</v>
      </c>
      <c r="M453" s="3" t="s">
        <v>27</v>
      </c>
      <c r="N453" s="3">
        <v>4</v>
      </c>
      <c r="O453" s="3">
        <v>388</v>
      </c>
      <c r="P453" s="3">
        <v>56</v>
      </c>
      <c r="R453" s="3">
        <v>23</v>
      </c>
      <c r="S453" s="3">
        <v>1</v>
      </c>
      <c r="T453" s="3" t="s">
        <v>75</v>
      </c>
      <c r="U453" s="3">
        <f t="shared" si="22"/>
        <v>3</v>
      </c>
      <c r="V453" s="3">
        <f t="shared" si="23"/>
        <v>2</v>
      </c>
      <c r="W453" s="3">
        <f>COUNTIF(Z453:BT453,"&gt;"&amp;(O453+3*P453))</f>
        <v>2</v>
      </c>
      <c r="X453" s="3">
        <f t="shared" si="24"/>
        <v>1</v>
      </c>
      <c r="Y453" s="3">
        <f t="shared" si="25"/>
        <v>0</v>
      </c>
      <c r="Z453" s="3">
        <v>583</v>
      </c>
      <c r="AA453">
        <v>682</v>
      </c>
      <c r="AB453">
        <v>377</v>
      </c>
      <c r="AC453">
        <v>408</v>
      </c>
      <c r="AD453">
        <v>417</v>
      </c>
      <c r="AE453">
        <v>348</v>
      </c>
      <c r="AF453">
        <v>366</v>
      </c>
      <c r="AG453">
        <v>390</v>
      </c>
      <c r="AH453">
        <v>420</v>
      </c>
      <c r="AI453">
        <v>353</v>
      </c>
      <c r="AJ453">
        <v>316</v>
      </c>
      <c r="AK453">
        <v>362</v>
      </c>
      <c r="AL453">
        <v>391</v>
      </c>
      <c r="AM453">
        <v>334</v>
      </c>
      <c r="AN453">
        <v>391</v>
      </c>
      <c r="AO453">
        <v>342</v>
      </c>
      <c r="AP453">
        <v>331</v>
      </c>
      <c r="AQ453">
        <v>327</v>
      </c>
      <c r="AR453">
        <v>464</v>
      </c>
      <c r="AS453">
        <v>331</v>
      </c>
      <c r="AT453">
        <v>316</v>
      </c>
      <c r="AU453">
        <v>327</v>
      </c>
      <c r="AV453">
        <v>362</v>
      </c>
      <c r="AW453" t="s">
        <v>351</v>
      </c>
    </row>
    <row r="454" spans="1:55" ht="12.5" x14ac:dyDescent="0.25">
      <c r="A454" s="2">
        <v>43718.51288631944</v>
      </c>
      <c r="B454" s="3" t="s">
        <v>21</v>
      </c>
      <c r="C454" s="3" t="s">
        <v>23</v>
      </c>
      <c r="D454" s="3" t="s">
        <v>23</v>
      </c>
      <c r="E454" s="3" t="s">
        <v>20</v>
      </c>
      <c r="F454" s="3" t="s">
        <v>26</v>
      </c>
      <c r="G454" s="3" t="s">
        <v>26</v>
      </c>
      <c r="H454" s="3" t="s">
        <v>26</v>
      </c>
      <c r="I454" s="3" t="s">
        <v>26</v>
      </c>
      <c r="J454" s="3" t="s">
        <v>23</v>
      </c>
      <c r="K454" s="3" t="s">
        <v>22</v>
      </c>
      <c r="L454" s="3" t="s">
        <v>27</v>
      </c>
      <c r="M454" s="3" t="s">
        <v>24</v>
      </c>
      <c r="N454" s="3">
        <v>5</v>
      </c>
      <c r="O454" s="3">
        <v>391</v>
      </c>
      <c r="P454" s="3">
        <v>43</v>
      </c>
      <c r="R454" s="3">
        <v>24</v>
      </c>
      <c r="S454" s="3">
        <v>1</v>
      </c>
      <c r="T454" s="3" t="s">
        <v>317</v>
      </c>
      <c r="U454" s="3">
        <f t="shared" si="22"/>
        <v>5</v>
      </c>
      <c r="V454" s="3">
        <f t="shared" si="23"/>
        <v>3</v>
      </c>
      <c r="W454" s="3">
        <f>COUNTIF(Z454:BT454,"&gt;"&amp;(O454+3*P454))</f>
        <v>2</v>
      </c>
      <c r="X454" s="3">
        <f t="shared" si="24"/>
        <v>0</v>
      </c>
      <c r="Y454" s="3">
        <f t="shared" si="25"/>
        <v>0</v>
      </c>
      <c r="Z454" s="3">
        <v>535</v>
      </c>
      <c r="AA454">
        <v>443</v>
      </c>
      <c r="AB454">
        <v>381</v>
      </c>
      <c r="AC454">
        <v>351</v>
      </c>
      <c r="AD454">
        <v>375</v>
      </c>
      <c r="AE454">
        <v>392</v>
      </c>
      <c r="AF454">
        <v>411</v>
      </c>
      <c r="AG454">
        <v>360</v>
      </c>
      <c r="AH454">
        <v>349</v>
      </c>
      <c r="AI454">
        <v>354</v>
      </c>
      <c r="AJ454">
        <v>368</v>
      </c>
      <c r="AK454">
        <v>389</v>
      </c>
      <c r="AL454">
        <v>342</v>
      </c>
      <c r="AM454">
        <v>333</v>
      </c>
      <c r="AN454">
        <v>493</v>
      </c>
      <c r="AO454">
        <v>376</v>
      </c>
      <c r="AP454">
        <v>346</v>
      </c>
      <c r="AQ454">
        <v>360</v>
      </c>
      <c r="AR454">
        <v>344</v>
      </c>
      <c r="AS454">
        <v>355</v>
      </c>
      <c r="AT454">
        <v>547</v>
      </c>
      <c r="AU454">
        <v>381</v>
      </c>
      <c r="AV454">
        <v>443</v>
      </c>
      <c r="AW454">
        <v>358</v>
      </c>
      <c r="AX454" t="s">
        <v>351</v>
      </c>
    </row>
    <row r="455" spans="1:55" ht="12.5" x14ac:dyDescent="0.25">
      <c r="A455" s="2">
        <v>43718.517053854172</v>
      </c>
      <c r="B455" s="3" t="s">
        <v>20</v>
      </c>
      <c r="C455" s="3" t="s">
        <v>20</v>
      </c>
      <c r="D455" s="3" t="s">
        <v>20</v>
      </c>
      <c r="E455" s="3" t="s">
        <v>23</v>
      </c>
      <c r="F455" s="3" t="s">
        <v>20</v>
      </c>
      <c r="G455" s="3" t="s">
        <v>20</v>
      </c>
      <c r="H455" s="3" t="s">
        <v>20</v>
      </c>
      <c r="I455" s="3" t="s">
        <v>20</v>
      </c>
      <c r="J455" s="3" t="s">
        <v>21</v>
      </c>
      <c r="K455" s="3" t="s">
        <v>21</v>
      </c>
      <c r="L455" s="3" t="s">
        <v>48</v>
      </c>
      <c r="M455" s="3" t="s">
        <v>48</v>
      </c>
      <c r="N455" s="3">
        <v>2</v>
      </c>
      <c r="O455" s="3">
        <v>324</v>
      </c>
      <c r="P455" s="3">
        <v>45</v>
      </c>
      <c r="R455" s="3">
        <v>28</v>
      </c>
      <c r="S455" s="3">
        <v>2</v>
      </c>
      <c r="T455" s="3" t="s">
        <v>44</v>
      </c>
      <c r="U455" s="3">
        <f t="shared" si="22"/>
        <v>4</v>
      </c>
      <c r="V455" s="3">
        <f t="shared" si="23"/>
        <v>2</v>
      </c>
      <c r="W455" s="3">
        <f>COUNTIF(Z455:BT455,"&gt;"&amp;(O455+3*P455))</f>
        <v>1</v>
      </c>
      <c r="X455" s="3">
        <f t="shared" si="24"/>
        <v>1</v>
      </c>
      <c r="Y455" s="3">
        <f t="shared" si="25"/>
        <v>1</v>
      </c>
      <c r="Z455" s="3">
        <v>361</v>
      </c>
      <c r="AA455">
        <v>261</v>
      </c>
      <c r="AB455">
        <v>321</v>
      </c>
      <c r="AC455">
        <v>282</v>
      </c>
      <c r="AD455">
        <v>298</v>
      </c>
      <c r="AE455">
        <v>321</v>
      </c>
      <c r="AF455">
        <v>323</v>
      </c>
      <c r="AG455">
        <v>295</v>
      </c>
      <c r="AH455">
        <v>287</v>
      </c>
      <c r="AI455">
        <v>376</v>
      </c>
      <c r="AJ455">
        <v>300</v>
      </c>
      <c r="AK455">
        <v>369</v>
      </c>
      <c r="AL455">
        <v>597</v>
      </c>
      <c r="AM455">
        <v>304</v>
      </c>
      <c r="AN455">
        <v>256</v>
      </c>
      <c r="AO455">
        <v>269</v>
      </c>
      <c r="AP455">
        <v>359</v>
      </c>
      <c r="AQ455">
        <v>255</v>
      </c>
      <c r="AR455">
        <v>279</v>
      </c>
      <c r="AS455">
        <v>312</v>
      </c>
      <c r="AT455">
        <v>264</v>
      </c>
      <c r="AU455">
        <v>351</v>
      </c>
      <c r="AV455">
        <v>305</v>
      </c>
      <c r="AW455">
        <v>424</v>
      </c>
      <c r="AX455">
        <v>339</v>
      </c>
      <c r="AY455">
        <v>300</v>
      </c>
      <c r="AZ455">
        <v>375</v>
      </c>
      <c r="BA455">
        <v>302</v>
      </c>
      <c r="BB455" t="s">
        <v>351</v>
      </c>
    </row>
    <row r="456" spans="1:55" ht="12.5" x14ac:dyDescent="0.25">
      <c r="A456" s="2">
        <v>43718.520051134255</v>
      </c>
      <c r="B456" s="3" t="s">
        <v>23</v>
      </c>
      <c r="C456" s="3" t="s">
        <v>23</v>
      </c>
      <c r="D456" s="3" t="s">
        <v>23</v>
      </c>
      <c r="E456" s="3" t="s">
        <v>20</v>
      </c>
      <c r="F456" s="3" t="s">
        <v>23</v>
      </c>
      <c r="G456" s="3" t="s">
        <v>23</v>
      </c>
      <c r="H456" s="3" t="s">
        <v>23</v>
      </c>
      <c r="I456" s="3" t="s">
        <v>23</v>
      </c>
      <c r="J456" s="3" t="s">
        <v>23</v>
      </c>
      <c r="K456" s="3" t="s">
        <v>20</v>
      </c>
      <c r="L456" s="3" t="s">
        <v>27</v>
      </c>
      <c r="M456" s="3" t="s">
        <v>24</v>
      </c>
      <c r="N456" s="3">
        <v>5</v>
      </c>
      <c r="O456" s="3">
        <v>314</v>
      </c>
      <c r="P456" s="3">
        <v>68</v>
      </c>
      <c r="R456" s="3">
        <v>27</v>
      </c>
      <c r="S456" s="3">
        <v>7</v>
      </c>
      <c r="T456" s="3" t="s">
        <v>193</v>
      </c>
      <c r="U456" s="3">
        <f t="shared" si="22"/>
        <v>3</v>
      </c>
      <c r="V456" s="3">
        <f t="shared" si="23"/>
        <v>2</v>
      </c>
      <c r="W456" s="3">
        <f>COUNTIF(Z456:BT456,"&gt;"&amp;(O456+3*P456))</f>
        <v>1</v>
      </c>
      <c r="X456" s="3">
        <f t="shared" si="24"/>
        <v>1</v>
      </c>
      <c r="Y456" s="3">
        <f t="shared" si="25"/>
        <v>1</v>
      </c>
      <c r="Z456" s="3">
        <v>886</v>
      </c>
      <c r="AA456">
        <v>280</v>
      </c>
      <c r="AB456">
        <v>247</v>
      </c>
      <c r="AC456">
        <v>510</v>
      </c>
      <c r="AD456">
        <v>108</v>
      </c>
      <c r="AE456">
        <v>256</v>
      </c>
      <c r="AF456">
        <v>276</v>
      </c>
      <c r="AG456">
        <v>305</v>
      </c>
      <c r="AH456">
        <v>288</v>
      </c>
      <c r="AI456">
        <v>295</v>
      </c>
      <c r="AJ456">
        <v>267</v>
      </c>
      <c r="AK456">
        <v>264</v>
      </c>
      <c r="AL456">
        <v>288</v>
      </c>
      <c r="AM456">
        <v>279</v>
      </c>
      <c r="AN456">
        <v>274</v>
      </c>
      <c r="AO456">
        <v>267</v>
      </c>
      <c r="AP456">
        <v>285</v>
      </c>
      <c r="AQ456">
        <v>276</v>
      </c>
      <c r="AR456">
        <v>437</v>
      </c>
      <c r="AS456">
        <v>294</v>
      </c>
      <c r="AT456">
        <v>308</v>
      </c>
      <c r="AU456">
        <v>274</v>
      </c>
      <c r="AV456">
        <v>288</v>
      </c>
      <c r="AW456">
        <v>316</v>
      </c>
      <c r="AX456">
        <v>294</v>
      </c>
      <c r="AY456">
        <v>348</v>
      </c>
      <c r="AZ456">
        <v>286</v>
      </c>
      <c r="BA456" t="s">
        <v>351</v>
      </c>
    </row>
    <row r="457" spans="1:55" ht="12.5" x14ac:dyDescent="0.25">
      <c r="A457" s="2">
        <v>43718.520446365743</v>
      </c>
      <c r="B457" s="3" t="s">
        <v>21</v>
      </c>
      <c r="C457" s="3" t="s">
        <v>23</v>
      </c>
      <c r="D457" s="3" t="s">
        <v>20</v>
      </c>
      <c r="E457" s="3" t="s">
        <v>20</v>
      </c>
      <c r="F457" s="3" t="s">
        <v>23</v>
      </c>
      <c r="G457" s="3" t="s">
        <v>20</v>
      </c>
      <c r="H457" s="3" t="s">
        <v>20</v>
      </c>
      <c r="I457" s="3" t="s">
        <v>21</v>
      </c>
      <c r="J457" s="3" t="s">
        <v>20</v>
      </c>
      <c r="K457" s="3" t="s">
        <v>20</v>
      </c>
      <c r="L457" s="3" t="s">
        <v>27</v>
      </c>
      <c r="M457" s="3" t="s">
        <v>27</v>
      </c>
      <c r="N457" s="3">
        <v>6</v>
      </c>
      <c r="O457" s="3">
        <v>335</v>
      </c>
      <c r="P457" s="3">
        <v>31</v>
      </c>
      <c r="R457" s="3">
        <v>28</v>
      </c>
      <c r="S457" s="3">
        <v>2</v>
      </c>
      <c r="T457" s="3" t="s">
        <v>135</v>
      </c>
      <c r="U457" s="3">
        <f t="shared" si="22"/>
        <v>3</v>
      </c>
      <c r="V457" s="3">
        <f t="shared" si="23"/>
        <v>1</v>
      </c>
      <c r="W457" s="3">
        <f>COUNTIF(Z457:BT457,"&gt;"&amp;(O457+3*P457))</f>
        <v>1</v>
      </c>
      <c r="X457" s="3">
        <f t="shared" si="24"/>
        <v>1</v>
      </c>
      <c r="Y457" s="3">
        <f t="shared" si="25"/>
        <v>1</v>
      </c>
      <c r="Z457" s="3">
        <v>639</v>
      </c>
      <c r="AA457">
        <v>338</v>
      </c>
      <c r="AB457">
        <v>358</v>
      </c>
      <c r="AC457">
        <v>286</v>
      </c>
      <c r="AD457">
        <v>338</v>
      </c>
      <c r="AE457">
        <v>313</v>
      </c>
      <c r="AF457">
        <v>338</v>
      </c>
      <c r="AG457">
        <v>321</v>
      </c>
      <c r="AH457">
        <v>299</v>
      </c>
      <c r="AI457">
        <v>336</v>
      </c>
      <c r="AJ457">
        <v>327</v>
      </c>
      <c r="AK457">
        <v>313</v>
      </c>
      <c r="AL457">
        <v>321</v>
      </c>
      <c r="AM457">
        <v>326</v>
      </c>
      <c r="AN457">
        <v>310</v>
      </c>
      <c r="AO457">
        <v>308</v>
      </c>
      <c r="AP457">
        <v>318</v>
      </c>
      <c r="AQ457">
        <v>311</v>
      </c>
      <c r="AR457">
        <v>328</v>
      </c>
      <c r="AS457">
        <v>359</v>
      </c>
      <c r="AT457">
        <v>319</v>
      </c>
      <c r="AU457">
        <v>335</v>
      </c>
      <c r="AV457">
        <v>298</v>
      </c>
      <c r="AW457">
        <v>266</v>
      </c>
      <c r="AX457">
        <v>370</v>
      </c>
      <c r="AY457">
        <v>367</v>
      </c>
      <c r="AZ457">
        <v>303</v>
      </c>
      <c r="BA457">
        <v>351</v>
      </c>
      <c r="BB457" t="s">
        <v>351</v>
      </c>
    </row>
    <row r="458" spans="1:55" ht="12.5" x14ac:dyDescent="0.25">
      <c r="A458" s="2">
        <v>43718.522585925923</v>
      </c>
      <c r="B458" s="3" t="s">
        <v>21</v>
      </c>
      <c r="C458" s="3" t="s">
        <v>21</v>
      </c>
      <c r="D458" s="3" t="s">
        <v>21</v>
      </c>
      <c r="E458" s="3" t="s">
        <v>21</v>
      </c>
      <c r="F458" s="3" t="s">
        <v>21</v>
      </c>
      <c r="G458" s="3" t="s">
        <v>23</v>
      </c>
      <c r="H458" s="3" t="s">
        <v>23</v>
      </c>
      <c r="I458" s="3" t="s">
        <v>23</v>
      </c>
      <c r="J458" s="3" t="s">
        <v>23</v>
      </c>
      <c r="K458" s="3" t="s">
        <v>20</v>
      </c>
      <c r="L458" s="3" t="s">
        <v>124</v>
      </c>
      <c r="M458" s="3" t="s">
        <v>124</v>
      </c>
      <c r="N458" s="3">
        <v>6</v>
      </c>
      <c r="O458" s="3">
        <v>288</v>
      </c>
      <c r="P458" s="3">
        <v>13</v>
      </c>
      <c r="R458" s="3">
        <v>26</v>
      </c>
      <c r="S458" s="3">
        <v>0</v>
      </c>
      <c r="T458" s="3" t="s">
        <v>93</v>
      </c>
      <c r="U458" s="3">
        <f t="shared" si="22"/>
        <v>5</v>
      </c>
      <c r="V458" s="3">
        <f t="shared" si="23"/>
        <v>3</v>
      </c>
      <c r="W458" s="3">
        <f>COUNTIF(Z458:BT458,"&gt;"&amp;(O458+3*P458))</f>
        <v>0</v>
      </c>
      <c r="X458" s="3">
        <f t="shared" si="24"/>
        <v>0</v>
      </c>
      <c r="Y458" s="3">
        <f t="shared" si="25"/>
        <v>0</v>
      </c>
      <c r="Z458" s="3">
        <v>274</v>
      </c>
      <c r="AA458">
        <v>268</v>
      </c>
      <c r="AB458">
        <v>278</v>
      </c>
      <c r="AC458">
        <v>296</v>
      </c>
      <c r="AD458">
        <v>279</v>
      </c>
      <c r="AE458">
        <v>298</v>
      </c>
      <c r="AF458">
        <v>300</v>
      </c>
      <c r="AG458">
        <v>321</v>
      </c>
      <c r="AH458">
        <v>324</v>
      </c>
      <c r="AI458">
        <v>285</v>
      </c>
      <c r="AJ458">
        <v>307</v>
      </c>
      <c r="AK458">
        <v>294</v>
      </c>
      <c r="AL458">
        <v>306</v>
      </c>
      <c r="AM458">
        <v>295</v>
      </c>
      <c r="AN458">
        <v>282</v>
      </c>
      <c r="AO458">
        <v>267</v>
      </c>
      <c r="AP458">
        <v>279</v>
      </c>
      <c r="AQ458">
        <v>316</v>
      </c>
      <c r="AR458">
        <v>274</v>
      </c>
      <c r="AS458">
        <v>280</v>
      </c>
      <c r="AT458">
        <v>292</v>
      </c>
      <c r="AU458">
        <v>288</v>
      </c>
      <c r="AV458">
        <v>258</v>
      </c>
      <c r="AW458">
        <v>262</v>
      </c>
      <c r="AX458">
        <v>285</v>
      </c>
      <c r="AY458">
        <v>283</v>
      </c>
      <c r="AZ458" t="s">
        <v>351</v>
      </c>
    </row>
    <row r="459" spans="1:55" ht="12.5" x14ac:dyDescent="0.25">
      <c r="A459" s="2">
        <v>43718.527070567128</v>
      </c>
      <c r="B459" s="3" t="s">
        <v>20</v>
      </c>
      <c r="C459" s="3" t="s">
        <v>21</v>
      </c>
      <c r="D459" s="3" t="s">
        <v>22</v>
      </c>
      <c r="E459" s="3" t="s">
        <v>21</v>
      </c>
      <c r="F459" s="3" t="s">
        <v>20</v>
      </c>
      <c r="G459" s="3" t="s">
        <v>21</v>
      </c>
      <c r="H459" s="3" t="s">
        <v>23</v>
      </c>
      <c r="I459" s="3" t="s">
        <v>23</v>
      </c>
      <c r="J459" s="3" t="s">
        <v>21</v>
      </c>
      <c r="K459" s="3" t="s">
        <v>21</v>
      </c>
      <c r="L459" s="3" t="s">
        <v>27</v>
      </c>
      <c r="M459" s="3" t="s">
        <v>27</v>
      </c>
      <c r="N459" s="3">
        <v>3</v>
      </c>
      <c r="O459" s="3">
        <v>746</v>
      </c>
      <c r="P459" s="3">
        <v>172</v>
      </c>
      <c r="R459" s="3">
        <v>29</v>
      </c>
      <c r="S459" s="3">
        <v>8</v>
      </c>
      <c r="T459" s="3" t="s">
        <v>318</v>
      </c>
      <c r="U459" s="3">
        <f t="shared" si="22"/>
        <v>2</v>
      </c>
      <c r="V459" s="3">
        <f t="shared" si="23"/>
        <v>1</v>
      </c>
      <c r="W459" s="3">
        <f>COUNTIF(Z459:BT459,"&gt;"&amp;(O459+3*P459))</f>
        <v>1</v>
      </c>
      <c r="X459" s="3">
        <f t="shared" si="24"/>
        <v>1</v>
      </c>
      <c r="Y459" s="3">
        <f t="shared" si="25"/>
        <v>1</v>
      </c>
      <c r="Z459" s="3">
        <v>1041</v>
      </c>
      <c r="AA459">
        <v>739</v>
      </c>
      <c r="AB459">
        <v>707</v>
      </c>
      <c r="AC459">
        <v>542</v>
      </c>
      <c r="AD459">
        <v>675</v>
      </c>
      <c r="AE459">
        <v>652</v>
      </c>
      <c r="AF459">
        <v>675</v>
      </c>
      <c r="AG459">
        <v>682</v>
      </c>
      <c r="AH459">
        <v>643</v>
      </c>
      <c r="AI459">
        <v>2540</v>
      </c>
      <c r="AJ459">
        <v>668</v>
      </c>
      <c r="AK459">
        <v>895</v>
      </c>
      <c r="AL459">
        <v>682</v>
      </c>
      <c r="AM459">
        <v>721</v>
      </c>
      <c r="AN459">
        <v>651</v>
      </c>
      <c r="AO459">
        <v>893</v>
      </c>
      <c r="AP459">
        <v>725</v>
      </c>
      <c r="AQ459">
        <v>670</v>
      </c>
      <c r="AR459">
        <v>664</v>
      </c>
      <c r="AS459">
        <v>862</v>
      </c>
      <c r="AT459">
        <v>147</v>
      </c>
      <c r="AU459">
        <v>693</v>
      </c>
      <c r="AV459">
        <v>703</v>
      </c>
      <c r="AW459">
        <v>303</v>
      </c>
      <c r="AX459">
        <v>693</v>
      </c>
      <c r="AY459">
        <v>681</v>
      </c>
      <c r="AZ459">
        <v>605</v>
      </c>
      <c r="BA459">
        <v>755</v>
      </c>
      <c r="BB459">
        <v>736</v>
      </c>
      <c r="BC459" t="s">
        <v>351</v>
      </c>
    </row>
    <row r="460" spans="1:55" ht="12.5" x14ac:dyDescent="0.25">
      <c r="A460" s="2">
        <v>43718.534395358802</v>
      </c>
      <c r="B460" s="3" t="s">
        <v>21</v>
      </c>
      <c r="C460" s="3" t="s">
        <v>21</v>
      </c>
      <c r="D460" s="3" t="s">
        <v>21</v>
      </c>
      <c r="E460" s="3" t="s">
        <v>21</v>
      </c>
      <c r="F460" s="3" t="s">
        <v>21</v>
      </c>
      <c r="G460" s="3" t="s">
        <v>21</v>
      </c>
      <c r="H460" s="3" t="s">
        <v>21</v>
      </c>
      <c r="I460" s="3" t="s">
        <v>21</v>
      </c>
      <c r="J460" s="3" t="s">
        <v>21</v>
      </c>
      <c r="K460" s="3" t="s">
        <v>20</v>
      </c>
      <c r="L460" s="3" t="s">
        <v>27</v>
      </c>
      <c r="M460" s="3" t="s">
        <v>24</v>
      </c>
      <c r="N460" s="3">
        <v>5</v>
      </c>
      <c r="O460" s="3">
        <v>280</v>
      </c>
      <c r="P460" s="3">
        <v>39</v>
      </c>
      <c r="R460" s="3">
        <v>23</v>
      </c>
      <c r="S460" s="3">
        <v>5</v>
      </c>
      <c r="T460" s="3" t="s">
        <v>188</v>
      </c>
      <c r="U460" s="3">
        <f t="shared" si="22"/>
        <v>5</v>
      </c>
      <c r="V460" s="3">
        <f t="shared" si="23"/>
        <v>1</v>
      </c>
      <c r="W460" s="3">
        <f>COUNTIF(Z460:BT460,"&gt;"&amp;(O460+3*P460))</f>
        <v>1</v>
      </c>
      <c r="X460" s="3">
        <f t="shared" si="24"/>
        <v>0</v>
      </c>
      <c r="Y460" s="3">
        <f t="shared" si="25"/>
        <v>0</v>
      </c>
      <c r="Z460" s="3">
        <v>316</v>
      </c>
      <c r="AA460">
        <v>408</v>
      </c>
      <c r="AB460">
        <v>270</v>
      </c>
      <c r="AC460">
        <v>272</v>
      </c>
      <c r="AD460">
        <v>256</v>
      </c>
      <c r="AE460">
        <v>300</v>
      </c>
      <c r="AF460">
        <v>303</v>
      </c>
      <c r="AG460">
        <v>226</v>
      </c>
      <c r="AH460">
        <v>230</v>
      </c>
      <c r="AI460">
        <v>248</v>
      </c>
      <c r="AJ460">
        <v>302</v>
      </c>
      <c r="AK460">
        <v>326</v>
      </c>
      <c r="AL460">
        <v>240</v>
      </c>
      <c r="AM460">
        <v>224</v>
      </c>
      <c r="AN460">
        <v>335</v>
      </c>
      <c r="AO460">
        <v>271</v>
      </c>
      <c r="AP460">
        <v>349</v>
      </c>
      <c r="AQ460">
        <v>287</v>
      </c>
      <c r="AR460">
        <v>222</v>
      </c>
      <c r="AS460">
        <v>230</v>
      </c>
      <c r="AT460">
        <v>231</v>
      </c>
      <c r="AU460">
        <v>325</v>
      </c>
      <c r="AV460">
        <v>273</v>
      </c>
      <c r="AW460" t="s">
        <v>351</v>
      </c>
    </row>
    <row r="461" spans="1:55" ht="12.5" x14ac:dyDescent="0.25">
      <c r="A461" s="2">
        <v>43718.535584780097</v>
      </c>
      <c r="B461" s="3" t="s">
        <v>20</v>
      </c>
      <c r="C461" s="3" t="s">
        <v>22</v>
      </c>
      <c r="D461" s="3" t="s">
        <v>22</v>
      </c>
      <c r="E461" s="3" t="s">
        <v>23</v>
      </c>
      <c r="F461" s="3" t="s">
        <v>20</v>
      </c>
      <c r="G461" s="3" t="s">
        <v>22</v>
      </c>
      <c r="H461" s="3" t="s">
        <v>21</v>
      </c>
      <c r="I461" s="3" t="s">
        <v>20</v>
      </c>
      <c r="J461" s="3" t="s">
        <v>21</v>
      </c>
      <c r="K461" s="3" t="s">
        <v>23</v>
      </c>
      <c r="L461" s="3" t="s">
        <v>32</v>
      </c>
      <c r="M461" s="3" t="s">
        <v>27</v>
      </c>
      <c r="N461" s="3">
        <v>4</v>
      </c>
      <c r="O461" s="3">
        <v>301</v>
      </c>
      <c r="P461" s="3">
        <v>35</v>
      </c>
      <c r="R461" s="3">
        <v>21</v>
      </c>
      <c r="S461" s="3">
        <v>1</v>
      </c>
      <c r="T461" s="3" t="s">
        <v>44</v>
      </c>
      <c r="U461" s="3">
        <f t="shared" si="22"/>
        <v>4</v>
      </c>
      <c r="V461" s="3">
        <f t="shared" si="23"/>
        <v>3</v>
      </c>
      <c r="W461" s="3">
        <f>COUNTIF(Z461:BT461,"&gt;"&amp;(O461+3*P461))</f>
        <v>2</v>
      </c>
      <c r="X461" s="3">
        <f t="shared" si="24"/>
        <v>0</v>
      </c>
      <c r="Y461" s="3">
        <f t="shared" si="25"/>
        <v>0</v>
      </c>
      <c r="Z461" s="3">
        <v>275</v>
      </c>
      <c r="AA461">
        <v>288</v>
      </c>
      <c r="AB461">
        <v>286</v>
      </c>
      <c r="AC461">
        <v>364</v>
      </c>
      <c r="AD461">
        <v>283</v>
      </c>
      <c r="AE461">
        <v>410</v>
      </c>
      <c r="AF461">
        <v>275</v>
      </c>
      <c r="AG461">
        <v>416</v>
      </c>
      <c r="AH461">
        <v>309</v>
      </c>
      <c r="AI461">
        <v>289</v>
      </c>
      <c r="AJ461">
        <v>295</v>
      </c>
      <c r="AK461">
        <v>241</v>
      </c>
      <c r="AL461">
        <v>256</v>
      </c>
      <c r="AM461">
        <v>278</v>
      </c>
      <c r="AN461">
        <v>273</v>
      </c>
      <c r="AO461">
        <v>302</v>
      </c>
      <c r="AP461">
        <v>289</v>
      </c>
      <c r="AQ461">
        <v>258</v>
      </c>
      <c r="AR461">
        <v>374</v>
      </c>
      <c r="AS461">
        <v>270</v>
      </c>
      <c r="AT461">
        <v>308</v>
      </c>
      <c r="AU461" t="s">
        <v>351</v>
      </c>
    </row>
    <row r="462" spans="1:55" ht="12.5" x14ac:dyDescent="0.25">
      <c r="A462" s="2">
        <v>43718.537787118054</v>
      </c>
      <c r="B462" s="3" t="s">
        <v>20</v>
      </c>
      <c r="C462" s="3" t="s">
        <v>21</v>
      </c>
      <c r="D462" s="3" t="s">
        <v>23</v>
      </c>
      <c r="E462" s="3" t="s">
        <v>21</v>
      </c>
      <c r="F462" s="3" t="s">
        <v>21</v>
      </c>
      <c r="G462" s="3" t="s">
        <v>23</v>
      </c>
      <c r="H462" s="3" t="s">
        <v>21</v>
      </c>
      <c r="I462" s="3" t="s">
        <v>21</v>
      </c>
      <c r="J462" s="3" t="s">
        <v>20</v>
      </c>
      <c r="K462" s="3" t="s">
        <v>22</v>
      </c>
      <c r="L462" s="3" t="s">
        <v>27</v>
      </c>
      <c r="M462" s="3" t="s">
        <v>124</v>
      </c>
      <c r="N462" s="3">
        <v>1</v>
      </c>
      <c r="O462" s="3">
        <v>412</v>
      </c>
      <c r="P462" s="3">
        <v>69</v>
      </c>
      <c r="R462" s="3">
        <v>25</v>
      </c>
      <c r="S462" s="3">
        <v>0</v>
      </c>
      <c r="T462" s="3" t="s">
        <v>36</v>
      </c>
      <c r="U462" s="3">
        <f t="shared" si="22"/>
        <v>4</v>
      </c>
      <c r="V462" s="3">
        <f t="shared" si="23"/>
        <v>3</v>
      </c>
      <c r="W462" s="3">
        <f>COUNTIF(Z462:BT462,"&gt;"&amp;(O462+3*P462))</f>
        <v>1</v>
      </c>
      <c r="X462" s="3">
        <f t="shared" si="24"/>
        <v>1</v>
      </c>
      <c r="Y462" s="3">
        <f t="shared" si="25"/>
        <v>0</v>
      </c>
      <c r="Z462" s="3">
        <v>618</v>
      </c>
      <c r="AA462">
        <v>558</v>
      </c>
      <c r="AB462">
        <v>497</v>
      </c>
      <c r="AC462">
        <v>405</v>
      </c>
      <c r="AD462">
        <v>475</v>
      </c>
      <c r="AE462">
        <v>427</v>
      </c>
      <c r="AF462">
        <v>403</v>
      </c>
      <c r="AG462">
        <v>418</v>
      </c>
      <c r="AH462">
        <v>328</v>
      </c>
      <c r="AI462">
        <v>334</v>
      </c>
      <c r="AJ462">
        <v>365</v>
      </c>
      <c r="AK462">
        <v>340</v>
      </c>
      <c r="AL462">
        <v>439</v>
      </c>
      <c r="AM462">
        <v>417</v>
      </c>
      <c r="AN462">
        <v>718</v>
      </c>
      <c r="AO462">
        <v>347</v>
      </c>
      <c r="AP462">
        <v>413</v>
      </c>
      <c r="AQ462">
        <v>329</v>
      </c>
      <c r="AR462">
        <v>328</v>
      </c>
      <c r="AS462">
        <v>380</v>
      </c>
      <c r="AT462">
        <v>344</v>
      </c>
      <c r="AU462">
        <v>325</v>
      </c>
      <c r="AV462">
        <v>339</v>
      </c>
      <c r="AW462">
        <v>427</v>
      </c>
      <c r="AX462">
        <v>331</v>
      </c>
      <c r="AY462" t="s">
        <v>351</v>
      </c>
    </row>
    <row r="463" spans="1:55" ht="12.5" x14ac:dyDescent="0.25">
      <c r="A463" s="2">
        <v>43718.541537152778</v>
      </c>
      <c r="B463" s="3" t="s">
        <v>21</v>
      </c>
      <c r="C463" s="3" t="s">
        <v>21</v>
      </c>
      <c r="D463" s="3" t="s">
        <v>21</v>
      </c>
      <c r="E463" s="3" t="s">
        <v>20</v>
      </c>
      <c r="F463" s="3" t="s">
        <v>20</v>
      </c>
      <c r="G463" s="3" t="s">
        <v>20</v>
      </c>
      <c r="H463" s="3" t="s">
        <v>23</v>
      </c>
      <c r="I463" s="3" t="s">
        <v>23</v>
      </c>
      <c r="J463" s="3" t="s">
        <v>21</v>
      </c>
      <c r="K463" s="3" t="s">
        <v>20</v>
      </c>
      <c r="L463" s="3" t="s">
        <v>32</v>
      </c>
      <c r="M463" s="3" t="s">
        <v>32</v>
      </c>
      <c r="N463" s="3">
        <v>4</v>
      </c>
      <c r="O463" s="3">
        <v>573</v>
      </c>
      <c r="P463" s="3">
        <v>247</v>
      </c>
      <c r="R463" s="3">
        <v>22</v>
      </c>
      <c r="S463" s="3">
        <v>7</v>
      </c>
      <c r="T463" s="3" t="s">
        <v>319</v>
      </c>
      <c r="U463" s="3">
        <f t="shared" si="22"/>
        <v>4</v>
      </c>
      <c r="V463" s="3">
        <f t="shared" si="23"/>
        <v>3</v>
      </c>
      <c r="W463" s="3">
        <f>COUNTIF(Z463:BT463,"&gt;"&amp;(O463+3*P463))</f>
        <v>1</v>
      </c>
      <c r="X463" s="3">
        <f t="shared" si="24"/>
        <v>1</v>
      </c>
      <c r="Y463" s="3">
        <f t="shared" si="25"/>
        <v>0</v>
      </c>
      <c r="Z463" s="3">
        <v>560</v>
      </c>
      <c r="AA463">
        <v>390</v>
      </c>
      <c r="AB463">
        <v>329</v>
      </c>
      <c r="AC463">
        <v>210</v>
      </c>
      <c r="AD463">
        <v>501</v>
      </c>
      <c r="AE463">
        <v>396</v>
      </c>
      <c r="AF463">
        <v>338</v>
      </c>
      <c r="AG463">
        <v>1174</v>
      </c>
      <c r="AH463">
        <v>331</v>
      </c>
      <c r="AI463">
        <v>1679</v>
      </c>
      <c r="AJ463">
        <v>684</v>
      </c>
      <c r="AK463">
        <v>378</v>
      </c>
      <c r="AL463">
        <v>531</v>
      </c>
      <c r="AM463">
        <v>450</v>
      </c>
      <c r="AN463">
        <v>1189</v>
      </c>
      <c r="AO463">
        <v>868</v>
      </c>
      <c r="AP463">
        <v>559</v>
      </c>
      <c r="AQ463">
        <v>406</v>
      </c>
      <c r="AR463">
        <v>340</v>
      </c>
      <c r="AS463">
        <v>478</v>
      </c>
      <c r="AT463">
        <v>347</v>
      </c>
      <c r="AU463">
        <v>487</v>
      </c>
      <c r="AV463" t="s">
        <v>351</v>
      </c>
    </row>
    <row r="464" spans="1:55" ht="12.5" x14ac:dyDescent="0.25">
      <c r="A464" s="2">
        <v>43718.544389340277</v>
      </c>
      <c r="B464" s="3" t="s">
        <v>21</v>
      </c>
      <c r="C464" s="3" t="s">
        <v>23</v>
      </c>
      <c r="D464" s="3" t="s">
        <v>23</v>
      </c>
      <c r="E464" s="3" t="s">
        <v>20</v>
      </c>
      <c r="F464" s="3" t="s">
        <v>21</v>
      </c>
      <c r="G464" s="3" t="s">
        <v>23</v>
      </c>
      <c r="H464" s="3" t="s">
        <v>26</v>
      </c>
      <c r="I464" s="3" t="s">
        <v>23</v>
      </c>
      <c r="J464" s="3" t="s">
        <v>23</v>
      </c>
      <c r="K464" s="3" t="s">
        <v>22</v>
      </c>
      <c r="L464" s="3" t="s">
        <v>27</v>
      </c>
      <c r="M464" s="3" t="s">
        <v>24</v>
      </c>
      <c r="N464" s="3">
        <v>6</v>
      </c>
      <c r="O464" s="3">
        <v>246</v>
      </c>
      <c r="P464" s="3">
        <v>16</v>
      </c>
      <c r="R464" s="3">
        <v>27</v>
      </c>
      <c r="S464" s="3">
        <v>2</v>
      </c>
      <c r="T464" s="3" t="s">
        <v>44</v>
      </c>
      <c r="U464" s="3">
        <f t="shared" si="22"/>
        <v>5</v>
      </c>
      <c r="V464" s="3">
        <f t="shared" si="23"/>
        <v>3</v>
      </c>
      <c r="W464" s="3">
        <f>COUNTIF(Z464:BT464,"&gt;"&amp;(O464+3*P464))</f>
        <v>0</v>
      </c>
      <c r="X464" s="3">
        <f t="shared" si="24"/>
        <v>0</v>
      </c>
      <c r="Y464" s="3">
        <f t="shared" si="25"/>
        <v>0</v>
      </c>
      <c r="Z464" s="3">
        <v>234</v>
      </c>
      <c r="AA464">
        <v>287</v>
      </c>
      <c r="AB464">
        <v>260</v>
      </c>
      <c r="AC464">
        <v>229</v>
      </c>
      <c r="AD464">
        <v>231</v>
      </c>
      <c r="AE464">
        <v>229</v>
      </c>
      <c r="AF464">
        <v>205</v>
      </c>
      <c r="AG464">
        <v>259</v>
      </c>
      <c r="AH464">
        <v>264</v>
      </c>
      <c r="AI464">
        <v>242</v>
      </c>
      <c r="AJ464">
        <v>254</v>
      </c>
      <c r="AK464">
        <v>246</v>
      </c>
      <c r="AL464">
        <v>247</v>
      </c>
      <c r="AM464">
        <v>238</v>
      </c>
      <c r="AN464">
        <v>219</v>
      </c>
      <c r="AO464">
        <v>274</v>
      </c>
      <c r="AP464">
        <v>249</v>
      </c>
      <c r="AQ464">
        <v>207</v>
      </c>
      <c r="AR464">
        <v>241</v>
      </c>
      <c r="AS464">
        <v>235</v>
      </c>
      <c r="AT464">
        <v>244</v>
      </c>
      <c r="AU464">
        <v>286</v>
      </c>
      <c r="AV464">
        <v>294</v>
      </c>
      <c r="AW464">
        <v>253</v>
      </c>
      <c r="AX464">
        <v>223</v>
      </c>
      <c r="AY464">
        <v>255</v>
      </c>
      <c r="AZ464">
        <v>245</v>
      </c>
      <c r="BA464" t="s">
        <v>351</v>
      </c>
    </row>
    <row r="465" spans="1:71" ht="12.5" x14ac:dyDescent="0.25">
      <c r="A465" s="2">
        <v>43718.545038159718</v>
      </c>
      <c r="B465" s="3" t="s">
        <v>21</v>
      </c>
      <c r="C465" s="3" t="s">
        <v>21</v>
      </c>
      <c r="D465" s="3" t="s">
        <v>20</v>
      </c>
      <c r="E465" s="3" t="s">
        <v>23</v>
      </c>
      <c r="F465" s="3" t="s">
        <v>23</v>
      </c>
      <c r="G465" s="3" t="s">
        <v>21</v>
      </c>
      <c r="H465" s="3" t="s">
        <v>23</v>
      </c>
      <c r="I465" s="3" t="s">
        <v>23</v>
      </c>
      <c r="J465" s="3" t="s">
        <v>21</v>
      </c>
      <c r="K465" s="3" t="s">
        <v>20</v>
      </c>
      <c r="L465" s="3" t="s">
        <v>27</v>
      </c>
      <c r="M465" s="3" t="s">
        <v>27</v>
      </c>
      <c r="N465" s="3">
        <v>4</v>
      </c>
      <c r="O465" s="3">
        <v>443</v>
      </c>
      <c r="P465" s="3">
        <v>60</v>
      </c>
      <c r="R465" s="3">
        <v>29</v>
      </c>
      <c r="S465" s="3">
        <v>3</v>
      </c>
      <c r="T465" s="3" t="s">
        <v>320</v>
      </c>
      <c r="U465" s="3">
        <f t="shared" si="22"/>
        <v>4</v>
      </c>
      <c r="V465" s="3">
        <f t="shared" si="23"/>
        <v>2</v>
      </c>
      <c r="W465" s="3">
        <f>COUNTIF(Z465:BT465,"&gt;"&amp;(O465+3*P465))</f>
        <v>1</v>
      </c>
      <c r="X465" s="3">
        <f t="shared" si="24"/>
        <v>1</v>
      </c>
      <c r="Y465" s="3">
        <f t="shared" si="25"/>
        <v>1</v>
      </c>
      <c r="Z465" s="3">
        <v>398</v>
      </c>
      <c r="AA465">
        <v>404</v>
      </c>
      <c r="AB465">
        <v>554</v>
      </c>
      <c r="AC465">
        <v>362</v>
      </c>
      <c r="AD465">
        <v>392</v>
      </c>
      <c r="AE465">
        <v>471</v>
      </c>
      <c r="AF465">
        <v>579</v>
      </c>
      <c r="AG465">
        <v>374</v>
      </c>
      <c r="AH465">
        <v>384</v>
      </c>
      <c r="AI465">
        <v>416</v>
      </c>
      <c r="AJ465">
        <v>380</v>
      </c>
      <c r="AK465">
        <v>376</v>
      </c>
      <c r="AL465">
        <v>372</v>
      </c>
      <c r="AM465">
        <v>368</v>
      </c>
      <c r="AN465">
        <v>387</v>
      </c>
      <c r="AO465">
        <v>389</v>
      </c>
      <c r="AP465">
        <v>449</v>
      </c>
      <c r="AQ465">
        <v>420</v>
      </c>
      <c r="AR465">
        <v>438</v>
      </c>
      <c r="AS465">
        <v>897</v>
      </c>
      <c r="AT465">
        <v>440</v>
      </c>
      <c r="AU465">
        <v>411</v>
      </c>
      <c r="AV465">
        <v>502</v>
      </c>
      <c r="AW465">
        <v>473</v>
      </c>
      <c r="AX465">
        <v>432</v>
      </c>
      <c r="AY465">
        <v>506</v>
      </c>
      <c r="AZ465">
        <v>440</v>
      </c>
      <c r="BA465">
        <v>427</v>
      </c>
      <c r="BB465">
        <v>417</v>
      </c>
      <c r="BC465" t="s">
        <v>351</v>
      </c>
    </row>
    <row r="466" spans="1:71" ht="12.5" x14ac:dyDescent="0.25">
      <c r="A466" s="2">
        <v>43718.548295868051</v>
      </c>
      <c r="B466" s="3" t="s">
        <v>23</v>
      </c>
      <c r="C466" s="3" t="s">
        <v>21</v>
      </c>
      <c r="D466" s="3" t="s">
        <v>21</v>
      </c>
      <c r="E466" s="3" t="s">
        <v>22</v>
      </c>
      <c r="F466" s="3" t="s">
        <v>26</v>
      </c>
      <c r="G466" s="3" t="s">
        <v>23</v>
      </c>
      <c r="H466" s="3" t="s">
        <v>23</v>
      </c>
      <c r="I466" s="3" t="s">
        <v>23</v>
      </c>
      <c r="J466" s="3" t="s">
        <v>21</v>
      </c>
      <c r="K466" s="3" t="s">
        <v>22</v>
      </c>
      <c r="L466" s="3" t="s">
        <v>24</v>
      </c>
      <c r="M466" s="3" t="s">
        <v>24</v>
      </c>
      <c r="N466" s="3">
        <v>5</v>
      </c>
      <c r="O466" s="3">
        <v>385</v>
      </c>
      <c r="P466" s="3">
        <v>145</v>
      </c>
      <c r="R466" s="3">
        <v>25</v>
      </c>
      <c r="S466" s="3">
        <v>0</v>
      </c>
      <c r="T466" s="3" t="s">
        <v>75</v>
      </c>
      <c r="U466" s="3">
        <f t="shared" si="22"/>
        <v>2</v>
      </c>
      <c r="V466" s="3">
        <f t="shared" si="23"/>
        <v>2</v>
      </c>
      <c r="W466" s="3">
        <f>COUNTIF(Z466:BT466,"&gt;"&amp;(O466+3*P466))</f>
        <v>2</v>
      </c>
      <c r="X466" s="3">
        <f t="shared" si="24"/>
        <v>2</v>
      </c>
      <c r="Y466" s="3">
        <f t="shared" si="25"/>
        <v>0</v>
      </c>
      <c r="Z466" s="3">
        <v>496</v>
      </c>
      <c r="AA466">
        <v>312</v>
      </c>
      <c r="AB466">
        <v>324</v>
      </c>
      <c r="AC466">
        <v>294</v>
      </c>
      <c r="AD466">
        <v>439</v>
      </c>
      <c r="AE466">
        <v>492</v>
      </c>
      <c r="AF466">
        <v>270</v>
      </c>
      <c r="AG466">
        <v>272</v>
      </c>
      <c r="AH466">
        <v>310</v>
      </c>
      <c r="AI466">
        <v>279</v>
      </c>
      <c r="AJ466">
        <v>252</v>
      </c>
      <c r="AK466">
        <v>439</v>
      </c>
      <c r="AL466">
        <v>303</v>
      </c>
      <c r="AM466">
        <v>239</v>
      </c>
      <c r="AN466">
        <v>247</v>
      </c>
      <c r="AO466">
        <v>410</v>
      </c>
      <c r="AP466">
        <v>234</v>
      </c>
      <c r="AQ466">
        <v>1149</v>
      </c>
      <c r="AR466">
        <v>423</v>
      </c>
      <c r="AS466">
        <v>327</v>
      </c>
      <c r="AT466">
        <v>1056</v>
      </c>
      <c r="AU466">
        <v>390</v>
      </c>
      <c r="AV466">
        <v>247</v>
      </c>
      <c r="AW466">
        <v>230</v>
      </c>
      <c r="AX466">
        <v>206</v>
      </c>
      <c r="AY466" t="s">
        <v>351</v>
      </c>
    </row>
    <row r="467" spans="1:71" ht="12.5" x14ac:dyDescent="0.25">
      <c r="A467" s="2">
        <v>43718.561123391206</v>
      </c>
      <c r="B467" s="3" t="s">
        <v>20</v>
      </c>
      <c r="C467" s="3" t="s">
        <v>20</v>
      </c>
      <c r="D467" s="3" t="s">
        <v>21</v>
      </c>
      <c r="E467" s="3" t="s">
        <v>23</v>
      </c>
      <c r="F467" s="3" t="s">
        <v>26</v>
      </c>
      <c r="G467" s="3" t="s">
        <v>22</v>
      </c>
      <c r="H467" s="3" t="s">
        <v>20</v>
      </c>
      <c r="I467" s="3" t="s">
        <v>20</v>
      </c>
      <c r="J467" s="3" t="s">
        <v>23</v>
      </c>
      <c r="K467" s="3" t="s">
        <v>23</v>
      </c>
      <c r="L467" s="3" t="s">
        <v>48</v>
      </c>
      <c r="M467" s="3" t="s">
        <v>27</v>
      </c>
      <c r="N467" s="3">
        <v>5</v>
      </c>
      <c r="O467" s="3">
        <v>344</v>
      </c>
      <c r="P467" s="3">
        <v>75</v>
      </c>
      <c r="R467" s="3">
        <v>25</v>
      </c>
      <c r="S467" s="3">
        <v>3</v>
      </c>
      <c r="T467" s="3" t="s">
        <v>44</v>
      </c>
      <c r="U467" s="3">
        <f t="shared" si="22"/>
        <v>6</v>
      </c>
      <c r="V467" s="3">
        <f t="shared" si="23"/>
        <v>2</v>
      </c>
      <c r="W467" s="3">
        <f>COUNTIF(Z467:BT467,"&gt;"&amp;(O467+3*P467))</f>
        <v>1</v>
      </c>
      <c r="X467" s="3">
        <f t="shared" si="24"/>
        <v>0</v>
      </c>
      <c r="Y467" s="3">
        <f t="shared" si="25"/>
        <v>0</v>
      </c>
      <c r="Z467" s="3">
        <v>494</v>
      </c>
      <c r="AA467">
        <v>335</v>
      </c>
      <c r="AB467">
        <v>279</v>
      </c>
      <c r="AC467">
        <v>479</v>
      </c>
      <c r="AD467">
        <v>319</v>
      </c>
      <c r="AE467">
        <v>296</v>
      </c>
      <c r="AF467">
        <v>279</v>
      </c>
      <c r="AG467">
        <v>263</v>
      </c>
      <c r="AH467">
        <v>246</v>
      </c>
      <c r="AI467">
        <v>502</v>
      </c>
      <c r="AJ467">
        <v>263</v>
      </c>
      <c r="AK467">
        <v>431</v>
      </c>
      <c r="AL467">
        <v>278</v>
      </c>
      <c r="AM467">
        <v>471</v>
      </c>
      <c r="AN467">
        <v>277</v>
      </c>
      <c r="AO467">
        <v>256</v>
      </c>
      <c r="AP467">
        <v>294</v>
      </c>
      <c r="AQ467">
        <v>327</v>
      </c>
      <c r="AR467">
        <v>319</v>
      </c>
      <c r="AS467">
        <v>318</v>
      </c>
      <c r="AT467">
        <v>303</v>
      </c>
      <c r="AU467">
        <v>328</v>
      </c>
      <c r="AV467">
        <v>639</v>
      </c>
      <c r="AW467">
        <v>328</v>
      </c>
      <c r="AX467">
        <v>295</v>
      </c>
      <c r="AY467" t="s">
        <v>351</v>
      </c>
    </row>
    <row r="468" spans="1:71" ht="12.5" x14ac:dyDescent="0.25">
      <c r="A468" s="2">
        <v>43718.575327604165</v>
      </c>
      <c r="B468" s="3" t="s">
        <v>20</v>
      </c>
      <c r="C468" s="3" t="s">
        <v>20</v>
      </c>
      <c r="D468" s="3" t="s">
        <v>20</v>
      </c>
      <c r="E468" s="3" t="s">
        <v>23</v>
      </c>
      <c r="F468" s="3" t="s">
        <v>21</v>
      </c>
      <c r="G468" s="3" t="s">
        <v>20</v>
      </c>
      <c r="H468" s="3" t="s">
        <v>23</v>
      </c>
      <c r="I468" s="3" t="s">
        <v>21</v>
      </c>
      <c r="J468" s="3" t="s">
        <v>21</v>
      </c>
      <c r="K468" s="3" t="s">
        <v>20</v>
      </c>
      <c r="L468" s="3" t="s">
        <v>27</v>
      </c>
      <c r="M468" s="3" t="s">
        <v>27</v>
      </c>
      <c r="N468" s="3">
        <v>6</v>
      </c>
      <c r="O468" s="3">
        <v>345</v>
      </c>
      <c r="P468" s="3">
        <v>88</v>
      </c>
      <c r="R468" s="3">
        <v>25</v>
      </c>
      <c r="S468" s="3">
        <v>0</v>
      </c>
      <c r="T468" s="3" t="s">
        <v>193</v>
      </c>
      <c r="U468" s="3">
        <f t="shared" si="22"/>
        <v>5</v>
      </c>
      <c r="V468" s="3">
        <f t="shared" si="23"/>
        <v>3</v>
      </c>
      <c r="W468" s="3">
        <f>COUNTIF(Z468:BT468,"&gt;"&amp;(O468+3*P468))</f>
        <v>1</v>
      </c>
      <c r="X468" s="3">
        <f t="shared" si="24"/>
        <v>0</v>
      </c>
      <c r="Y468" s="3">
        <f t="shared" si="25"/>
        <v>0</v>
      </c>
      <c r="Z468" s="3">
        <v>670</v>
      </c>
      <c r="AA468">
        <v>365</v>
      </c>
      <c r="AB468">
        <v>269</v>
      </c>
      <c r="AC468">
        <v>514</v>
      </c>
      <c r="AD468">
        <v>316</v>
      </c>
      <c r="AE468">
        <v>533</v>
      </c>
      <c r="AF468">
        <v>301</v>
      </c>
      <c r="AG468">
        <v>281</v>
      </c>
      <c r="AH468">
        <v>278</v>
      </c>
      <c r="AI468">
        <v>483</v>
      </c>
      <c r="AJ468">
        <v>256</v>
      </c>
      <c r="AK468">
        <v>247</v>
      </c>
      <c r="AL468">
        <v>289</v>
      </c>
      <c r="AM468">
        <v>530</v>
      </c>
      <c r="AN468">
        <v>317</v>
      </c>
      <c r="AO468">
        <v>268</v>
      </c>
      <c r="AP468">
        <v>295</v>
      </c>
      <c r="AQ468">
        <v>312</v>
      </c>
      <c r="AR468">
        <v>291</v>
      </c>
      <c r="AS468">
        <v>286</v>
      </c>
      <c r="AT468">
        <v>267</v>
      </c>
      <c r="AU468">
        <v>274</v>
      </c>
      <c r="AV468">
        <v>306</v>
      </c>
      <c r="AW468">
        <v>430</v>
      </c>
      <c r="AX468">
        <v>271</v>
      </c>
      <c r="AY468" t="s">
        <v>351</v>
      </c>
    </row>
    <row r="469" spans="1:71" ht="12.5" x14ac:dyDescent="0.25">
      <c r="A469" s="2">
        <v>43718.58090325231</v>
      </c>
      <c r="B469" s="3" t="s">
        <v>26</v>
      </c>
      <c r="C469" s="3" t="s">
        <v>26</v>
      </c>
      <c r="D469" s="3" t="s">
        <v>26</v>
      </c>
      <c r="E469" s="3" t="s">
        <v>26</v>
      </c>
      <c r="F469" s="3" t="s">
        <v>26</v>
      </c>
      <c r="G469" s="3" t="s">
        <v>26</v>
      </c>
      <c r="H469" s="3" t="s">
        <v>26</v>
      </c>
      <c r="I469" s="3" t="s">
        <v>26</v>
      </c>
      <c r="J469" s="3" t="s">
        <v>26</v>
      </c>
      <c r="K469" s="3" t="s">
        <v>26</v>
      </c>
      <c r="L469" s="3" t="s">
        <v>24</v>
      </c>
      <c r="M469" s="3" t="s">
        <v>24</v>
      </c>
      <c r="N469" s="3">
        <v>6</v>
      </c>
      <c r="O469" s="3">
        <v>395</v>
      </c>
      <c r="P469" s="3">
        <v>43</v>
      </c>
      <c r="R469" s="3">
        <v>23</v>
      </c>
      <c r="S469" s="3">
        <v>2</v>
      </c>
      <c r="T469" s="3" t="s">
        <v>321</v>
      </c>
      <c r="U469" s="3">
        <f t="shared" si="22"/>
        <v>4</v>
      </c>
      <c r="V469" s="3">
        <f t="shared" si="23"/>
        <v>2</v>
      </c>
      <c r="W469" s="3">
        <f>COUNTIF(Z469:BT469,"&gt;"&amp;(O469+3*P469))</f>
        <v>1</v>
      </c>
      <c r="X469" s="3">
        <f t="shared" si="24"/>
        <v>1</v>
      </c>
      <c r="Y469" s="3">
        <f t="shared" si="25"/>
        <v>0</v>
      </c>
      <c r="Z469" s="3">
        <v>617</v>
      </c>
      <c r="AA469">
        <v>433</v>
      </c>
      <c r="AB469">
        <v>394</v>
      </c>
      <c r="AC469">
        <v>381</v>
      </c>
      <c r="AD469">
        <v>365</v>
      </c>
      <c r="AE469">
        <v>379</v>
      </c>
      <c r="AF469">
        <v>377</v>
      </c>
      <c r="AG469">
        <v>393</v>
      </c>
      <c r="AH469">
        <v>386</v>
      </c>
      <c r="AI469">
        <v>343</v>
      </c>
      <c r="AJ469">
        <v>348</v>
      </c>
      <c r="AK469">
        <v>347</v>
      </c>
      <c r="AL469">
        <v>368</v>
      </c>
      <c r="AM469">
        <v>366</v>
      </c>
      <c r="AN469">
        <v>355</v>
      </c>
      <c r="AO469">
        <v>494</v>
      </c>
      <c r="AP469">
        <v>447</v>
      </c>
      <c r="AQ469">
        <v>346</v>
      </c>
      <c r="AR469">
        <v>403</v>
      </c>
      <c r="AS469">
        <v>358</v>
      </c>
      <c r="AT469">
        <v>320</v>
      </c>
      <c r="AU469">
        <v>461</v>
      </c>
      <c r="AV469">
        <v>407</v>
      </c>
      <c r="AW469" t="s">
        <v>351</v>
      </c>
    </row>
    <row r="470" spans="1:71" ht="12.5" x14ac:dyDescent="0.25">
      <c r="A470" s="2">
        <v>43718.581208946758</v>
      </c>
      <c r="B470" s="3" t="s">
        <v>21</v>
      </c>
      <c r="C470" s="3" t="s">
        <v>26</v>
      </c>
      <c r="D470" s="3" t="s">
        <v>20</v>
      </c>
      <c r="E470" s="3" t="s">
        <v>21</v>
      </c>
      <c r="F470" s="3" t="s">
        <v>23</v>
      </c>
      <c r="G470" s="3" t="s">
        <v>20</v>
      </c>
      <c r="H470" s="3" t="s">
        <v>21</v>
      </c>
      <c r="I470" s="3" t="s">
        <v>22</v>
      </c>
      <c r="J470" s="3" t="s">
        <v>21</v>
      </c>
      <c r="K470" s="3" t="s">
        <v>21</v>
      </c>
      <c r="L470" s="3" t="s">
        <v>27</v>
      </c>
      <c r="M470" s="3" t="s">
        <v>27</v>
      </c>
      <c r="N470" s="3">
        <v>4</v>
      </c>
      <c r="O470" s="3">
        <v>389</v>
      </c>
      <c r="P470" s="3">
        <v>39</v>
      </c>
      <c r="R470" s="3">
        <v>23</v>
      </c>
      <c r="S470" s="3">
        <v>2</v>
      </c>
      <c r="T470" s="3" t="s">
        <v>40</v>
      </c>
      <c r="U470" s="3">
        <f t="shared" ref="U470:U533" si="26">COUNTIF(Z470:BT470,"&gt;"&amp;(O470+P470))</f>
        <v>3</v>
      </c>
      <c r="V470" s="3">
        <f t="shared" ref="V470:V533" si="27">COUNTIF(Z470:BT470,"&gt;"&amp;(O470+2*P470))</f>
        <v>2</v>
      </c>
      <c r="W470" s="3">
        <f>COUNTIF(Z470:BT470,"&gt;"&amp;(O470+3*P470))</f>
        <v>1</v>
      </c>
      <c r="X470" s="3">
        <f t="shared" si="24"/>
        <v>1</v>
      </c>
      <c r="Y470" s="3">
        <f t="shared" si="25"/>
        <v>0</v>
      </c>
      <c r="Z470" s="3">
        <v>426</v>
      </c>
      <c r="AA470">
        <v>353</v>
      </c>
      <c r="AB470">
        <v>302</v>
      </c>
      <c r="AC470">
        <v>399</v>
      </c>
      <c r="AD470">
        <v>376</v>
      </c>
      <c r="AE470">
        <v>400</v>
      </c>
      <c r="AF470">
        <v>356</v>
      </c>
      <c r="AG470">
        <v>311</v>
      </c>
      <c r="AH470">
        <v>361</v>
      </c>
      <c r="AI470">
        <v>463</v>
      </c>
      <c r="AJ470">
        <v>505</v>
      </c>
      <c r="AK470">
        <v>374</v>
      </c>
      <c r="AL470">
        <v>408</v>
      </c>
      <c r="AM470">
        <v>346</v>
      </c>
      <c r="AN470">
        <v>374</v>
      </c>
      <c r="AO470">
        <v>341</v>
      </c>
      <c r="AP470">
        <v>387</v>
      </c>
      <c r="AQ470">
        <v>381</v>
      </c>
      <c r="AR470">
        <v>384</v>
      </c>
      <c r="AS470">
        <v>420</v>
      </c>
      <c r="AT470">
        <v>383</v>
      </c>
      <c r="AU470">
        <v>348</v>
      </c>
      <c r="AV470">
        <v>552</v>
      </c>
      <c r="AW470" t="s">
        <v>351</v>
      </c>
    </row>
    <row r="471" spans="1:71" ht="12.5" x14ac:dyDescent="0.25">
      <c r="A471" s="2">
        <v>43718.585992442131</v>
      </c>
      <c r="B471" s="3" t="s">
        <v>23</v>
      </c>
      <c r="C471" s="3" t="s">
        <v>26</v>
      </c>
      <c r="D471" s="3" t="s">
        <v>26</v>
      </c>
      <c r="E471" s="3" t="s">
        <v>23</v>
      </c>
      <c r="F471" s="3" t="s">
        <v>23</v>
      </c>
      <c r="G471" s="3" t="s">
        <v>23</v>
      </c>
      <c r="H471" s="3" t="s">
        <v>23</v>
      </c>
      <c r="I471" s="3" t="s">
        <v>26</v>
      </c>
      <c r="J471" s="3" t="s">
        <v>23</v>
      </c>
      <c r="K471" s="3" t="s">
        <v>23</v>
      </c>
      <c r="L471" s="3" t="s">
        <v>32</v>
      </c>
      <c r="M471" s="3" t="s">
        <v>27</v>
      </c>
      <c r="N471" s="3">
        <v>3</v>
      </c>
      <c r="O471" s="3">
        <v>390</v>
      </c>
      <c r="P471" s="3">
        <v>63</v>
      </c>
      <c r="R471" s="3">
        <v>24</v>
      </c>
      <c r="S471" s="3">
        <v>0</v>
      </c>
      <c r="T471" s="3" t="s">
        <v>322</v>
      </c>
      <c r="U471" s="3">
        <f t="shared" si="26"/>
        <v>5</v>
      </c>
      <c r="V471" s="3">
        <f t="shared" si="27"/>
        <v>2</v>
      </c>
      <c r="W471" s="3">
        <f>COUNTIF(Z471:BT471,"&gt;"&amp;(O471+3*P471))</f>
        <v>1</v>
      </c>
      <c r="X471" s="3">
        <f t="shared" si="24"/>
        <v>0</v>
      </c>
      <c r="Y471" s="3">
        <f t="shared" si="25"/>
        <v>0</v>
      </c>
      <c r="Z471" s="3">
        <v>635</v>
      </c>
      <c r="AA471">
        <v>550</v>
      </c>
      <c r="AB471">
        <v>430</v>
      </c>
      <c r="AC471">
        <v>344</v>
      </c>
      <c r="AD471">
        <v>506</v>
      </c>
      <c r="AE471">
        <v>335</v>
      </c>
      <c r="AF471">
        <v>375</v>
      </c>
      <c r="AG471">
        <v>330</v>
      </c>
      <c r="AH471">
        <v>475</v>
      </c>
      <c r="AI471">
        <v>356</v>
      </c>
      <c r="AJ471">
        <v>317</v>
      </c>
      <c r="AK471">
        <v>379</v>
      </c>
      <c r="AL471">
        <v>338</v>
      </c>
      <c r="AM471">
        <v>323</v>
      </c>
      <c r="AN471">
        <v>311</v>
      </c>
      <c r="AO471">
        <v>355</v>
      </c>
      <c r="AP471">
        <v>352</v>
      </c>
      <c r="AQ471">
        <v>333</v>
      </c>
      <c r="AR471">
        <v>357</v>
      </c>
      <c r="AS471">
        <v>369</v>
      </c>
      <c r="AT471">
        <v>457</v>
      </c>
      <c r="AU471">
        <v>444</v>
      </c>
      <c r="AV471">
        <v>346</v>
      </c>
      <c r="AW471">
        <v>350</v>
      </c>
      <c r="AX471" t="s">
        <v>351</v>
      </c>
    </row>
    <row r="472" spans="1:71" ht="12.5" x14ac:dyDescent="0.25">
      <c r="A472" s="2">
        <v>43718.58601835648</v>
      </c>
      <c r="B472" s="3" t="s">
        <v>21</v>
      </c>
      <c r="C472" s="3" t="s">
        <v>21</v>
      </c>
      <c r="D472" s="3" t="s">
        <v>21</v>
      </c>
      <c r="E472" s="3" t="s">
        <v>21</v>
      </c>
      <c r="F472" s="3" t="s">
        <v>21</v>
      </c>
      <c r="G472" s="3" t="s">
        <v>21</v>
      </c>
      <c r="H472" s="3" t="s">
        <v>23</v>
      </c>
      <c r="I472" s="3" t="s">
        <v>23</v>
      </c>
      <c r="J472" s="3" t="s">
        <v>23</v>
      </c>
      <c r="K472" s="3" t="s">
        <v>20</v>
      </c>
      <c r="L472" s="3" t="s">
        <v>27</v>
      </c>
      <c r="M472" s="3" t="s">
        <v>27</v>
      </c>
      <c r="N472" s="3">
        <v>3</v>
      </c>
      <c r="O472" s="3">
        <v>311</v>
      </c>
      <c r="P472" s="3">
        <v>66</v>
      </c>
      <c r="R472" s="3">
        <v>26</v>
      </c>
      <c r="S472" s="3">
        <v>1</v>
      </c>
      <c r="T472" s="3" t="s">
        <v>323</v>
      </c>
      <c r="U472" s="3">
        <f t="shared" si="26"/>
        <v>2</v>
      </c>
      <c r="V472" s="3">
        <f t="shared" si="27"/>
        <v>2</v>
      </c>
      <c r="W472" s="3">
        <f>COUNTIF(Z472:BT472,"&gt;"&amp;(O472+3*P472))</f>
        <v>1</v>
      </c>
      <c r="X472" s="3">
        <f t="shared" si="24"/>
        <v>1</v>
      </c>
      <c r="Y472" s="3">
        <f t="shared" si="25"/>
        <v>1</v>
      </c>
      <c r="Z472" s="3">
        <v>844</v>
      </c>
      <c r="AA472">
        <v>289</v>
      </c>
      <c r="AB472">
        <v>359</v>
      </c>
      <c r="AC472">
        <v>232</v>
      </c>
      <c r="AD472">
        <v>304</v>
      </c>
      <c r="AE472">
        <v>256</v>
      </c>
      <c r="AF472">
        <v>302</v>
      </c>
      <c r="AG472">
        <v>246</v>
      </c>
      <c r="AH472">
        <v>238</v>
      </c>
      <c r="AI472">
        <v>247</v>
      </c>
      <c r="AJ472">
        <v>233</v>
      </c>
      <c r="AK472">
        <v>256</v>
      </c>
      <c r="AL472">
        <v>486</v>
      </c>
      <c r="AM472">
        <v>347</v>
      </c>
      <c r="AN472">
        <v>334</v>
      </c>
      <c r="AO472">
        <v>239</v>
      </c>
      <c r="AP472">
        <v>256</v>
      </c>
      <c r="AQ472">
        <v>247</v>
      </c>
      <c r="AR472">
        <v>358</v>
      </c>
      <c r="AS472">
        <v>256</v>
      </c>
      <c r="AT472">
        <v>279</v>
      </c>
      <c r="AU472">
        <v>290</v>
      </c>
      <c r="AV472">
        <v>296</v>
      </c>
      <c r="AW472">
        <v>285</v>
      </c>
      <c r="AX472">
        <v>322</v>
      </c>
      <c r="AY472">
        <v>296</v>
      </c>
      <c r="AZ472" t="s">
        <v>351</v>
      </c>
    </row>
    <row r="473" spans="1:71" ht="12.5" x14ac:dyDescent="0.25">
      <c r="A473" s="2">
        <v>43718.605638715278</v>
      </c>
      <c r="B473" s="3" t="s">
        <v>21</v>
      </c>
      <c r="C473" s="3" t="s">
        <v>21</v>
      </c>
      <c r="D473" s="3" t="s">
        <v>23</v>
      </c>
      <c r="E473" s="3" t="s">
        <v>21</v>
      </c>
      <c r="F473" s="3" t="s">
        <v>21</v>
      </c>
      <c r="G473" s="3" t="s">
        <v>23</v>
      </c>
      <c r="H473" s="3" t="s">
        <v>23</v>
      </c>
      <c r="I473" s="3" t="s">
        <v>23</v>
      </c>
      <c r="J473" s="3" t="s">
        <v>23</v>
      </c>
      <c r="K473" s="3" t="s">
        <v>20</v>
      </c>
      <c r="L473" s="3" t="s">
        <v>24</v>
      </c>
      <c r="M473" s="3" t="s">
        <v>24</v>
      </c>
      <c r="N473" s="3">
        <v>2</v>
      </c>
      <c r="O473" s="3">
        <v>391</v>
      </c>
      <c r="P473" s="3">
        <v>112</v>
      </c>
      <c r="R473" s="3">
        <v>23</v>
      </c>
      <c r="S473" s="3">
        <v>0</v>
      </c>
      <c r="T473" s="3" t="s">
        <v>25</v>
      </c>
      <c r="U473" s="3">
        <f t="shared" si="26"/>
        <v>3</v>
      </c>
      <c r="V473" s="3">
        <f t="shared" si="27"/>
        <v>3</v>
      </c>
      <c r="W473" s="3">
        <f>COUNTIF(Z473:BT473,"&gt;"&amp;(O473+3*P473))</f>
        <v>2</v>
      </c>
      <c r="X473" s="3">
        <f t="shared" si="24"/>
        <v>1</v>
      </c>
      <c r="Y473" s="3">
        <f t="shared" si="25"/>
        <v>0</v>
      </c>
      <c r="Z473" s="3">
        <v>783</v>
      </c>
      <c r="AA473">
        <v>620</v>
      </c>
      <c r="AB473">
        <v>333</v>
      </c>
      <c r="AC473">
        <v>388</v>
      </c>
      <c r="AD473">
        <v>321</v>
      </c>
      <c r="AE473">
        <v>420</v>
      </c>
      <c r="AF473">
        <v>358</v>
      </c>
      <c r="AG473">
        <v>324</v>
      </c>
      <c r="AH473">
        <v>330</v>
      </c>
      <c r="AI473">
        <v>289</v>
      </c>
      <c r="AJ473">
        <v>335</v>
      </c>
      <c r="AK473">
        <v>494</v>
      </c>
      <c r="AL473">
        <v>403</v>
      </c>
      <c r="AM473">
        <v>924</v>
      </c>
      <c r="AN473">
        <v>304</v>
      </c>
      <c r="AO473">
        <v>307</v>
      </c>
      <c r="AP473">
        <v>313</v>
      </c>
      <c r="AQ473">
        <v>380</v>
      </c>
      <c r="AR473">
        <v>300</v>
      </c>
      <c r="AS473">
        <v>277</v>
      </c>
      <c r="AT473">
        <v>176</v>
      </c>
      <c r="AU473">
        <v>308</v>
      </c>
      <c r="AV473">
        <v>312</v>
      </c>
      <c r="AW473" t="s">
        <v>351</v>
      </c>
    </row>
    <row r="474" spans="1:71" ht="12.5" x14ac:dyDescent="0.25">
      <c r="A474" s="2">
        <v>43718.607581851851</v>
      </c>
      <c r="B474" s="3" t="s">
        <v>21</v>
      </c>
      <c r="C474" s="3" t="s">
        <v>23</v>
      </c>
      <c r="D474" s="3" t="s">
        <v>26</v>
      </c>
      <c r="E474" s="3" t="s">
        <v>20</v>
      </c>
      <c r="F474" s="3" t="s">
        <v>21</v>
      </c>
      <c r="G474" s="3" t="s">
        <v>23</v>
      </c>
      <c r="H474" s="3" t="s">
        <v>23</v>
      </c>
      <c r="I474" s="3" t="s">
        <v>23</v>
      </c>
      <c r="J474" s="3" t="s">
        <v>23</v>
      </c>
      <c r="K474" s="3" t="s">
        <v>22</v>
      </c>
      <c r="L474" s="3" t="s">
        <v>27</v>
      </c>
      <c r="M474" s="3" t="s">
        <v>27</v>
      </c>
      <c r="N474" s="3">
        <v>4</v>
      </c>
      <c r="O474" s="3">
        <v>354</v>
      </c>
      <c r="P474" s="3">
        <v>39</v>
      </c>
      <c r="R474" s="3">
        <v>24</v>
      </c>
      <c r="S474" s="3">
        <v>2</v>
      </c>
      <c r="T474" s="3" t="s">
        <v>123</v>
      </c>
      <c r="U474" s="3">
        <f t="shared" si="26"/>
        <v>3</v>
      </c>
      <c r="V474" s="3">
        <f t="shared" si="27"/>
        <v>3</v>
      </c>
      <c r="W474" s="3">
        <f>COUNTIF(Z474:BT474,"&gt;"&amp;(O474+3*P474))</f>
        <v>1</v>
      </c>
      <c r="X474" s="3">
        <f t="shared" si="24"/>
        <v>0</v>
      </c>
      <c r="Y474" s="3">
        <f t="shared" si="25"/>
        <v>0</v>
      </c>
      <c r="Z474" s="3">
        <v>471</v>
      </c>
      <c r="AA474">
        <v>380</v>
      </c>
      <c r="AB474">
        <v>327</v>
      </c>
      <c r="AC474">
        <v>354</v>
      </c>
      <c r="AD474">
        <v>317</v>
      </c>
      <c r="AE474">
        <v>278</v>
      </c>
      <c r="AF474">
        <v>499</v>
      </c>
      <c r="AG474">
        <v>365</v>
      </c>
      <c r="AH474">
        <v>316</v>
      </c>
      <c r="AI474">
        <v>347</v>
      </c>
      <c r="AJ474">
        <v>334</v>
      </c>
      <c r="AK474">
        <v>315</v>
      </c>
      <c r="AL474">
        <v>346</v>
      </c>
      <c r="AM474">
        <v>333</v>
      </c>
      <c r="AN474">
        <v>346</v>
      </c>
      <c r="AO474">
        <v>298</v>
      </c>
      <c r="AP474">
        <v>464</v>
      </c>
      <c r="AQ474">
        <v>300</v>
      </c>
      <c r="AR474">
        <v>333</v>
      </c>
      <c r="AS474">
        <v>349</v>
      </c>
      <c r="AT474">
        <v>315</v>
      </c>
      <c r="AU474">
        <v>381</v>
      </c>
      <c r="AV474">
        <v>381</v>
      </c>
      <c r="AW474">
        <v>369</v>
      </c>
      <c r="AX474" t="s">
        <v>351</v>
      </c>
    </row>
    <row r="475" spans="1:71" ht="12.5" x14ac:dyDescent="0.25">
      <c r="A475" s="2">
        <v>43718.612586307871</v>
      </c>
      <c r="B475" s="3" t="s">
        <v>20</v>
      </c>
      <c r="C475" s="3" t="s">
        <v>20</v>
      </c>
      <c r="D475" s="3" t="s">
        <v>21</v>
      </c>
      <c r="E475" s="3" t="s">
        <v>21</v>
      </c>
      <c r="F475" s="3" t="s">
        <v>21</v>
      </c>
      <c r="G475" s="3" t="s">
        <v>21</v>
      </c>
      <c r="H475" s="3" t="s">
        <v>21</v>
      </c>
      <c r="I475" s="3" t="s">
        <v>23</v>
      </c>
      <c r="J475" s="3" t="s">
        <v>23</v>
      </c>
      <c r="K475" s="3" t="s">
        <v>22</v>
      </c>
      <c r="L475" s="3" t="s">
        <v>32</v>
      </c>
      <c r="M475" s="3" t="s">
        <v>32</v>
      </c>
      <c r="N475" s="3">
        <v>4</v>
      </c>
      <c r="O475" s="3">
        <v>304</v>
      </c>
      <c r="P475" s="3">
        <v>39</v>
      </c>
      <c r="R475" s="3">
        <v>23</v>
      </c>
      <c r="S475" s="3">
        <v>0</v>
      </c>
      <c r="T475" s="3" t="s">
        <v>308</v>
      </c>
      <c r="U475" s="3">
        <f t="shared" si="26"/>
        <v>6</v>
      </c>
      <c r="V475" s="3">
        <f t="shared" si="27"/>
        <v>2</v>
      </c>
      <c r="W475" s="3">
        <f>COUNTIF(Z475:BT475,"&gt;"&amp;(O475+3*P475))</f>
        <v>0</v>
      </c>
      <c r="X475" s="3">
        <f t="shared" si="24"/>
        <v>0</v>
      </c>
      <c r="Y475" s="3">
        <f t="shared" si="25"/>
        <v>0</v>
      </c>
      <c r="Z475" s="3">
        <v>394</v>
      </c>
      <c r="AA475">
        <v>372</v>
      </c>
      <c r="AB475">
        <v>278</v>
      </c>
      <c r="AC475">
        <v>265</v>
      </c>
      <c r="AD475">
        <v>286</v>
      </c>
      <c r="AE475">
        <v>262</v>
      </c>
      <c r="AF475">
        <v>313</v>
      </c>
      <c r="AG475">
        <v>261</v>
      </c>
      <c r="AH475">
        <v>279</v>
      </c>
      <c r="AI475">
        <v>398</v>
      </c>
      <c r="AJ475">
        <v>376</v>
      </c>
      <c r="AK475">
        <v>278</v>
      </c>
      <c r="AL475">
        <v>285</v>
      </c>
      <c r="AM475">
        <v>262</v>
      </c>
      <c r="AN475">
        <v>304</v>
      </c>
      <c r="AO475">
        <v>357</v>
      </c>
      <c r="AP475">
        <v>271</v>
      </c>
      <c r="AQ475">
        <v>288</v>
      </c>
      <c r="AR475">
        <v>374</v>
      </c>
      <c r="AS475">
        <v>295</v>
      </c>
      <c r="AT475">
        <v>305</v>
      </c>
      <c r="AU475">
        <v>228</v>
      </c>
      <c r="AV475">
        <v>278</v>
      </c>
      <c r="AW475" t="s">
        <v>351</v>
      </c>
    </row>
    <row r="476" spans="1:71" ht="12.5" x14ac:dyDescent="0.25">
      <c r="A476" s="2">
        <v>43718.618301516202</v>
      </c>
      <c r="B476" s="3" t="s">
        <v>20</v>
      </c>
      <c r="C476" s="3" t="s">
        <v>21</v>
      </c>
      <c r="D476" s="3" t="s">
        <v>23</v>
      </c>
      <c r="E476" s="3" t="s">
        <v>20</v>
      </c>
      <c r="F476" s="3" t="s">
        <v>21</v>
      </c>
      <c r="G476" s="3" t="s">
        <v>23</v>
      </c>
      <c r="H476" s="3" t="s">
        <v>23</v>
      </c>
      <c r="I476" s="3" t="s">
        <v>23</v>
      </c>
      <c r="J476" s="3" t="s">
        <v>23</v>
      </c>
      <c r="K476" s="3" t="s">
        <v>20</v>
      </c>
      <c r="L476" s="3" t="s">
        <v>27</v>
      </c>
      <c r="M476" s="3" t="s">
        <v>24</v>
      </c>
      <c r="N476" s="3">
        <v>5</v>
      </c>
      <c r="O476" s="3">
        <v>461</v>
      </c>
      <c r="P476" s="3">
        <v>44</v>
      </c>
      <c r="R476" s="3">
        <v>22</v>
      </c>
      <c r="S476" s="3">
        <v>1</v>
      </c>
      <c r="T476" s="3" t="s">
        <v>324</v>
      </c>
      <c r="U476" s="3">
        <f t="shared" si="26"/>
        <v>6</v>
      </c>
      <c r="V476" s="3">
        <f t="shared" si="27"/>
        <v>2</v>
      </c>
      <c r="W476" s="3">
        <f>COUNTIF(Z476:BT476,"&gt;"&amp;(O476+3*P476))</f>
        <v>0</v>
      </c>
      <c r="X476" s="3">
        <f t="shared" si="24"/>
        <v>0</v>
      </c>
      <c r="Y476" s="3">
        <f t="shared" si="25"/>
        <v>0</v>
      </c>
      <c r="Z476" s="3">
        <v>563</v>
      </c>
      <c r="AA476">
        <v>519</v>
      </c>
      <c r="AB476">
        <v>550</v>
      </c>
      <c r="AC476">
        <v>524</v>
      </c>
      <c r="AD476">
        <v>511</v>
      </c>
      <c r="AE476">
        <v>475</v>
      </c>
      <c r="AF476">
        <v>443</v>
      </c>
      <c r="AG476">
        <v>501</v>
      </c>
      <c r="AH476">
        <v>393</v>
      </c>
      <c r="AI476">
        <v>418</v>
      </c>
      <c r="AJ476">
        <v>525</v>
      </c>
      <c r="AK476">
        <v>446</v>
      </c>
      <c r="AL476">
        <v>402</v>
      </c>
      <c r="AM476">
        <v>439</v>
      </c>
      <c r="AN476">
        <v>440</v>
      </c>
      <c r="AO476">
        <v>432</v>
      </c>
      <c r="AP476">
        <v>456</v>
      </c>
      <c r="AQ476">
        <v>472</v>
      </c>
      <c r="AR476">
        <v>443</v>
      </c>
      <c r="AS476">
        <v>406</v>
      </c>
      <c r="AT476">
        <v>443</v>
      </c>
      <c r="AU476">
        <v>352</v>
      </c>
      <c r="AV476" t="s">
        <v>351</v>
      </c>
    </row>
    <row r="477" spans="1:71" ht="12.5" x14ac:dyDescent="0.25">
      <c r="A477" s="2">
        <v>43718.622757094912</v>
      </c>
      <c r="B477" s="3" t="s">
        <v>20</v>
      </c>
      <c r="C477" s="3" t="s">
        <v>23</v>
      </c>
      <c r="D477" s="3" t="s">
        <v>20</v>
      </c>
      <c r="E477" s="3" t="s">
        <v>23</v>
      </c>
      <c r="F477" s="3" t="s">
        <v>21</v>
      </c>
      <c r="G477" s="3" t="s">
        <v>21</v>
      </c>
      <c r="H477" s="3" t="s">
        <v>23</v>
      </c>
      <c r="I477" s="3" t="s">
        <v>20</v>
      </c>
      <c r="J477" s="3" t="s">
        <v>20</v>
      </c>
      <c r="K477" s="3" t="s">
        <v>21</v>
      </c>
      <c r="L477" s="3" t="s">
        <v>32</v>
      </c>
      <c r="M477" s="3" t="s">
        <v>32</v>
      </c>
      <c r="N477" s="3">
        <v>3</v>
      </c>
      <c r="O477" s="3">
        <v>484</v>
      </c>
      <c r="P477" s="3">
        <v>94</v>
      </c>
      <c r="R477" s="3">
        <v>21</v>
      </c>
      <c r="S477" s="3">
        <v>0</v>
      </c>
      <c r="T477" s="3" t="s">
        <v>188</v>
      </c>
      <c r="U477" s="3">
        <f t="shared" si="26"/>
        <v>4</v>
      </c>
      <c r="V477" s="3">
        <f t="shared" si="27"/>
        <v>2</v>
      </c>
      <c r="W477" s="3">
        <f>COUNTIF(Z477:BT477,"&gt;"&amp;(O477+3*P477))</f>
        <v>1</v>
      </c>
      <c r="X477" s="3">
        <f t="shared" si="24"/>
        <v>0</v>
      </c>
      <c r="Y477" s="3">
        <f t="shared" si="25"/>
        <v>0</v>
      </c>
      <c r="Z477" s="3">
        <v>661</v>
      </c>
      <c r="AA477">
        <v>795</v>
      </c>
      <c r="AB477">
        <v>418</v>
      </c>
      <c r="AC477">
        <v>374</v>
      </c>
      <c r="AD477">
        <v>417</v>
      </c>
      <c r="AE477">
        <v>432</v>
      </c>
      <c r="AF477">
        <v>469</v>
      </c>
      <c r="AG477">
        <v>633</v>
      </c>
      <c r="AH477">
        <v>395</v>
      </c>
      <c r="AI477">
        <v>342</v>
      </c>
      <c r="AJ477">
        <v>503</v>
      </c>
      <c r="AK477">
        <v>478</v>
      </c>
      <c r="AL477">
        <v>440</v>
      </c>
      <c r="AM477">
        <v>460</v>
      </c>
      <c r="AN477">
        <v>426</v>
      </c>
      <c r="AO477">
        <v>367</v>
      </c>
      <c r="AP477">
        <v>354</v>
      </c>
      <c r="AQ477">
        <v>727</v>
      </c>
      <c r="AR477">
        <v>495</v>
      </c>
      <c r="AS477">
        <v>570</v>
      </c>
      <c r="AT477">
        <v>411</v>
      </c>
      <c r="AU477" t="s">
        <v>351</v>
      </c>
    </row>
    <row r="478" spans="1:71" ht="12.5" x14ac:dyDescent="0.25">
      <c r="A478" s="2">
        <v>43718.636629907407</v>
      </c>
      <c r="B478" s="3" t="s">
        <v>22</v>
      </c>
      <c r="C478" s="3" t="s">
        <v>20</v>
      </c>
      <c r="D478" s="3" t="s">
        <v>20</v>
      </c>
      <c r="E478" s="3" t="s">
        <v>23</v>
      </c>
      <c r="F478" s="3" t="s">
        <v>22</v>
      </c>
      <c r="G478" s="3" t="s">
        <v>20</v>
      </c>
      <c r="H478" s="3" t="s">
        <v>21</v>
      </c>
      <c r="I478" s="3" t="s">
        <v>21</v>
      </c>
      <c r="J478" s="3" t="s">
        <v>21</v>
      </c>
      <c r="K478" s="3" t="s">
        <v>20</v>
      </c>
      <c r="L478" s="3" t="s">
        <v>27</v>
      </c>
      <c r="M478" s="3" t="s">
        <v>27</v>
      </c>
      <c r="N478" s="3">
        <v>2</v>
      </c>
      <c r="O478" s="3">
        <v>439</v>
      </c>
      <c r="P478" s="3">
        <v>130</v>
      </c>
      <c r="R478" s="3">
        <v>24</v>
      </c>
      <c r="S478" s="3">
        <v>1</v>
      </c>
      <c r="T478" s="3" t="s">
        <v>44</v>
      </c>
      <c r="U478" s="3">
        <f t="shared" si="26"/>
        <v>4</v>
      </c>
      <c r="V478" s="3">
        <f t="shared" si="27"/>
        <v>2</v>
      </c>
      <c r="W478" s="3">
        <f>COUNTIF(Z478:BT478,"&gt;"&amp;(O478+3*P478))</f>
        <v>1</v>
      </c>
      <c r="X478" s="3">
        <f t="shared" si="24"/>
        <v>0</v>
      </c>
      <c r="Y478" s="3">
        <f t="shared" si="25"/>
        <v>0</v>
      </c>
      <c r="Z478" s="3">
        <v>547</v>
      </c>
      <c r="AA478">
        <v>431</v>
      </c>
      <c r="AB478">
        <v>684</v>
      </c>
      <c r="AC478">
        <v>873</v>
      </c>
      <c r="AD478">
        <v>520</v>
      </c>
      <c r="AE478">
        <v>569</v>
      </c>
      <c r="AF478">
        <v>298</v>
      </c>
      <c r="AG478">
        <v>525</v>
      </c>
      <c r="AH478">
        <v>387</v>
      </c>
      <c r="AI478">
        <v>296</v>
      </c>
      <c r="AJ478">
        <v>291</v>
      </c>
      <c r="AK478">
        <v>760</v>
      </c>
      <c r="AL478">
        <v>297</v>
      </c>
      <c r="AM478">
        <v>331</v>
      </c>
      <c r="AN478">
        <v>305</v>
      </c>
      <c r="AO478">
        <v>324</v>
      </c>
      <c r="AP478">
        <v>290</v>
      </c>
      <c r="AQ478">
        <v>590</v>
      </c>
      <c r="AR478">
        <v>413</v>
      </c>
      <c r="AS478">
        <v>388</v>
      </c>
      <c r="AT478">
        <v>283</v>
      </c>
      <c r="AU478">
        <v>316</v>
      </c>
      <c r="AV478">
        <v>452</v>
      </c>
      <c r="AW478">
        <v>377</v>
      </c>
      <c r="AX478" t="s">
        <v>351</v>
      </c>
    </row>
    <row r="479" spans="1:71" ht="12.5" x14ac:dyDescent="0.25">
      <c r="A479" s="2">
        <v>43718.638639050929</v>
      </c>
      <c r="B479" s="3" t="s">
        <v>21</v>
      </c>
      <c r="C479" s="3" t="s">
        <v>21</v>
      </c>
      <c r="D479" s="3" t="s">
        <v>21</v>
      </c>
      <c r="E479" s="3" t="s">
        <v>20</v>
      </c>
      <c r="F479" s="3" t="s">
        <v>21</v>
      </c>
      <c r="G479" s="3" t="s">
        <v>23</v>
      </c>
      <c r="H479" s="3" t="s">
        <v>23</v>
      </c>
      <c r="I479" s="3" t="s">
        <v>23</v>
      </c>
      <c r="J479" s="3" t="s">
        <v>23</v>
      </c>
      <c r="K479" s="3" t="s">
        <v>22</v>
      </c>
      <c r="L479" s="3" t="s">
        <v>24</v>
      </c>
      <c r="M479" s="3" t="s">
        <v>24</v>
      </c>
      <c r="N479" s="3">
        <v>5</v>
      </c>
      <c r="O479" s="3">
        <v>418</v>
      </c>
      <c r="P479" s="3">
        <v>136</v>
      </c>
      <c r="R479" s="3">
        <v>45</v>
      </c>
      <c r="S479" s="3">
        <v>5</v>
      </c>
      <c r="T479" s="3" t="s">
        <v>325</v>
      </c>
      <c r="U479" s="3">
        <f t="shared" si="26"/>
        <v>5</v>
      </c>
      <c r="V479" s="3">
        <f t="shared" si="27"/>
        <v>3</v>
      </c>
      <c r="W479" s="3">
        <f>COUNTIF(Z479:BT479,"&gt;"&amp;(O479+3*P479))</f>
        <v>2</v>
      </c>
      <c r="X479" s="3">
        <f t="shared" si="24"/>
        <v>1</v>
      </c>
      <c r="Y479" s="3">
        <f t="shared" si="25"/>
        <v>1</v>
      </c>
      <c r="Z479" s="3">
        <v>2103</v>
      </c>
      <c r="AA479">
        <v>466</v>
      </c>
      <c r="AB479">
        <v>415</v>
      </c>
      <c r="AC479">
        <v>261</v>
      </c>
      <c r="AD479">
        <v>422</v>
      </c>
      <c r="AE479">
        <v>445</v>
      </c>
      <c r="AF479">
        <v>580</v>
      </c>
      <c r="AG479">
        <v>270</v>
      </c>
      <c r="AH479">
        <v>663</v>
      </c>
      <c r="AI479">
        <v>278</v>
      </c>
      <c r="AJ479">
        <v>343</v>
      </c>
      <c r="AK479">
        <v>363</v>
      </c>
      <c r="AL479">
        <v>266</v>
      </c>
      <c r="AM479">
        <v>446</v>
      </c>
      <c r="AN479">
        <v>327</v>
      </c>
      <c r="AO479">
        <v>278</v>
      </c>
      <c r="AP479">
        <v>441</v>
      </c>
      <c r="AQ479">
        <v>358</v>
      </c>
      <c r="AR479">
        <v>347</v>
      </c>
      <c r="AS479">
        <v>282</v>
      </c>
      <c r="AT479">
        <v>329</v>
      </c>
      <c r="AU479">
        <v>301</v>
      </c>
      <c r="AV479">
        <v>258</v>
      </c>
      <c r="AW479">
        <v>283</v>
      </c>
      <c r="AX479">
        <v>327</v>
      </c>
      <c r="AY479">
        <v>448</v>
      </c>
      <c r="AZ479">
        <v>265</v>
      </c>
      <c r="BA479">
        <v>829</v>
      </c>
      <c r="BB479">
        <v>268</v>
      </c>
      <c r="BC479">
        <v>361</v>
      </c>
      <c r="BD479">
        <v>464</v>
      </c>
      <c r="BE479">
        <v>367</v>
      </c>
      <c r="BF479">
        <v>350</v>
      </c>
      <c r="BG479">
        <v>387</v>
      </c>
      <c r="BH479">
        <v>297</v>
      </c>
      <c r="BI479">
        <v>308</v>
      </c>
      <c r="BJ479">
        <v>267</v>
      </c>
      <c r="BK479">
        <v>266</v>
      </c>
      <c r="BL479">
        <v>294</v>
      </c>
      <c r="BM479">
        <v>723</v>
      </c>
      <c r="BN479">
        <v>397</v>
      </c>
      <c r="BO479">
        <v>488</v>
      </c>
      <c r="BP479">
        <v>404</v>
      </c>
      <c r="BQ479">
        <v>420</v>
      </c>
      <c r="BR479">
        <v>396</v>
      </c>
      <c r="BS479" t="s">
        <v>351</v>
      </c>
    </row>
    <row r="480" spans="1:71" ht="12.5" x14ac:dyDescent="0.25">
      <c r="A480" s="2">
        <v>43718.640777743058</v>
      </c>
      <c r="B480" s="3" t="s">
        <v>21</v>
      </c>
      <c r="C480" s="3" t="s">
        <v>21</v>
      </c>
      <c r="D480" s="3" t="s">
        <v>20</v>
      </c>
      <c r="E480" s="3" t="s">
        <v>21</v>
      </c>
      <c r="F480" s="3" t="s">
        <v>21</v>
      </c>
      <c r="G480" s="3" t="s">
        <v>20</v>
      </c>
      <c r="H480" s="3" t="s">
        <v>20</v>
      </c>
      <c r="I480" s="3" t="s">
        <v>20</v>
      </c>
      <c r="J480" s="3" t="s">
        <v>20</v>
      </c>
      <c r="K480" s="3" t="s">
        <v>23</v>
      </c>
      <c r="L480" s="3" t="s">
        <v>27</v>
      </c>
      <c r="M480" s="3" t="s">
        <v>24</v>
      </c>
      <c r="N480" s="3">
        <v>5</v>
      </c>
      <c r="O480" s="3">
        <v>254</v>
      </c>
      <c r="P480" s="3">
        <v>30</v>
      </c>
      <c r="R480" s="3">
        <v>26</v>
      </c>
      <c r="S480" s="3">
        <v>0</v>
      </c>
      <c r="T480" s="3" t="s">
        <v>52</v>
      </c>
      <c r="U480" s="3">
        <f t="shared" si="26"/>
        <v>5</v>
      </c>
      <c r="V480" s="3">
        <f t="shared" si="27"/>
        <v>2</v>
      </c>
      <c r="W480" s="3">
        <f>COUNTIF(Z480:BT480,"&gt;"&amp;(O480+3*P480))</f>
        <v>1</v>
      </c>
      <c r="X480" s="3">
        <f t="shared" si="24"/>
        <v>0</v>
      </c>
      <c r="Y480" s="3">
        <f t="shared" si="25"/>
        <v>0</v>
      </c>
      <c r="Z480" s="3">
        <v>295</v>
      </c>
      <c r="AA480">
        <v>246</v>
      </c>
      <c r="AB480">
        <v>248</v>
      </c>
      <c r="AC480">
        <v>214</v>
      </c>
      <c r="AD480">
        <v>247</v>
      </c>
      <c r="AE480">
        <v>335</v>
      </c>
      <c r="AF480">
        <v>247</v>
      </c>
      <c r="AG480">
        <v>271</v>
      </c>
      <c r="AH480">
        <v>271</v>
      </c>
      <c r="AI480">
        <v>270</v>
      </c>
      <c r="AJ480">
        <v>240</v>
      </c>
      <c r="AK480">
        <v>230</v>
      </c>
      <c r="AL480">
        <v>230</v>
      </c>
      <c r="AM480">
        <v>294</v>
      </c>
      <c r="AN480">
        <v>199</v>
      </c>
      <c r="AO480">
        <v>222</v>
      </c>
      <c r="AP480">
        <v>367</v>
      </c>
      <c r="AQ480">
        <v>279</v>
      </c>
      <c r="AR480">
        <v>247</v>
      </c>
      <c r="AS480">
        <v>262</v>
      </c>
      <c r="AT480">
        <v>215</v>
      </c>
      <c r="AU480">
        <v>223</v>
      </c>
      <c r="AV480">
        <v>286</v>
      </c>
      <c r="AW480">
        <v>223</v>
      </c>
      <c r="AX480">
        <v>262</v>
      </c>
      <c r="AY480">
        <v>191</v>
      </c>
      <c r="AZ480" t="s">
        <v>351</v>
      </c>
    </row>
    <row r="481" spans="1:54" ht="12.5" x14ac:dyDescent="0.25">
      <c r="A481" s="2">
        <v>43718.642811134254</v>
      </c>
      <c r="B481" s="3" t="s">
        <v>21</v>
      </c>
      <c r="C481" s="3" t="s">
        <v>23</v>
      </c>
      <c r="D481" s="3" t="s">
        <v>21</v>
      </c>
      <c r="E481" s="3" t="s">
        <v>22</v>
      </c>
      <c r="F481" s="3" t="s">
        <v>21</v>
      </c>
      <c r="G481" s="3" t="s">
        <v>21</v>
      </c>
      <c r="H481" s="3" t="s">
        <v>21</v>
      </c>
      <c r="I481" s="3" t="s">
        <v>23</v>
      </c>
      <c r="J481" s="3" t="s">
        <v>21</v>
      </c>
      <c r="K481" s="3" t="s">
        <v>20</v>
      </c>
      <c r="L481" s="3" t="s">
        <v>27</v>
      </c>
      <c r="M481" s="3" t="s">
        <v>27</v>
      </c>
      <c r="N481" s="3">
        <v>5</v>
      </c>
      <c r="O481" s="3">
        <v>492</v>
      </c>
      <c r="P481" s="3">
        <v>106</v>
      </c>
      <c r="R481" s="3">
        <v>23</v>
      </c>
      <c r="S481" s="3">
        <v>1</v>
      </c>
      <c r="T481" s="3" t="s">
        <v>25</v>
      </c>
      <c r="U481" s="3">
        <f t="shared" si="26"/>
        <v>5</v>
      </c>
      <c r="V481" s="3">
        <f t="shared" si="27"/>
        <v>2</v>
      </c>
      <c r="W481" s="3">
        <f>COUNTIF(Z481:BT481,"&gt;"&amp;(O481+3*P481))</f>
        <v>1</v>
      </c>
      <c r="X481" s="3">
        <f t="shared" si="24"/>
        <v>1</v>
      </c>
      <c r="Y481" s="3">
        <f t="shared" si="25"/>
        <v>0</v>
      </c>
      <c r="Z481" s="3">
        <v>614</v>
      </c>
      <c r="AA481">
        <v>642</v>
      </c>
      <c r="AB481">
        <v>395</v>
      </c>
      <c r="AC481">
        <v>395</v>
      </c>
      <c r="AD481">
        <v>348</v>
      </c>
      <c r="AE481">
        <v>344</v>
      </c>
      <c r="AF481">
        <v>459</v>
      </c>
      <c r="AG481">
        <v>394</v>
      </c>
      <c r="AH481">
        <v>444</v>
      </c>
      <c r="AI481">
        <v>425</v>
      </c>
      <c r="AJ481">
        <v>466</v>
      </c>
      <c r="AK481">
        <v>409</v>
      </c>
      <c r="AL481">
        <v>474</v>
      </c>
      <c r="AM481">
        <v>385</v>
      </c>
      <c r="AN481">
        <v>378</v>
      </c>
      <c r="AO481">
        <v>476</v>
      </c>
      <c r="AP481">
        <v>509</v>
      </c>
      <c r="AQ481">
        <v>458</v>
      </c>
      <c r="AR481">
        <v>1033</v>
      </c>
      <c r="AS481">
        <v>601</v>
      </c>
      <c r="AT481">
        <v>494</v>
      </c>
      <c r="AU481">
        <v>407</v>
      </c>
      <c r="AV481">
        <v>779</v>
      </c>
      <c r="AW481" t="s">
        <v>351</v>
      </c>
    </row>
    <row r="482" spans="1:54" ht="12.5" x14ac:dyDescent="0.25">
      <c r="A482" s="2">
        <v>43718.66051887731</v>
      </c>
      <c r="B482" s="3" t="s">
        <v>23</v>
      </c>
      <c r="C482" s="3" t="s">
        <v>23</v>
      </c>
      <c r="D482" s="3" t="s">
        <v>20</v>
      </c>
      <c r="E482" s="3" t="s">
        <v>21</v>
      </c>
      <c r="F482" s="3" t="s">
        <v>23</v>
      </c>
      <c r="G482" s="3" t="s">
        <v>21</v>
      </c>
      <c r="H482" s="3" t="s">
        <v>21</v>
      </c>
      <c r="I482" s="3" t="s">
        <v>21</v>
      </c>
      <c r="J482" s="3" t="s">
        <v>20</v>
      </c>
      <c r="K482" s="3" t="s">
        <v>20</v>
      </c>
      <c r="L482" s="3" t="s">
        <v>27</v>
      </c>
      <c r="M482" s="3" t="s">
        <v>24</v>
      </c>
      <c r="N482" s="3">
        <v>6</v>
      </c>
      <c r="O482" s="3">
        <v>393</v>
      </c>
      <c r="P482" s="3">
        <v>121</v>
      </c>
      <c r="R482" s="3">
        <v>23</v>
      </c>
      <c r="S482" s="3">
        <v>3</v>
      </c>
      <c r="T482" s="3" t="s">
        <v>63</v>
      </c>
      <c r="U482" s="3">
        <f t="shared" si="26"/>
        <v>1</v>
      </c>
      <c r="V482" s="3">
        <f t="shared" si="27"/>
        <v>1</v>
      </c>
      <c r="W482" s="3">
        <f>COUNTIF(Z482:BT482,"&gt;"&amp;(O482+3*P482))</f>
        <v>1</v>
      </c>
      <c r="X482" s="3">
        <f t="shared" si="24"/>
        <v>1</v>
      </c>
      <c r="Y482" s="3">
        <f t="shared" si="25"/>
        <v>1</v>
      </c>
      <c r="Z482" s="3">
        <v>1623</v>
      </c>
      <c r="AA482">
        <v>316</v>
      </c>
      <c r="AB482">
        <v>314</v>
      </c>
      <c r="AC482">
        <v>296</v>
      </c>
      <c r="AD482">
        <v>296</v>
      </c>
      <c r="AE482">
        <v>329</v>
      </c>
      <c r="AF482">
        <v>440</v>
      </c>
      <c r="AG482">
        <v>363</v>
      </c>
      <c r="AH482">
        <v>264</v>
      </c>
      <c r="AI482">
        <v>327</v>
      </c>
      <c r="AJ482">
        <v>275</v>
      </c>
      <c r="AK482">
        <v>369</v>
      </c>
      <c r="AL482">
        <v>317</v>
      </c>
      <c r="AM482">
        <v>351</v>
      </c>
      <c r="AN482">
        <v>349</v>
      </c>
      <c r="AO482">
        <v>297</v>
      </c>
      <c r="AP482">
        <v>353</v>
      </c>
      <c r="AQ482">
        <v>509</v>
      </c>
      <c r="AR482">
        <v>299</v>
      </c>
      <c r="AS482">
        <v>397</v>
      </c>
      <c r="AT482">
        <v>361</v>
      </c>
      <c r="AU482">
        <v>340</v>
      </c>
      <c r="AV482">
        <v>274</v>
      </c>
      <c r="AW482" t="s">
        <v>351</v>
      </c>
    </row>
    <row r="483" spans="1:54" ht="12.5" x14ac:dyDescent="0.25">
      <c r="A483" s="2">
        <v>43718.662597395829</v>
      </c>
      <c r="B483" s="3" t="s">
        <v>21</v>
      </c>
      <c r="C483" s="3" t="s">
        <v>23</v>
      </c>
      <c r="D483" s="3" t="s">
        <v>23</v>
      </c>
      <c r="E483" s="3" t="s">
        <v>20</v>
      </c>
      <c r="F483" s="3" t="s">
        <v>26</v>
      </c>
      <c r="G483" s="3" t="s">
        <v>23</v>
      </c>
      <c r="H483" s="3" t="s">
        <v>21</v>
      </c>
      <c r="I483" s="3" t="s">
        <v>26</v>
      </c>
      <c r="J483" s="3" t="s">
        <v>26</v>
      </c>
      <c r="K483" s="3" t="s">
        <v>20</v>
      </c>
      <c r="L483" s="3" t="s">
        <v>32</v>
      </c>
      <c r="M483" s="3" t="s">
        <v>24</v>
      </c>
      <c r="N483" s="3">
        <v>6</v>
      </c>
      <c r="O483" s="3">
        <v>349</v>
      </c>
      <c r="P483" s="3">
        <v>58</v>
      </c>
      <c r="R483" s="3">
        <v>23</v>
      </c>
      <c r="S483" s="3">
        <v>3</v>
      </c>
      <c r="T483" s="3" t="s">
        <v>169</v>
      </c>
      <c r="U483" s="3">
        <f t="shared" si="26"/>
        <v>3</v>
      </c>
      <c r="V483" s="3">
        <f t="shared" si="27"/>
        <v>2</v>
      </c>
      <c r="W483" s="3">
        <f>COUNTIF(Z483:BT483,"&gt;"&amp;(O483+3*P483))</f>
        <v>2</v>
      </c>
      <c r="X483" s="3">
        <f t="shared" si="24"/>
        <v>1</v>
      </c>
      <c r="Y483" s="3">
        <f t="shared" si="25"/>
        <v>1</v>
      </c>
      <c r="Z483" s="3">
        <v>738</v>
      </c>
      <c r="AA483">
        <v>525</v>
      </c>
      <c r="AB483">
        <v>318</v>
      </c>
      <c r="AC483">
        <v>312</v>
      </c>
      <c r="AD483">
        <v>321</v>
      </c>
      <c r="AE483">
        <v>385</v>
      </c>
      <c r="AF483">
        <v>299</v>
      </c>
      <c r="AG483">
        <v>418</v>
      </c>
      <c r="AH483">
        <v>328</v>
      </c>
      <c r="AI483">
        <v>318</v>
      </c>
      <c r="AJ483">
        <v>318</v>
      </c>
      <c r="AK483">
        <v>354</v>
      </c>
      <c r="AL483">
        <v>290</v>
      </c>
      <c r="AM483">
        <v>307</v>
      </c>
      <c r="AN483">
        <v>265</v>
      </c>
      <c r="AO483">
        <v>308</v>
      </c>
      <c r="AP483">
        <v>320</v>
      </c>
      <c r="AQ483">
        <v>265</v>
      </c>
      <c r="AR483">
        <v>310</v>
      </c>
      <c r="AS483">
        <v>322</v>
      </c>
      <c r="AT483">
        <v>319</v>
      </c>
      <c r="AU483">
        <v>345</v>
      </c>
      <c r="AV483">
        <v>350</v>
      </c>
      <c r="AW483" t="s">
        <v>351</v>
      </c>
    </row>
    <row r="484" spans="1:54" ht="12.5" x14ac:dyDescent="0.25">
      <c r="A484" s="2">
        <v>43718.664009039348</v>
      </c>
      <c r="B484" s="3" t="s">
        <v>21</v>
      </c>
      <c r="C484" s="3" t="s">
        <v>23</v>
      </c>
      <c r="D484" s="3" t="s">
        <v>23</v>
      </c>
      <c r="E484" s="3" t="s">
        <v>20</v>
      </c>
      <c r="F484" s="3" t="s">
        <v>23</v>
      </c>
      <c r="G484" s="3" t="s">
        <v>23</v>
      </c>
      <c r="H484" s="3" t="s">
        <v>21</v>
      </c>
      <c r="I484" s="3" t="s">
        <v>20</v>
      </c>
      <c r="J484" s="3" t="s">
        <v>26</v>
      </c>
      <c r="K484" s="3" t="s">
        <v>22</v>
      </c>
      <c r="L484" s="3" t="s">
        <v>27</v>
      </c>
      <c r="M484" s="3" t="s">
        <v>24</v>
      </c>
      <c r="N484" s="3">
        <v>6</v>
      </c>
      <c r="O484" s="3">
        <v>427</v>
      </c>
      <c r="P484" s="3">
        <v>108</v>
      </c>
      <c r="R484" s="3">
        <v>22</v>
      </c>
      <c r="S484" s="3">
        <v>69</v>
      </c>
      <c r="T484" s="3" t="s">
        <v>326</v>
      </c>
      <c r="U484" s="3">
        <f t="shared" si="26"/>
        <v>3</v>
      </c>
      <c r="V484" s="3">
        <f t="shared" si="27"/>
        <v>1</v>
      </c>
      <c r="W484" s="3">
        <f>COUNTIF(Z484:BT484,"&gt;"&amp;(O484+3*P484))</f>
        <v>1</v>
      </c>
      <c r="X484" s="3">
        <f t="shared" si="24"/>
        <v>1</v>
      </c>
      <c r="Y484" s="3">
        <f t="shared" si="25"/>
        <v>0</v>
      </c>
      <c r="Z484" s="3">
        <v>996</v>
      </c>
      <c r="AA484">
        <v>490</v>
      </c>
      <c r="AB484">
        <v>527</v>
      </c>
      <c r="AC484">
        <v>418</v>
      </c>
      <c r="AD484">
        <v>434</v>
      </c>
      <c r="AE484">
        <v>378</v>
      </c>
      <c r="AF484">
        <v>337</v>
      </c>
      <c r="AG484">
        <v>393</v>
      </c>
      <c r="AH484">
        <v>609</v>
      </c>
      <c r="AI484">
        <v>384</v>
      </c>
      <c r="AJ484">
        <v>447</v>
      </c>
      <c r="AK484">
        <v>465</v>
      </c>
      <c r="AL484">
        <v>435</v>
      </c>
      <c r="AM484">
        <v>454</v>
      </c>
      <c r="AN484">
        <v>335</v>
      </c>
      <c r="AO484">
        <v>382</v>
      </c>
      <c r="AP484">
        <v>437</v>
      </c>
      <c r="AQ484">
        <v>372</v>
      </c>
      <c r="AR484">
        <v>598</v>
      </c>
      <c r="AS484">
        <v>116</v>
      </c>
      <c r="AT484">
        <v>272</v>
      </c>
      <c r="AU484">
        <v>121</v>
      </c>
      <c r="AV484" t="s">
        <v>351</v>
      </c>
    </row>
    <row r="485" spans="1:54" ht="12.5" x14ac:dyDescent="0.25">
      <c r="A485" s="2">
        <v>43718.672377662035</v>
      </c>
      <c r="B485" s="3" t="s">
        <v>22</v>
      </c>
      <c r="C485" s="3" t="s">
        <v>22</v>
      </c>
      <c r="D485" s="3" t="s">
        <v>20</v>
      </c>
      <c r="E485" s="3" t="s">
        <v>23</v>
      </c>
      <c r="F485" s="3" t="s">
        <v>22</v>
      </c>
      <c r="G485" s="3" t="s">
        <v>20</v>
      </c>
      <c r="H485" s="3" t="s">
        <v>21</v>
      </c>
      <c r="I485" s="3" t="s">
        <v>20</v>
      </c>
      <c r="J485" s="3" t="s">
        <v>20</v>
      </c>
      <c r="K485" s="3" t="s">
        <v>23</v>
      </c>
      <c r="L485" s="3" t="s">
        <v>27</v>
      </c>
      <c r="M485" s="3" t="s">
        <v>32</v>
      </c>
      <c r="N485" s="3">
        <v>1</v>
      </c>
      <c r="O485" s="3">
        <v>364</v>
      </c>
      <c r="P485" s="3">
        <v>41</v>
      </c>
      <c r="R485" s="3">
        <v>25</v>
      </c>
      <c r="S485" s="3">
        <v>1</v>
      </c>
      <c r="T485" s="3" t="s">
        <v>327</v>
      </c>
      <c r="U485" s="3">
        <f t="shared" si="26"/>
        <v>5</v>
      </c>
      <c r="V485" s="3">
        <f t="shared" si="27"/>
        <v>1</v>
      </c>
      <c r="W485" s="3">
        <f>COUNTIF(Z485:BT485,"&gt;"&amp;(O485+3*P485))</f>
        <v>1</v>
      </c>
      <c r="X485" s="3">
        <f t="shared" si="24"/>
        <v>1</v>
      </c>
      <c r="Y485" s="3">
        <f t="shared" si="25"/>
        <v>0</v>
      </c>
      <c r="Z485" s="3">
        <v>542</v>
      </c>
      <c r="AA485">
        <v>390</v>
      </c>
      <c r="AB485">
        <v>430</v>
      </c>
      <c r="AC485">
        <v>374</v>
      </c>
      <c r="AD485">
        <v>341</v>
      </c>
      <c r="AE485">
        <v>344</v>
      </c>
      <c r="AF485">
        <v>372</v>
      </c>
      <c r="AG485">
        <v>332</v>
      </c>
      <c r="AH485">
        <v>270</v>
      </c>
      <c r="AI485">
        <v>415</v>
      </c>
      <c r="AJ485">
        <v>314</v>
      </c>
      <c r="AK485">
        <v>313</v>
      </c>
      <c r="AL485">
        <v>346</v>
      </c>
      <c r="AM485">
        <v>364</v>
      </c>
      <c r="AN485">
        <v>356</v>
      </c>
      <c r="AO485">
        <v>336</v>
      </c>
      <c r="AP485">
        <v>282</v>
      </c>
      <c r="AQ485">
        <v>322</v>
      </c>
      <c r="AR485">
        <v>338</v>
      </c>
      <c r="AS485">
        <v>422</v>
      </c>
      <c r="AT485">
        <v>388</v>
      </c>
      <c r="AU485">
        <v>359</v>
      </c>
      <c r="AV485">
        <v>333</v>
      </c>
      <c r="AW485">
        <v>423</v>
      </c>
      <c r="AX485">
        <v>399</v>
      </c>
      <c r="AY485" t="s">
        <v>351</v>
      </c>
    </row>
    <row r="486" spans="1:54" ht="12.5" x14ac:dyDescent="0.25">
      <c r="A486" s="2">
        <v>43718.675012627311</v>
      </c>
      <c r="B486" s="3" t="s">
        <v>21</v>
      </c>
      <c r="C486" s="3" t="s">
        <v>21</v>
      </c>
      <c r="D486" s="3" t="s">
        <v>21</v>
      </c>
      <c r="E486" s="3" t="s">
        <v>22</v>
      </c>
      <c r="F486" s="3" t="s">
        <v>26</v>
      </c>
      <c r="G486" s="3" t="s">
        <v>21</v>
      </c>
      <c r="H486" s="3" t="s">
        <v>23</v>
      </c>
      <c r="I486" s="3" t="s">
        <v>21</v>
      </c>
      <c r="J486" s="3" t="s">
        <v>23</v>
      </c>
      <c r="K486" s="3" t="s">
        <v>20</v>
      </c>
      <c r="L486" s="3" t="s">
        <v>27</v>
      </c>
      <c r="M486" s="3" t="s">
        <v>27</v>
      </c>
      <c r="N486" s="3">
        <v>5</v>
      </c>
      <c r="O486" s="3">
        <v>373</v>
      </c>
      <c r="P486" s="3">
        <v>53</v>
      </c>
      <c r="R486" s="3">
        <v>28</v>
      </c>
      <c r="S486" s="3">
        <v>1</v>
      </c>
      <c r="T486" s="3" t="s">
        <v>328</v>
      </c>
      <c r="U486" s="3">
        <f t="shared" si="26"/>
        <v>4</v>
      </c>
      <c r="V486" s="3">
        <f t="shared" si="27"/>
        <v>2</v>
      </c>
      <c r="W486" s="3">
        <f>COUNTIF(Z486:BT486,"&gt;"&amp;(O486+3*P486))</f>
        <v>1</v>
      </c>
      <c r="X486" s="3">
        <f t="shared" si="24"/>
        <v>1</v>
      </c>
      <c r="Y486" s="3">
        <f t="shared" si="25"/>
        <v>1</v>
      </c>
      <c r="Z486" s="3">
        <v>749</v>
      </c>
      <c r="AA486">
        <v>354</v>
      </c>
      <c r="AB486">
        <v>267</v>
      </c>
      <c r="AC486">
        <v>355</v>
      </c>
      <c r="AD486">
        <v>421</v>
      </c>
      <c r="AE486">
        <v>284</v>
      </c>
      <c r="AF486">
        <v>335</v>
      </c>
      <c r="AG486">
        <v>328</v>
      </c>
      <c r="AH486">
        <v>326</v>
      </c>
      <c r="AI486">
        <v>334</v>
      </c>
      <c r="AJ486">
        <v>336</v>
      </c>
      <c r="AK486">
        <v>477</v>
      </c>
      <c r="AL486">
        <v>282</v>
      </c>
      <c r="AM486">
        <v>300</v>
      </c>
      <c r="AN486">
        <v>352</v>
      </c>
      <c r="AO486">
        <v>375</v>
      </c>
      <c r="AP486">
        <v>338</v>
      </c>
      <c r="AQ486">
        <v>358</v>
      </c>
      <c r="AR486">
        <v>382</v>
      </c>
      <c r="AS486">
        <v>372</v>
      </c>
      <c r="AT486">
        <v>394</v>
      </c>
      <c r="AU486">
        <v>365</v>
      </c>
      <c r="AV486">
        <v>490</v>
      </c>
      <c r="AW486">
        <v>328</v>
      </c>
      <c r="AX486">
        <v>377</v>
      </c>
      <c r="AY486">
        <v>427</v>
      </c>
      <c r="AZ486">
        <v>363</v>
      </c>
      <c r="BA486">
        <v>399</v>
      </c>
      <c r="BB486" t="s">
        <v>351</v>
      </c>
    </row>
    <row r="487" spans="1:54" ht="12.5" x14ac:dyDescent="0.25">
      <c r="A487" s="2">
        <v>43718.678882523149</v>
      </c>
      <c r="B487" s="3" t="s">
        <v>23</v>
      </c>
      <c r="C487" s="3" t="s">
        <v>26</v>
      </c>
      <c r="D487" s="3" t="s">
        <v>20</v>
      </c>
      <c r="E487" s="3" t="s">
        <v>20</v>
      </c>
      <c r="F487" s="3" t="s">
        <v>26</v>
      </c>
      <c r="G487" s="3" t="s">
        <v>21</v>
      </c>
      <c r="H487" s="3" t="s">
        <v>21</v>
      </c>
      <c r="I487" s="3" t="s">
        <v>26</v>
      </c>
      <c r="J487" s="3" t="s">
        <v>21</v>
      </c>
      <c r="K487" s="3" t="s">
        <v>22</v>
      </c>
      <c r="L487" s="3" t="s">
        <v>24</v>
      </c>
      <c r="M487" s="3" t="s">
        <v>24</v>
      </c>
      <c r="N487" s="3">
        <v>4</v>
      </c>
      <c r="O487" s="3">
        <v>306</v>
      </c>
      <c r="P487" s="3">
        <v>47</v>
      </c>
      <c r="R487" s="3">
        <v>26</v>
      </c>
      <c r="S487" s="3">
        <v>0</v>
      </c>
      <c r="T487" s="3" t="s">
        <v>193</v>
      </c>
      <c r="U487" s="3">
        <f t="shared" si="26"/>
        <v>6</v>
      </c>
      <c r="V487" s="3">
        <f t="shared" si="27"/>
        <v>1</v>
      </c>
      <c r="W487" s="3">
        <f>COUNTIF(Z487:BT487,"&gt;"&amp;(O487+3*P487))</f>
        <v>0</v>
      </c>
      <c r="X487" s="3">
        <f t="shared" si="24"/>
        <v>0</v>
      </c>
      <c r="Y487" s="3">
        <f t="shared" si="25"/>
        <v>0</v>
      </c>
      <c r="Z487" s="3">
        <v>297</v>
      </c>
      <c r="AA487">
        <v>384</v>
      </c>
      <c r="AB487">
        <v>375</v>
      </c>
      <c r="AC487">
        <v>353</v>
      </c>
      <c r="AD487">
        <v>397</v>
      </c>
      <c r="AE487">
        <v>260</v>
      </c>
      <c r="AF487">
        <v>250</v>
      </c>
      <c r="AG487">
        <v>372</v>
      </c>
      <c r="AH487">
        <v>292</v>
      </c>
      <c r="AI487">
        <v>338</v>
      </c>
      <c r="AJ487">
        <v>277</v>
      </c>
      <c r="AK487">
        <v>278</v>
      </c>
      <c r="AL487">
        <v>241</v>
      </c>
      <c r="AM487">
        <v>265</v>
      </c>
      <c r="AN487">
        <v>394</v>
      </c>
      <c r="AO487">
        <v>279</v>
      </c>
      <c r="AP487">
        <v>233</v>
      </c>
      <c r="AQ487">
        <v>280</v>
      </c>
      <c r="AR487">
        <v>309</v>
      </c>
      <c r="AS487">
        <v>331</v>
      </c>
      <c r="AT487">
        <v>435</v>
      </c>
      <c r="AU487">
        <v>273</v>
      </c>
      <c r="AV487">
        <v>242</v>
      </c>
      <c r="AW487">
        <v>303</v>
      </c>
      <c r="AX487">
        <v>270</v>
      </c>
      <c r="AY487">
        <v>252</v>
      </c>
      <c r="AZ487" t="s">
        <v>351</v>
      </c>
    </row>
    <row r="488" spans="1:54" ht="12.5" x14ac:dyDescent="0.25">
      <c r="A488" s="2">
        <v>43718.686542812502</v>
      </c>
      <c r="B488" s="3" t="s">
        <v>20</v>
      </c>
      <c r="C488" s="3" t="s">
        <v>21</v>
      </c>
      <c r="D488" s="3" t="s">
        <v>20</v>
      </c>
      <c r="E488" s="3" t="s">
        <v>23</v>
      </c>
      <c r="F488" s="3" t="s">
        <v>20</v>
      </c>
      <c r="G488" s="3" t="s">
        <v>20</v>
      </c>
      <c r="H488" s="3" t="s">
        <v>21</v>
      </c>
      <c r="I488" s="3" t="s">
        <v>21</v>
      </c>
      <c r="J488" s="3" t="s">
        <v>21</v>
      </c>
      <c r="K488" s="3" t="s">
        <v>23</v>
      </c>
      <c r="L488" s="3" t="s">
        <v>32</v>
      </c>
      <c r="M488" s="3" t="s">
        <v>32</v>
      </c>
      <c r="N488" s="3">
        <v>3</v>
      </c>
      <c r="O488" s="3">
        <v>392</v>
      </c>
      <c r="P488" s="3">
        <v>50</v>
      </c>
      <c r="R488" s="3">
        <v>25</v>
      </c>
      <c r="S488" s="3">
        <v>3</v>
      </c>
      <c r="T488" s="3" t="s">
        <v>329</v>
      </c>
      <c r="U488" s="3">
        <f t="shared" si="26"/>
        <v>4</v>
      </c>
      <c r="V488" s="3">
        <f t="shared" si="27"/>
        <v>3</v>
      </c>
      <c r="W488" s="3">
        <f>COUNTIF(Z488:BT488,"&gt;"&amp;(O488+3*P488))</f>
        <v>1</v>
      </c>
      <c r="X488" s="3">
        <f t="shared" si="24"/>
        <v>0</v>
      </c>
      <c r="Y488" s="3">
        <f t="shared" si="25"/>
        <v>0</v>
      </c>
      <c r="Z488" s="3">
        <v>581</v>
      </c>
      <c r="AA488">
        <v>499</v>
      </c>
      <c r="AB488">
        <v>430</v>
      </c>
      <c r="AC488">
        <v>401</v>
      </c>
      <c r="AD488">
        <v>395</v>
      </c>
      <c r="AE488">
        <v>350</v>
      </c>
      <c r="AF488">
        <v>529</v>
      </c>
      <c r="AG488">
        <v>419</v>
      </c>
      <c r="AH488">
        <v>349</v>
      </c>
      <c r="AI488">
        <v>416</v>
      </c>
      <c r="AJ488">
        <v>278</v>
      </c>
      <c r="AK488">
        <v>416</v>
      </c>
      <c r="AL488">
        <v>415</v>
      </c>
      <c r="AM488">
        <v>344</v>
      </c>
      <c r="AN488">
        <v>366</v>
      </c>
      <c r="AO488">
        <v>332</v>
      </c>
      <c r="AP488">
        <v>365</v>
      </c>
      <c r="AQ488">
        <v>348</v>
      </c>
      <c r="AR488">
        <v>347</v>
      </c>
      <c r="AS488">
        <v>403</v>
      </c>
      <c r="AT488">
        <v>365</v>
      </c>
      <c r="AU488">
        <v>447</v>
      </c>
      <c r="AV488">
        <v>365</v>
      </c>
      <c r="AW488">
        <v>366</v>
      </c>
      <c r="AX488">
        <v>297</v>
      </c>
      <c r="AY488" t="s">
        <v>351</v>
      </c>
    </row>
    <row r="489" spans="1:54" ht="12.5" x14ac:dyDescent="0.25">
      <c r="A489" s="2">
        <v>43718.693403877318</v>
      </c>
      <c r="B489" s="3" t="s">
        <v>21</v>
      </c>
      <c r="C489" s="3" t="s">
        <v>20</v>
      </c>
      <c r="D489" s="3" t="s">
        <v>21</v>
      </c>
      <c r="E489" s="3" t="s">
        <v>21</v>
      </c>
      <c r="F489" s="3" t="s">
        <v>21</v>
      </c>
      <c r="G489" s="3" t="s">
        <v>20</v>
      </c>
      <c r="H489" s="3" t="s">
        <v>23</v>
      </c>
      <c r="I489" s="3" t="s">
        <v>20</v>
      </c>
      <c r="J489" s="3" t="s">
        <v>21</v>
      </c>
      <c r="K489" s="3" t="s">
        <v>20</v>
      </c>
      <c r="L489" s="3" t="s">
        <v>27</v>
      </c>
      <c r="M489" s="3" t="s">
        <v>27</v>
      </c>
      <c r="N489" s="3">
        <v>3</v>
      </c>
      <c r="O489" s="3">
        <v>289</v>
      </c>
      <c r="P489" s="3">
        <v>36</v>
      </c>
      <c r="R489" s="3">
        <v>26</v>
      </c>
      <c r="S489" s="3">
        <v>1</v>
      </c>
      <c r="T489" s="3" t="s">
        <v>330</v>
      </c>
      <c r="U489" s="3">
        <f t="shared" si="26"/>
        <v>5</v>
      </c>
      <c r="V489" s="3">
        <f t="shared" si="27"/>
        <v>3</v>
      </c>
      <c r="W489" s="3">
        <f>COUNTIF(Z489:BT489,"&gt;"&amp;(O489+3*P489))</f>
        <v>2</v>
      </c>
      <c r="X489" s="3">
        <f t="shared" si="24"/>
        <v>1</v>
      </c>
      <c r="Y489" s="3">
        <f t="shared" si="25"/>
        <v>0</v>
      </c>
      <c r="Z489" s="3">
        <v>333</v>
      </c>
      <c r="AA489">
        <v>417</v>
      </c>
      <c r="AB489">
        <v>282</v>
      </c>
      <c r="AC489">
        <v>284</v>
      </c>
      <c r="AD489">
        <v>448</v>
      </c>
      <c r="AE489">
        <v>266</v>
      </c>
      <c r="AF489">
        <v>248</v>
      </c>
      <c r="AG489">
        <v>299</v>
      </c>
      <c r="AH489">
        <v>249</v>
      </c>
      <c r="AI489">
        <v>332</v>
      </c>
      <c r="AJ489">
        <v>286</v>
      </c>
      <c r="AK489">
        <v>264</v>
      </c>
      <c r="AL489">
        <v>233</v>
      </c>
      <c r="AM489">
        <v>251</v>
      </c>
      <c r="AN489">
        <v>363</v>
      </c>
      <c r="AO489">
        <v>250</v>
      </c>
      <c r="AP489">
        <v>283</v>
      </c>
      <c r="AQ489">
        <v>267</v>
      </c>
      <c r="AR489">
        <v>270</v>
      </c>
      <c r="AS489">
        <v>263</v>
      </c>
      <c r="AT489">
        <v>282</v>
      </c>
      <c r="AU489">
        <v>317</v>
      </c>
      <c r="AV489">
        <v>235</v>
      </c>
      <c r="AW489">
        <v>264</v>
      </c>
      <c r="AX489">
        <v>267</v>
      </c>
      <c r="AY489">
        <v>282</v>
      </c>
      <c r="AZ489" t="s">
        <v>351</v>
      </c>
    </row>
    <row r="490" spans="1:54" ht="12.5" x14ac:dyDescent="0.25">
      <c r="A490" s="2">
        <v>43718.704402361109</v>
      </c>
      <c r="B490" s="3" t="s">
        <v>21</v>
      </c>
      <c r="C490" s="3" t="s">
        <v>23</v>
      </c>
      <c r="D490" s="3" t="s">
        <v>23</v>
      </c>
      <c r="E490" s="3" t="s">
        <v>20</v>
      </c>
      <c r="F490" s="3" t="s">
        <v>23</v>
      </c>
      <c r="G490" s="3" t="s">
        <v>23</v>
      </c>
      <c r="H490" s="3" t="s">
        <v>23</v>
      </c>
      <c r="I490" s="3" t="s">
        <v>23</v>
      </c>
      <c r="J490" s="3" t="s">
        <v>26</v>
      </c>
      <c r="K490" s="3" t="s">
        <v>20</v>
      </c>
      <c r="L490" s="3" t="s">
        <v>27</v>
      </c>
      <c r="M490" s="3" t="s">
        <v>24</v>
      </c>
      <c r="N490" s="3">
        <v>3</v>
      </c>
      <c r="O490" s="3">
        <v>356</v>
      </c>
      <c r="P490" s="3">
        <v>43</v>
      </c>
      <c r="R490" s="3">
        <v>26</v>
      </c>
      <c r="S490" s="3">
        <v>0</v>
      </c>
      <c r="T490" s="3" t="s">
        <v>331</v>
      </c>
      <c r="U490" s="3">
        <f t="shared" si="26"/>
        <v>5</v>
      </c>
      <c r="V490" s="3">
        <f t="shared" si="27"/>
        <v>3</v>
      </c>
      <c r="W490" s="3">
        <f>COUNTIF(Z490:BT490,"&gt;"&amp;(O490+3*P490))</f>
        <v>0</v>
      </c>
      <c r="X490" s="3">
        <f t="shared" si="24"/>
        <v>0</v>
      </c>
      <c r="Y490" s="3">
        <f t="shared" si="25"/>
        <v>0</v>
      </c>
      <c r="Z490" s="3">
        <v>466</v>
      </c>
      <c r="AA490">
        <v>461</v>
      </c>
      <c r="AB490">
        <v>344</v>
      </c>
      <c r="AC490">
        <v>332</v>
      </c>
      <c r="AD490">
        <v>337</v>
      </c>
      <c r="AE490">
        <v>382</v>
      </c>
      <c r="AF490">
        <v>383</v>
      </c>
      <c r="AG490">
        <v>471</v>
      </c>
      <c r="AH490">
        <v>437</v>
      </c>
      <c r="AI490">
        <v>384</v>
      </c>
      <c r="AJ490">
        <v>295</v>
      </c>
      <c r="AK490">
        <v>373</v>
      </c>
      <c r="AL490">
        <v>311</v>
      </c>
      <c r="AM490">
        <v>357</v>
      </c>
      <c r="AN490">
        <v>285</v>
      </c>
      <c r="AO490">
        <v>319</v>
      </c>
      <c r="AP490">
        <v>359</v>
      </c>
      <c r="AQ490">
        <v>334</v>
      </c>
      <c r="AR490">
        <v>343</v>
      </c>
      <c r="AS490">
        <v>309</v>
      </c>
      <c r="AT490">
        <v>289</v>
      </c>
      <c r="AU490">
        <v>294</v>
      </c>
      <c r="AV490">
        <v>326</v>
      </c>
      <c r="AW490">
        <v>313</v>
      </c>
      <c r="AX490">
        <v>406</v>
      </c>
      <c r="AY490">
        <v>350</v>
      </c>
      <c r="AZ490" t="s">
        <v>351</v>
      </c>
    </row>
    <row r="491" spans="1:54" ht="12.5" x14ac:dyDescent="0.25">
      <c r="A491" s="2">
        <v>43718.714897546291</v>
      </c>
      <c r="B491" s="3" t="s">
        <v>22</v>
      </c>
      <c r="C491" s="3" t="s">
        <v>22</v>
      </c>
      <c r="D491" s="3" t="s">
        <v>22</v>
      </c>
      <c r="E491" s="3" t="s">
        <v>23</v>
      </c>
      <c r="F491" s="3" t="s">
        <v>22</v>
      </c>
      <c r="G491" s="3" t="s">
        <v>22</v>
      </c>
      <c r="H491" s="3" t="s">
        <v>22</v>
      </c>
      <c r="I491" s="3" t="s">
        <v>20</v>
      </c>
      <c r="J491" s="3" t="s">
        <v>22</v>
      </c>
      <c r="K491" s="3" t="s">
        <v>23</v>
      </c>
      <c r="L491" s="3" t="s">
        <v>48</v>
      </c>
      <c r="M491" s="3" t="s">
        <v>48</v>
      </c>
      <c r="N491" s="3">
        <v>1</v>
      </c>
      <c r="O491" s="3">
        <v>383</v>
      </c>
      <c r="P491" s="3">
        <v>57</v>
      </c>
      <c r="R491" s="3">
        <v>24</v>
      </c>
      <c r="S491" s="3">
        <v>0</v>
      </c>
      <c r="T491" s="3" t="s">
        <v>44</v>
      </c>
      <c r="U491" s="3">
        <f t="shared" si="26"/>
        <v>2</v>
      </c>
      <c r="V491" s="3">
        <f t="shared" si="27"/>
        <v>2</v>
      </c>
      <c r="W491" s="3">
        <f>COUNTIF(Z491:BT491,"&gt;"&amp;(O491+3*P491))</f>
        <v>2</v>
      </c>
      <c r="X491" s="3">
        <f t="shared" si="24"/>
        <v>2</v>
      </c>
      <c r="Y491" s="3">
        <f t="shared" si="25"/>
        <v>1</v>
      </c>
      <c r="Z491" s="3">
        <v>373</v>
      </c>
      <c r="AA491">
        <v>297</v>
      </c>
      <c r="AB491">
        <v>348</v>
      </c>
      <c r="AC491">
        <v>353</v>
      </c>
      <c r="AD491">
        <v>382</v>
      </c>
      <c r="AE491">
        <v>634</v>
      </c>
      <c r="AF491">
        <v>401</v>
      </c>
      <c r="AG491">
        <v>356</v>
      </c>
      <c r="AH491">
        <v>319</v>
      </c>
      <c r="AI491">
        <v>303</v>
      </c>
      <c r="AJ491">
        <v>397</v>
      </c>
      <c r="AK491">
        <v>325</v>
      </c>
      <c r="AL491">
        <v>381</v>
      </c>
      <c r="AM491">
        <v>326</v>
      </c>
      <c r="AN491">
        <v>358</v>
      </c>
      <c r="AO491">
        <v>336</v>
      </c>
      <c r="AP491">
        <v>381</v>
      </c>
      <c r="AQ491">
        <v>416</v>
      </c>
      <c r="AR491">
        <v>300</v>
      </c>
      <c r="AS491">
        <v>336</v>
      </c>
      <c r="AT491">
        <v>750</v>
      </c>
      <c r="AU491">
        <v>379</v>
      </c>
      <c r="AV491">
        <v>388</v>
      </c>
      <c r="AW491">
        <v>368</v>
      </c>
      <c r="AX491" t="s">
        <v>351</v>
      </c>
    </row>
    <row r="492" spans="1:54" ht="12.5" x14ac:dyDescent="0.25">
      <c r="A492" s="2">
        <v>43718.730110659722</v>
      </c>
      <c r="B492" s="3" t="s">
        <v>20</v>
      </c>
      <c r="C492" s="3" t="s">
        <v>20</v>
      </c>
      <c r="D492" s="3" t="s">
        <v>22</v>
      </c>
      <c r="E492" s="3" t="s">
        <v>23</v>
      </c>
      <c r="F492" s="3" t="s">
        <v>26</v>
      </c>
      <c r="G492" s="3" t="s">
        <v>20</v>
      </c>
      <c r="H492" s="3" t="s">
        <v>20</v>
      </c>
      <c r="I492" s="3" t="s">
        <v>20</v>
      </c>
      <c r="J492" s="3" t="s">
        <v>22</v>
      </c>
      <c r="K492" s="3" t="s">
        <v>23</v>
      </c>
      <c r="L492" s="3" t="s">
        <v>32</v>
      </c>
      <c r="M492" s="3" t="s">
        <v>48</v>
      </c>
      <c r="N492" s="3">
        <v>3</v>
      </c>
      <c r="O492" s="3">
        <v>352</v>
      </c>
      <c r="P492" s="3">
        <v>125</v>
      </c>
      <c r="R492" s="3">
        <v>24</v>
      </c>
      <c r="S492" s="3">
        <v>0</v>
      </c>
      <c r="T492" s="3" t="s">
        <v>52</v>
      </c>
      <c r="U492" s="3">
        <f t="shared" si="26"/>
        <v>2</v>
      </c>
      <c r="V492" s="3">
        <f t="shared" si="27"/>
        <v>2</v>
      </c>
      <c r="W492" s="3">
        <f>COUNTIF(Z492:BT492,"&gt;"&amp;(O492+3*P492))</f>
        <v>1</v>
      </c>
      <c r="X492" s="3">
        <f t="shared" si="24"/>
        <v>1</v>
      </c>
      <c r="Y492" s="3">
        <f t="shared" si="25"/>
        <v>0</v>
      </c>
      <c r="Z492" s="3">
        <v>1094</v>
      </c>
      <c r="AA492">
        <v>727</v>
      </c>
      <c r="AB492">
        <v>295</v>
      </c>
      <c r="AC492">
        <v>311</v>
      </c>
      <c r="AD492">
        <v>447</v>
      </c>
      <c r="AE492">
        <v>303</v>
      </c>
      <c r="AF492">
        <v>271</v>
      </c>
      <c r="AG492">
        <v>255</v>
      </c>
      <c r="AH492">
        <v>439</v>
      </c>
      <c r="AI492">
        <v>414</v>
      </c>
      <c r="AJ492">
        <v>399</v>
      </c>
      <c r="AK492">
        <v>231</v>
      </c>
      <c r="AL492">
        <v>255</v>
      </c>
      <c r="AM492">
        <v>255</v>
      </c>
      <c r="AN492">
        <v>319</v>
      </c>
      <c r="AO492">
        <v>248</v>
      </c>
      <c r="AP492">
        <v>215</v>
      </c>
      <c r="AQ492">
        <v>247</v>
      </c>
      <c r="AR492">
        <v>359</v>
      </c>
      <c r="AS492">
        <v>231</v>
      </c>
      <c r="AT492">
        <v>240</v>
      </c>
      <c r="AU492">
        <v>214</v>
      </c>
      <c r="AV492">
        <v>447</v>
      </c>
      <c r="AW492">
        <v>247</v>
      </c>
      <c r="AX492" t="s">
        <v>351</v>
      </c>
    </row>
    <row r="493" spans="1:54" ht="12.5" x14ac:dyDescent="0.25">
      <c r="A493" s="2">
        <v>43718.734625740741</v>
      </c>
      <c r="B493" s="3" t="s">
        <v>21</v>
      </c>
      <c r="C493" s="3" t="s">
        <v>21</v>
      </c>
      <c r="D493" s="3" t="s">
        <v>23</v>
      </c>
      <c r="E493" s="3" t="s">
        <v>20</v>
      </c>
      <c r="F493" s="3" t="s">
        <v>23</v>
      </c>
      <c r="G493" s="3" t="s">
        <v>23</v>
      </c>
      <c r="H493" s="3" t="s">
        <v>23</v>
      </c>
      <c r="I493" s="3" t="s">
        <v>23</v>
      </c>
      <c r="J493" s="3" t="s">
        <v>21</v>
      </c>
      <c r="K493" s="3" t="s">
        <v>20</v>
      </c>
      <c r="L493" s="3" t="s">
        <v>27</v>
      </c>
      <c r="M493" s="3" t="s">
        <v>27</v>
      </c>
      <c r="N493" s="3">
        <v>5</v>
      </c>
      <c r="O493" s="3">
        <v>430</v>
      </c>
      <c r="P493" s="3">
        <v>119</v>
      </c>
      <c r="R493" s="3">
        <v>25</v>
      </c>
      <c r="S493" s="3">
        <v>0</v>
      </c>
      <c r="T493" s="3" t="s">
        <v>332</v>
      </c>
      <c r="U493" s="3">
        <f t="shared" si="26"/>
        <v>4</v>
      </c>
      <c r="V493" s="3">
        <f t="shared" si="27"/>
        <v>3</v>
      </c>
      <c r="W493" s="3">
        <f>COUNTIF(Z493:BT493,"&gt;"&amp;(O493+3*P493))</f>
        <v>2</v>
      </c>
      <c r="X493" s="3">
        <f t="shared" si="24"/>
        <v>1</v>
      </c>
      <c r="Y493" s="3">
        <f t="shared" si="25"/>
        <v>0</v>
      </c>
      <c r="Z493" s="3">
        <v>848</v>
      </c>
      <c r="AA493">
        <v>726</v>
      </c>
      <c r="AB493">
        <v>446</v>
      </c>
      <c r="AC493">
        <v>649</v>
      </c>
      <c r="AD493">
        <v>932</v>
      </c>
      <c r="AE493">
        <v>370</v>
      </c>
      <c r="AF493">
        <v>461</v>
      </c>
      <c r="AG493">
        <v>338</v>
      </c>
      <c r="AH493">
        <v>357</v>
      </c>
      <c r="AI493">
        <v>346</v>
      </c>
      <c r="AJ493">
        <v>427</v>
      </c>
      <c r="AK493">
        <v>451</v>
      </c>
      <c r="AL493">
        <v>312</v>
      </c>
      <c r="AM493">
        <v>299</v>
      </c>
      <c r="AN493">
        <v>405</v>
      </c>
      <c r="AO493">
        <v>358</v>
      </c>
      <c r="AP493">
        <v>386</v>
      </c>
      <c r="AQ493">
        <v>315</v>
      </c>
      <c r="AR493">
        <v>360</v>
      </c>
      <c r="AS493">
        <v>337</v>
      </c>
      <c r="AT493">
        <v>325</v>
      </c>
      <c r="AU493">
        <v>369</v>
      </c>
      <c r="AV493">
        <v>326</v>
      </c>
      <c r="AW493">
        <v>363</v>
      </c>
      <c r="AX493">
        <v>260</v>
      </c>
      <c r="AY493" t="s">
        <v>351</v>
      </c>
    </row>
    <row r="494" spans="1:54" ht="12.5" x14ac:dyDescent="0.25">
      <c r="A494" s="2">
        <v>43718.735936608791</v>
      </c>
      <c r="B494" s="3" t="s">
        <v>20</v>
      </c>
      <c r="C494" s="3" t="s">
        <v>20</v>
      </c>
      <c r="D494" s="3" t="s">
        <v>22</v>
      </c>
      <c r="E494" s="3" t="s">
        <v>23</v>
      </c>
      <c r="F494" s="3" t="s">
        <v>20</v>
      </c>
      <c r="G494" s="3" t="s">
        <v>20</v>
      </c>
      <c r="H494" s="3" t="s">
        <v>20</v>
      </c>
      <c r="I494" s="3" t="s">
        <v>20</v>
      </c>
      <c r="J494" s="3" t="s">
        <v>20</v>
      </c>
      <c r="K494" s="3" t="s">
        <v>23</v>
      </c>
      <c r="L494" s="3" t="s">
        <v>32</v>
      </c>
      <c r="M494" s="3" t="s">
        <v>32</v>
      </c>
      <c r="N494" s="3">
        <v>4</v>
      </c>
      <c r="O494" s="3">
        <v>349</v>
      </c>
      <c r="P494" s="3">
        <v>91</v>
      </c>
      <c r="R494" s="3">
        <v>26</v>
      </c>
      <c r="S494" s="3">
        <v>7</v>
      </c>
      <c r="T494" s="3" t="s">
        <v>41</v>
      </c>
      <c r="U494" s="3">
        <f t="shared" si="26"/>
        <v>6</v>
      </c>
      <c r="V494" s="3">
        <f t="shared" si="27"/>
        <v>4</v>
      </c>
      <c r="W494" s="3">
        <f>COUNTIF(Z494:BT494,"&gt;"&amp;(O494+3*P494))</f>
        <v>1</v>
      </c>
      <c r="X494" s="3">
        <f t="shared" si="24"/>
        <v>0</v>
      </c>
      <c r="Y494" s="3">
        <f t="shared" si="25"/>
        <v>0</v>
      </c>
      <c r="Z494" s="3">
        <v>551</v>
      </c>
      <c r="AA494">
        <v>452</v>
      </c>
      <c r="AB494">
        <v>242</v>
      </c>
      <c r="AC494">
        <v>287</v>
      </c>
      <c r="AD494">
        <v>446</v>
      </c>
      <c r="AE494">
        <v>241</v>
      </c>
      <c r="AF494">
        <v>264</v>
      </c>
      <c r="AG494">
        <v>282</v>
      </c>
      <c r="AH494">
        <v>322</v>
      </c>
      <c r="AI494">
        <v>282</v>
      </c>
      <c r="AJ494">
        <v>293</v>
      </c>
      <c r="AK494">
        <v>258</v>
      </c>
      <c r="AL494">
        <v>246</v>
      </c>
      <c r="AM494">
        <v>238</v>
      </c>
      <c r="AN494">
        <v>285</v>
      </c>
      <c r="AO494">
        <v>310</v>
      </c>
      <c r="AP494">
        <v>297</v>
      </c>
      <c r="AQ494">
        <v>340</v>
      </c>
      <c r="AR494">
        <v>304</v>
      </c>
      <c r="AS494">
        <v>684</v>
      </c>
      <c r="AT494">
        <v>550</v>
      </c>
      <c r="AU494">
        <v>542</v>
      </c>
      <c r="AV494">
        <v>332</v>
      </c>
      <c r="AW494">
        <v>419</v>
      </c>
      <c r="AX494">
        <v>286</v>
      </c>
      <c r="AY494">
        <v>341</v>
      </c>
      <c r="AZ494" t="s">
        <v>351</v>
      </c>
    </row>
    <row r="495" spans="1:54" ht="12.5" x14ac:dyDescent="0.25">
      <c r="A495" s="2">
        <v>43718.737448263884</v>
      </c>
      <c r="B495" s="3" t="s">
        <v>21</v>
      </c>
      <c r="C495" s="3" t="s">
        <v>23</v>
      </c>
      <c r="D495" s="3" t="s">
        <v>23</v>
      </c>
      <c r="E495" s="3" t="s">
        <v>20</v>
      </c>
      <c r="F495" s="3" t="s">
        <v>23</v>
      </c>
      <c r="G495" s="3" t="s">
        <v>23</v>
      </c>
      <c r="H495" s="3" t="s">
        <v>26</v>
      </c>
      <c r="I495" s="3" t="s">
        <v>26</v>
      </c>
      <c r="J495" s="3" t="s">
        <v>26</v>
      </c>
      <c r="K495" s="3" t="s">
        <v>22</v>
      </c>
      <c r="L495" s="3" t="s">
        <v>27</v>
      </c>
      <c r="M495" s="3" t="s">
        <v>27</v>
      </c>
      <c r="N495" s="3">
        <v>6</v>
      </c>
      <c r="O495" s="3">
        <v>432</v>
      </c>
      <c r="P495" s="3">
        <v>201</v>
      </c>
      <c r="R495" s="3">
        <v>23</v>
      </c>
      <c r="S495" s="3">
        <v>2</v>
      </c>
      <c r="T495" s="3" t="s">
        <v>115</v>
      </c>
      <c r="U495" s="3">
        <f t="shared" si="26"/>
        <v>4</v>
      </c>
      <c r="V495" s="3">
        <f t="shared" si="27"/>
        <v>1</v>
      </c>
      <c r="W495" s="3">
        <f>COUNTIF(Z495:BT495,"&gt;"&amp;(O495+3*P495))</f>
        <v>1</v>
      </c>
      <c r="X495" s="3">
        <f t="shared" si="24"/>
        <v>1</v>
      </c>
      <c r="Y495" s="3">
        <f t="shared" si="25"/>
        <v>1</v>
      </c>
      <c r="Z495" s="3">
        <v>804</v>
      </c>
      <c r="AA495">
        <v>659</v>
      </c>
      <c r="AB495">
        <v>389</v>
      </c>
      <c r="AC495">
        <v>399</v>
      </c>
      <c r="AD495">
        <v>370</v>
      </c>
      <c r="AE495">
        <v>1779</v>
      </c>
      <c r="AF495">
        <v>757</v>
      </c>
      <c r="AG495">
        <v>429</v>
      </c>
      <c r="AH495">
        <v>357</v>
      </c>
      <c r="AI495">
        <v>274</v>
      </c>
      <c r="AJ495">
        <v>333</v>
      </c>
      <c r="AK495">
        <v>254</v>
      </c>
      <c r="AL495">
        <v>227</v>
      </c>
      <c r="AM495">
        <v>298</v>
      </c>
      <c r="AN495">
        <v>270</v>
      </c>
      <c r="AO495">
        <v>381</v>
      </c>
      <c r="AP495">
        <v>203</v>
      </c>
      <c r="AQ495">
        <v>482</v>
      </c>
      <c r="AR495">
        <v>250</v>
      </c>
      <c r="AS495">
        <v>299</v>
      </c>
      <c r="AT495">
        <v>235</v>
      </c>
      <c r="AU495">
        <v>266</v>
      </c>
      <c r="AV495">
        <v>228</v>
      </c>
      <c r="AW495" t="s">
        <v>351</v>
      </c>
    </row>
    <row r="496" spans="1:54" ht="12.5" x14ac:dyDescent="0.25">
      <c r="A496" s="2">
        <v>43718.738904861108</v>
      </c>
      <c r="B496" s="3" t="s">
        <v>21</v>
      </c>
      <c r="C496" s="3" t="s">
        <v>26</v>
      </c>
      <c r="D496" s="3" t="s">
        <v>20</v>
      </c>
      <c r="E496" s="3" t="s">
        <v>20</v>
      </c>
      <c r="F496" s="3" t="s">
        <v>26</v>
      </c>
      <c r="G496" s="3" t="s">
        <v>20</v>
      </c>
      <c r="H496" s="3" t="s">
        <v>21</v>
      </c>
      <c r="I496" s="3" t="s">
        <v>21</v>
      </c>
      <c r="J496" s="3" t="s">
        <v>21</v>
      </c>
      <c r="K496" s="3" t="s">
        <v>20</v>
      </c>
      <c r="L496" s="3" t="s">
        <v>27</v>
      </c>
      <c r="M496" s="3" t="s">
        <v>27</v>
      </c>
      <c r="N496" s="3">
        <v>4</v>
      </c>
      <c r="O496" s="3">
        <v>8563</v>
      </c>
      <c r="P496" s="3">
        <v>0</v>
      </c>
      <c r="R496" s="3">
        <v>1</v>
      </c>
      <c r="S496" s="3">
        <v>0</v>
      </c>
      <c r="T496" s="3" t="s">
        <v>333</v>
      </c>
      <c r="U496" s="3">
        <f t="shared" si="26"/>
        <v>0</v>
      </c>
      <c r="V496" s="3">
        <f t="shared" si="27"/>
        <v>0</v>
      </c>
      <c r="W496" s="3">
        <f>COUNTIF(Z496:BT496,"&gt;"&amp;(O496+3*P496))</f>
        <v>0</v>
      </c>
      <c r="X496" s="3">
        <f t="shared" si="24"/>
        <v>0</v>
      </c>
      <c r="Y496" s="3">
        <f t="shared" si="25"/>
        <v>0</v>
      </c>
      <c r="Z496" s="3">
        <v>8563</v>
      </c>
    </row>
    <row r="497" spans="1:53" ht="15.75" customHeight="1" x14ac:dyDescent="0.25">
      <c r="A497" s="59">
        <v>43718.743750000001</v>
      </c>
      <c r="B497" s="26" t="s">
        <v>20</v>
      </c>
      <c r="C497" s="26" t="s">
        <v>20</v>
      </c>
      <c r="D497" s="26" t="s">
        <v>21</v>
      </c>
      <c r="E497" s="26" t="s">
        <v>21</v>
      </c>
      <c r="F497" s="26" t="s">
        <v>21</v>
      </c>
      <c r="G497" s="26" t="s">
        <v>20</v>
      </c>
      <c r="H497" s="26" t="s">
        <v>23</v>
      </c>
      <c r="I497" s="26" t="s">
        <v>20</v>
      </c>
      <c r="J497" s="26" t="s">
        <v>23</v>
      </c>
      <c r="K497" s="26" t="s">
        <v>20</v>
      </c>
      <c r="L497" s="26" t="s">
        <v>32</v>
      </c>
      <c r="M497" s="26" t="s">
        <v>32</v>
      </c>
      <c r="N497" s="60">
        <v>3</v>
      </c>
      <c r="O497" s="60">
        <v>408</v>
      </c>
      <c r="P497" s="60">
        <v>41</v>
      </c>
      <c r="R497" s="60">
        <v>25</v>
      </c>
      <c r="S497" s="60">
        <v>1</v>
      </c>
      <c r="T497" s="61" t="s">
        <v>415</v>
      </c>
      <c r="U497" s="3">
        <f t="shared" si="26"/>
        <v>3</v>
      </c>
      <c r="V497" s="3">
        <f t="shared" si="27"/>
        <v>1</v>
      </c>
      <c r="W497" s="3">
        <f>COUNTIF(Z497:BT497,"&gt;"&amp;(O497+3*P497))</f>
        <v>1</v>
      </c>
      <c r="X497" s="3">
        <f t="shared" si="24"/>
        <v>1</v>
      </c>
      <c r="Y497" s="3">
        <f t="shared" si="25"/>
        <v>1</v>
      </c>
      <c r="Z497" s="26">
        <v>692</v>
      </c>
      <c r="AA497" s="26">
        <v>415</v>
      </c>
      <c r="AB497" s="26">
        <v>464</v>
      </c>
      <c r="AC497" s="26">
        <v>449</v>
      </c>
      <c r="AD497" s="26">
        <v>392</v>
      </c>
      <c r="AE497" s="26">
        <v>362</v>
      </c>
      <c r="AF497">
        <v>415</v>
      </c>
      <c r="AG497">
        <v>351</v>
      </c>
      <c r="AH497">
        <v>428</v>
      </c>
      <c r="AI497">
        <v>385</v>
      </c>
      <c r="AJ497">
        <v>403</v>
      </c>
      <c r="AK497">
        <v>381</v>
      </c>
      <c r="AL497">
        <v>363</v>
      </c>
      <c r="AM497">
        <v>381</v>
      </c>
      <c r="AN497">
        <v>374</v>
      </c>
      <c r="AO497">
        <v>366</v>
      </c>
      <c r="AP497">
        <v>370</v>
      </c>
      <c r="AQ497">
        <v>378</v>
      </c>
      <c r="AR497">
        <v>371</v>
      </c>
      <c r="AS497">
        <v>459</v>
      </c>
      <c r="AT497">
        <v>444</v>
      </c>
      <c r="AU497">
        <v>383</v>
      </c>
      <c r="AV497">
        <v>383</v>
      </c>
      <c r="AW497">
        <v>428</v>
      </c>
      <c r="AX497">
        <v>385</v>
      </c>
    </row>
    <row r="498" spans="1:53" ht="15.75" customHeight="1" x14ac:dyDescent="0.25">
      <c r="A498" s="59">
        <v>43718.752604166664</v>
      </c>
      <c r="B498" s="26" t="s">
        <v>20</v>
      </c>
      <c r="C498" s="26" t="s">
        <v>20</v>
      </c>
      <c r="D498" s="26" t="s">
        <v>21</v>
      </c>
      <c r="E498" s="26" t="s">
        <v>23</v>
      </c>
      <c r="F498" s="26" t="s">
        <v>20</v>
      </c>
      <c r="G498" s="26" t="s">
        <v>20</v>
      </c>
      <c r="H498" s="26" t="s">
        <v>21</v>
      </c>
      <c r="I498" s="26" t="s">
        <v>21</v>
      </c>
      <c r="J498" s="26" t="s">
        <v>20</v>
      </c>
      <c r="K498" s="26" t="s">
        <v>21</v>
      </c>
      <c r="L498" s="26" t="s">
        <v>32</v>
      </c>
      <c r="M498" s="26" t="s">
        <v>27</v>
      </c>
      <c r="N498" s="60">
        <v>2</v>
      </c>
      <c r="O498" s="60">
        <v>355</v>
      </c>
      <c r="P498" s="60">
        <v>34</v>
      </c>
      <c r="R498" s="60">
        <v>26</v>
      </c>
      <c r="S498" s="60">
        <v>0</v>
      </c>
      <c r="T498" s="61" t="s">
        <v>154</v>
      </c>
      <c r="U498" s="3">
        <f t="shared" si="26"/>
        <v>4</v>
      </c>
      <c r="V498" s="3">
        <f t="shared" si="27"/>
        <v>2</v>
      </c>
      <c r="W498" s="3">
        <f>COUNTIF(Z498:BT498,"&gt;"&amp;(O498+3*P498))</f>
        <v>1</v>
      </c>
      <c r="X498" s="3">
        <f t="shared" si="24"/>
        <v>1</v>
      </c>
      <c r="Y498" s="3">
        <f t="shared" si="25"/>
        <v>0</v>
      </c>
      <c r="Z498" s="26">
        <v>311</v>
      </c>
      <c r="AA498" s="26">
        <v>331</v>
      </c>
      <c r="AB498" s="26">
        <v>331</v>
      </c>
      <c r="AC498" s="26">
        <v>346</v>
      </c>
      <c r="AD498" s="26">
        <v>300</v>
      </c>
      <c r="AE498" s="26">
        <v>415</v>
      </c>
      <c r="AF498">
        <v>305</v>
      </c>
      <c r="AG498">
        <v>365</v>
      </c>
      <c r="AH498">
        <v>397</v>
      </c>
      <c r="AI498">
        <v>349</v>
      </c>
      <c r="AJ498">
        <v>545</v>
      </c>
      <c r="AK498">
        <v>336</v>
      </c>
      <c r="AL498">
        <v>345</v>
      </c>
      <c r="AM498">
        <v>328</v>
      </c>
      <c r="AN498">
        <v>373</v>
      </c>
      <c r="AO498">
        <v>331</v>
      </c>
      <c r="AP498">
        <v>382</v>
      </c>
      <c r="AQ498">
        <v>314</v>
      </c>
      <c r="AR498">
        <v>364</v>
      </c>
      <c r="AS498">
        <v>345</v>
      </c>
      <c r="AT498">
        <v>321</v>
      </c>
      <c r="AU498">
        <v>431</v>
      </c>
      <c r="AV498">
        <v>333</v>
      </c>
      <c r="AW498">
        <v>380</v>
      </c>
      <c r="AX498">
        <v>345</v>
      </c>
      <c r="AY498">
        <v>316</v>
      </c>
    </row>
    <row r="499" spans="1:53" ht="15.75" customHeight="1" x14ac:dyDescent="0.25">
      <c r="A499" s="59">
        <v>43718.76902777778</v>
      </c>
      <c r="B499" s="26" t="s">
        <v>20</v>
      </c>
      <c r="C499" s="26" t="s">
        <v>20</v>
      </c>
      <c r="D499" s="26" t="s">
        <v>21</v>
      </c>
      <c r="E499" s="26" t="s">
        <v>23</v>
      </c>
      <c r="F499" s="26" t="s">
        <v>20</v>
      </c>
      <c r="G499" s="26" t="s">
        <v>20</v>
      </c>
      <c r="H499" s="26" t="s">
        <v>21</v>
      </c>
      <c r="I499" s="26" t="s">
        <v>21</v>
      </c>
      <c r="J499" s="26" t="s">
        <v>20</v>
      </c>
      <c r="K499" s="26" t="s">
        <v>21</v>
      </c>
      <c r="L499" s="26" t="s">
        <v>32</v>
      </c>
      <c r="M499" s="26" t="s">
        <v>27</v>
      </c>
      <c r="N499" s="60">
        <v>2</v>
      </c>
      <c r="O499" s="60">
        <v>355</v>
      </c>
      <c r="P499" s="60">
        <v>34</v>
      </c>
      <c r="R499" s="60">
        <v>26</v>
      </c>
      <c r="S499" s="60">
        <v>0</v>
      </c>
      <c r="T499" s="61" t="s">
        <v>154</v>
      </c>
      <c r="U499" s="3">
        <f t="shared" si="26"/>
        <v>4</v>
      </c>
      <c r="V499" s="3">
        <f t="shared" si="27"/>
        <v>2</v>
      </c>
      <c r="W499" s="3">
        <f>COUNTIF(Z499:BT499,"&gt;"&amp;(O499+3*P499))</f>
        <v>1</v>
      </c>
      <c r="X499" s="3">
        <f t="shared" si="24"/>
        <v>1</v>
      </c>
      <c r="Y499" s="3">
        <f t="shared" si="25"/>
        <v>0</v>
      </c>
      <c r="Z499" s="26">
        <v>311</v>
      </c>
      <c r="AA499" s="26">
        <v>331</v>
      </c>
      <c r="AB499" s="26">
        <v>331</v>
      </c>
      <c r="AC499" s="26">
        <v>346</v>
      </c>
      <c r="AD499" s="26">
        <v>300</v>
      </c>
      <c r="AE499" s="26">
        <v>415</v>
      </c>
      <c r="AF499">
        <v>305</v>
      </c>
      <c r="AG499">
        <v>365</v>
      </c>
      <c r="AH499">
        <v>397</v>
      </c>
      <c r="AI499">
        <v>349</v>
      </c>
      <c r="AJ499">
        <v>545</v>
      </c>
      <c r="AK499">
        <v>336</v>
      </c>
      <c r="AL499">
        <v>345</v>
      </c>
      <c r="AM499">
        <v>328</v>
      </c>
      <c r="AN499">
        <v>373</v>
      </c>
      <c r="AO499">
        <v>331</v>
      </c>
      <c r="AP499">
        <v>382</v>
      </c>
      <c r="AQ499">
        <v>314</v>
      </c>
      <c r="AR499">
        <v>364</v>
      </c>
      <c r="AS499">
        <v>345</v>
      </c>
      <c r="AT499">
        <v>321</v>
      </c>
      <c r="AU499">
        <v>431</v>
      </c>
      <c r="AV499">
        <v>333</v>
      </c>
      <c r="AW499">
        <v>380</v>
      </c>
      <c r="AX499">
        <v>345</v>
      </c>
      <c r="AY499">
        <v>316</v>
      </c>
    </row>
    <row r="500" spans="1:53" ht="15.75" customHeight="1" x14ac:dyDescent="0.25">
      <c r="A500" s="59">
        <v>43718.769305555557</v>
      </c>
      <c r="B500" s="26" t="s">
        <v>20</v>
      </c>
      <c r="C500" s="26" t="s">
        <v>20</v>
      </c>
      <c r="D500" s="26" t="s">
        <v>20</v>
      </c>
      <c r="E500" s="26" t="s">
        <v>21</v>
      </c>
      <c r="F500" s="26" t="s">
        <v>20</v>
      </c>
      <c r="G500" s="26" t="s">
        <v>21</v>
      </c>
      <c r="H500" s="26" t="s">
        <v>22</v>
      </c>
      <c r="I500" s="26" t="s">
        <v>20</v>
      </c>
      <c r="J500" s="26" t="s">
        <v>20</v>
      </c>
      <c r="K500" s="26" t="s">
        <v>21</v>
      </c>
      <c r="L500" s="26" t="s">
        <v>27</v>
      </c>
      <c r="M500" s="26" t="s">
        <v>32</v>
      </c>
      <c r="N500" s="60">
        <v>4</v>
      </c>
      <c r="O500" s="60">
        <v>509</v>
      </c>
      <c r="P500" s="60">
        <v>186</v>
      </c>
      <c r="R500" s="60">
        <v>22</v>
      </c>
      <c r="S500" s="60">
        <v>1</v>
      </c>
      <c r="T500" s="61" t="s">
        <v>416</v>
      </c>
      <c r="U500" s="3">
        <f t="shared" si="26"/>
        <v>2</v>
      </c>
      <c r="V500" s="3">
        <f t="shared" si="27"/>
        <v>1</v>
      </c>
      <c r="W500" s="3">
        <f>COUNTIF(Z500:BT500,"&gt;"&amp;(O500+3*P500))</f>
        <v>1</v>
      </c>
      <c r="X500" s="3">
        <f t="shared" si="24"/>
        <v>1</v>
      </c>
      <c r="Y500" s="3">
        <f t="shared" si="25"/>
        <v>1</v>
      </c>
      <c r="Z500" s="26">
        <v>1985</v>
      </c>
      <c r="AA500" s="26">
        <v>667</v>
      </c>
      <c r="AB500" s="26">
        <v>513</v>
      </c>
      <c r="AC500" s="26">
        <v>460</v>
      </c>
      <c r="AD500" s="26">
        <v>567</v>
      </c>
      <c r="AE500" s="26">
        <v>497</v>
      </c>
      <c r="AF500">
        <v>400</v>
      </c>
      <c r="AG500">
        <v>415</v>
      </c>
      <c r="AH500">
        <v>617</v>
      </c>
      <c r="AI500">
        <v>346</v>
      </c>
      <c r="AJ500">
        <v>347</v>
      </c>
      <c r="AK500">
        <v>328</v>
      </c>
      <c r="AL500">
        <v>335</v>
      </c>
      <c r="AM500">
        <v>536</v>
      </c>
      <c r="AN500">
        <v>343</v>
      </c>
      <c r="AO500">
        <v>419</v>
      </c>
      <c r="AP500">
        <v>348</v>
      </c>
      <c r="AQ500">
        <v>329</v>
      </c>
      <c r="AR500">
        <v>319</v>
      </c>
      <c r="AS500">
        <v>733</v>
      </c>
      <c r="AT500">
        <v>357</v>
      </c>
      <c r="AU500">
        <v>355</v>
      </c>
    </row>
    <row r="501" spans="1:53" ht="15.75" customHeight="1" x14ac:dyDescent="0.25">
      <c r="A501" s="59">
        <v>43718.770555555559</v>
      </c>
      <c r="B501" s="26" t="s">
        <v>26</v>
      </c>
      <c r="C501" s="26" t="s">
        <v>26</v>
      </c>
      <c r="D501" s="26" t="s">
        <v>23</v>
      </c>
      <c r="E501" s="26" t="s">
        <v>22</v>
      </c>
      <c r="F501" s="26" t="s">
        <v>26</v>
      </c>
      <c r="G501" s="26" t="s">
        <v>23</v>
      </c>
      <c r="H501" s="26" t="s">
        <v>26</v>
      </c>
      <c r="I501" s="26" t="s">
        <v>23</v>
      </c>
      <c r="J501" s="26" t="s">
        <v>23</v>
      </c>
      <c r="K501" s="26" t="s">
        <v>20</v>
      </c>
      <c r="L501" s="26" t="s">
        <v>27</v>
      </c>
      <c r="M501" s="26" t="s">
        <v>27</v>
      </c>
      <c r="N501" s="60">
        <v>6</v>
      </c>
      <c r="O501" s="60">
        <v>358</v>
      </c>
      <c r="P501" s="60">
        <v>45</v>
      </c>
      <c r="R501" s="60">
        <v>28</v>
      </c>
      <c r="S501" s="60">
        <v>1</v>
      </c>
      <c r="T501" s="61" t="s">
        <v>63</v>
      </c>
      <c r="U501" s="3">
        <f t="shared" si="26"/>
        <v>5</v>
      </c>
      <c r="V501" s="3">
        <f t="shared" si="27"/>
        <v>2</v>
      </c>
      <c r="W501" s="3">
        <f>COUNTIF(Z501:BT501,"&gt;"&amp;(O501+3*P501))</f>
        <v>1</v>
      </c>
      <c r="X501" s="3">
        <f t="shared" si="24"/>
        <v>1</v>
      </c>
      <c r="Y501" s="3">
        <f t="shared" si="25"/>
        <v>0</v>
      </c>
      <c r="Z501" s="26">
        <v>395</v>
      </c>
      <c r="AA501" s="26">
        <v>345</v>
      </c>
      <c r="AB501" s="26">
        <v>305</v>
      </c>
      <c r="AC501" s="26">
        <v>390</v>
      </c>
      <c r="AD501" s="26">
        <v>364</v>
      </c>
      <c r="AE501" s="26">
        <v>308</v>
      </c>
      <c r="AF501">
        <v>305</v>
      </c>
      <c r="AG501">
        <v>441</v>
      </c>
      <c r="AH501">
        <v>411</v>
      </c>
      <c r="AI501">
        <v>345</v>
      </c>
      <c r="AJ501">
        <v>310</v>
      </c>
      <c r="AK501">
        <v>316</v>
      </c>
      <c r="AL501">
        <v>382</v>
      </c>
      <c r="AM501">
        <v>336</v>
      </c>
      <c r="AN501">
        <v>480</v>
      </c>
      <c r="AO501">
        <v>370</v>
      </c>
      <c r="AP501">
        <v>302</v>
      </c>
      <c r="AQ501">
        <v>413</v>
      </c>
      <c r="AR501">
        <v>325</v>
      </c>
      <c r="AS501">
        <v>368</v>
      </c>
      <c r="AT501">
        <v>362</v>
      </c>
      <c r="AU501">
        <v>373</v>
      </c>
      <c r="AV501">
        <v>543</v>
      </c>
      <c r="AW501">
        <v>330</v>
      </c>
      <c r="AX501">
        <v>309</v>
      </c>
      <c r="AY501">
        <v>331</v>
      </c>
      <c r="AZ501">
        <v>255</v>
      </c>
      <c r="BA501">
        <v>311</v>
      </c>
    </row>
    <row r="502" spans="1:53" ht="15.75" customHeight="1" x14ac:dyDescent="0.25">
      <c r="A502" s="59">
        <v>43718.782372685186</v>
      </c>
      <c r="B502" s="26" t="s">
        <v>23</v>
      </c>
      <c r="C502" s="26" t="s">
        <v>26</v>
      </c>
      <c r="D502" s="26" t="s">
        <v>20</v>
      </c>
      <c r="E502" s="26" t="s">
        <v>22</v>
      </c>
      <c r="F502" s="26" t="s">
        <v>21</v>
      </c>
      <c r="G502" s="26" t="s">
        <v>20</v>
      </c>
      <c r="H502" s="26" t="s">
        <v>21</v>
      </c>
      <c r="I502" s="26" t="s">
        <v>21</v>
      </c>
      <c r="J502" s="26" t="s">
        <v>21</v>
      </c>
      <c r="K502" s="26" t="s">
        <v>20</v>
      </c>
      <c r="L502" s="26" t="s">
        <v>32</v>
      </c>
      <c r="M502" s="26" t="s">
        <v>32</v>
      </c>
      <c r="N502" s="60">
        <v>3</v>
      </c>
      <c r="O502" s="60">
        <v>351</v>
      </c>
      <c r="P502" s="60">
        <v>77</v>
      </c>
      <c r="R502" s="60">
        <v>23</v>
      </c>
      <c r="S502" s="60">
        <v>6</v>
      </c>
      <c r="T502" s="61" t="s">
        <v>417</v>
      </c>
      <c r="U502" s="3">
        <f t="shared" si="26"/>
        <v>2</v>
      </c>
      <c r="V502" s="3">
        <f t="shared" si="27"/>
        <v>1</v>
      </c>
      <c r="W502" s="3">
        <f>COUNTIF(Z502:BT502,"&gt;"&amp;(O502+3*P502))</f>
        <v>1</v>
      </c>
      <c r="X502" s="3">
        <f t="shared" si="24"/>
        <v>1</v>
      </c>
      <c r="Y502" s="3">
        <f t="shared" si="25"/>
        <v>1</v>
      </c>
      <c r="Z502" s="26">
        <v>337</v>
      </c>
      <c r="AA502" s="26">
        <v>277</v>
      </c>
      <c r="AB502" s="26">
        <v>295</v>
      </c>
      <c r="AC502" s="26">
        <v>251</v>
      </c>
      <c r="AD502" s="26">
        <v>441</v>
      </c>
      <c r="AE502" s="26">
        <v>377</v>
      </c>
      <c r="AF502">
        <v>1058</v>
      </c>
      <c r="AG502">
        <v>295</v>
      </c>
      <c r="AH502">
        <v>344</v>
      </c>
      <c r="AI502">
        <v>348</v>
      </c>
      <c r="AJ502">
        <v>297</v>
      </c>
      <c r="AK502">
        <v>298</v>
      </c>
      <c r="AL502">
        <v>280</v>
      </c>
      <c r="AM502">
        <v>279</v>
      </c>
      <c r="AN502">
        <v>302</v>
      </c>
      <c r="AO502">
        <v>327</v>
      </c>
      <c r="AP502">
        <v>329</v>
      </c>
      <c r="AQ502">
        <v>303</v>
      </c>
      <c r="AR502">
        <v>343</v>
      </c>
      <c r="AS502">
        <v>423</v>
      </c>
      <c r="AT502">
        <v>277</v>
      </c>
      <c r="AU502">
        <v>283</v>
      </c>
      <c r="AV502">
        <v>317</v>
      </c>
    </row>
    <row r="503" spans="1:53" ht="15.75" customHeight="1" x14ac:dyDescent="0.25">
      <c r="A503" s="59">
        <v>43718.783171296294</v>
      </c>
      <c r="B503" s="26" t="s">
        <v>23</v>
      </c>
      <c r="C503" s="26" t="s">
        <v>26</v>
      </c>
      <c r="D503" s="26" t="s">
        <v>20</v>
      </c>
      <c r="E503" s="26" t="s">
        <v>22</v>
      </c>
      <c r="F503" s="26" t="s">
        <v>21</v>
      </c>
      <c r="G503" s="26" t="s">
        <v>20</v>
      </c>
      <c r="H503" s="26" t="s">
        <v>21</v>
      </c>
      <c r="I503" s="26" t="s">
        <v>21</v>
      </c>
      <c r="J503" s="26" t="s">
        <v>21</v>
      </c>
      <c r="K503" s="26" t="s">
        <v>20</v>
      </c>
      <c r="L503" s="26" t="s">
        <v>32</v>
      </c>
      <c r="M503" s="26" t="s">
        <v>32</v>
      </c>
      <c r="N503" s="60">
        <v>3</v>
      </c>
      <c r="O503" s="60">
        <v>351</v>
      </c>
      <c r="P503" s="60">
        <v>77</v>
      </c>
      <c r="R503" s="60">
        <v>23</v>
      </c>
      <c r="S503" s="60">
        <v>6</v>
      </c>
      <c r="T503" s="61" t="s">
        <v>417</v>
      </c>
      <c r="U503" s="3">
        <f t="shared" si="26"/>
        <v>2</v>
      </c>
      <c r="V503" s="3">
        <f t="shared" si="27"/>
        <v>1</v>
      </c>
      <c r="W503" s="3">
        <f>COUNTIF(Z503:BT503,"&gt;"&amp;(O503+3*P503))</f>
        <v>1</v>
      </c>
      <c r="X503" s="3">
        <f t="shared" si="24"/>
        <v>1</v>
      </c>
      <c r="Y503" s="3">
        <f t="shared" si="25"/>
        <v>1</v>
      </c>
      <c r="Z503" s="26">
        <v>337</v>
      </c>
      <c r="AA503" s="26">
        <v>277</v>
      </c>
      <c r="AB503" s="26">
        <v>295</v>
      </c>
      <c r="AC503" s="26">
        <v>251</v>
      </c>
      <c r="AD503" s="26">
        <v>441</v>
      </c>
      <c r="AE503" s="26">
        <v>377</v>
      </c>
      <c r="AF503">
        <v>1058</v>
      </c>
      <c r="AG503">
        <v>295</v>
      </c>
      <c r="AH503">
        <v>344</v>
      </c>
      <c r="AI503">
        <v>348</v>
      </c>
      <c r="AJ503">
        <v>297</v>
      </c>
      <c r="AK503">
        <v>298</v>
      </c>
      <c r="AL503">
        <v>280</v>
      </c>
      <c r="AM503">
        <v>279</v>
      </c>
      <c r="AN503">
        <v>302</v>
      </c>
      <c r="AO503">
        <v>327</v>
      </c>
      <c r="AP503">
        <v>329</v>
      </c>
      <c r="AQ503">
        <v>303</v>
      </c>
      <c r="AR503">
        <v>343</v>
      </c>
      <c r="AS503">
        <v>423</v>
      </c>
      <c r="AT503">
        <v>277</v>
      </c>
      <c r="AU503">
        <v>283</v>
      </c>
      <c r="AV503">
        <v>317</v>
      </c>
    </row>
    <row r="504" spans="1:53" ht="15.75" customHeight="1" x14ac:dyDescent="0.25">
      <c r="A504" s="59">
        <v>43718.784421296295</v>
      </c>
      <c r="B504" s="26" t="s">
        <v>20</v>
      </c>
      <c r="C504" s="26" t="s">
        <v>21</v>
      </c>
      <c r="D504" s="26" t="s">
        <v>20</v>
      </c>
      <c r="E504" s="26" t="s">
        <v>23</v>
      </c>
      <c r="F504" s="26" t="s">
        <v>20</v>
      </c>
      <c r="G504" s="26" t="s">
        <v>21</v>
      </c>
      <c r="H504" s="26" t="s">
        <v>23</v>
      </c>
      <c r="I504" s="26" t="s">
        <v>21</v>
      </c>
      <c r="J504" s="26" t="s">
        <v>23</v>
      </c>
      <c r="K504" s="26" t="s">
        <v>20</v>
      </c>
      <c r="L504" s="26" t="s">
        <v>48</v>
      </c>
      <c r="M504" s="26" t="s">
        <v>27</v>
      </c>
      <c r="N504" s="60">
        <v>5</v>
      </c>
      <c r="O504" s="60">
        <v>428</v>
      </c>
      <c r="P504" s="60">
        <v>62</v>
      </c>
      <c r="R504" s="60">
        <v>24</v>
      </c>
      <c r="S504" s="60">
        <v>2</v>
      </c>
      <c r="T504" s="61" t="s">
        <v>74</v>
      </c>
      <c r="U504" s="3">
        <f t="shared" si="26"/>
        <v>3</v>
      </c>
      <c r="V504" s="3">
        <f t="shared" si="27"/>
        <v>2</v>
      </c>
      <c r="W504" s="3">
        <f>COUNTIF(Z504:BT504,"&gt;"&amp;(O504+3*P504))</f>
        <v>1</v>
      </c>
      <c r="X504" s="3">
        <f t="shared" si="24"/>
        <v>1</v>
      </c>
      <c r="Y504" s="3">
        <f t="shared" si="25"/>
        <v>0</v>
      </c>
      <c r="Z504" s="26">
        <v>533</v>
      </c>
      <c r="AA504" s="26">
        <v>719</v>
      </c>
      <c r="AB504" s="26">
        <v>455</v>
      </c>
      <c r="AC504" s="26">
        <v>437</v>
      </c>
      <c r="AD504" s="26">
        <v>474</v>
      </c>
      <c r="AE504" s="26">
        <v>358</v>
      </c>
      <c r="AF504">
        <v>470</v>
      </c>
      <c r="AG504">
        <v>439</v>
      </c>
      <c r="AH504">
        <v>379</v>
      </c>
      <c r="AI504">
        <v>580</v>
      </c>
      <c r="AJ504">
        <v>438</v>
      </c>
      <c r="AK504">
        <v>400</v>
      </c>
      <c r="AL504">
        <v>352</v>
      </c>
      <c r="AM504">
        <v>339</v>
      </c>
      <c r="AN504">
        <v>430</v>
      </c>
      <c r="AO504">
        <v>368</v>
      </c>
      <c r="AP504">
        <v>395</v>
      </c>
      <c r="AQ504">
        <v>365</v>
      </c>
      <c r="AR504">
        <v>482</v>
      </c>
      <c r="AS504">
        <v>408</v>
      </c>
      <c r="AT504">
        <v>392</v>
      </c>
      <c r="AU504">
        <v>386</v>
      </c>
      <c r="AV504">
        <v>318</v>
      </c>
      <c r="AW504">
        <v>362</v>
      </c>
    </row>
    <row r="505" spans="1:53" ht="15.75" customHeight="1" x14ac:dyDescent="0.25">
      <c r="A505" s="59">
        <v>43718.804768518516</v>
      </c>
      <c r="B505" s="26" t="s">
        <v>26</v>
      </c>
      <c r="C505" s="26" t="s">
        <v>26</v>
      </c>
      <c r="D505" s="26" t="s">
        <v>23</v>
      </c>
      <c r="E505" s="26" t="s">
        <v>20</v>
      </c>
      <c r="F505" s="26" t="s">
        <v>26</v>
      </c>
      <c r="G505" s="26" t="s">
        <v>23</v>
      </c>
      <c r="H505" s="26" t="s">
        <v>26</v>
      </c>
      <c r="I505" s="26" t="s">
        <v>26</v>
      </c>
      <c r="J505" s="26" t="s">
        <v>23</v>
      </c>
      <c r="K505" s="26" t="s">
        <v>22</v>
      </c>
      <c r="L505" s="26" t="s">
        <v>24</v>
      </c>
      <c r="M505" s="26" t="s">
        <v>24</v>
      </c>
      <c r="N505" s="60">
        <v>5</v>
      </c>
      <c r="O505" s="60">
        <v>430</v>
      </c>
      <c r="P505" s="60">
        <v>91</v>
      </c>
      <c r="R505" s="60">
        <v>25</v>
      </c>
      <c r="S505" s="60">
        <v>7</v>
      </c>
      <c r="T505" s="61" t="s">
        <v>418</v>
      </c>
      <c r="U505" s="3">
        <f t="shared" si="26"/>
        <v>5</v>
      </c>
      <c r="V505" s="3">
        <f t="shared" si="27"/>
        <v>1</v>
      </c>
      <c r="W505" s="3">
        <f>COUNTIF(Z505:BT505,"&gt;"&amp;(O505+3*P505))</f>
        <v>1</v>
      </c>
      <c r="X505" s="3">
        <f t="shared" si="24"/>
        <v>1</v>
      </c>
      <c r="Y505" s="3">
        <f t="shared" si="25"/>
        <v>1</v>
      </c>
      <c r="Z505" s="26">
        <v>1028</v>
      </c>
      <c r="AA505" s="26">
        <v>550</v>
      </c>
      <c r="AB505" s="26">
        <v>380</v>
      </c>
      <c r="AC505" s="26">
        <v>351</v>
      </c>
      <c r="AD505" s="26">
        <v>430</v>
      </c>
      <c r="AE505" s="26">
        <v>331</v>
      </c>
      <c r="AF505">
        <v>367</v>
      </c>
      <c r="AG505">
        <v>318</v>
      </c>
      <c r="AH505">
        <v>342</v>
      </c>
      <c r="AI505">
        <v>367</v>
      </c>
      <c r="AJ505">
        <v>356</v>
      </c>
      <c r="AK505">
        <v>308</v>
      </c>
      <c r="AL505">
        <v>573</v>
      </c>
      <c r="AM505">
        <v>354</v>
      </c>
      <c r="AN505">
        <v>596</v>
      </c>
      <c r="AO505">
        <v>442</v>
      </c>
      <c r="AP505">
        <v>365</v>
      </c>
      <c r="AQ505">
        <v>333</v>
      </c>
      <c r="AR505">
        <v>395</v>
      </c>
      <c r="AS505">
        <v>425</v>
      </c>
      <c r="AT505">
        <v>363</v>
      </c>
      <c r="AU505">
        <v>533</v>
      </c>
      <c r="AV505">
        <v>428</v>
      </c>
      <c r="AW505">
        <v>389</v>
      </c>
      <c r="AX505">
        <v>427</v>
      </c>
    </row>
    <row r="506" spans="1:53" ht="15.75" customHeight="1" x14ac:dyDescent="0.25">
      <c r="A506" s="59">
        <v>43718.805324074077</v>
      </c>
      <c r="B506" s="26" t="s">
        <v>22</v>
      </c>
      <c r="C506" s="26" t="s">
        <v>22</v>
      </c>
      <c r="D506" s="26" t="s">
        <v>22</v>
      </c>
      <c r="E506" s="26" t="s">
        <v>22</v>
      </c>
      <c r="F506" s="26" t="s">
        <v>22</v>
      </c>
      <c r="G506" s="26" t="s">
        <v>22</v>
      </c>
      <c r="H506" s="26" t="s">
        <v>22</v>
      </c>
      <c r="I506" s="26" t="s">
        <v>20</v>
      </c>
      <c r="J506" s="26" t="s">
        <v>22</v>
      </c>
      <c r="K506" s="26" t="s">
        <v>26</v>
      </c>
      <c r="L506" s="26" t="s">
        <v>32</v>
      </c>
      <c r="M506" s="26" t="s">
        <v>32</v>
      </c>
      <c r="N506" s="60">
        <v>2</v>
      </c>
      <c r="O506" s="60">
        <v>452</v>
      </c>
      <c r="P506" s="60">
        <v>155</v>
      </c>
      <c r="R506" s="60">
        <v>26</v>
      </c>
      <c r="S506" s="60">
        <v>2</v>
      </c>
      <c r="T506" s="61" t="s">
        <v>30</v>
      </c>
      <c r="U506" s="3">
        <f t="shared" si="26"/>
        <v>4</v>
      </c>
      <c r="V506" s="3">
        <f t="shared" si="27"/>
        <v>2</v>
      </c>
      <c r="W506" s="3">
        <f>COUNTIF(Z506:BT506,"&gt;"&amp;(O506+3*P506))</f>
        <v>2</v>
      </c>
      <c r="X506" s="3">
        <f t="shared" si="24"/>
        <v>2</v>
      </c>
      <c r="Y506" s="3">
        <f t="shared" si="25"/>
        <v>0</v>
      </c>
      <c r="Z506" s="26">
        <v>718</v>
      </c>
      <c r="AA506" s="26">
        <v>447</v>
      </c>
      <c r="AB506" s="26">
        <v>330</v>
      </c>
      <c r="AC506" s="26">
        <v>316</v>
      </c>
      <c r="AD506" s="26">
        <v>280</v>
      </c>
      <c r="AE506" s="26">
        <v>512</v>
      </c>
      <c r="AF506">
        <v>365</v>
      </c>
      <c r="AG506">
        <v>382</v>
      </c>
      <c r="AH506">
        <v>296</v>
      </c>
      <c r="AI506">
        <v>239</v>
      </c>
      <c r="AJ506">
        <v>328</v>
      </c>
      <c r="AK506">
        <v>316</v>
      </c>
      <c r="AL506">
        <v>431</v>
      </c>
      <c r="AM506">
        <v>312</v>
      </c>
      <c r="AN506">
        <v>435</v>
      </c>
      <c r="AO506">
        <v>1197</v>
      </c>
      <c r="AP506">
        <v>430</v>
      </c>
      <c r="AQ506">
        <v>369</v>
      </c>
      <c r="AR506">
        <v>396</v>
      </c>
      <c r="AS506">
        <v>349</v>
      </c>
      <c r="AT506">
        <v>365</v>
      </c>
      <c r="AU506">
        <v>329</v>
      </c>
      <c r="AV506">
        <v>367</v>
      </c>
      <c r="AW506">
        <v>398</v>
      </c>
      <c r="AX506">
        <v>1232</v>
      </c>
      <c r="AY506">
        <v>631</v>
      </c>
    </row>
    <row r="507" spans="1:53" ht="15.75" customHeight="1" x14ac:dyDescent="0.25">
      <c r="A507" s="59">
        <v>43718.807071759256</v>
      </c>
      <c r="B507" s="26" t="s">
        <v>20</v>
      </c>
      <c r="C507" s="26" t="s">
        <v>21</v>
      </c>
      <c r="D507" s="26" t="s">
        <v>21</v>
      </c>
      <c r="E507" s="26" t="s">
        <v>20</v>
      </c>
      <c r="F507" s="26" t="s">
        <v>21</v>
      </c>
      <c r="G507" s="26" t="s">
        <v>21</v>
      </c>
      <c r="H507" s="26" t="s">
        <v>21</v>
      </c>
      <c r="I507" s="26" t="s">
        <v>21</v>
      </c>
      <c r="J507" s="26" t="s">
        <v>21</v>
      </c>
      <c r="K507" s="26" t="s">
        <v>21</v>
      </c>
      <c r="L507" s="26" t="s">
        <v>32</v>
      </c>
      <c r="M507" s="26" t="s">
        <v>27</v>
      </c>
      <c r="N507" s="60">
        <v>3</v>
      </c>
      <c r="O507" s="60">
        <v>471</v>
      </c>
      <c r="P507" s="60">
        <v>85</v>
      </c>
      <c r="R507" s="60">
        <v>25</v>
      </c>
      <c r="S507" s="60">
        <v>0</v>
      </c>
      <c r="T507" s="61" t="s">
        <v>82</v>
      </c>
      <c r="U507" s="3">
        <f t="shared" si="26"/>
        <v>2</v>
      </c>
      <c r="V507" s="3">
        <f t="shared" si="27"/>
        <v>2</v>
      </c>
      <c r="W507" s="3">
        <f>COUNTIF(Z507:BT507,"&gt;"&amp;(O507+3*P507))</f>
        <v>2</v>
      </c>
      <c r="X507" s="3">
        <f t="shared" si="24"/>
        <v>2</v>
      </c>
      <c r="Y507" s="3">
        <f t="shared" si="25"/>
        <v>1</v>
      </c>
      <c r="Z507" s="26">
        <v>823</v>
      </c>
      <c r="AA507" s="26">
        <v>996</v>
      </c>
      <c r="AB507" s="26">
        <v>538</v>
      </c>
      <c r="AC507" s="26">
        <v>430</v>
      </c>
      <c r="AD507" s="26">
        <v>526</v>
      </c>
      <c r="AE507" s="26">
        <v>438</v>
      </c>
      <c r="AF507">
        <v>444</v>
      </c>
      <c r="AG507">
        <v>452</v>
      </c>
      <c r="AH507">
        <v>355</v>
      </c>
      <c r="AI507">
        <v>397</v>
      </c>
      <c r="AJ507">
        <v>410</v>
      </c>
      <c r="AK507">
        <v>503</v>
      </c>
      <c r="AL507">
        <v>436</v>
      </c>
      <c r="AM507">
        <v>394</v>
      </c>
      <c r="AN507">
        <v>358</v>
      </c>
      <c r="AO507">
        <v>397</v>
      </c>
      <c r="AP507">
        <v>454</v>
      </c>
      <c r="AQ507">
        <v>468</v>
      </c>
      <c r="AR507">
        <v>380</v>
      </c>
      <c r="AS507">
        <v>406</v>
      </c>
      <c r="AT507">
        <v>517</v>
      </c>
      <c r="AU507">
        <v>413</v>
      </c>
      <c r="AV507">
        <v>455</v>
      </c>
      <c r="AW507">
        <v>375</v>
      </c>
      <c r="AX507">
        <v>419</v>
      </c>
    </row>
    <row r="508" spans="1:53" ht="15.75" customHeight="1" x14ac:dyDescent="0.25">
      <c r="A508" s="59">
        <v>43718.813564814816</v>
      </c>
      <c r="B508" s="26" t="s">
        <v>20</v>
      </c>
      <c r="C508" s="26" t="s">
        <v>21</v>
      </c>
      <c r="D508" s="26" t="s">
        <v>20</v>
      </c>
      <c r="E508" s="26" t="s">
        <v>21</v>
      </c>
      <c r="F508" s="26" t="s">
        <v>23</v>
      </c>
      <c r="G508" s="26" t="s">
        <v>21</v>
      </c>
      <c r="H508" s="26" t="s">
        <v>21</v>
      </c>
      <c r="I508" s="26" t="s">
        <v>23</v>
      </c>
      <c r="J508" s="26" t="s">
        <v>21</v>
      </c>
      <c r="K508" s="26" t="s">
        <v>21</v>
      </c>
      <c r="L508" s="26" t="s">
        <v>32</v>
      </c>
      <c r="M508" s="26" t="s">
        <v>27</v>
      </c>
      <c r="N508" s="60">
        <v>5</v>
      </c>
      <c r="O508" s="60">
        <v>313</v>
      </c>
      <c r="P508" s="60">
        <v>56</v>
      </c>
      <c r="R508" s="60">
        <v>24</v>
      </c>
      <c r="S508" s="60">
        <v>1</v>
      </c>
      <c r="T508" s="61" t="s">
        <v>44</v>
      </c>
      <c r="U508" s="3">
        <f t="shared" si="26"/>
        <v>4</v>
      </c>
      <c r="V508" s="3">
        <f t="shared" si="27"/>
        <v>1</v>
      </c>
      <c r="W508" s="3">
        <f>COUNTIF(Z508:BT508,"&gt;"&amp;(O508+3*P508))</f>
        <v>1</v>
      </c>
      <c r="X508" s="3">
        <f t="shared" si="24"/>
        <v>1</v>
      </c>
      <c r="Y508" s="3">
        <f t="shared" si="25"/>
        <v>1</v>
      </c>
      <c r="Z508" s="26">
        <v>364</v>
      </c>
      <c r="AA508" s="26">
        <v>303</v>
      </c>
      <c r="AB508" s="26">
        <v>297</v>
      </c>
      <c r="AC508" s="26">
        <v>260</v>
      </c>
      <c r="AD508" s="26">
        <v>295</v>
      </c>
      <c r="AE508" s="26">
        <v>313</v>
      </c>
      <c r="AF508">
        <v>249</v>
      </c>
      <c r="AG508">
        <v>267</v>
      </c>
      <c r="AH508">
        <v>301</v>
      </c>
      <c r="AI508">
        <v>698</v>
      </c>
      <c r="AJ508">
        <v>243</v>
      </c>
      <c r="AK508">
        <v>236</v>
      </c>
      <c r="AL508">
        <v>276</v>
      </c>
      <c r="AM508">
        <v>281</v>
      </c>
      <c r="AN508">
        <v>394</v>
      </c>
      <c r="AO508">
        <v>326</v>
      </c>
      <c r="AP508">
        <v>299</v>
      </c>
      <c r="AQ508">
        <v>298</v>
      </c>
      <c r="AR508">
        <v>246</v>
      </c>
      <c r="AS508">
        <v>389</v>
      </c>
      <c r="AT508">
        <v>300</v>
      </c>
      <c r="AU508">
        <v>274</v>
      </c>
      <c r="AV508">
        <v>384</v>
      </c>
      <c r="AW508">
        <v>232</v>
      </c>
    </row>
    <row r="509" spans="1:53" ht="15.75" customHeight="1" x14ac:dyDescent="0.25">
      <c r="A509" s="59">
        <v>43718.816250000003</v>
      </c>
      <c r="B509" s="26" t="s">
        <v>20</v>
      </c>
      <c r="C509" s="26" t="s">
        <v>21</v>
      </c>
      <c r="D509" s="26" t="s">
        <v>21</v>
      </c>
      <c r="E509" s="26" t="s">
        <v>20</v>
      </c>
      <c r="F509" s="26" t="s">
        <v>23</v>
      </c>
      <c r="G509" s="26" t="s">
        <v>20</v>
      </c>
      <c r="H509" s="26" t="s">
        <v>20</v>
      </c>
      <c r="I509" s="26" t="s">
        <v>20</v>
      </c>
      <c r="J509" s="26" t="s">
        <v>21</v>
      </c>
      <c r="K509" s="26" t="s">
        <v>21</v>
      </c>
      <c r="L509" s="26" t="s">
        <v>27</v>
      </c>
      <c r="M509" s="26" t="s">
        <v>27</v>
      </c>
      <c r="N509" s="60">
        <v>3</v>
      </c>
      <c r="O509" s="60">
        <v>340</v>
      </c>
      <c r="P509" s="60">
        <v>44</v>
      </c>
      <c r="R509" s="60">
        <v>27</v>
      </c>
      <c r="S509" s="60">
        <v>0</v>
      </c>
      <c r="T509" s="61" t="s">
        <v>44</v>
      </c>
      <c r="U509" s="3">
        <f t="shared" si="26"/>
        <v>3</v>
      </c>
      <c r="V509" s="3">
        <f t="shared" si="27"/>
        <v>2</v>
      </c>
      <c r="W509" s="3">
        <f>COUNTIF(Z509:BT509,"&gt;"&amp;(O509+3*P509))</f>
        <v>2</v>
      </c>
      <c r="X509" s="3">
        <f t="shared" si="24"/>
        <v>1</v>
      </c>
      <c r="Y509" s="3">
        <f t="shared" si="25"/>
        <v>0</v>
      </c>
      <c r="Z509" s="26">
        <v>565</v>
      </c>
      <c r="AA509" s="26">
        <v>360</v>
      </c>
      <c r="AB509" s="26">
        <v>318</v>
      </c>
      <c r="AC509" s="26">
        <v>318</v>
      </c>
      <c r="AD509" s="26">
        <v>304</v>
      </c>
      <c r="AE509" s="26">
        <v>379</v>
      </c>
      <c r="AF509">
        <v>303</v>
      </c>
      <c r="AG509">
        <v>298</v>
      </c>
      <c r="AH509">
        <v>355</v>
      </c>
      <c r="AI509">
        <v>326</v>
      </c>
      <c r="AJ509">
        <v>510</v>
      </c>
      <c r="AK509">
        <v>304</v>
      </c>
      <c r="AL509">
        <v>290</v>
      </c>
      <c r="AM509">
        <v>329</v>
      </c>
      <c r="AN509">
        <v>319</v>
      </c>
      <c r="AO509">
        <v>305</v>
      </c>
      <c r="AP509">
        <v>296</v>
      </c>
      <c r="AQ509">
        <v>306</v>
      </c>
      <c r="AR509">
        <v>310</v>
      </c>
      <c r="AS509">
        <v>378</v>
      </c>
      <c r="AT509">
        <v>329</v>
      </c>
      <c r="AU509">
        <v>320</v>
      </c>
      <c r="AV509">
        <v>318</v>
      </c>
      <c r="AW509">
        <v>356</v>
      </c>
      <c r="AX509">
        <v>285</v>
      </c>
      <c r="AY509">
        <v>419</v>
      </c>
      <c r="AZ509">
        <v>286</v>
      </c>
    </row>
    <row r="510" spans="1:53" ht="15.75" customHeight="1" x14ac:dyDescent="0.25">
      <c r="A510" s="59">
        <v>43718.826724537037</v>
      </c>
      <c r="B510" s="26" t="s">
        <v>20</v>
      </c>
      <c r="C510" s="26" t="s">
        <v>20</v>
      </c>
      <c r="D510" s="26" t="s">
        <v>22</v>
      </c>
      <c r="E510" s="26" t="s">
        <v>23</v>
      </c>
      <c r="F510" s="26" t="s">
        <v>20</v>
      </c>
      <c r="G510" s="26" t="s">
        <v>22</v>
      </c>
      <c r="H510" s="26" t="s">
        <v>20</v>
      </c>
      <c r="I510" s="26" t="s">
        <v>20</v>
      </c>
      <c r="J510" s="26" t="s">
        <v>20</v>
      </c>
      <c r="K510" s="26" t="s">
        <v>20</v>
      </c>
      <c r="L510" s="26" t="s">
        <v>32</v>
      </c>
      <c r="M510" s="26" t="s">
        <v>32</v>
      </c>
      <c r="N510" s="60">
        <v>2</v>
      </c>
      <c r="O510" s="60">
        <v>466</v>
      </c>
      <c r="P510" s="60">
        <v>44</v>
      </c>
      <c r="R510" s="60">
        <v>26</v>
      </c>
      <c r="S510" s="60">
        <v>0</v>
      </c>
      <c r="T510" s="61" t="s">
        <v>44</v>
      </c>
      <c r="U510" s="3">
        <f t="shared" si="26"/>
        <v>6</v>
      </c>
      <c r="V510" s="3">
        <f t="shared" si="27"/>
        <v>3</v>
      </c>
      <c r="W510" s="3">
        <f>COUNTIF(Z510:BT510,"&gt;"&amp;(O510+3*P510))</f>
        <v>1</v>
      </c>
      <c r="X510" s="3">
        <f t="shared" si="24"/>
        <v>0</v>
      </c>
      <c r="Y510" s="3">
        <f t="shared" si="25"/>
        <v>0</v>
      </c>
      <c r="Z510" s="26">
        <v>482</v>
      </c>
      <c r="AA510" s="26">
        <v>523</v>
      </c>
      <c r="AB510" s="26">
        <v>432</v>
      </c>
      <c r="AC510" s="26">
        <v>424</v>
      </c>
      <c r="AD510" s="26">
        <v>382</v>
      </c>
      <c r="AE510" s="26">
        <v>417</v>
      </c>
      <c r="AF510">
        <v>515</v>
      </c>
      <c r="AG510">
        <v>572</v>
      </c>
      <c r="AH510">
        <v>486</v>
      </c>
      <c r="AI510">
        <v>431</v>
      </c>
      <c r="AJ510">
        <v>562</v>
      </c>
      <c r="AK510">
        <v>475</v>
      </c>
      <c r="AL510">
        <v>414</v>
      </c>
      <c r="AM510">
        <v>431</v>
      </c>
      <c r="AN510">
        <v>423</v>
      </c>
      <c r="AO510">
        <v>438</v>
      </c>
      <c r="AP510">
        <v>448</v>
      </c>
      <c r="AQ510">
        <v>519</v>
      </c>
      <c r="AR510">
        <v>423</v>
      </c>
      <c r="AS510">
        <v>451</v>
      </c>
      <c r="AT510">
        <v>429</v>
      </c>
      <c r="AU510">
        <v>474</v>
      </c>
      <c r="AV510">
        <v>455</v>
      </c>
      <c r="AW510">
        <v>490</v>
      </c>
      <c r="AX510">
        <v>604</v>
      </c>
      <c r="AY510">
        <v>422</v>
      </c>
    </row>
    <row r="511" spans="1:53" ht="15.75" customHeight="1" x14ac:dyDescent="0.25">
      <c r="A511" s="59">
        <v>43718.83520833333</v>
      </c>
      <c r="B511" s="26" t="s">
        <v>21</v>
      </c>
      <c r="C511" s="26" t="s">
        <v>21</v>
      </c>
      <c r="D511" s="26" t="s">
        <v>20</v>
      </c>
      <c r="E511" s="26" t="s">
        <v>20</v>
      </c>
      <c r="F511" s="26" t="s">
        <v>21</v>
      </c>
      <c r="G511" s="26" t="s">
        <v>21</v>
      </c>
      <c r="H511" s="26" t="s">
        <v>23</v>
      </c>
      <c r="I511" s="26" t="s">
        <v>23</v>
      </c>
      <c r="J511" s="26" t="s">
        <v>23</v>
      </c>
      <c r="K511" s="26" t="s">
        <v>20</v>
      </c>
      <c r="L511" s="26" t="s">
        <v>27</v>
      </c>
      <c r="M511" s="26" t="s">
        <v>27</v>
      </c>
      <c r="N511" s="60">
        <v>6</v>
      </c>
      <c r="O511" s="60">
        <v>303</v>
      </c>
      <c r="P511" s="60">
        <v>44</v>
      </c>
      <c r="R511" s="60">
        <v>28</v>
      </c>
      <c r="S511" s="60">
        <v>0</v>
      </c>
      <c r="T511" s="61" t="s">
        <v>62</v>
      </c>
      <c r="U511" s="3">
        <f t="shared" si="26"/>
        <v>4</v>
      </c>
      <c r="V511" s="3">
        <f t="shared" si="27"/>
        <v>1</v>
      </c>
      <c r="W511" s="3">
        <f>COUNTIF(Z511:BT511,"&gt;"&amp;(O511+3*P511))</f>
        <v>1</v>
      </c>
      <c r="X511" s="3">
        <f t="shared" si="24"/>
        <v>1</v>
      </c>
      <c r="Y511" s="3">
        <f t="shared" si="25"/>
        <v>0</v>
      </c>
      <c r="Z511" s="26">
        <v>536</v>
      </c>
      <c r="AA511" s="26">
        <v>338</v>
      </c>
      <c r="AB511" s="26">
        <v>289</v>
      </c>
      <c r="AC511" s="26">
        <v>366</v>
      </c>
      <c r="AD511" s="26">
        <v>254</v>
      </c>
      <c r="AE511" s="26">
        <v>324</v>
      </c>
      <c r="AF511">
        <v>290</v>
      </c>
      <c r="AG511">
        <v>247</v>
      </c>
      <c r="AH511">
        <v>221</v>
      </c>
      <c r="AI511">
        <v>295</v>
      </c>
      <c r="AJ511">
        <v>315</v>
      </c>
      <c r="AK511">
        <v>332</v>
      </c>
      <c r="AL511">
        <v>321</v>
      </c>
      <c r="AM511">
        <v>229</v>
      </c>
      <c r="AN511">
        <v>325</v>
      </c>
      <c r="AO511">
        <v>284</v>
      </c>
      <c r="AP511">
        <v>307</v>
      </c>
      <c r="AQ511">
        <v>258</v>
      </c>
      <c r="AR511">
        <v>259</v>
      </c>
      <c r="AS511">
        <v>250</v>
      </c>
      <c r="AT511">
        <v>248</v>
      </c>
      <c r="AU511">
        <v>229</v>
      </c>
      <c r="AV511">
        <v>329</v>
      </c>
      <c r="AW511">
        <v>323</v>
      </c>
      <c r="AX511">
        <v>370</v>
      </c>
      <c r="AY511">
        <v>281</v>
      </c>
      <c r="AZ511">
        <v>358</v>
      </c>
      <c r="BA511">
        <v>330</v>
      </c>
    </row>
    <row r="512" spans="1:53" ht="15.75" customHeight="1" x14ac:dyDescent="0.25">
      <c r="A512" s="59">
        <v>43718.862743055557</v>
      </c>
      <c r="B512" s="26" t="s">
        <v>20</v>
      </c>
      <c r="C512" s="26" t="s">
        <v>21</v>
      </c>
      <c r="D512" s="26" t="s">
        <v>20</v>
      </c>
      <c r="E512" s="26" t="s">
        <v>21</v>
      </c>
      <c r="F512" s="26" t="s">
        <v>20</v>
      </c>
      <c r="G512" s="26" t="s">
        <v>20</v>
      </c>
      <c r="H512" s="26" t="s">
        <v>21</v>
      </c>
      <c r="I512" s="26" t="s">
        <v>23</v>
      </c>
      <c r="J512" s="26" t="s">
        <v>21</v>
      </c>
      <c r="K512" s="26" t="s">
        <v>21</v>
      </c>
      <c r="L512" s="26" t="s">
        <v>27</v>
      </c>
      <c r="M512" s="26" t="s">
        <v>27</v>
      </c>
      <c r="N512" s="60">
        <v>3</v>
      </c>
      <c r="O512" s="60">
        <v>412</v>
      </c>
      <c r="P512" s="60">
        <v>68</v>
      </c>
      <c r="R512" s="60">
        <v>17</v>
      </c>
      <c r="S512" s="60">
        <v>0</v>
      </c>
      <c r="T512" s="61" t="s">
        <v>419</v>
      </c>
      <c r="U512" s="3">
        <f t="shared" si="26"/>
        <v>3</v>
      </c>
      <c r="V512" s="3">
        <f t="shared" si="27"/>
        <v>1</v>
      </c>
      <c r="W512" s="3">
        <f>COUNTIF(Z512:BT512,"&gt;"&amp;(O512+3*P512))</f>
        <v>1</v>
      </c>
      <c r="X512" s="3">
        <f t="shared" si="24"/>
        <v>1</v>
      </c>
      <c r="Y512" s="3">
        <f t="shared" si="25"/>
        <v>0</v>
      </c>
      <c r="Z512" s="26">
        <v>729</v>
      </c>
      <c r="AA512" s="26">
        <v>483</v>
      </c>
      <c r="AB512" s="26">
        <v>404</v>
      </c>
      <c r="AC512" s="26">
        <v>429</v>
      </c>
      <c r="AD512" s="26">
        <v>384</v>
      </c>
      <c r="AE512" s="26">
        <v>470</v>
      </c>
      <c r="AF512">
        <v>359</v>
      </c>
      <c r="AG512">
        <v>388</v>
      </c>
      <c r="AH512">
        <v>358</v>
      </c>
      <c r="AI512">
        <v>350</v>
      </c>
      <c r="AJ512">
        <v>334</v>
      </c>
      <c r="AK512">
        <v>364</v>
      </c>
      <c r="AL512">
        <v>395</v>
      </c>
      <c r="AM512">
        <v>343</v>
      </c>
      <c r="AN512">
        <v>360</v>
      </c>
      <c r="AO512">
        <v>533</v>
      </c>
      <c r="AP512">
        <v>322</v>
      </c>
    </row>
    <row r="513" spans="1:68" ht="15.75" customHeight="1" x14ac:dyDescent="0.25">
      <c r="A513" s="59">
        <v>43718.877175925925</v>
      </c>
      <c r="B513" s="26" t="s">
        <v>22</v>
      </c>
      <c r="C513" s="26" t="s">
        <v>20</v>
      </c>
      <c r="D513" s="26" t="s">
        <v>22</v>
      </c>
      <c r="E513" s="26" t="s">
        <v>26</v>
      </c>
      <c r="F513" s="26" t="s">
        <v>21</v>
      </c>
      <c r="G513" s="26" t="s">
        <v>22</v>
      </c>
      <c r="H513" s="26" t="s">
        <v>22</v>
      </c>
      <c r="I513" s="26" t="s">
        <v>22</v>
      </c>
      <c r="J513" s="26" t="s">
        <v>22</v>
      </c>
      <c r="K513" s="26" t="s">
        <v>26</v>
      </c>
      <c r="L513" s="26" t="s">
        <v>48</v>
      </c>
      <c r="M513" s="26" t="s">
        <v>48</v>
      </c>
      <c r="N513" s="60">
        <v>2</v>
      </c>
      <c r="O513" s="60">
        <v>418</v>
      </c>
      <c r="P513" s="60">
        <v>54</v>
      </c>
      <c r="R513" s="60">
        <v>24</v>
      </c>
      <c r="S513" s="60">
        <v>0</v>
      </c>
      <c r="T513" s="61" t="s">
        <v>220</v>
      </c>
      <c r="U513" s="3">
        <f t="shared" si="26"/>
        <v>6</v>
      </c>
      <c r="V513" s="3">
        <f t="shared" si="27"/>
        <v>1</v>
      </c>
      <c r="W513" s="3">
        <f>COUNTIF(Z513:BT513,"&gt;"&amp;(O513+3*P513))</f>
        <v>1</v>
      </c>
      <c r="X513" s="3">
        <f t="shared" si="24"/>
        <v>0</v>
      </c>
      <c r="Y513" s="3">
        <f t="shared" si="25"/>
        <v>0</v>
      </c>
      <c r="Z513" s="26">
        <v>478</v>
      </c>
      <c r="AA513" s="26">
        <v>483</v>
      </c>
      <c r="AB513" s="26">
        <v>461</v>
      </c>
      <c r="AC513" s="26">
        <v>384</v>
      </c>
      <c r="AD513" s="26">
        <v>446</v>
      </c>
      <c r="AE513" s="26">
        <v>388</v>
      </c>
      <c r="AF513">
        <v>374</v>
      </c>
      <c r="AG513">
        <v>345</v>
      </c>
      <c r="AH513">
        <v>380</v>
      </c>
      <c r="AI513">
        <v>396</v>
      </c>
      <c r="AJ513">
        <v>490</v>
      </c>
      <c r="AK513">
        <v>360</v>
      </c>
      <c r="AL513">
        <v>374</v>
      </c>
      <c r="AM513">
        <v>460</v>
      </c>
      <c r="AN513">
        <v>392</v>
      </c>
      <c r="AO513">
        <v>478</v>
      </c>
      <c r="AP513">
        <v>350</v>
      </c>
      <c r="AQ513">
        <v>359</v>
      </c>
      <c r="AR513">
        <v>388</v>
      </c>
      <c r="AS513">
        <v>359</v>
      </c>
      <c r="AT513">
        <v>464</v>
      </c>
      <c r="AU513">
        <v>476</v>
      </c>
      <c r="AV513">
        <v>363</v>
      </c>
      <c r="AW513">
        <v>606</v>
      </c>
    </row>
    <row r="514" spans="1:68" ht="15.75" customHeight="1" x14ac:dyDescent="0.25">
      <c r="A514" s="59">
        <v>43718.878148148149</v>
      </c>
      <c r="B514" s="26" t="s">
        <v>21</v>
      </c>
      <c r="C514" s="26" t="s">
        <v>26</v>
      </c>
      <c r="D514" s="26" t="s">
        <v>21</v>
      </c>
      <c r="E514" s="26" t="s">
        <v>20</v>
      </c>
      <c r="F514" s="26" t="s">
        <v>21</v>
      </c>
      <c r="G514" s="26" t="s">
        <v>20</v>
      </c>
      <c r="H514" s="26" t="s">
        <v>23</v>
      </c>
      <c r="I514" s="26" t="s">
        <v>20</v>
      </c>
      <c r="J514" s="26" t="s">
        <v>20</v>
      </c>
      <c r="K514" s="26" t="s">
        <v>20</v>
      </c>
      <c r="L514" s="26" t="s">
        <v>32</v>
      </c>
      <c r="M514" s="26" t="s">
        <v>27</v>
      </c>
      <c r="N514" s="60">
        <v>6</v>
      </c>
      <c r="O514" s="60">
        <v>330</v>
      </c>
      <c r="P514" s="60">
        <v>37</v>
      </c>
      <c r="R514" s="60">
        <v>25</v>
      </c>
      <c r="S514" s="60">
        <v>1</v>
      </c>
      <c r="T514" s="61" t="s">
        <v>420</v>
      </c>
      <c r="U514" s="3">
        <f t="shared" si="26"/>
        <v>5</v>
      </c>
      <c r="V514" s="3">
        <f t="shared" si="27"/>
        <v>2</v>
      </c>
      <c r="W514" s="3">
        <f>COUNTIF(Z514:BT514,"&gt;"&amp;(O514+3*P514))</f>
        <v>1</v>
      </c>
      <c r="X514" s="3">
        <f t="shared" si="24"/>
        <v>1</v>
      </c>
      <c r="Y514" s="3">
        <f t="shared" si="25"/>
        <v>0</v>
      </c>
      <c r="Z514" s="26">
        <v>492</v>
      </c>
      <c r="AA514" s="26">
        <v>412</v>
      </c>
      <c r="AB514" s="26">
        <v>331</v>
      </c>
      <c r="AC514" s="26">
        <v>382</v>
      </c>
      <c r="AD514" s="26">
        <v>348</v>
      </c>
      <c r="AE514" s="26">
        <v>297</v>
      </c>
      <c r="AF514">
        <v>301</v>
      </c>
      <c r="AG514">
        <v>396</v>
      </c>
      <c r="AH514">
        <v>331</v>
      </c>
      <c r="AI514">
        <v>300</v>
      </c>
      <c r="AJ514">
        <v>298</v>
      </c>
      <c r="AK514">
        <v>248</v>
      </c>
      <c r="AL514">
        <v>298</v>
      </c>
      <c r="AM514">
        <v>381</v>
      </c>
      <c r="AN514">
        <v>300</v>
      </c>
      <c r="AO514">
        <v>261</v>
      </c>
      <c r="AP514">
        <v>334</v>
      </c>
      <c r="AQ514">
        <v>348</v>
      </c>
      <c r="AR514">
        <v>330</v>
      </c>
      <c r="AS514">
        <v>331</v>
      </c>
      <c r="AT514">
        <v>281</v>
      </c>
      <c r="AU514">
        <v>300</v>
      </c>
      <c r="AV514">
        <v>279</v>
      </c>
      <c r="AW514">
        <v>350</v>
      </c>
      <c r="AX514">
        <v>332</v>
      </c>
    </row>
    <row r="515" spans="1:68" ht="15.75" customHeight="1" x14ac:dyDescent="0.25">
      <c r="A515" s="59">
        <v>43718.878449074073</v>
      </c>
      <c r="B515" s="26" t="s">
        <v>20</v>
      </c>
      <c r="C515" s="26" t="s">
        <v>20</v>
      </c>
      <c r="D515" s="26" t="s">
        <v>21</v>
      </c>
      <c r="E515" s="26" t="s">
        <v>20</v>
      </c>
      <c r="F515" s="26" t="s">
        <v>20</v>
      </c>
      <c r="G515" s="26" t="s">
        <v>20</v>
      </c>
      <c r="H515" s="26" t="s">
        <v>21</v>
      </c>
      <c r="I515" s="26" t="s">
        <v>20</v>
      </c>
      <c r="J515" s="26" t="s">
        <v>20</v>
      </c>
      <c r="K515" s="26" t="s">
        <v>22</v>
      </c>
      <c r="L515" s="26" t="s">
        <v>24</v>
      </c>
      <c r="M515" s="26" t="s">
        <v>32</v>
      </c>
      <c r="N515" s="60">
        <v>3</v>
      </c>
      <c r="O515" s="60">
        <v>327</v>
      </c>
      <c r="P515" s="60">
        <v>55</v>
      </c>
      <c r="R515" s="60">
        <v>25</v>
      </c>
      <c r="S515" s="60">
        <v>7</v>
      </c>
      <c r="T515" s="61" t="s">
        <v>421</v>
      </c>
      <c r="U515" s="3">
        <f t="shared" si="26"/>
        <v>5</v>
      </c>
      <c r="V515" s="3">
        <f t="shared" si="27"/>
        <v>3</v>
      </c>
      <c r="W515" s="3">
        <f>COUNTIF(Z515:BT515,"&gt;"&amp;(O515+3*P515))</f>
        <v>1</v>
      </c>
      <c r="X515" s="3">
        <f t="shared" ref="X515:X543" si="28">COUNTIF(Z515:BT515,"&gt;"&amp;(O515+4*P515))</f>
        <v>0</v>
      </c>
      <c r="Y515" s="3">
        <f t="shared" ref="Y515:Y543" si="29">COUNTIF(Z515:BT515,"&gt;"&amp;(O515+6*P515))</f>
        <v>0</v>
      </c>
      <c r="Z515" s="26">
        <v>448</v>
      </c>
      <c r="AA515" s="26">
        <v>530</v>
      </c>
      <c r="AB515" s="26">
        <v>480</v>
      </c>
      <c r="AC515" s="26">
        <v>315</v>
      </c>
      <c r="AD515" s="26">
        <v>315</v>
      </c>
      <c r="AE515" s="26">
        <v>399</v>
      </c>
      <c r="AF515">
        <v>295</v>
      </c>
      <c r="AG515">
        <v>339</v>
      </c>
      <c r="AH515">
        <v>331</v>
      </c>
      <c r="AI515">
        <v>306</v>
      </c>
      <c r="AJ515">
        <v>409</v>
      </c>
      <c r="AK515">
        <v>356</v>
      </c>
      <c r="AL515">
        <v>346</v>
      </c>
      <c r="AM515">
        <v>288</v>
      </c>
      <c r="AN515">
        <v>260</v>
      </c>
      <c r="AO515">
        <v>276</v>
      </c>
      <c r="AP515">
        <v>207</v>
      </c>
      <c r="AQ515">
        <v>198</v>
      </c>
      <c r="AR515">
        <v>270</v>
      </c>
      <c r="AS515">
        <v>336</v>
      </c>
      <c r="AT515">
        <v>292</v>
      </c>
      <c r="AU515">
        <v>288</v>
      </c>
      <c r="AV515">
        <v>305</v>
      </c>
      <c r="AW515">
        <v>292</v>
      </c>
      <c r="AX515">
        <v>310</v>
      </c>
    </row>
    <row r="516" spans="1:68" ht="15.75" customHeight="1" x14ac:dyDescent="0.25">
      <c r="A516" s="59">
        <v>43718.885914351849</v>
      </c>
      <c r="B516" s="26" t="s">
        <v>20</v>
      </c>
      <c r="C516" s="26" t="s">
        <v>20</v>
      </c>
      <c r="D516" s="26" t="s">
        <v>20</v>
      </c>
      <c r="E516" s="26" t="s">
        <v>23</v>
      </c>
      <c r="F516" s="26" t="s">
        <v>20</v>
      </c>
      <c r="G516" s="26" t="s">
        <v>21</v>
      </c>
      <c r="H516" s="26" t="s">
        <v>23</v>
      </c>
      <c r="I516" s="26" t="s">
        <v>21</v>
      </c>
      <c r="J516" s="26" t="s">
        <v>23</v>
      </c>
      <c r="K516" s="26" t="s">
        <v>22</v>
      </c>
      <c r="L516" s="26" t="s">
        <v>27</v>
      </c>
      <c r="M516" s="26" t="s">
        <v>24</v>
      </c>
      <c r="N516" s="60">
        <v>6</v>
      </c>
      <c r="O516" s="60">
        <v>394</v>
      </c>
      <c r="P516" s="60">
        <v>50</v>
      </c>
      <c r="R516" s="60">
        <v>26</v>
      </c>
      <c r="S516" s="60">
        <v>1</v>
      </c>
      <c r="T516" s="61" t="s">
        <v>422</v>
      </c>
      <c r="U516" s="3">
        <f t="shared" si="26"/>
        <v>3</v>
      </c>
      <c r="V516" s="3">
        <f t="shared" si="27"/>
        <v>3</v>
      </c>
      <c r="W516" s="3">
        <f>COUNTIF(Z516:BT516,"&gt;"&amp;(O516+3*P516))</f>
        <v>2</v>
      </c>
      <c r="X516" s="3">
        <f t="shared" si="28"/>
        <v>1</v>
      </c>
      <c r="Y516" s="3">
        <f t="shared" si="29"/>
        <v>0</v>
      </c>
      <c r="Z516" s="26">
        <v>624</v>
      </c>
      <c r="AA516" s="26">
        <v>434</v>
      </c>
      <c r="AB516" s="26">
        <v>393</v>
      </c>
      <c r="AC516" s="26">
        <v>332</v>
      </c>
      <c r="AD516" s="26">
        <v>510</v>
      </c>
      <c r="AE516" s="26">
        <v>355</v>
      </c>
      <c r="AF516">
        <v>355</v>
      </c>
      <c r="AG516">
        <v>342</v>
      </c>
      <c r="AH516">
        <v>383</v>
      </c>
      <c r="AI516">
        <v>382</v>
      </c>
      <c r="AJ516">
        <v>559</v>
      </c>
      <c r="AK516">
        <v>435</v>
      </c>
      <c r="AL516">
        <v>340</v>
      </c>
      <c r="AM516">
        <v>368</v>
      </c>
      <c r="AN516">
        <v>352</v>
      </c>
      <c r="AO516">
        <v>347</v>
      </c>
      <c r="AP516">
        <v>365</v>
      </c>
      <c r="AQ516">
        <v>377</v>
      </c>
      <c r="AR516">
        <v>434</v>
      </c>
      <c r="AS516">
        <v>345</v>
      </c>
      <c r="AT516">
        <v>346</v>
      </c>
      <c r="AU516">
        <v>331</v>
      </c>
      <c r="AV516">
        <v>420</v>
      </c>
      <c r="AW516">
        <v>397</v>
      </c>
      <c r="AX516">
        <v>389</v>
      </c>
      <c r="AY516">
        <v>354</v>
      </c>
    </row>
    <row r="517" spans="1:68" ht="15.75" customHeight="1" x14ac:dyDescent="0.25">
      <c r="A517" s="59">
        <v>43718.888645833336</v>
      </c>
      <c r="B517" s="26" t="s">
        <v>26</v>
      </c>
      <c r="C517" s="26" t="s">
        <v>26</v>
      </c>
      <c r="D517" s="26" t="s">
        <v>26</v>
      </c>
      <c r="E517" s="26" t="s">
        <v>26</v>
      </c>
      <c r="F517" s="26" t="s">
        <v>26</v>
      </c>
      <c r="G517" s="26" t="s">
        <v>26</v>
      </c>
      <c r="H517" s="26" t="s">
        <v>23</v>
      </c>
      <c r="I517" s="26" t="s">
        <v>26</v>
      </c>
      <c r="J517" s="26" t="s">
        <v>26</v>
      </c>
      <c r="K517" s="26" t="s">
        <v>23</v>
      </c>
      <c r="L517" s="26" t="s">
        <v>24</v>
      </c>
      <c r="M517" s="26" t="s">
        <v>24</v>
      </c>
      <c r="N517" s="60">
        <v>6</v>
      </c>
      <c r="O517" s="60">
        <v>406</v>
      </c>
      <c r="P517" s="60">
        <v>128</v>
      </c>
      <c r="R517" s="60">
        <v>24</v>
      </c>
      <c r="S517" s="60">
        <v>83</v>
      </c>
      <c r="T517" s="61" t="s">
        <v>254</v>
      </c>
      <c r="U517" s="3">
        <f t="shared" si="26"/>
        <v>4</v>
      </c>
      <c r="V517" s="3">
        <f t="shared" si="27"/>
        <v>3</v>
      </c>
      <c r="W517" s="3">
        <f>COUNTIF(Z517:BT517,"&gt;"&amp;(O517+3*P517))</f>
        <v>2</v>
      </c>
      <c r="X517" s="3">
        <f t="shared" si="28"/>
        <v>0</v>
      </c>
      <c r="Y517" s="3">
        <f t="shared" si="29"/>
        <v>0</v>
      </c>
      <c r="Z517" s="26">
        <v>707</v>
      </c>
      <c r="AA517" s="26">
        <v>870</v>
      </c>
      <c r="AB517" s="26">
        <v>796</v>
      </c>
      <c r="AC517" s="26">
        <v>553</v>
      </c>
      <c r="AD517" s="26">
        <v>331</v>
      </c>
      <c r="AE517" s="26">
        <v>370</v>
      </c>
      <c r="AF517">
        <v>249</v>
      </c>
      <c r="AG517">
        <v>377</v>
      </c>
      <c r="AH517">
        <v>263</v>
      </c>
      <c r="AI517">
        <v>281</v>
      </c>
      <c r="AJ517">
        <v>300</v>
      </c>
      <c r="AK517">
        <v>315</v>
      </c>
      <c r="AL517">
        <v>348</v>
      </c>
      <c r="AM517">
        <v>499</v>
      </c>
      <c r="AN517">
        <v>229</v>
      </c>
      <c r="AO517">
        <v>299</v>
      </c>
      <c r="AP517">
        <v>365</v>
      </c>
      <c r="AQ517">
        <v>510</v>
      </c>
      <c r="AR517">
        <v>452</v>
      </c>
      <c r="AS517">
        <v>348</v>
      </c>
      <c r="AT517">
        <v>279</v>
      </c>
      <c r="AU517">
        <v>335</v>
      </c>
      <c r="AV517">
        <v>317</v>
      </c>
      <c r="AW517">
        <v>365</v>
      </c>
    </row>
    <row r="518" spans="1:68" ht="15.75" customHeight="1" x14ac:dyDescent="0.25">
      <c r="A518" s="59">
        <v>43718.88957175926</v>
      </c>
      <c r="B518" s="26" t="s">
        <v>20</v>
      </c>
      <c r="C518" s="26" t="s">
        <v>21</v>
      </c>
      <c r="D518" s="26" t="s">
        <v>23</v>
      </c>
      <c r="E518" s="26" t="s">
        <v>20</v>
      </c>
      <c r="F518" s="26" t="s">
        <v>23</v>
      </c>
      <c r="G518" s="26" t="s">
        <v>21</v>
      </c>
      <c r="H518" s="26" t="s">
        <v>23</v>
      </c>
      <c r="I518" s="26" t="s">
        <v>21</v>
      </c>
      <c r="J518" s="26" t="s">
        <v>23</v>
      </c>
      <c r="K518" s="26" t="s">
        <v>22</v>
      </c>
      <c r="L518" s="26" t="s">
        <v>32</v>
      </c>
      <c r="M518" s="26" t="s">
        <v>27</v>
      </c>
      <c r="N518" s="60">
        <v>6</v>
      </c>
      <c r="O518" s="60">
        <v>411</v>
      </c>
      <c r="P518" s="60">
        <v>43</v>
      </c>
      <c r="R518" s="60">
        <v>25</v>
      </c>
      <c r="S518" s="60">
        <v>1</v>
      </c>
      <c r="T518" s="61" t="s">
        <v>180</v>
      </c>
      <c r="U518" s="3">
        <f t="shared" si="26"/>
        <v>5</v>
      </c>
      <c r="V518" s="3">
        <f t="shared" si="27"/>
        <v>3</v>
      </c>
      <c r="W518" s="3">
        <f>COUNTIF(Z518:BT518,"&gt;"&amp;(O518+3*P518))</f>
        <v>0</v>
      </c>
      <c r="X518" s="3">
        <f t="shared" si="28"/>
        <v>0</v>
      </c>
      <c r="Y518" s="3">
        <f t="shared" si="29"/>
        <v>0</v>
      </c>
      <c r="Z518" s="26">
        <v>442</v>
      </c>
      <c r="AA518" s="26">
        <v>423</v>
      </c>
      <c r="AB518" s="26">
        <v>409</v>
      </c>
      <c r="AC518" s="26">
        <v>439</v>
      </c>
      <c r="AD518" s="26">
        <v>397</v>
      </c>
      <c r="AE518" s="26">
        <v>410</v>
      </c>
      <c r="AF518">
        <v>470</v>
      </c>
      <c r="AG518">
        <v>540</v>
      </c>
      <c r="AH518">
        <v>339</v>
      </c>
      <c r="AI518">
        <v>424</v>
      </c>
      <c r="AJ518">
        <v>504</v>
      </c>
      <c r="AK518">
        <v>456</v>
      </c>
      <c r="AL518">
        <v>415</v>
      </c>
      <c r="AM518">
        <v>389</v>
      </c>
      <c r="AN518">
        <v>352</v>
      </c>
      <c r="AO518">
        <v>350</v>
      </c>
      <c r="AP518">
        <v>322</v>
      </c>
      <c r="AQ518">
        <v>395</v>
      </c>
      <c r="AR518">
        <v>379</v>
      </c>
      <c r="AS518">
        <v>377</v>
      </c>
      <c r="AT518">
        <v>529</v>
      </c>
      <c r="AU518">
        <v>336</v>
      </c>
      <c r="AV518">
        <v>429</v>
      </c>
      <c r="AW518">
        <v>360</v>
      </c>
      <c r="AX518">
        <v>399</v>
      </c>
    </row>
    <row r="519" spans="1:68" ht="15.75" customHeight="1" x14ac:dyDescent="0.25">
      <c r="A519" s="59">
        <v>43718.889976851853</v>
      </c>
      <c r="B519" s="26" t="s">
        <v>21</v>
      </c>
      <c r="C519" s="26" t="s">
        <v>23</v>
      </c>
      <c r="D519" s="26" t="s">
        <v>22</v>
      </c>
      <c r="E519" s="26" t="s">
        <v>20</v>
      </c>
      <c r="F519" s="26" t="s">
        <v>23</v>
      </c>
      <c r="G519" s="26" t="s">
        <v>20</v>
      </c>
      <c r="H519" s="26" t="s">
        <v>21</v>
      </c>
      <c r="I519" s="26" t="s">
        <v>20</v>
      </c>
      <c r="J519" s="26" t="s">
        <v>21</v>
      </c>
      <c r="K519" s="26" t="s">
        <v>21</v>
      </c>
      <c r="L519" s="26" t="s">
        <v>27</v>
      </c>
      <c r="M519" s="26" t="s">
        <v>32</v>
      </c>
      <c r="N519" s="60">
        <v>3</v>
      </c>
      <c r="O519" s="60">
        <v>422</v>
      </c>
      <c r="P519" s="60">
        <v>82</v>
      </c>
      <c r="R519" s="60">
        <v>23</v>
      </c>
      <c r="S519" s="60">
        <v>2</v>
      </c>
      <c r="T519" s="61" t="s">
        <v>423</v>
      </c>
      <c r="U519" s="3">
        <f t="shared" si="26"/>
        <v>1</v>
      </c>
      <c r="V519" s="3">
        <f t="shared" si="27"/>
        <v>1</v>
      </c>
      <c r="W519" s="3">
        <f>COUNTIF(Z519:BT519,"&gt;"&amp;(O519+3*P519))</f>
        <v>1</v>
      </c>
      <c r="X519" s="3">
        <f t="shared" si="28"/>
        <v>1</v>
      </c>
      <c r="Y519" s="3">
        <f t="shared" si="29"/>
        <v>1</v>
      </c>
      <c r="Z519" s="26">
        <v>488</v>
      </c>
      <c r="AA519" s="26">
        <v>429</v>
      </c>
      <c r="AB519" s="26">
        <v>375</v>
      </c>
      <c r="AC519" s="26">
        <v>382</v>
      </c>
      <c r="AD519" s="26">
        <v>494</v>
      </c>
      <c r="AE519" s="26">
        <v>409</v>
      </c>
      <c r="AF519">
        <v>358</v>
      </c>
      <c r="AG519">
        <v>388</v>
      </c>
      <c r="AH519">
        <v>353</v>
      </c>
      <c r="AI519">
        <v>1176</v>
      </c>
      <c r="AJ519">
        <v>422</v>
      </c>
      <c r="AK519">
        <v>387</v>
      </c>
      <c r="AL519">
        <v>354</v>
      </c>
      <c r="AM519">
        <v>455</v>
      </c>
      <c r="AN519">
        <v>189</v>
      </c>
      <c r="AO519">
        <v>363</v>
      </c>
      <c r="AP519">
        <v>382</v>
      </c>
      <c r="AQ519">
        <v>377</v>
      </c>
      <c r="AR519">
        <v>355</v>
      </c>
      <c r="AS519">
        <v>357</v>
      </c>
      <c r="AT519">
        <v>388</v>
      </c>
      <c r="AU519">
        <v>433</v>
      </c>
      <c r="AV519">
        <v>392</v>
      </c>
    </row>
    <row r="520" spans="1:68" ht="15.75" customHeight="1" x14ac:dyDescent="0.25">
      <c r="A520" s="59">
        <v>43718.898738425924</v>
      </c>
      <c r="B520" s="26" t="s">
        <v>21</v>
      </c>
      <c r="C520" s="26" t="s">
        <v>20</v>
      </c>
      <c r="D520" s="26" t="s">
        <v>20</v>
      </c>
      <c r="E520" s="26" t="s">
        <v>22</v>
      </c>
      <c r="F520" s="26" t="s">
        <v>22</v>
      </c>
      <c r="G520" s="26" t="s">
        <v>20</v>
      </c>
      <c r="H520" s="26" t="s">
        <v>21</v>
      </c>
      <c r="I520" s="26" t="s">
        <v>21</v>
      </c>
      <c r="J520" s="26" t="s">
        <v>21</v>
      </c>
      <c r="K520" s="26" t="s">
        <v>22</v>
      </c>
      <c r="L520" s="26" t="s">
        <v>32</v>
      </c>
      <c r="M520" s="26" t="s">
        <v>27</v>
      </c>
      <c r="N520" s="60">
        <v>3</v>
      </c>
      <c r="O520" s="60">
        <v>337</v>
      </c>
      <c r="P520" s="60">
        <v>53</v>
      </c>
      <c r="R520" s="60">
        <v>26</v>
      </c>
      <c r="S520" s="60">
        <v>2</v>
      </c>
      <c r="T520" s="61" t="s">
        <v>424</v>
      </c>
      <c r="U520" s="3">
        <f t="shared" si="26"/>
        <v>3</v>
      </c>
      <c r="V520" s="3">
        <f t="shared" si="27"/>
        <v>3</v>
      </c>
      <c r="W520" s="3">
        <f>COUNTIF(Z520:BT520,"&gt;"&amp;(O520+3*P520))</f>
        <v>2</v>
      </c>
      <c r="X520" s="3">
        <f t="shared" si="28"/>
        <v>1</v>
      </c>
      <c r="Y520" s="3">
        <f t="shared" si="29"/>
        <v>1</v>
      </c>
      <c r="Z520" s="26">
        <v>689</v>
      </c>
      <c r="AA520" s="26">
        <v>520</v>
      </c>
      <c r="AB520" s="26">
        <v>379</v>
      </c>
      <c r="AC520" s="26">
        <v>448</v>
      </c>
      <c r="AD520" s="26">
        <v>339</v>
      </c>
      <c r="AE520" s="26">
        <v>340</v>
      </c>
      <c r="AF520">
        <v>339</v>
      </c>
      <c r="AG520">
        <v>314</v>
      </c>
      <c r="AH520">
        <v>305</v>
      </c>
      <c r="AI520">
        <v>316</v>
      </c>
      <c r="AJ520">
        <v>315</v>
      </c>
      <c r="AK520">
        <v>289</v>
      </c>
      <c r="AL520">
        <v>298</v>
      </c>
      <c r="AM520">
        <v>289</v>
      </c>
      <c r="AN520">
        <v>339</v>
      </c>
      <c r="AO520">
        <v>273</v>
      </c>
      <c r="AP520">
        <v>296</v>
      </c>
      <c r="AQ520">
        <v>322</v>
      </c>
      <c r="AR520">
        <v>308</v>
      </c>
      <c r="AS520">
        <v>312</v>
      </c>
      <c r="AT520">
        <v>291</v>
      </c>
      <c r="AU520">
        <v>264</v>
      </c>
      <c r="AV520">
        <v>272</v>
      </c>
      <c r="AW520">
        <v>289</v>
      </c>
      <c r="AX520">
        <v>321</v>
      </c>
      <c r="AY520">
        <v>309</v>
      </c>
    </row>
    <row r="521" spans="1:68" ht="15.75" customHeight="1" x14ac:dyDescent="0.25">
      <c r="A521" s="59">
        <v>43718.917222222219</v>
      </c>
      <c r="B521" s="26" t="s">
        <v>20</v>
      </c>
      <c r="C521" s="26" t="s">
        <v>20</v>
      </c>
      <c r="D521" s="26" t="s">
        <v>21</v>
      </c>
      <c r="E521" s="26" t="s">
        <v>21</v>
      </c>
      <c r="F521" s="26" t="s">
        <v>23</v>
      </c>
      <c r="G521" s="26" t="s">
        <v>21</v>
      </c>
      <c r="H521" s="26" t="s">
        <v>21</v>
      </c>
      <c r="I521" s="26" t="s">
        <v>21</v>
      </c>
      <c r="J521" s="26" t="s">
        <v>20</v>
      </c>
      <c r="K521" s="26" t="s">
        <v>21</v>
      </c>
      <c r="L521" s="26" t="s">
        <v>27</v>
      </c>
      <c r="M521" s="26" t="s">
        <v>27</v>
      </c>
      <c r="N521" s="60">
        <v>4</v>
      </c>
      <c r="O521" s="60">
        <v>392</v>
      </c>
      <c r="P521" s="60">
        <v>73</v>
      </c>
      <c r="R521" s="60">
        <v>26</v>
      </c>
      <c r="S521" s="60">
        <v>0</v>
      </c>
      <c r="T521" s="61" t="s">
        <v>110</v>
      </c>
      <c r="U521" s="3">
        <f t="shared" si="26"/>
        <v>6</v>
      </c>
      <c r="V521" s="3">
        <f t="shared" si="27"/>
        <v>2</v>
      </c>
      <c r="W521" s="3">
        <f>COUNTIF(Z521:BT521,"&gt;"&amp;(O521+3*P521))</f>
        <v>0</v>
      </c>
      <c r="X521" s="3">
        <f t="shared" si="28"/>
        <v>0</v>
      </c>
      <c r="Y521" s="3">
        <f t="shared" si="29"/>
        <v>0</v>
      </c>
      <c r="Z521" s="26">
        <v>425</v>
      </c>
      <c r="AA521" s="26">
        <v>413</v>
      </c>
      <c r="AB521" s="26">
        <v>374</v>
      </c>
      <c r="AC521" s="26">
        <v>611</v>
      </c>
      <c r="AD521" s="26">
        <v>348</v>
      </c>
      <c r="AE521" s="26">
        <v>384</v>
      </c>
      <c r="AF521">
        <v>550</v>
      </c>
      <c r="AG521">
        <v>369</v>
      </c>
      <c r="AH521">
        <v>469</v>
      </c>
      <c r="AI521">
        <v>513</v>
      </c>
      <c r="AJ521">
        <v>365</v>
      </c>
      <c r="AK521">
        <v>503</v>
      </c>
      <c r="AL521">
        <v>295</v>
      </c>
      <c r="AM521">
        <v>312</v>
      </c>
      <c r="AN521">
        <v>342</v>
      </c>
      <c r="AO521">
        <v>295</v>
      </c>
      <c r="AP521">
        <v>421</v>
      </c>
      <c r="AQ521">
        <v>423</v>
      </c>
      <c r="AR521">
        <v>297</v>
      </c>
      <c r="AS521">
        <v>351</v>
      </c>
      <c r="AT521">
        <v>408</v>
      </c>
      <c r="AU521">
        <v>293</v>
      </c>
      <c r="AV521">
        <v>533</v>
      </c>
      <c r="AW521">
        <v>313</v>
      </c>
      <c r="AX521">
        <v>302</v>
      </c>
      <c r="AY521">
        <v>295</v>
      </c>
    </row>
    <row r="522" spans="1:68" ht="15.75" customHeight="1" x14ac:dyDescent="0.25">
      <c r="A522" s="59">
        <v>43718.940659722219</v>
      </c>
      <c r="B522" s="26" t="s">
        <v>20</v>
      </c>
      <c r="C522" s="26" t="s">
        <v>23</v>
      </c>
      <c r="D522" s="26" t="s">
        <v>21</v>
      </c>
      <c r="E522" s="26" t="s">
        <v>20</v>
      </c>
      <c r="F522" s="26" t="s">
        <v>21</v>
      </c>
      <c r="G522" s="26" t="s">
        <v>20</v>
      </c>
      <c r="H522" s="26" t="s">
        <v>21</v>
      </c>
      <c r="I522" s="26" t="s">
        <v>23</v>
      </c>
      <c r="J522" s="26" t="s">
        <v>20</v>
      </c>
      <c r="K522" s="26" t="s">
        <v>20</v>
      </c>
      <c r="L522" s="26" t="s">
        <v>32</v>
      </c>
      <c r="M522" s="26" t="s">
        <v>32</v>
      </c>
      <c r="N522" s="60">
        <v>3</v>
      </c>
      <c r="O522" s="60">
        <v>491</v>
      </c>
      <c r="P522" s="60">
        <v>80</v>
      </c>
      <c r="R522" s="60">
        <v>22</v>
      </c>
      <c r="S522" s="60">
        <v>3</v>
      </c>
      <c r="T522" s="61" t="s">
        <v>425</v>
      </c>
      <c r="U522" s="3">
        <f t="shared" si="26"/>
        <v>2</v>
      </c>
      <c r="V522" s="3">
        <f t="shared" si="27"/>
        <v>2</v>
      </c>
      <c r="W522" s="3">
        <f>COUNTIF(Z522:BT522,"&gt;"&amp;(O522+3*P522))</f>
        <v>2</v>
      </c>
      <c r="X522" s="3">
        <f t="shared" si="28"/>
        <v>2</v>
      </c>
      <c r="Y522" s="3">
        <f t="shared" si="29"/>
        <v>0</v>
      </c>
      <c r="Z522" s="26">
        <v>470</v>
      </c>
      <c r="AA522" s="26">
        <v>943</v>
      </c>
      <c r="AB522" s="26">
        <v>538</v>
      </c>
      <c r="AC522" s="26">
        <v>521</v>
      </c>
      <c r="AD522" s="26">
        <v>391</v>
      </c>
      <c r="AE522" s="26">
        <v>392</v>
      </c>
      <c r="AF522">
        <v>441</v>
      </c>
      <c r="AG522">
        <v>479</v>
      </c>
      <c r="AH522">
        <v>470</v>
      </c>
      <c r="AI522">
        <v>465</v>
      </c>
      <c r="AJ522">
        <v>449</v>
      </c>
      <c r="AK522">
        <v>852</v>
      </c>
      <c r="AL522">
        <v>476</v>
      </c>
      <c r="AM522">
        <v>429</v>
      </c>
      <c r="AN522">
        <v>404</v>
      </c>
      <c r="AO522">
        <v>491</v>
      </c>
      <c r="AP522">
        <v>480</v>
      </c>
      <c r="AQ522">
        <v>362</v>
      </c>
      <c r="AR522">
        <v>443</v>
      </c>
      <c r="AS522">
        <v>475</v>
      </c>
      <c r="AT522">
        <v>430</v>
      </c>
      <c r="AU522">
        <v>418</v>
      </c>
    </row>
    <row r="523" spans="1:68" ht="15.75" customHeight="1" x14ac:dyDescent="0.25">
      <c r="A523" s="59">
        <v>43718.946331018517</v>
      </c>
      <c r="B523" s="26" t="s">
        <v>21</v>
      </c>
      <c r="C523" s="26" t="s">
        <v>23</v>
      </c>
      <c r="D523" s="26" t="s">
        <v>21</v>
      </c>
      <c r="E523" s="26" t="s">
        <v>20</v>
      </c>
      <c r="F523" s="26" t="s">
        <v>23</v>
      </c>
      <c r="G523" s="26" t="s">
        <v>21</v>
      </c>
      <c r="H523" s="26" t="s">
        <v>21</v>
      </c>
      <c r="I523" s="26" t="s">
        <v>21</v>
      </c>
      <c r="J523" s="26" t="s">
        <v>21</v>
      </c>
      <c r="K523" s="26" t="s">
        <v>20</v>
      </c>
      <c r="L523" s="26" t="s">
        <v>27</v>
      </c>
      <c r="M523" s="26" t="s">
        <v>27</v>
      </c>
      <c r="N523" s="60">
        <v>4</v>
      </c>
      <c r="O523" s="60">
        <v>356</v>
      </c>
      <c r="P523" s="60">
        <v>69</v>
      </c>
      <c r="R523" s="60">
        <v>25</v>
      </c>
      <c r="S523" s="60">
        <v>2</v>
      </c>
      <c r="T523" s="61" t="s">
        <v>44</v>
      </c>
      <c r="U523" s="3">
        <f t="shared" si="26"/>
        <v>2</v>
      </c>
      <c r="V523" s="3">
        <f t="shared" si="27"/>
        <v>1</v>
      </c>
      <c r="W523" s="3">
        <f>COUNTIF(Z523:BT523,"&gt;"&amp;(O523+3*P523))</f>
        <v>1</v>
      </c>
      <c r="X523" s="3">
        <f t="shared" si="28"/>
        <v>1</v>
      </c>
      <c r="Y523" s="3">
        <f t="shared" si="29"/>
        <v>1</v>
      </c>
      <c r="Z523" s="26">
        <v>909</v>
      </c>
      <c r="AA523" s="26">
        <v>423</v>
      </c>
      <c r="AB523" s="26">
        <v>383</v>
      </c>
      <c r="AC523" s="26">
        <v>342</v>
      </c>
      <c r="AD523" s="26">
        <v>335</v>
      </c>
      <c r="AE523" s="26">
        <v>351</v>
      </c>
      <c r="AF523">
        <v>350</v>
      </c>
      <c r="AG523">
        <v>334</v>
      </c>
      <c r="AH523">
        <v>318</v>
      </c>
      <c r="AI523">
        <v>303</v>
      </c>
      <c r="AJ523">
        <v>255</v>
      </c>
      <c r="AK523">
        <v>335</v>
      </c>
      <c r="AL523">
        <v>271</v>
      </c>
      <c r="AM523">
        <v>246</v>
      </c>
      <c r="AN523">
        <v>310</v>
      </c>
      <c r="AO523">
        <v>317</v>
      </c>
      <c r="AP523">
        <v>312</v>
      </c>
      <c r="AQ523">
        <v>494</v>
      </c>
      <c r="AR523">
        <v>311</v>
      </c>
      <c r="AS523">
        <v>255</v>
      </c>
      <c r="AT523">
        <v>423</v>
      </c>
      <c r="AU523">
        <v>344</v>
      </c>
      <c r="AV523">
        <v>319</v>
      </c>
      <c r="AW523">
        <v>383</v>
      </c>
      <c r="AX523">
        <v>295</v>
      </c>
    </row>
    <row r="524" spans="1:68" ht="15.75" customHeight="1" x14ac:dyDescent="0.25">
      <c r="A524" s="59">
        <v>43718.948900462965</v>
      </c>
      <c r="B524" s="26" t="s">
        <v>20</v>
      </c>
      <c r="C524" s="26" t="s">
        <v>20</v>
      </c>
      <c r="D524" s="26" t="s">
        <v>20</v>
      </c>
      <c r="E524" s="26" t="s">
        <v>23</v>
      </c>
      <c r="F524" s="26" t="s">
        <v>20</v>
      </c>
      <c r="G524" s="26" t="s">
        <v>20</v>
      </c>
      <c r="H524" s="26" t="s">
        <v>21</v>
      </c>
      <c r="I524" s="26" t="s">
        <v>21</v>
      </c>
      <c r="J524" s="26" t="s">
        <v>20</v>
      </c>
      <c r="K524" s="26" t="s">
        <v>23</v>
      </c>
      <c r="L524" s="26" t="s">
        <v>48</v>
      </c>
      <c r="M524" s="26" t="s">
        <v>48</v>
      </c>
      <c r="N524" s="60">
        <v>4</v>
      </c>
      <c r="O524" s="60">
        <v>396</v>
      </c>
      <c r="P524" s="60">
        <v>50</v>
      </c>
      <c r="R524" s="60">
        <v>23</v>
      </c>
      <c r="S524" s="60">
        <v>4</v>
      </c>
      <c r="T524" s="61" t="s">
        <v>426</v>
      </c>
      <c r="U524" s="3">
        <f t="shared" si="26"/>
        <v>2</v>
      </c>
      <c r="V524" s="3">
        <f t="shared" si="27"/>
        <v>2</v>
      </c>
      <c r="W524" s="3">
        <f>COUNTIF(Z524:BT524,"&gt;"&amp;(O524+3*P524))</f>
        <v>1</v>
      </c>
      <c r="X524" s="3">
        <f t="shared" si="28"/>
        <v>1</v>
      </c>
      <c r="Y524" s="3">
        <f t="shared" si="29"/>
        <v>0</v>
      </c>
      <c r="Z524" s="26">
        <v>647</v>
      </c>
      <c r="AA524" s="26">
        <v>373</v>
      </c>
      <c r="AB524" s="26">
        <v>422</v>
      </c>
      <c r="AC524" s="26">
        <v>422</v>
      </c>
      <c r="AD524" s="26">
        <v>443</v>
      </c>
      <c r="AE524" s="26">
        <v>372</v>
      </c>
      <c r="AF524">
        <v>406</v>
      </c>
      <c r="AG524">
        <v>390</v>
      </c>
      <c r="AH524">
        <v>327</v>
      </c>
      <c r="AI524">
        <v>526</v>
      </c>
      <c r="AJ524">
        <v>337</v>
      </c>
      <c r="AK524">
        <v>384</v>
      </c>
      <c r="AL524">
        <v>292</v>
      </c>
      <c r="AM524">
        <v>310</v>
      </c>
      <c r="AN524">
        <v>336</v>
      </c>
      <c r="AO524">
        <v>359</v>
      </c>
      <c r="AP524">
        <v>385</v>
      </c>
      <c r="AQ524">
        <v>377</v>
      </c>
      <c r="AR524">
        <v>391</v>
      </c>
      <c r="AS524">
        <v>434</v>
      </c>
      <c r="AT524">
        <v>342</v>
      </c>
      <c r="AU524">
        <v>436</v>
      </c>
      <c r="AV524">
        <v>416</v>
      </c>
    </row>
    <row r="525" spans="1:68" ht="15.75" customHeight="1" x14ac:dyDescent="0.25">
      <c r="A525" s="59">
        <v>43718.954282407409</v>
      </c>
      <c r="B525" s="26" t="s">
        <v>20</v>
      </c>
      <c r="C525" s="26" t="s">
        <v>22</v>
      </c>
      <c r="D525" s="26" t="s">
        <v>20</v>
      </c>
      <c r="E525" s="26" t="s">
        <v>21</v>
      </c>
      <c r="F525" s="26" t="s">
        <v>21</v>
      </c>
      <c r="G525" s="26" t="s">
        <v>20</v>
      </c>
      <c r="H525" s="26" t="s">
        <v>21</v>
      </c>
      <c r="I525" s="26" t="s">
        <v>20</v>
      </c>
      <c r="J525" s="26" t="s">
        <v>20</v>
      </c>
      <c r="K525" s="26" t="s">
        <v>23</v>
      </c>
      <c r="L525" s="26" t="s">
        <v>24</v>
      </c>
      <c r="M525" s="26" t="s">
        <v>32</v>
      </c>
      <c r="N525" s="60">
        <v>2</v>
      </c>
      <c r="O525" s="60">
        <v>516</v>
      </c>
      <c r="P525" s="60">
        <v>279</v>
      </c>
      <c r="R525" s="60">
        <v>43</v>
      </c>
      <c r="S525" s="60">
        <v>1</v>
      </c>
      <c r="T525" s="61" t="s">
        <v>44</v>
      </c>
      <c r="U525" s="3">
        <f t="shared" si="26"/>
        <v>2</v>
      </c>
      <c r="V525" s="3">
        <f t="shared" si="27"/>
        <v>1</v>
      </c>
      <c r="W525" s="3">
        <f>COUNTIF(Z525:BT525,"&gt;"&amp;(O525+3*P525))</f>
        <v>1</v>
      </c>
      <c r="X525" s="3">
        <f t="shared" si="28"/>
        <v>1</v>
      </c>
      <c r="Y525" s="3">
        <f t="shared" si="29"/>
        <v>1</v>
      </c>
      <c r="Z525" s="26">
        <v>6110</v>
      </c>
      <c r="AA525" s="26">
        <v>837</v>
      </c>
      <c r="AB525" s="26">
        <v>411</v>
      </c>
      <c r="AC525" s="26">
        <v>444</v>
      </c>
      <c r="AD525" s="26">
        <v>556</v>
      </c>
      <c r="AE525" s="26">
        <v>384</v>
      </c>
      <c r="AF525">
        <v>277</v>
      </c>
      <c r="AG525">
        <v>356</v>
      </c>
      <c r="AH525">
        <v>462</v>
      </c>
      <c r="AI525">
        <v>267</v>
      </c>
      <c r="AJ525">
        <v>308</v>
      </c>
      <c r="AK525">
        <v>348</v>
      </c>
      <c r="AL525">
        <v>350</v>
      </c>
      <c r="AM525">
        <v>374</v>
      </c>
      <c r="AN525">
        <v>334</v>
      </c>
      <c r="AO525">
        <v>284</v>
      </c>
      <c r="AP525">
        <v>355</v>
      </c>
      <c r="AQ525">
        <v>320</v>
      </c>
      <c r="AR525">
        <v>324</v>
      </c>
      <c r="AS525">
        <v>554</v>
      </c>
      <c r="AT525">
        <v>537</v>
      </c>
      <c r="AU525">
        <v>263</v>
      </c>
      <c r="AV525">
        <v>348</v>
      </c>
      <c r="AW525">
        <v>465</v>
      </c>
      <c r="AX525">
        <v>366</v>
      </c>
      <c r="AY525">
        <v>360</v>
      </c>
      <c r="AZ525">
        <v>404</v>
      </c>
      <c r="BA525">
        <v>447</v>
      </c>
      <c r="BB525">
        <v>383</v>
      </c>
      <c r="BC525">
        <v>325</v>
      </c>
      <c r="BD525">
        <v>329</v>
      </c>
      <c r="BE525">
        <v>376</v>
      </c>
      <c r="BF525">
        <v>312</v>
      </c>
      <c r="BG525">
        <v>371</v>
      </c>
      <c r="BH525">
        <v>399</v>
      </c>
      <c r="BI525">
        <v>298</v>
      </c>
      <c r="BJ525">
        <v>370</v>
      </c>
      <c r="BK525">
        <v>387</v>
      </c>
      <c r="BL525">
        <v>436</v>
      </c>
      <c r="BM525">
        <v>379</v>
      </c>
      <c r="BN525">
        <v>313</v>
      </c>
      <c r="BO525">
        <v>317</v>
      </c>
      <c r="BP525">
        <v>376</v>
      </c>
    </row>
    <row r="526" spans="1:68" ht="15.75" customHeight="1" x14ac:dyDescent="0.25">
      <c r="A526" s="59">
        <v>43718.999039351853</v>
      </c>
      <c r="B526" s="26" t="s">
        <v>20</v>
      </c>
      <c r="C526" s="26" t="s">
        <v>20</v>
      </c>
      <c r="D526" s="26" t="s">
        <v>20</v>
      </c>
      <c r="E526" s="26" t="s">
        <v>21</v>
      </c>
      <c r="F526" s="26" t="s">
        <v>21</v>
      </c>
      <c r="G526" s="26" t="s">
        <v>21</v>
      </c>
      <c r="H526" s="26" t="s">
        <v>21</v>
      </c>
      <c r="I526" s="26" t="s">
        <v>23</v>
      </c>
      <c r="J526" s="26" t="s">
        <v>21</v>
      </c>
      <c r="K526" s="26" t="s">
        <v>20</v>
      </c>
      <c r="L526" s="26" t="s">
        <v>27</v>
      </c>
      <c r="M526" s="26" t="s">
        <v>24</v>
      </c>
      <c r="N526" s="60">
        <v>3</v>
      </c>
      <c r="O526" s="60">
        <v>461</v>
      </c>
      <c r="P526" s="60">
        <v>60</v>
      </c>
      <c r="R526" s="60">
        <v>23</v>
      </c>
      <c r="S526" s="60">
        <v>9</v>
      </c>
      <c r="T526" s="61" t="s">
        <v>427</v>
      </c>
      <c r="U526" s="3">
        <f t="shared" si="26"/>
        <v>3</v>
      </c>
      <c r="V526" s="3">
        <f t="shared" si="27"/>
        <v>1</v>
      </c>
      <c r="W526" s="3">
        <f>COUNTIF(Z526:BT526,"&gt;"&amp;(O526+3*P526))</f>
        <v>1</v>
      </c>
      <c r="X526" s="3">
        <f t="shared" si="28"/>
        <v>1</v>
      </c>
      <c r="Y526" s="3">
        <f t="shared" si="29"/>
        <v>0</v>
      </c>
      <c r="Z526" s="26">
        <v>811</v>
      </c>
      <c r="AA526" s="26">
        <v>533</v>
      </c>
      <c r="AB526" s="26">
        <v>547</v>
      </c>
      <c r="AC526" s="26">
        <v>477</v>
      </c>
      <c r="AD526" s="26">
        <v>518</v>
      </c>
      <c r="AE526" s="26">
        <v>471</v>
      </c>
      <c r="AF526">
        <v>447</v>
      </c>
      <c r="AG526">
        <v>407</v>
      </c>
      <c r="AH526">
        <v>404</v>
      </c>
      <c r="AI526">
        <v>404</v>
      </c>
      <c r="AJ526">
        <v>387</v>
      </c>
      <c r="AK526">
        <v>418</v>
      </c>
      <c r="AL526">
        <v>489</v>
      </c>
      <c r="AM526">
        <v>412</v>
      </c>
      <c r="AN526">
        <v>516</v>
      </c>
      <c r="AO526">
        <v>422</v>
      </c>
      <c r="AP526">
        <v>462</v>
      </c>
      <c r="AQ526">
        <v>427</v>
      </c>
      <c r="AR526">
        <v>391</v>
      </c>
      <c r="AS526">
        <v>413</v>
      </c>
      <c r="AT526">
        <v>486</v>
      </c>
      <c r="AU526">
        <v>394</v>
      </c>
      <c r="AV526">
        <v>378</v>
      </c>
    </row>
    <row r="527" spans="1:68" ht="15.75" customHeight="1" x14ac:dyDescent="0.25">
      <c r="A527" s="59">
        <v>43719.039826388886</v>
      </c>
      <c r="B527" s="26" t="s">
        <v>21</v>
      </c>
      <c r="C527" s="26" t="s">
        <v>20</v>
      </c>
      <c r="D527" s="26" t="s">
        <v>22</v>
      </c>
      <c r="E527" s="26" t="s">
        <v>22</v>
      </c>
      <c r="F527" s="26" t="s">
        <v>23</v>
      </c>
      <c r="G527" s="26" t="s">
        <v>22</v>
      </c>
      <c r="H527" s="26" t="s">
        <v>26</v>
      </c>
      <c r="I527" s="26" t="s">
        <v>21</v>
      </c>
      <c r="J527" s="26" t="s">
        <v>21</v>
      </c>
      <c r="K527" s="26" t="s">
        <v>20</v>
      </c>
      <c r="L527" s="26" t="s">
        <v>32</v>
      </c>
      <c r="M527" s="26" t="s">
        <v>27</v>
      </c>
      <c r="N527" s="60">
        <v>1</v>
      </c>
      <c r="O527" s="60">
        <v>480</v>
      </c>
      <c r="P527" s="60">
        <v>96</v>
      </c>
      <c r="R527" s="60">
        <v>25</v>
      </c>
      <c r="S527" s="60">
        <v>0</v>
      </c>
      <c r="T527" s="61" t="s">
        <v>141</v>
      </c>
      <c r="U527" s="3">
        <f t="shared" si="26"/>
        <v>4</v>
      </c>
      <c r="V527" s="3">
        <f t="shared" si="27"/>
        <v>3</v>
      </c>
      <c r="W527" s="3">
        <f>COUNTIF(Z527:BT527,"&gt;"&amp;(O527+3*P527))</f>
        <v>1</v>
      </c>
      <c r="X527" s="3">
        <f t="shared" si="28"/>
        <v>0</v>
      </c>
      <c r="Y527" s="3">
        <f t="shared" si="29"/>
        <v>0</v>
      </c>
      <c r="Z527" s="26">
        <v>742</v>
      </c>
      <c r="AA527" s="26">
        <v>457</v>
      </c>
      <c r="AB527" s="26">
        <v>422</v>
      </c>
      <c r="AC527" s="26">
        <v>469</v>
      </c>
      <c r="AD527" s="26">
        <v>533</v>
      </c>
      <c r="AE527" s="26">
        <v>340</v>
      </c>
      <c r="AF527">
        <v>364</v>
      </c>
      <c r="AG527">
        <v>447</v>
      </c>
      <c r="AH527">
        <v>336</v>
      </c>
      <c r="AI527">
        <v>506</v>
      </c>
      <c r="AJ527">
        <v>455</v>
      </c>
      <c r="AK527">
        <v>554</v>
      </c>
      <c r="AL527">
        <v>755</v>
      </c>
      <c r="AM527">
        <v>846</v>
      </c>
      <c r="AN527">
        <v>433</v>
      </c>
      <c r="AO527">
        <v>480</v>
      </c>
      <c r="AP527">
        <v>377</v>
      </c>
      <c r="AQ527">
        <v>392</v>
      </c>
      <c r="AR527">
        <v>585</v>
      </c>
      <c r="AS527">
        <v>327</v>
      </c>
      <c r="AT527">
        <v>312</v>
      </c>
      <c r="AU527">
        <v>419</v>
      </c>
      <c r="AV527">
        <v>487</v>
      </c>
      <c r="AW527">
        <v>454</v>
      </c>
      <c r="AX527">
        <v>529</v>
      </c>
    </row>
    <row r="528" spans="1:68" ht="15.75" customHeight="1" x14ac:dyDescent="0.25">
      <c r="A528" s="59">
        <v>43719.056701388887</v>
      </c>
      <c r="B528" s="26" t="s">
        <v>20</v>
      </c>
      <c r="C528" s="26" t="s">
        <v>20</v>
      </c>
      <c r="D528" s="26" t="s">
        <v>21</v>
      </c>
      <c r="E528" s="26" t="s">
        <v>21</v>
      </c>
      <c r="F528" s="26" t="s">
        <v>21</v>
      </c>
      <c r="G528" s="26" t="s">
        <v>21</v>
      </c>
      <c r="H528" s="26" t="s">
        <v>20</v>
      </c>
      <c r="I528" s="26" t="s">
        <v>21</v>
      </c>
      <c r="J528" s="26" t="s">
        <v>21</v>
      </c>
      <c r="K528" s="26" t="s">
        <v>20</v>
      </c>
      <c r="L528" s="26" t="s">
        <v>24</v>
      </c>
      <c r="M528" s="26" t="s">
        <v>27</v>
      </c>
      <c r="N528" s="60">
        <v>4</v>
      </c>
      <c r="O528" s="60">
        <v>721</v>
      </c>
      <c r="P528" s="60">
        <v>306</v>
      </c>
      <c r="R528" s="60">
        <v>23</v>
      </c>
      <c r="S528" s="60">
        <v>2</v>
      </c>
      <c r="T528" s="61" t="s">
        <v>428</v>
      </c>
      <c r="U528" s="3">
        <f t="shared" si="26"/>
        <v>3</v>
      </c>
      <c r="V528" s="3">
        <f t="shared" si="27"/>
        <v>2</v>
      </c>
      <c r="W528" s="3">
        <f>COUNTIF(Z528:BT528,"&gt;"&amp;(O528+3*P528))</f>
        <v>1</v>
      </c>
      <c r="X528" s="3">
        <f t="shared" si="28"/>
        <v>1</v>
      </c>
      <c r="Y528" s="3">
        <f t="shared" si="29"/>
        <v>1</v>
      </c>
      <c r="Z528" s="26">
        <v>501</v>
      </c>
      <c r="AA528" s="26">
        <v>2880</v>
      </c>
      <c r="AB528" s="26">
        <v>1517</v>
      </c>
      <c r="AC528" s="26">
        <v>849</v>
      </c>
      <c r="AD528" s="26">
        <v>1101</v>
      </c>
      <c r="AE528" s="26">
        <v>785</v>
      </c>
      <c r="AF528">
        <v>575</v>
      </c>
      <c r="AG528">
        <v>712</v>
      </c>
      <c r="AH528">
        <v>547</v>
      </c>
      <c r="AI528">
        <v>616</v>
      </c>
      <c r="AJ528">
        <v>564</v>
      </c>
      <c r="AK528">
        <v>505</v>
      </c>
      <c r="AL528">
        <v>544</v>
      </c>
      <c r="AM528">
        <v>410</v>
      </c>
      <c r="AN528">
        <v>702</v>
      </c>
      <c r="AO528">
        <v>478</v>
      </c>
      <c r="AP528">
        <v>449</v>
      </c>
      <c r="AQ528">
        <v>676</v>
      </c>
      <c r="AR528">
        <v>416</v>
      </c>
      <c r="AS528">
        <v>398</v>
      </c>
      <c r="AT528">
        <v>411</v>
      </c>
      <c r="AU528">
        <v>502</v>
      </c>
      <c r="AV528">
        <v>445</v>
      </c>
    </row>
    <row r="529" spans="1:54" ht="15.75" customHeight="1" x14ac:dyDescent="0.25">
      <c r="A529" s="59">
        <v>43719.063101851854</v>
      </c>
      <c r="B529" s="26" t="s">
        <v>20</v>
      </c>
      <c r="C529" s="26" t="s">
        <v>23</v>
      </c>
      <c r="D529" s="26" t="s">
        <v>21</v>
      </c>
      <c r="E529" s="26" t="s">
        <v>21</v>
      </c>
      <c r="F529" s="26" t="s">
        <v>20</v>
      </c>
      <c r="G529" s="26" t="s">
        <v>21</v>
      </c>
      <c r="H529" s="26" t="s">
        <v>21</v>
      </c>
      <c r="I529" s="26" t="s">
        <v>23</v>
      </c>
      <c r="J529" s="26" t="s">
        <v>20</v>
      </c>
      <c r="K529" s="26" t="s">
        <v>21</v>
      </c>
      <c r="L529" s="26" t="s">
        <v>32</v>
      </c>
      <c r="M529" s="26" t="s">
        <v>27</v>
      </c>
      <c r="N529" s="60">
        <v>3</v>
      </c>
      <c r="O529" s="60">
        <v>396</v>
      </c>
      <c r="P529" s="60">
        <v>35</v>
      </c>
      <c r="R529" s="60">
        <v>25</v>
      </c>
      <c r="S529" s="60">
        <v>1</v>
      </c>
      <c r="T529" s="61" t="s">
        <v>307</v>
      </c>
      <c r="U529" s="3">
        <f t="shared" si="26"/>
        <v>6</v>
      </c>
      <c r="V529" s="3">
        <f t="shared" si="27"/>
        <v>2</v>
      </c>
      <c r="W529" s="3">
        <f>COUNTIF(Z529:BT529,"&gt;"&amp;(O529+3*P529))</f>
        <v>1</v>
      </c>
      <c r="X529" s="3">
        <f t="shared" si="28"/>
        <v>0</v>
      </c>
      <c r="Y529" s="3">
        <f t="shared" si="29"/>
        <v>0</v>
      </c>
      <c r="Z529" s="26">
        <v>525</v>
      </c>
      <c r="AA529" s="26">
        <v>432</v>
      </c>
      <c r="AB529" s="26">
        <v>451</v>
      </c>
      <c r="AC529" s="26">
        <v>401</v>
      </c>
      <c r="AD529" s="26">
        <v>363</v>
      </c>
      <c r="AE529" s="26">
        <v>401</v>
      </c>
      <c r="AF529">
        <v>376</v>
      </c>
      <c r="AG529">
        <v>371</v>
      </c>
      <c r="AH529">
        <v>345</v>
      </c>
      <c r="AI529">
        <v>393</v>
      </c>
      <c r="AJ529">
        <v>371</v>
      </c>
      <c r="AK529">
        <v>331</v>
      </c>
      <c r="AL529">
        <v>333</v>
      </c>
      <c r="AM529">
        <v>428</v>
      </c>
      <c r="AN529">
        <v>444</v>
      </c>
      <c r="AO529">
        <v>471</v>
      </c>
      <c r="AP529">
        <v>395</v>
      </c>
      <c r="AQ529">
        <v>406</v>
      </c>
      <c r="AR529">
        <v>387</v>
      </c>
      <c r="AS529">
        <v>320</v>
      </c>
      <c r="AT529">
        <v>400</v>
      </c>
      <c r="AU529">
        <v>453</v>
      </c>
      <c r="AV529">
        <v>367</v>
      </c>
      <c r="AW529">
        <v>400</v>
      </c>
      <c r="AX529">
        <v>359</v>
      </c>
    </row>
    <row r="530" spans="1:54" ht="15.75" customHeight="1" x14ac:dyDescent="0.25">
      <c r="A530" s="59">
        <v>43719.078518518516</v>
      </c>
      <c r="B530" s="26" t="s">
        <v>20</v>
      </c>
      <c r="C530" s="26" t="s">
        <v>20</v>
      </c>
      <c r="D530" s="26" t="s">
        <v>23</v>
      </c>
      <c r="E530" s="26" t="s">
        <v>21</v>
      </c>
      <c r="F530" s="26" t="s">
        <v>21</v>
      </c>
      <c r="G530" s="26" t="s">
        <v>23</v>
      </c>
      <c r="H530" s="26" t="s">
        <v>23</v>
      </c>
      <c r="I530" s="26" t="s">
        <v>23</v>
      </c>
      <c r="J530" s="26" t="s">
        <v>23</v>
      </c>
      <c r="K530" s="26" t="s">
        <v>20</v>
      </c>
      <c r="L530" s="26" t="s">
        <v>27</v>
      </c>
      <c r="M530" s="26" t="s">
        <v>24</v>
      </c>
      <c r="N530" s="60">
        <v>3</v>
      </c>
      <c r="O530" s="60">
        <v>504</v>
      </c>
      <c r="P530" s="60">
        <v>48</v>
      </c>
      <c r="R530" s="60">
        <v>25</v>
      </c>
      <c r="S530" s="60">
        <v>1</v>
      </c>
      <c r="T530" s="61" t="s">
        <v>429</v>
      </c>
      <c r="U530" s="3">
        <f t="shared" si="26"/>
        <v>3</v>
      </c>
      <c r="V530" s="3">
        <f t="shared" si="27"/>
        <v>3</v>
      </c>
      <c r="W530" s="3">
        <f>COUNTIF(Z530:BT530,"&gt;"&amp;(O530+3*P530))</f>
        <v>1</v>
      </c>
      <c r="X530" s="3">
        <f t="shared" si="28"/>
        <v>1</v>
      </c>
      <c r="Y530" s="3">
        <f t="shared" si="29"/>
        <v>0</v>
      </c>
      <c r="Z530" s="26">
        <v>704</v>
      </c>
      <c r="AA530" s="26">
        <v>645</v>
      </c>
      <c r="AB530" s="26">
        <v>474</v>
      </c>
      <c r="AC530" s="26">
        <v>504</v>
      </c>
      <c r="AD530" s="26">
        <v>514</v>
      </c>
      <c r="AE530" s="26">
        <v>469</v>
      </c>
      <c r="AF530">
        <v>519</v>
      </c>
      <c r="AG530">
        <v>550</v>
      </c>
      <c r="AH530">
        <v>646</v>
      </c>
      <c r="AI530">
        <v>517</v>
      </c>
      <c r="AJ530">
        <v>417</v>
      </c>
      <c r="AK530">
        <v>472</v>
      </c>
      <c r="AL530">
        <v>478</v>
      </c>
      <c r="AM530">
        <v>492</v>
      </c>
      <c r="AN530">
        <v>443</v>
      </c>
      <c r="AO530">
        <v>428</v>
      </c>
      <c r="AP530">
        <v>416</v>
      </c>
      <c r="AQ530">
        <v>502</v>
      </c>
      <c r="AR530">
        <v>505</v>
      </c>
      <c r="AS530">
        <v>435</v>
      </c>
      <c r="AT530">
        <v>491</v>
      </c>
      <c r="AU530">
        <v>447</v>
      </c>
      <c r="AV530">
        <v>531</v>
      </c>
      <c r="AW530">
        <v>507</v>
      </c>
      <c r="AX530">
        <v>518</v>
      </c>
    </row>
    <row r="531" spans="1:54" ht="15.75" customHeight="1" x14ac:dyDescent="0.25">
      <c r="A531" s="59">
        <v>43719.108912037038</v>
      </c>
      <c r="B531" s="26" t="s">
        <v>23</v>
      </c>
      <c r="C531" s="26" t="s">
        <v>23</v>
      </c>
      <c r="D531" s="26" t="s">
        <v>21</v>
      </c>
      <c r="E531" s="26" t="s">
        <v>22</v>
      </c>
      <c r="F531" s="26" t="s">
        <v>26</v>
      </c>
      <c r="G531" s="26" t="s">
        <v>21</v>
      </c>
      <c r="H531" s="26" t="s">
        <v>26</v>
      </c>
      <c r="I531" s="26" t="s">
        <v>26</v>
      </c>
      <c r="J531" s="26" t="s">
        <v>26</v>
      </c>
      <c r="K531" s="26" t="s">
        <v>22</v>
      </c>
      <c r="L531" s="26" t="s">
        <v>27</v>
      </c>
      <c r="M531" s="26" t="s">
        <v>27</v>
      </c>
      <c r="N531" s="60">
        <v>3</v>
      </c>
      <c r="O531" s="60">
        <v>439</v>
      </c>
      <c r="P531" s="60">
        <v>68</v>
      </c>
      <c r="R531" s="60">
        <v>24</v>
      </c>
      <c r="S531" s="60">
        <v>0</v>
      </c>
      <c r="T531" s="61" t="s">
        <v>430</v>
      </c>
      <c r="U531" s="3">
        <f t="shared" si="26"/>
        <v>3</v>
      </c>
      <c r="V531" s="3">
        <f t="shared" si="27"/>
        <v>2</v>
      </c>
      <c r="W531" s="3">
        <f>COUNTIF(Z531:BT531,"&gt;"&amp;(O531+3*P531))</f>
        <v>2</v>
      </c>
      <c r="X531" s="3">
        <f t="shared" si="28"/>
        <v>2</v>
      </c>
      <c r="Y531" s="3">
        <f t="shared" si="29"/>
        <v>0</v>
      </c>
      <c r="Z531" s="26">
        <v>796</v>
      </c>
      <c r="AA531" s="26">
        <v>773</v>
      </c>
      <c r="AB531" s="26">
        <v>406</v>
      </c>
      <c r="AC531" s="26">
        <v>420</v>
      </c>
      <c r="AD531" s="26">
        <v>449</v>
      </c>
      <c r="AE531" s="26">
        <v>417</v>
      </c>
      <c r="AF531">
        <v>424</v>
      </c>
      <c r="AG531">
        <v>443</v>
      </c>
      <c r="AH531">
        <v>383</v>
      </c>
      <c r="AI531">
        <v>453</v>
      </c>
      <c r="AJ531">
        <v>383</v>
      </c>
      <c r="AK531">
        <v>427</v>
      </c>
      <c r="AL531">
        <v>382</v>
      </c>
      <c r="AM531">
        <v>398</v>
      </c>
      <c r="AN531">
        <v>351</v>
      </c>
      <c r="AO531">
        <v>344</v>
      </c>
      <c r="AP531">
        <v>385</v>
      </c>
      <c r="AQ531">
        <v>452</v>
      </c>
      <c r="AR531">
        <v>362</v>
      </c>
      <c r="AS531">
        <v>371</v>
      </c>
      <c r="AT531">
        <v>446</v>
      </c>
      <c r="AU531">
        <v>526</v>
      </c>
      <c r="AV531">
        <v>411</v>
      </c>
      <c r="AW531">
        <v>355</v>
      </c>
    </row>
    <row r="532" spans="1:54" ht="15.75" customHeight="1" x14ac:dyDescent="0.25">
      <c r="A532" s="59">
        <v>43719.19840277778</v>
      </c>
      <c r="B532" s="26" t="s">
        <v>21</v>
      </c>
      <c r="C532" s="26" t="s">
        <v>23</v>
      </c>
      <c r="D532" s="26" t="s">
        <v>21</v>
      </c>
      <c r="E532" s="26" t="s">
        <v>20</v>
      </c>
      <c r="F532" s="26" t="s">
        <v>21</v>
      </c>
      <c r="G532" s="26" t="s">
        <v>21</v>
      </c>
      <c r="H532" s="26" t="s">
        <v>26</v>
      </c>
      <c r="I532" s="26" t="s">
        <v>26</v>
      </c>
      <c r="J532" s="26" t="s">
        <v>21</v>
      </c>
      <c r="K532" s="26" t="s">
        <v>20</v>
      </c>
      <c r="L532" s="26" t="s">
        <v>27</v>
      </c>
      <c r="M532" s="26" t="s">
        <v>27</v>
      </c>
      <c r="N532" s="60">
        <v>3</v>
      </c>
      <c r="O532" s="60">
        <v>441</v>
      </c>
      <c r="P532" s="60">
        <v>55</v>
      </c>
      <c r="R532" s="60">
        <v>24</v>
      </c>
      <c r="S532" s="60">
        <v>5</v>
      </c>
      <c r="T532" s="61" t="s">
        <v>34</v>
      </c>
      <c r="U532" s="3">
        <f t="shared" si="26"/>
        <v>4</v>
      </c>
      <c r="V532" s="3">
        <f t="shared" si="27"/>
        <v>3</v>
      </c>
      <c r="W532" s="3">
        <f>COUNTIF(Z532:BT532,"&gt;"&amp;(O532+3*P532))</f>
        <v>2</v>
      </c>
      <c r="X532" s="3">
        <f t="shared" si="28"/>
        <v>0</v>
      </c>
      <c r="Y532" s="3">
        <f t="shared" si="29"/>
        <v>0</v>
      </c>
      <c r="Z532" s="26">
        <v>640</v>
      </c>
      <c r="AA532" s="26">
        <v>418</v>
      </c>
      <c r="AB532" s="26">
        <v>475</v>
      </c>
      <c r="AC532" s="26">
        <v>442</v>
      </c>
      <c r="AD532" s="26">
        <v>370</v>
      </c>
      <c r="AE532" s="26">
        <v>350</v>
      </c>
      <c r="AF532">
        <v>635</v>
      </c>
      <c r="AG532">
        <v>391</v>
      </c>
      <c r="AH532">
        <v>428</v>
      </c>
      <c r="AI532">
        <v>447</v>
      </c>
      <c r="AJ532">
        <v>403</v>
      </c>
      <c r="AK532">
        <v>390</v>
      </c>
      <c r="AL532">
        <v>421</v>
      </c>
      <c r="AM532">
        <v>367</v>
      </c>
      <c r="AN532">
        <v>377</v>
      </c>
      <c r="AO532">
        <v>468</v>
      </c>
      <c r="AP532">
        <v>505</v>
      </c>
      <c r="AQ532">
        <v>431</v>
      </c>
      <c r="AR532">
        <v>385</v>
      </c>
      <c r="AS532">
        <v>407</v>
      </c>
      <c r="AT532">
        <v>403</v>
      </c>
      <c r="AU532">
        <v>429</v>
      </c>
      <c r="AV532">
        <v>427</v>
      </c>
      <c r="AW532">
        <v>587</v>
      </c>
    </row>
    <row r="533" spans="1:54" ht="15.75" customHeight="1" x14ac:dyDescent="0.25">
      <c r="A533" s="59">
        <v>43719.236400462964</v>
      </c>
      <c r="B533" s="26" t="s">
        <v>20</v>
      </c>
      <c r="C533" s="26" t="s">
        <v>21</v>
      </c>
      <c r="D533" s="26" t="s">
        <v>20</v>
      </c>
      <c r="E533" s="26" t="s">
        <v>23</v>
      </c>
      <c r="F533" s="26" t="s">
        <v>20</v>
      </c>
      <c r="G533" s="26" t="s">
        <v>20</v>
      </c>
      <c r="H533" s="26" t="s">
        <v>21</v>
      </c>
      <c r="I533" s="26" t="s">
        <v>21</v>
      </c>
      <c r="J533" s="26" t="s">
        <v>21</v>
      </c>
      <c r="K533" s="26" t="s">
        <v>20</v>
      </c>
      <c r="L533" s="26" t="s">
        <v>32</v>
      </c>
      <c r="M533" s="26" t="s">
        <v>32</v>
      </c>
      <c r="N533" s="60">
        <v>4</v>
      </c>
      <c r="O533" s="60">
        <v>488</v>
      </c>
      <c r="P533" s="60">
        <v>40</v>
      </c>
      <c r="R533" s="60">
        <v>25</v>
      </c>
      <c r="S533" s="60">
        <v>1</v>
      </c>
      <c r="T533" s="61" t="s">
        <v>431</v>
      </c>
      <c r="U533" s="3">
        <f t="shared" si="26"/>
        <v>4</v>
      </c>
      <c r="V533" s="3">
        <f t="shared" si="27"/>
        <v>2</v>
      </c>
      <c r="W533" s="3">
        <f>COUNTIF(Z533:BT533,"&gt;"&amp;(O533+3*P533))</f>
        <v>1</v>
      </c>
      <c r="X533" s="3">
        <f t="shared" si="28"/>
        <v>1</v>
      </c>
      <c r="Y533" s="3">
        <f t="shared" si="29"/>
        <v>0</v>
      </c>
      <c r="Z533" s="26">
        <v>716</v>
      </c>
      <c r="AA533" s="26">
        <v>605</v>
      </c>
      <c r="AB533" s="26">
        <v>441</v>
      </c>
      <c r="AC533" s="26">
        <v>500</v>
      </c>
      <c r="AD533" s="26">
        <v>562</v>
      </c>
      <c r="AE533" s="26">
        <v>502</v>
      </c>
      <c r="AF533">
        <v>543</v>
      </c>
      <c r="AG533">
        <v>494</v>
      </c>
      <c r="AH533">
        <v>474</v>
      </c>
      <c r="AI533">
        <v>454</v>
      </c>
      <c r="AJ533">
        <v>445</v>
      </c>
      <c r="AK533">
        <v>448</v>
      </c>
      <c r="AL533">
        <v>488</v>
      </c>
      <c r="AM533">
        <v>464</v>
      </c>
      <c r="AN533">
        <v>459</v>
      </c>
      <c r="AO533">
        <v>479</v>
      </c>
      <c r="AP533">
        <v>460</v>
      </c>
      <c r="AQ533">
        <v>443</v>
      </c>
      <c r="AR533">
        <v>497</v>
      </c>
      <c r="AS533">
        <v>478</v>
      </c>
      <c r="AT533">
        <v>438</v>
      </c>
      <c r="AU533">
        <v>460</v>
      </c>
      <c r="AV533">
        <v>451</v>
      </c>
      <c r="AW533">
        <v>427</v>
      </c>
      <c r="AX533">
        <v>490</v>
      </c>
    </row>
    <row r="534" spans="1:54" ht="15.75" customHeight="1" x14ac:dyDescent="0.25">
      <c r="A534" s="59">
        <v>43719.334861111114</v>
      </c>
      <c r="B534" s="26" t="s">
        <v>23</v>
      </c>
      <c r="C534" s="26" t="s">
        <v>23</v>
      </c>
      <c r="D534" s="26" t="s">
        <v>20</v>
      </c>
      <c r="E534" s="26" t="s">
        <v>21</v>
      </c>
      <c r="F534" s="26" t="s">
        <v>23</v>
      </c>
      <c r="G534" s="26" t="s">
        <v>20</v>
      </c>
      <c r="H534" s="26" t="s">
        <v>21</v>
      </c>
      <c r="I534" s="26" t="s">
        <v>20</v>
      </c>
      <c r="J534" s="26" t="s">
        <v>21</v>
      </c>
      <c r="K534" s="26" t="s">
        <v>20</v>
      </c>
      <c r="L534" s="26" t="s">
        <v>27</v>
      </c>
      <c r="M534" s="26" t="s">
        <v>27</v>
      </c>
      <c r="N534" s="60">
        <v>4</v>
      </c>
      <c r="O534" s="60">
        <v>349</v>
      </c>
      <c r="P534" s="60">
        <v>53</v>
      </c>
      <c r="R534" s="60">
        <v>25</v>
      </c>
      <c r="S534" s="60">
        <v>10</v>
      </c>
      <c r="T534" s="61" t="s">
        <v>432</v>
      </c>
      <c r="U534" s="3">
        <f t="shared" ref="U534:U543" si="30">COUNTIF(Z534:BT534,"&gt;"&amp;(O534+P534))</f>
        <v>3</v>
      </c>
      <c r="V534" s="3">
        <f t="shared" ref="V534:V543" si="31">COUNTIF(Z534:BT534,"&gt;"&amp;(O534+2*P534))</f>
        <v>3</v>
      </c>
      <c r="W534" s="3">
        <f>COUNTIF(Z534:BT534,"&gt;"&amp;(O534+3*P534))</f>
        <v>2</v>
      </c>
      <c r="X534" s="3">
        <f t="shared" si="28"/>
        <v>2</v>
      </c>
      <c r="Y534" s="3">
        <f t="shared" si="29"/>
        <v>0</v>
      </c>
      <c r="Z534" s="26">
        <v>578</v>
      </c>
      <c r="AA534" s="26">
        <v>609</v>
      </c>
      <c r="AB534" s="26">
        <v>345</v>
      </c>
      <c r="AC534" s="26">
        <v>340</v>
      </c>
      <c r="AD534" s="26">
        <v>327</v>
      </c>
      <c r="AE534" s="26">
        <v>313</v>
      </c>
      <c r="AF534">
        <v>323</v>
      </c>
      <c r="AG534">
        <v>359</v>
      </c>
      <c r="AH534">
        <v>345</v>
      </c>
      <c r="AI534">
        <v>347</v>
      </c>
      <c r="AJ534">
        <v>337</v>
      </c>
      <c r="AK534">
        <v>348</v>
      </c>
      <c r="AL534">
        <v>211</v>
      </c>
      <c r="AM534">
        <v>283</v>
      </c>
      <c r="AN534">
        <v>313</v>
      </c>
      <c r="AO534">
        <v>300</v>
      </c>
      <c r="AP534">
        <v>320</v>
      </c>
      <c r="AQ534">
        <v>286</v>
      </c>
      <c r="AR534">
        <v>332</v>
      </c>
      <c r="AS534">
        <v>338</v>
      </c>
      <c r="AT534">
        <v>386</v>
      </c>
      <c r="AU534">
        <v>483</v>
      </c>
      <c r="AV534">
        <v>321</v>
      </c>
      <c r="AW534">
        <v>305</v>
      </c>
      <c r="AX534">
        <v>288</v>
      </c>
    </row>
    <row r="535" spans="1:54" ht="15.75" customHeight="1" x14ac:dyDescent="0.25">
      <c r="A535" s="59">
        <v>43719.359016203707</v>
      </c>
      <c r="B535" s="26" t="s">
        <v>20</v>
      </c>
      <c r="C535" s="26" t="s">
        <v>20</v>
      </c>
      <c r="D535" s="26" t="s">
        <v>20</v>
      </c>
      <c r="E535" s="26" t="s">
        <v>20</v>
      </c>
      <c r="F535" s="26" t="s">
        <v>20</v>
      </c>
      <c r="G535" s="26" t="s">
        <v>21</v>
      </c>
      <c r="H535" s="26" t="s">
        <v>23</v>
      </c>
      <c r="I535" s="26" t="s">
        <v>21</v>
      </c>
      <c r="J535" s="26" t="s">
        <v>21</v>
      </c>
      <c r="K535" s="26" t="s">
        <v>20</v>
      </c>
      <c r="L535" s="26" t="s">
        <v>32</v>
      </c>
      <c r="M535" s="26" t="s">
        <v>27</v>
      </c>
      <c r="N535" s="60">
        <v>4</v>
      </c>
      <c r="O535" s="60">
        <v>417</v>
      </c>
      <c r="P535" s="60">
        <v>67</v>
      </c>
      <c r="R535" s="60">
        <v>20</v>
      </c>
      <c r="S535" s="60">
        <v>17</v>
      </c>
      <c r="T535" s="61" t="s">
        <v>136</v>
      </c>
      <c r="U535" s="3">
        <f t="shared" si="30"/>
        <v>3</v>
      </c>
      <c r="V535" s="3">
        <f t="shared" si="31"/>
        <v>1</v>
      </c>
      <c r="W535" s="3">
        <f>COUNTIF(Z535:BT535,"&gt;"&amp;(O535+3*P535))</f>
        <v>1</v>
      </c>
      <c r="X535" s="3">
        <f t="shared" si="28"/>
        <v>1</v>
      </c>
      <c r="Y535" s="3">
        <f t="shared" si="29"/>
        <v>0</v>
      </c>
      <c r="Z535" s="26">
        <v>536</v>
      </c>
      <c r="AA535" s="26">
        <v>405</v>
      </c>
      <c r="AB535" s="26">
        <v>421</v>
      </c>
      <c r="AC535" s="26">
        <v>339</v>
      </c>
      <c r="AD535" s="26">
        <v>367</v>
      </c>
      <c r="AE535" s="26">
        <v>427</v>
      </c>
      <c r="AF535">
        <v>729</v>
      </c>
      <c r="AG535">
        <v>366</v>
      </c>
      <c r="AH535">
        <v>397</v>
      </c>
      <c r="AI535">
        <v>253</v>
      </c>
      <c r="AJ535">
        <v>546</v>
      </c>
      <c r="AK535">
        <v>469</v>
      </c>
      <c r="AL535">
        <v>380</v>
      </c>
      <c r="AM535">
        <v>334</v>
      </c>
      <c r="AN535">
        <v>344</v>
      </c>
      <c r="AO535">
        <v>452</v>
      </c>
      <c r="AP535">
        <v>363</v>
      </c>
      <c r="AQ535">
        <v>423</v>
      </c>
      <c r="AR535">
        <v>364</v>
      </c>
      <c r="AS535">
        <v>427</v>
      </c>
    </row>
    <row r="536" spans="1:54" ht="15.75" customHeight="1" x14ac:dyDescent="0.25">
      <c r="A536" s="59">
        <v>43719.402916666666</v>
      </c>
      <c r="B536" s="26" t="s">
        <v>26</v>
      </c>
      <c r="C536" s="26" t="s">
        <v>26</v>
      </c>
      <c r="D536" s="26" t="s">
        <v>26</v>
      </c>
      <c r="E536" s="26" t="s">
        <v>26</v>
      </c>
      <c r="F536" s="26" t="s">
        <v>26</v>
      </c>
      <c r="G536" s="26" t="s">
        <v>26</v>
      </c>
      <c r="H536" s="26" t="s">
        <v>26</v>
      </c>
      <c r="I536" s="26" t="s">
        <v>26</v>
      </c>
      <c r="J536" s="26" t="s">
        <v>26</v>
      </c>
      <c r="K536" s="26" t="s">
        <v>26</v>
      </c>
      <c r="L536" s="26" t="s">
        <v>27</v>
      </c>
      <c r="M536" s="26" t="s">
        <v>27</v>
      </c>
      <c r="N536" s="60">
        <v>4</v>
      </c>
      <c r="O536" s="60">
        <v>338</v>
      </c>
      <c r="P536" s="60">
        <v>43</v>
      </c>
      <c r="R536" s="60">
        <v>26</v>
      </c>
      <c r="S536" s="60">
        <v>2</v>
      </c>
      <c r="T536" s="61" t="s">
        <v>433</v>
      </c>
      <c r="U536" s="3">
        <f t="shared" si="30"/>
        <v>4</v>
      </c>
      <c r="V536" s="3">
        <f t="shared" si="31"/>
        <v>1</v>
      </c>
      <c r="W536" s="3">
        <f>COUNTIF(Z536:BT536,"&gt;"&amp;(O536+3*P536))</f>
        <v>1</v>
      </c>
      <c r="X536" s="3">
        <f t="shared" si="28"/>
        <v>1</v>
      </c>
      <c r="Y536" s="3">
        <f t="shared" si="29"/>
        <v>1</v>
      </c>
      <c r="Z536" s="26">
        <v>649</v>
      </c>
      <c r="AA536" s="26">
        <v>368</v>
      </c>
      <c r="AB536" s="26">
        <v>387</v>
      </c>
      <c r="AC536" s="26">
        <v>339</v>
      </c>
      <c r="AD536" s="26">
        <v>328</v>
      </c>
      <c r="AE536" s="26">
        <v>310</v>
      </c>
      <c r="AF536">
        <v>291</v>
      </c>
      <c r="AG536">
        <v>340</v>
      </c>
      <c r="AH536">
        <v>328</v>
      </c>
      <c r="AI536">
        <v>347</v>
      </c>
      <c r="AJ536">
        <v>357</v>
      </c>
      <c r="AK536">
        <v>292</v>
      </c>
      <c r="AL536">
        <v>289</v>
      </c>
      <c r="AM536">
        <v>423</v>
      </c>
      <c r="AN536">
        <v>326</v>
      </c>
      <c r="AO536">
        <v>308</v>
      </c>
      <c r="AP536">
        <v>294</v>
      </c>
      <c r="AQ536">
        <v>314</v>
      </c>
      <c r="AR536">
        <v>288</v>
      </c>
      <c r="AS536">
        <v>303</v>
      </c>
      <c r="AT536">
        <v>276</v>
      </c>
      <c r="AU536">
        <v>321</v>
      </c>
      <c r="AV536">
        <v>331</v>
      </c>
      <c r="AW536">
        <v>280</v>
      </c>
      <c r="AX536">
        <v>316</v>
      </c>
      <c r="AY536">
        <v>401</v>
      </c>
    </row>
    <row r="537" spans="1:54" ht="15.75" customHeight="1" x14ac:dyDescent="0.25">
      <c r="A537" s="59">
        <v>43719.462060185186</v>
      </c>
      <c r="B537" s="26" t="s">
        <v>21</v>
      </c>
      <c r="C537" s="26" t="s">
        <v>21</v>
      </c>
      <c r="D537" s="26" t="s">
        <v>20</v>
      </c>
      <c r="E537" s="26" t="s">
        <v>20</v>
      </c>
      <c r="F537" s="26" t="s">
        <v>21</v>
      </c>
      <c r="G537" s="26" t="s">
        <v>21</v>
      </c>
      <c r="H537" s="26" t="s">
        <v>21</v>
      </c>
      <c r="I537" s="26" t="s">
        <v>20</v>
      </c>
      <c r="J537" s="26" t="s">
        <v>21</v>
      </c>
      <c r="K537" s="26" t="s">
        <v>22</v>
      </c>
      <c r="L537" s="26" t="s">
        <v>24</v>
      </c>
      <c r="M537" s="26" t="s">
        <v>24</v>
      </c>
      <c r="N537" s="60">
        <v>5</v>
      </c>
      <c r="O537" s="60">
        <v>400</v>
      </c>
      <c r="P537" s="60">
        <v>67</v>
      </c>
      <c r="R537" s="60">
        <v>25</v>
      </c>
      <c r="S537" s="60">
        <v>0</v>
      </c>
      <c r="T537" s="61" t="s">
        <v>434</v>
      </c>
      <c r="U537" s="3">
        <f t="shared" si="30"/>
        <v>5</v>
      </c>
      <c r="V537" s="3">
        <f t="shared" si="31"/>
        <v>2</v>
      </c>
      <c r="W537" s="3">
        <f>COUNTIF(Z537:BT537,"&gt;"&amp;(O537+3*P537))</f>
        <v>2</v>
      </c>
      <c r="X537" s="3">
        <f t="shared" si="28"/>
        <v>0</v>
      </c>
      <c r="Y537" s="3">
        <f t="shared" si="29"/>
        <v>0</v>
      </c>
      <c r="Z537" s="26">
        <v>648</v>
      </c>
      <c r="AA537" s="26">
        <v>631</v>
      </c>
      <c r="AB537" s="26">
        <v>473</v>
      </c>
      <c r="AC537" s="26">
        <v>497</v>
      </c>
      <c r="AD537" s="26">
        <v>410</v>
      </c>
      <c r="AE537" s="26">
        <v>488</v>
      </c>
      <c r="AF537">
        <v>448</v>
      </c>
      <c r="AG537">
        <v>330</v>
      </c>
      <c r="AH537">
        <v>367</v>
      </c>
      <c r="AI537">
        <v>374</v>
      </c>
      <c r="AJ537">
        <v>434</v>
      </c>
      <c r="AK537">
        <v>333</v>
      </c>
      <c r="AL537">
        <v>334</v>
      </c>
      <c r="AM537">
        <v>326</v>
      </c>
      <c r="AN537">
        <v>321</v>
      </c>
      <c r="AO537">
        <v>419</v>
      </c>
      <c r="AP537">
        <v>355</v>
      </c>
      <c r="AQ537">
        <v>337</v>
      </c>
      <c r="AR537">
        <v>364</v>
      </c>
      <c r="AS537">
        <v>337</v>
      </c>
      <c r="AT537">
        <v>335</v>
      </c>
      <c r="AU537">
        <v>380</v>
      </c>
      <c r="AV537">
        <v>359</v>
      </c>
      <c r="AW537">
        <v>391</v>
      </c>
      <c r="AX537">
        <v>314</v>
      </c>
    </row>
    <row r="538" spans="1:54" ht="15.75" customHeight="1" x14ac:dyDescent="0.25">
      <c r="A538" s="59">
        <v>43719.47315972222</v>
      </c>
      <c r="B538" s="26" t="s">
        <v>20</v>
      </c>
      <c r="C538" s="26" t="s">
        <v>20</v>
      </c>
      <c r="D538" s="26" t="s">
        <v>20</v>
      </c>
      <c r="E538" s="26" t="s">
        <v>23</v>
      </c>
      <c r="F538" s="26" t="s">
        <v>20</v>
      </c>
      <c r="G538" s="26" t="s">
        <v>21</v>
      </c>
      <c r="H538" s="26" t="s">
        <v>23</v>
      </c>
      <c r="I538" s="26" t="s">
        <v>20</v>
      </c>
      <c r="J538" s="26" t="s">
        <v>21</v>
      </c>
      <c r="K538" s="26" t="s">
        <v>20</v>
      </c>
      <c r="L538" s="26" t="s">
        <v>48</v>
      </c>
      <c r="M538" s="26" t="s">
        <v>27</v>
      </c>
      <c r="N538" s="60">
        <v>3</v>
      </c>
      <c r="O538" s="60">
        <v>316</v>
      </c>
      <c r="P538" s="60">
        <v>46</v>
      </c>
      <c r="R538" s="60">
        <v>29</v>
      </c>
      <c r="S538" s="60">
        <v>0</v>
      </c>
      <c r="T538" s="61" t="s">
        <v>44</v>
      </c>
      <c r="U538" s="3">
        <f t="shared" si="30"/>
        <v>5</v>
      </c>
      <c r="V538" s="3">
        <f t="shared" si="31"/>
        <v>3</v>
      </c>
      <c r="W538" s="3">
        <f>COUNTIF(Z538:BT538,"&gt;"&amp;(O538+3*P538))</f>
        <v>1</v>
      </c>
      <c r="X538" s="3">
        <f t="shared" si="28"/>
        <v>0</v>
      </c>
      <c r="Y538" s="3">
        <f t="shared" si="29"/>
        <v>0</v>
      </c>
      <c r="Z538" s="26">
        <v>493</v>
      </c>
      <c r="AA538" s="26">
        <v>439</v>
      </c>
      <c r="AB538" s="26">
        <v>279</v>
      </c>
      <c r="AC538" s="26">
        <v>253</v>
      </c>
      <c r="AD538" s="26">
        <v>328</v>
      </c>
      <c r="AE538" s="26">
        <v>248</v>
      </c>
      <c r="AF538">
        <v>273</v>
      </c>
      <c r="AG538">
        <v>309</v>
      </c>
      <c r="AH538">
        <v>277</v>
      </c>
      <c r="AI538">
        <v>302</v>
      </c>
      <c r="AJ538">
        <v>312</v>
      </c>
      <c r="AK538">
        <v>329</v>
      </c>
      <c r="AL538">
        <v>236</v>
      </c>
      <c r="AM538">
        <v>343</v>
      </c>
      <c r="AN538">
        <v>279</v>
      </c>
      <c r="AO538">
        <v>294</v>
      </c>
      <c r="AP538">
        <v>392</v>
      </c>
      <c r="AQ538">
        <v>247</v>
      </c>
      <c r="AR538">
        <v>358</v>
      </c>
      <c r="AS538">
        <v>326</v>
      </c>
      <c r="AT538">
        <v>286</v>
      </c>
      <c r="AU538">
        <v>309</v>
      </c>
      <c r="AV538">
        <v>295</v>
      </c>
      <c r="AW538">
        <v>343</v>
      </c>
      <c r="AX538">
        <v>286</v>
      </c>
      <c r="AY538">
        <v>431</v>
      </c>
      <c r="AZ538">
        <v>383</v>
      </c>
      <c r="BA538">
        <v>271</v>
      </c>
      <c r="BB538">
        <v>269</v>
      </c>
    </row>
    <row r="539" spans="1:54" ht="15.75" customHeight="1" x14ac:dyDescent="0.25">
      <c r="A539" s="59">
        <v>43719.492627314816</v>
      </c>
      <c r="B539" s="26" t="s">
        <v>20</v>
      </c>
      <c r="C539" s="26" t="s">
        <v>20</v>
      </c>
      <c r="D539" s="26" t="s">
        <v>22</v>
      </c>
      <c r="E539" s="26" t="s">
        <v>23</v>
      </c>
      <c r="F539" s="26" t="s">
        <v>20</v>
      </c>
      <c r="G539" s="26" t="s">
        <v>20</v>
      </c>
      <c r="H539" s="26" t="s">
        <v>20</v>
      </c>
      <c r="I539" s="26" t="s">
        <v>21</v>
      </c>
      <c r="J539" s="26" t="s">
        <v>21</v>
      </c>
      <c r="K539" s="26" t="s">
        <v>20</v>
      </c>
      <c r="L539" s="26" t="s">
        <v>27</v>
      </c>
      <c r="M539" s="26" t="s">
        <v>27</v>
      </c>
      <c r="N539" s="60">
        <v>4</v>
      </c>
      <c r="O539" s="60">
        <v>347</v>
      </c>
      <c r="P539" s="60">
        <v>73</v>
      </c>
      <c r="R539" s="60">
        <v>23</v>
      </c>
      <c r="S539" s="60">
        <v>1</v>
      </c>
      <c r="T539" s="61" t="s">
        <v>158</v>
      </c>
      <c r="U539" s="3">
        <f t="shared" si="30"/>
        <v>1</v>
      </c>
      <c r="V539" s="3">
        <f t="shared" si="31"/>
        <v>1</v>
      </c>
      <c r="W539" s="3">
        <f>COUNTIF(Z539:BT539,"&gt;"&amp;(O539+3*P539))</f>
        <v>1</v>
      </c>
      <c r="X539" s="3">
        <f t="shared" si="28"/>
        <v>1</v>
      </c>
      <c r="Y539" s="3">
        <f t="shared" si="29"/>
        <v>1</v>
      </c>
      <c r="Z539" s="26">
        <v>1149</v>
      </c>
      <c r="AA539" s="26">
        <v>350</v>
      </c>
      <c r="AB539" s="26">
        <v>352</v>
      </c>
      <c r="AC539" s="26">
        <v>355</v>
      </c>
      <c r="AD539" s="26">
        <v>271</v>
      </c>
      <c r="AE539" s="26">
        <v>349</v>
      </c>
      <c r="AF539">
        <v>269</v>
      </c>
      <c r="AG539">
        <v>345</v>
      </c>
      <c r="AH539">
        <v>276</v>
      </c>
      <c r="AI539">
        <v>274</v>
      </c>
      <c r="AJ539">
        <v>322</v>
      </c>
      <c r="AK539">
        <v>343</v>
      </c>
      <c r="AL539">
        <v>329</v>
      </c>
      <c r="AM539">
        <v>333</v>
      </c>
      <c r="AN539">
        <v>241</v>
      </c>
      <c r="AO539">
        <v>292</v>
      </c>
      <c r="AP539">
        <v>242</v>
      </c>
      <c r="AQ539">
        <v>270</v>
      </c>
      <c r="AR539">
        <v>368</v>
      </c>
      <c r="AS539">
        <v>349</v>
      </c>
      <c r="AT539">
        <v>297</v>
      </c>
      <c r="AU539">
        <v>341</v>
      </c>
      <c r="AV539">
        <v>273</v>
      </c>
    </row>
    <row r="540" spans="1:54" ht="15.75" customHeight="1" x14ac:dyDescent="0.25">
      <c r="A540" s="59">
        <v>43719.511319444442</v>
      </c>
      <c r="B540" s="26" t="s">
        <v>20</v>
      </c>
      <c r="C540" s="26" t="s">
        <v>21</v>
      </c>
      <c r="D540" s="26" t="s">
        <v>20</v>
      </c>
      <c r="E540" s="26" t="s">
        <v>23</v>
      </c>
      <c r="F540" s="26" t="s">
        <v>20</v>
      </c>
      <c r="G540" s="26" t="s">
        <v>20</v>
      </c>
      <c r="H540" s="26" t="s">
        <v>21</v>
      </c>
      <c r="I540" s="26" t="s">
        <v>21</v>
      </c>
      <c r="J540" s="26" t="s">
        <v>20</v>
      </c>
      <c r="K540" s="26" t="s">
        <v>20</v>
      </c>
      <c r="L540" s="26" t="s">
        <v>32</v>
      </c>
      <c r="M540" s="26" t="s">
        <v>27</v>
      </c>
      <c r="N540" s="60">
        <v>5</v>
      </c>
      <c r="O540" s="60">
        <v>328</v>
      </c>
      <c r="P540" s="60">
        <v>64</v>
      </c>
      <c r="R540" s="60">
        <v>24</v>
      </c>
      <c r="S540" s="60">
        <v>2</v>
      </c>
      <c r="T540" s="61" t="s">
        <v>36</v>
      </c>
      <c r="U540" s="3">
        <f t="shared" si="30"/>
        <v>2</v>
      </c>
      <c r="V540" s="3">
        <f t="shared" si="31"/>
        <v>1</v>
      </c>
      <c r="W540" s="3">
        <f>COUNTIF(Z540:BT540,"&gt;"&amp;(O540+3*P540))</f>
        <v>1</v>
      </c>
      <c r="X540" s="3">
        <f t="shared" si="28"/>
        <v>1</v>
      </c>
      <c r="Y540" s="3">
        <f t="shared" si="29"/>
        <v>1</v>
      </c>
      <c r="Z540" s="26">
        <v>879</v>
      </c>
      <c r="AA540" s="26">
        <v>392</v>
      </c>
      <c r="AB540" s="26">
        <v>410</v>
      </c>
      <c r="AC540" s="26">
        <v>349</v>
      </c>
      <c r="AD540" s="26">
        <v>301</v>
      </c>
      <c r="AE540" s="26">
        <v>348</v>
      </c>
      <c r="AF540">
        <v>295</v>
      </c>
      <c r="AG540">
        <v>335</v>
      </c>
      <c r="AH540">
        <v>277</v>
      </c>
      <c r="AI540">
        <v>277</v>
      </c>
      <c r="AJ540">
        <v>286</v>
      </c>
      <c r="AK540">
        <v>304</v>
      </c>
      <c r="AL540">
        <v>276</v>
      </c>
      <c r="AM540">
        <v>265</v>
      </c>
      <c r="AN540">
        <v>273</v>
      </c>
      <c r="AO540">
        <v>251</v>
      </c>
      <c r="AP540">
        <v>359</v>
      </c>
      <c r="AQ540">
        <v>275</v>
      </c>
      <c r="AR540">
        <v>293</v>
      </c>
      <c r="AS540">
        <v>276</v>
      </c>
      <c r="AT540">
        <v>285</v>
      </c>
      <c r="AU540">
        <v>309</v>
      </c>
      <c r="AV540">
        <v>275</v>
      </c>
      <c r="AW540">
        <v>283</v>
      </c>
    </row>
    <row r="541" spans="1:54" ht="15.75" customHeight="1" x14ac:dyDescent="0.25">
      <c r="A541" s="59">
        <v>43719.544629629629</v>
      </c>
      <c r="B541" s="26" t="s">
        <v>20</v>
      </c>
      <c r="C541" s="26" t="s">
        <v>21</v>
      </c>
      <c r="D541" s="26" t="s">
        <v>21</v>
      </c>
      <c r="E541" s="26" t="s">
        <v>21</v>
      </c>
      <c r="F541" s="26" t="s">
        <v>23</v>
      </c>
      <c r="G541" s="26" t="s">
        <v>20</v>
      </c>
      <c r="H541" s="26" t="s">
        <v>21</v>
      </c>
      <c r="I541" s="26" t="s">
        <v>21</v>
      </c>
      <c r="J541" s="26" t="s">
        <v>21</v>
      </c>
      <c r="K541" s="26" t="s">
        <v>23</v>
      </c>
      <c r="L541" s="26" t="s">
        <v>27</v>
      </c>
      <c r="M541" s="26" t="s">
        <v>32</v>
      </c>
      <c r="N541" s="60">
        <v>3</v>
      </c>
      <c r="O541" s="60">
        <v>415</v>
      </c>
      <c r="P541" s="60">
        <v>100</v>
      </c>
      <c r="R541" s="60">
        <v>27</v>
      </c>
      <c r="S541" s="60">
        <v>1</v>
      </c>
      <c r="T541" s="61" t="s">
        <v>52</v>
      </c>
      <c r="U541" s="3">
        <f t="shared" si="30"/>
        <v>3</v>
      </c>
      <c r="V541" s="3">
        <f t="shared" si="31"/>
        <v>1</v>
      </c>
      <c r="W541" s="3">
        <f>COUNTIF(Z541:BT541,"&gt;"&amp;(O541+3*P541))</f>
        <v>1</v>
      </c>
      <c r="X541" s="3">
        <f t="shared" si="28"/>
        <v>1</v>
      </c>
      <c r="Y541" s="3">
        <f t="shared" si="29"/>
        <v>1</v>
      </c>
      <c r="Z541" s="26">
        <v>375</v>
      </c>
      <c r="AA541" s="26">
        <v>387</v>
      </c>
      <c r="AB541" s="26">
        <v>351</v>
      </c>
      <c r="AC541" s="26">
        <v>390</v>
      </c>
      <c r="AD541" s="26">
        <v>498</v>
      </c>
      <c r="AE541" s="26">
        <v>430</v>
      </c>
      <c r="AF541">
        <v>332</v>
      </c>
      <c r="AG541">
        <v>468</v>
      </c>
      <c r="AH541">
        <v>1077</v>
      </c>
      <c r="AI541">
        <v>610</v>
      </c>
      <c r="AJ541">
        <v>314</v>
      </c>
      <c r="AK541">
        <v>413</v>
      </c>
      <c r="AL541">
        <v>380</v>
      </c>
      <c r="AM541">
        <v>334</v>
      </c>
      <c r="AN541">
        <v>380</v>
      </c>
      <c r="AO541">
        <v>504</v>
      </c>
      <c r="AP541">
        <v>486</v>
      </c>
      <c r="AQ541">
        <v>320</v>
      </c>
      <c r="AR541">
        <v>297</v>
      </c>
      <c r="AS541">
        <v>588</v>
      </c>
      <c r="AT541">
        <v>313</v>
      </c>
      <c r="AU541">
        <v>298</v>
      </c>
      <c r="AV541">
        <v>433</v>
      </c>
      <c r="AW541">
        <v>345</v>
      </c>
      <c r="AX541">
        <v>350</v>
      </c>
      <c r="AY541">
        <v>271</v>
      </c>
      <c r="AZ541">
        <v>286</v>
      </c>
    </row>
    <row r="542" spans="1:54" ht="15.75" customHeight="1" x14ac:dyDescent="0.25">
      <c r="A542" s="59">
        <v>43719.54478009259</v>
      </c>
      <c r="B542" s="26" t="s">
        <v>20</v>
      </c>
      <c r="C542" s="26" t="s">
        <v>21</v>
      </c>
      <c r="D542" s="26" t="s">
        <v>21</v>
      </c>
      <c r="E542" s="26" t="s">
        <v>21</v>
      </c>
      <c r="F542" s="26" t="s">
        <v>23</v>
      </c>
      <c r="G542" s="26" t="s">
        <v>20</v>
      </c>
      <c r="H542" s="26" t="s">
        <v>21</v>
      </c>
      <c r="I542" s="26" t="s">
        <v>21</v>
      </c>
      <c r="J542" s="26" t="s">
        <v>21</v>
      </c>
      <c r="K542" s="26" t="s">
        <v>23</v>
      </c>
      <c r="L542" s="26" t="s">
        <v>27</v>
      </c>
      <c r="M542" s="26" t="s">
        <v>32</v>
      </c>
      <c r="N542" s="60">
        <v>3</v>
      </c>
      <c r="O542" s="60">
        <v>415</v>
      </c>
      <c r="P542" s="60">
        <v>100</v>
      </c>
      <c r="R542" s="60">
        <v>27</v>
      </c>
      <c r="S542" s="60">
        <v>1</v>
      </c>
      <c r="T542" s="61" t="s">
        <v>52</v>
      </c>
      <c r="U542" s="3">
        <f t="shared" si="30"/>
        <v>3</v>
      </c>
      <c r="V542" s="3">
        <f t="shared" si="31"/>
        <v>1</v>
      </c>
      <c r="W542" s="3">
        <f>COUNTIF(Z542:BT542,"&gt;"&amp;(O542+3*P542))</f>
        <v>1</v>
      </c>
      <c r="X542" s="3">
        <f t="shared" si="28"/>
        <v>1</v>
      </c>
      <c r="Y542" s="3">
        <f t="shared" si="29"/>
        <v>1</v>
      </c>
      <c r="Z542" s="26">
        <v>375</v>
      </c>
      <c r="AA542" s="26">
        <v>387</v>
      </c>
      <c r="AB542" s="26">
        <v>351</v>
      </c>
      <c r="AC542" s="26">
        <v>390</v>
      </c>
      <c r="AD542" s="26">
        <v>498</v>
      </c>
      <c r="AE542" s="26">
        <v>430</v>
      </c>
      <c r="AF542">
        <v>332</v>
      </c>
      <c r="AG542">
        <v>468</v>
      </c>
      <c r="AH542">
        <v>1077</v>
      </c>
      <c r="AI542">
        <v>610</v>
      </c>
      <c r="AJ542">
        <v>314</v>
      </c>
      <c r="AK542">
        <v>413</v>
      </c>
      <c r="AL542">
        <v>380</v>
      </c>
      <c r="AM542">
        <v>334</v>
      </c>
      <c r="AN542">
        <v>380</v>
      </c>
      <c r="AO542">
        <v>504</v>
      </c>
      <c r="AP542">
        <v>486</v>
      </c>
      <c r="AQ542">
        <v>320</v>
      </c>
      <c r="AR542">
        <v>297</v>
      </c>
      <c r="AS542">
        <v>588</v>
      </c>
      <c r="AT542">
        <v>313</v>
      </c>
      <c r="AU542">
        <v>298</v>
      </c>
      <c r="AV542">
        <v>433</v>
      </c>
      <c r="AW542">
        <v>345</v>
      </c>
      <c r="AX542">
        <v>350</v>
      </c>
      <c r="AY542">
        <v>271</v>
      </c>
      <c r="AZ542">
        <v>286</v>
      </c>
    </row>
    <row r="543" spans="1:54" ht="15.75" customHeight="1" x14ac:dyDescent="0.25">
      <c r="A543" s="59">
        <v>43719.56585648148</v>
      </c>
      <c r="B543" s="26" t="s">
        <v>23</v>
      </c>
      <c r="C543" s="26" t="s">
        <v>26</v>
      </c>
      <c r="D543" s="26" t="s">
        <v>23</v>
      </c>
      <c r="E543" s="26" t="s">
        <v>22</v>
      </c>
      <c r="F543" s="26" t="s">
        <v>26</v>
      </c>
      <c r="G543" s="26" t="s">
        <v>21</v>
      </c>
      <c r="H543" s="26" t="s">
        <v>26</v>
      </c>
      <c r="I543" s="26" t="s">
        <v>26</v>
      </c>
      <c r="J543" s="26" t="s">
        <v>26</v>
      </c>
      <c r="K543" s="26" t="s">
        <v>22</v>
      </c>
      <c r="L543" s="26" t="s">
        <v>124</v>
      </c>
      <c r="M543" s="26" t="s">
        <v>124</v>
      </c>
      <c r="N543" s="60">
        <v>6</v>
      </c>
      <c r="O543" s="60">
        <v>355</v>
      </c>
      <c r="P543" s="60">
        <v>107</v>
      </c>
      <c r="R543" s="60">
        <v>24</v>
      </c>
      <c r="S543" s="60">
        <v>1</v>
      </c>
      <c r="T543" s="61" t="s">
        <v>435</v>
      </c>
      <c r="U543" s="3">
        <f t="shared" si="30"/>
        <v>3</v>
      </c>
      <c r="V543" s="3">
        <f t="shared" si="31"/>
        <v>1</v>
      </c>
      <c r="W543" s="3">
        <f>COUNTIF(Z543:BT543,"&gt;"&amp;(O543+3*P543))</f>
        <v>1</v>
      </c>
      <c r="X543" s="3">
        <f t="shared" si="28"/>
        <v>1</v>
      </c>
      <c r="Y543" s="3">
        <f t="shared" si="29"/>
        <v>1</v>
      </c>
      <c r="Z543" s="26">
        <v>1135</v>
      </c>
      <c r="AA543" s="26">
        <v>399</v>
      </c>
      <c r="AB543" s="26">
        <v>350</v>
      </c>
      <c r="AC543" s="26">
        <v>347</v>
      </c>
      <c r="AD543" s="26">
        <v>422</v>
      </c>
      <c r="AE543" s="26">
        <v>289</v>
      </c>
      <c r="AF543">
        <v>235</v>
      </c>
      <c r="AG543">
        <v>228</v>
      </c>
      <c r="AH543">
        <v>266</v>
      </c>
      <c r="AI543">
        <v>407</v>
      </c>
      <c r="AJ543">
        <v>258</v>
      </c>
      <c r="AK543">
        <v>303</v>
      </c>
      <c r="AL543">
        <v>273</v>
      </c>
      <c r="AM543">
        <v>490</v>
      </c>
      <c r="AN543">
        <v>346</v>
      </c>
      <c r="AO543">
        <v>174</v>
      </c>
      <c r="AP543">
        <v>270</v>
      </c>
      <c r="AQ543">
        <v>345</v>
      </c>
      <c r="AR543">
        <v>508</v>
      </c>
      <c r="AS543">
        <v>421</v>
      </c>
      <c r="AT543">
        <v>234</v>
      </c>
      <c r="AU543">
        <v>309</v>
      </c>
      <c r="AV543">
        <v>301</v>
      </c>
      <c r="AW543">
        <v>231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G27"/>
  <sheetViews>
    <sheetView workbookViewId="0">
      <selection activeCell="H30" sqref="H30"/>
    </sheetView>
  </sheetViews>
  <sheetFormatPr defaultRowHeight="12.5" x14ac:dyDescent="0.25"/>
  <sheetData>
    <row r="1" spans="1:7" x14ac:dyDescent="0.25">
      <c r="A1" s="3" t="s">
        <v>26</v>
      </c>
      <c r="B1">
        <v>1</v>
      </c>
    </row>
    <row r="2" spans="1:7" x14ac:dyDescent="0.25">
      <c r="A2" s="3" t="s">
        <v>23</v>
      </c>
      <c r="B2">
        <v>2</v>
      </c>
    </row>
    <row r="3" spans="1:7" x14ac:dyDescent="0.25">
      <c r="A3" s="3" t="s">
        <v>21</v>
      </c>
      <c r="B3">
        <v>3</v>
      </c>
    </row>
    <row r="4" spans="1:7" x14ac:dyDescent="0.25">
      <c r="A4" s="3" t="s">
        <v>20</v>
      </c>
      <c r="B4">
        <v>4</v>
      </c>
    </row>
    <row r="5" spans="1:7" x14ac:dyDescent="0.25">
      <c r="A5" s="3" t="s">
        <v>22</v>
      </c>
      <c r="B5">
        <v>5</v>
      </c>
    </row>
    <row r="6" spans="1:7" x14ac:dyDescent="0.25">
      <c r="B6" s="3"/>
    </row>
    <row r="7" spans="1:7" x14ac:dyDescent="0.25">
      <c r="B7" s="3"/>
    </row>
    <row r="8" spans="1:7" x14ac:dyDescent="0.25">
      <c r="A8" s="4" t="s">
        <v>334</v>
      </c>
      <c r="B8">
        <v>1</v>
      </c>
    </row>
    <row r="9" spans="1:7" x14ac:dyDescent="0.25">
      <c r="A9" s="4" t="s">
        <v>23</v>
      </c>
      <c r="B9" s="3">
        <v>2</v>
      </c>
    </row>
    <row r="10" spans="1:7" x14ac:dyDescent="0.25">
      <c r="A10" s="4" t="s">
        <v>21</v>
      </c>
      <c r="B10" s="3">
        <v>3</v>
      </c>
    </row>
    <row r="11" spans="1:7" x14ac:dyDescent="0.25">
      <c r="A11" s="4" t="s">
        <v>20</v>
      </c>
      <c r="B11" s="3">
        <v>4</v>
      </c>
    </row>
    <row r="12" spans="1:7" x14ac:dyDescent="0.25">
      <c r="A12" s="4" t="s">
        <v>335</v>
      </c>
      <c r="B12" s="5">
        <v>5</v>
      </c>
    </row>
    <row r="14" spans="1:7" x14ac:dyDescent="0.25">
      <c r="B14" s="3"/>
    </row>
    <row r="15" spans="1:7" x14ac:dyDescent="0.25">
      <c r="A15" t="s">
        <v>48</v>
      </c>
      <c r="B15" s="5" t="s">
        <v>336</v>
      </c>
      <c r="G15">
        <v>1</v>
      </c>
    </row>
    <row r="16" spans="1:7" x14ac:dyDescent="0.25">
      <c r="A16" t="s">
        <v>32</v>
      </c>
      <c r="B16" s="5" t="s">
        <v>336</v>
      </c>
      <c r="G16" s="3">
        <v>2</v>
      </c>
    </row>
    <row r="17" spans="1:7" x14ac:dyDescent="0.25">
      <c r="A17" t="s">
        <v>27</v>
      </c>
      <c r="B17" s="4" t="s">
        <v>337</v>
      </c>
      <c r="G17" s="3">
        <v>3</v>
      </c>
    </row>
    <row r="18" spans="1:7" x14ac:dyDescent="0.25">
      <c r="A18" t="s">
        <v>24</v>
      </c>
      <c r="B18" s="4" t="s">
        <v>338</v>
      </c>
      <c r="G18" s="3">
        <v>4</v>
      </c>
    </row>
    <row r="19" spans="1:7" x14ac:dyDescent="0.25">
      <c r="A19" t="s">
        <v>124</v>
      </c>
      <c r="B19" s="4" t="s">
        <v>338</v>
      </c>
      <c r="G19" s="5">
        <v>5</v>
      </c>
    </row>
    <row r="21" spans="1:7" x14ac:dyDescent="0.25">
      <c r="A21">
        <v>1</v>
      </c>
      <c r="B21" s="4" t="s">
        <v>436</v>
      </c>
    </row>
    <row r="22" spans="1:7" x14ac:dyDescent="0.25">
      <c r="A22">
        <v>2</v>
      </c>
      <c r="B22" s="4" t="s">
        <v>436</v>
      </c>
    </row>
    <row r="23" spans="1:7" x14ac:dyDescent="0.25">
      <c r="A23">
        <v>3</v>
      </c>
      <c r="B23" s="4" t="s">
        <v>436</v>
      </c>
    </row>
    <row r="24" spans="1:7" x14ac:dyDescent="0.25">
      <c r="A24">
        <v>4</v>
      </c>
      <c r="B24" s="4" t="s">
        <v>438</v>
      </c>
    </row>
    <row r="25" spans="1:7" x14ac:dyDescent="0.25">
      <c r="A25">
        <v>5</v>
      </c>
      <c r="B25" s="4" t="s">
        <v>438</v>
      </c>
    </row>
    <row r="26" spans="1:7" x14ac:dyDescent="0.25">
      <c r="A26">
        <v>6</v>
      </c>
      <c r="B26" s="4" t="s">
        <v>437</v>
      </c>
    </row>
    <row r="27" spans="1:7" x14ac:dyDescent="0.25">
      <c r="A27">
        <v>7</v>
      </c>
      <c r="B27" s="4" t="s">
        <v>437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2"/>
  <dimension ref="A1:E4"/>
  <sheetViews>
    <sheetView workbookViewId="0">
      <selection activeCell="A2" sqref="A2"/>
    </sheetView>
  </sheetViews>
  <sheetFormatPr defaultRowHeight="12.5" x14ac:dyDescent="0.25"/>
  <sheetData>
    <row r="1" spans="1:5" x14ac:dyDescent="0.25">
      <c r="A1" s="4" t="s">
        <v>482</v>
      </c>
    </row>
    <row r="2" spans="1:5" ht="17.5" x14ac:dyDescent="0.35">
      <c r="A2" t="s">
        <v>347</v>
      </c>
      <c r="B2">
        <f>COUNTIF('Рабочий стол'!L:L,Анализ!A2)</f>
        <v>115</v>
      </c>
      <c r="E2" s="62"/>
    </row>
    <row r="3" spans="1:5" x14ac:dyDescent="0.25">
      <c r="A3" t="s">
        <v>348</v>
      </c>
      <c r="B3">
        <f>COUNTIF('Рабочий стол'!L:L,Анализ!A3)</f>
        <v>258</v>
      </c>
    </row>
    <row r="4" spans="1:5" x14ac:dyDescent="0.25">
      <c r="A4" t="s">
        <v>349</v>
      </c>
      <c r="B4">
        <f>COUNTIF('Рабочий стол'!L:L,Анализ!A4)</f>
        <v>168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3"/>
  <dimension ref="A1:Z542"/>
  <sheetViews>
    <sheetView tabSelected="1" topLeftCell="I1" workbookViewId="0">
      <selection activeCell="Y2" sqref="Y2"/>
    </sheetView>
  </sheetViews>
  <sheetFormatPr defaultColWidth="13.26953125" defaultRowHeight="12.5" x14ac:dyDescent="0.25"/>
  <cols>
    <col min="11" max="11" width="11.26953125" style="10" customWidth="1"/>
    <col min="12" max="12" width="11" style="10" customWidth="1"/>
  </cols>
  <sheetData>
    <row r="1" spans="1:26" s="7" customFormat="1" ht="134.5" customHeight="1" x14ac:dyDescent="0.25">
      <c r="A1" s="6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6" t="s">
        <v>10</v>
      </c>
      <c r="K1" s="9" t="s">
        <v>339</v>
      </c>
      <c r="L1" s="9" t="s">
        <v>340</v>
      </c>
      <c r="M1" s="6" t="s">
        <v>11</v>
      </c>
      <c r="N1" s="6" t="s">
        <v>12</v>
      </c>
      <c r="O1" s="6" t="s">
        <v>13</v>
      </c>
      <c r="P1" s="8" t="s">
        <v>413</v>
      </c>
      <c r="Q1" s="6" t="s">
        <v>14</v>
      </c>
      <c r="R1" s="8" t="s">
        <v>342</v>
      </c>
      <c r="S1" s="6" t="s">
        <v>15</v>
      </c>
      <c r="T1" s="8" t="s">
        <v>341</v>
      </c>
      <c r="U1" s="8" t="s">
        <v>412</v>
      </c>
      <c r="V1" s="67" t="s">
        <v>502</v>
      </c>
      <c r="W1" s="67" t="s">
        <v>503</v>
      </c>
      <c r="X1" s="67" t="s">
        <v>504</v>
      </c>
      <c r="Y1" s="67" t="s">
        <v>505</v>
      </c>
      <c r="Z1" s="67" t="s">
        <v>506</v>
      </c>
    </row>
    <row r="2" spans="1:26" x14ac:dyDescent="0.25">
      <c r="A2">
        <f>VLOOKUP('Ответы на форму (1)'!B2,FAS_Scale,2,FALSE)</f>
        <v>4</v>
      </c>
      <c r="B2">
        <f>VLOOKUP('Ответы на форму (1)'!C2,FAS_Scale,2,FALSE)</f>
        <v>3</v>
      </c>
      <c r="C2">
        <f>VLOOKUP('Ответы на форму (1)'!D2,FAS_Scale,2,FALSE)</f>
        <v>3</v>
      </c>
      <c r="D2">
        <f>VLOOKUP('Ответы на форму (1)'!E2,FAS_Scale,2,FALSE)</f>
        <v>5</v>
      </c>
      <c r="E2">
        <f>VLOOKUP('Ответы на форму (1)'!F2,FAS_Scale,2,FALSE)</f>
        <v>3</v>
      </c>
      <c r="F2">
        <f>VLOOKUP('Ответы на форму (1)'!G2,FAS_Scale,2,FALSE)</f>
        <v>2</v>
      </c>
      <c r="G2">
        <f>VLOOKUP('Ответы на форму (1)'!H2,FAS_Scale,2,FALSE)</f>
        <v>3</v>
      </c>
      <c r="H2">
        <f>VLOOKUP('Ответы на форму (1)'!I2,FAS_Scale,2,FALSE)</f>
        <v>3</v>
      </c>
      <c r="I2">
        <f>VLOOKUP('Ответы на форму (1)'!J2,FAS_Scale,2,FALSE)</f>
        <v>4</v>
      </c>
      <c r="J2">
        <f>VLOOKUP('Ответы на форму (1)'!K2,FAS_Scale,2,FALSE)</f>
        <v>4</v>
      </c>
      <c r="K2" s="10">
        <f>A2+B2+C2+(6-D2)+E2+F2+G2+H2+I2+(6-J2)</f>
        <v>28</v>
      </c>
      <c r="L2" s="10" t="str">
        <f>IF(K2&gt;=33,"3. Вилы",IF(K2&gt;=23,"2. Устал","1. Свеж"))</f>
        <v>2. Устал</v>
      </c>
      <c r="M2" t="str">
        <f>VLOOKUP('Ответы на форму (1)'!L2,УровниУспевания,2,FALSE)</f>
        <v>хорошо</v>
      </c>
      <c r="N2" t="str">
        <f>VLOOKUP('Ответы на форму (1)'!M2,УровниУспевания,2,FALSE)</f>
        <v>хорошо</v>
      </c>
      <c r="O2">
        <f>'Ответы на форму (1)'!N2</f>
        <v>3</v>
      </c>
      <c r="P2" t="str">
        <f t="shared" ref="P2:P65" si="0">VLOOKUP(O2,СтепеньПроснутости,2,FALSE)</f>
        <v>1. зомбак</v>
      </c>
      <c r="Q2">
        <f>'Ответы на форму (1)'!O2</f>
        <v>587</v>
      </c>
      <c r="R2" t="str">
        <f>IF(Q2&gt;600,"2. Устал",IF(Q2&gt;350,"2. Устал","1. Свеж"))</f>
        <v>2. Устал</v>
      </c>
      <c r="S2">
        <f>'Ответы на форму (1)'!P2</f>
        <v>79</v>
      </c>
      <c r="T2">
        <f>S2/Q2</f>
        <v>0.13458262350936967</v>
      </c>
      <c r="U2" t="str">
        <f>IF(T2&gt;0.35,"3. Ужас",IF(T2&gt;0.1,"2. Фигово","1. Хорошо"))</f>
        <v>2. Фигово</v>
      </c>
      <c r="V2">
        <f>'Ответы на форму (1)'!U2</f>
        <v>4</v>
      </c>
      <c r="W2">
        <f>'Ответы на форму (1)'!V2</f>
        <v>1</v>
      </c>
      <c r="X2">
        <f>'Ответы на форму (1)'!W2</f>
        <v>1</v>
      </c>
      <c r="Y2">
        <f>'Ответы на форму (1)'!X2</f>
        <v>0</v>
      </c>
      <c r="Z2">
        <f>'Ответы на форму (1)'!Y2</f>
        <v>0</v>
      </c>
    </row>
    <row r="3" spans="1:26" x14ac:dyDescent="0.25">
      <c r="A3">
        <f>VLOOKUP('Ответы на форму (1)'!B3,FAS_Scale,2,FALSE)</f>
        <v>3</v>
      </c>
      <c r="B3">
        <f>VLOOKUP('Ответы на форму (1)'!C3,FAS_Scale,2,FALSE)</f>
        <v>2</v>
      </c>
      <c r="C3">
        <f>VLOOKUP('Ответы на форму (1)'!D3,FAS_Scale,2,FALSE)</f>
        <v>2</v>
      </c>
      <c r="D3">
        <f>VLOOKUP('Ответы на форму (1)'!E3,FAS_Scale,2,FALSE)</f>
        <v>3</v>
      </c>
      <c r="E3">
        <f>VLOOKUP('Ответы на форму (1)'!F3,FAS_Scale,2,FALSE)</f>
        <v>3</v>
      </c>
      <c r="F3">
        <f>VLOOKUP('Ответы на форму (1)'!G3,FAS_Scale,2,FALSE)</f>
        <v>2</v>
      </c>
      <c r="G3">
        <f>VLOOKUP('Ответы на форму (1)'!H3,FAS_Scale,2,FALSE)</f>
        <v>2</v>
      </c>
      <c r="H3">
        <f>VLOOKUP('Ответы на форму (1)'!I3,FAS_Scale,2,FALSE)</f>
        <v>1</v>
      </c>
      <c r="I3">
        <f>VLOOKUP('Ответы на форму (1)'!J3,FAS_Scale,2,FALSE)</f>
        <v>3</v>
      </c>
      <c r="J3">
        <f>VLOOKUP('Ответы на форму (1)'!K3,FAS_Scale,2,FALSE)</f>
        <v>3</v>
      </c>
      <c r="K3" s="10">
        <f t="shared" ref="K3:K66" si="1">A3+B3+C3+(6-D3)+E3+F3+G3+H3+I3+(6-J3)</f>
        <v>24</v>
      </c>
      <c r="L3" s="10" t="str">
        <f t="shared" ref="L3:L66" si="2">IF(K3&gt;=33,"3. Вилы",IF(K3&gt;=23,"2. Устал","1. Свеж"))</f>
        <v>2. Устал</v>
      </c>
      <c r="M3" t="str">
        <f>VLOOKUP('Ответы на форму (1)'!L3,УровниУспевания,2,FALSE)</f>
        <v>средне</v>
      </c>
      <c r="N3" t="str">
        <f>VLOOKUP('Ответы на форму (1)'!M3,УровниУспевания,2,FALSE)</f>
        <v>средне</v>
      </c>
      <c r="O3">
        <f>'Ответы на форму (1)'!N3</f>
        <v>5</v>
      </c>
      <c r="P3" t="str">
        <f t="shared" si="0"/>
        <v>2. средняк</v>
      </c>
      <c r="Q3">
        <f>'Ответы на форму (1)'!O3</f>
        <v>407</v>
      </c>
      <c r="R3" t="str">
        <f t="shared" ref="R3:R66" si="3">IF(Q3&gt;600,"2. Устал",IF(Q3&gt;350,"2. Устал","1. Свеж"))</f>
        <v>2. Устал</v>
      </c>
      <c r="S3">
        <f>'Ответы на форму (1)'!P3</f>
        <v>75</v>
      </c>
      <c r="T3">
        <f t="shared" ref="T3:T66" si="4">S3/Q3</f>
        <v>0.18427518427518427</v>
      </c>
      <c r="U3" t="str">
        <f t="shared" ref="U3:U66" si="5">IF(T3&gt;0.35,"3. Ужас",IF(T3&gt;0.1,"2. Фигово","1. Хорошо"))</f>
        <v>2. Фигово</v>
      </c>
      <c r="V3">
        <f>'Ответы на форму (1)'!U3</f>
        <v>4</v>
      </c>
      <c r="W3">
        <f>'Ответы на форму (1)'!V3</f>
        <v>1</v>
      </c>
      <c r="X3">
        <f>'Ответы на форму (1)'!W3</f>
        <v>1</v>
      </c>
      <c r="Y3">
        <f>'Ответы на форму (1)'!X3</f>
        <v>1</v>
      </c>
      <c r="Z3">
        <f>'Ответы на форму (1)'!Y3</f>
        <v>1</v>
      </c>
    </row>
    <row r="4" spans="1:26" x14ac:dyDescent="0.25">
      <c r="A4">
        <f>VLOOKUP('Ответы на форму (1)'!B4,FAS_Scale,2,FALSE)</f>
        <v>4</v>
      </c>
      <c r="B4">
        <f>VLOOKUP('Ответы на форму (1)'!C4,FAS_Scale,2,FALSE)</f>
        <v>3</v>
      </c>
      <c r="C4">
        <f>VLOOKUP('Ответы на форму (1)'!D4,FAS_Scale,2,FALSE)</f>
        <v>3</v>
      </c>
      <c r="D4">
        <f>VLOOKUP('Ответы на форму (1)'!E4,FAS_Scale,2,FALSE)</f>
        <v>4</v>
      </c>
      <c r="E4">
        <f>VLOOKUP('Ответы на форму (1)'!F4,FAS_Scale,2,FALSE)</f>
        <v>2</v>
      </c>
      <c r="F4">
        <f>VLOOKUP('Ответы на форму (1)'!G4,FAS_Scale,2,FALSE)</f>
        <v>2</v>
      </c>
      <c r="G4">
        <f>VLOOKUP('Ответы на форму (1)'!H4,FAS_Scale,2,FALSE)</f>
        <v>3</v>
      </c>
      <c r="H4">
        <f>VLOOKUP('Ответы на форму (1)'!I4,FAS_Scale,2,FALSE)</f>
        <v>3</v>
      </c>
      <c r="I4">
        <f>VLOOKUP('Ответы на форму (1)'!J4,FAS_Scale,2,FALSE)</f>
        <v>2</v>
      </c>
      <c r="J4">
        <f>VLOOKUP('Ответы на форму (1)'!K4,FAS_Scale,2,FALSE)</f>
        <v>4</v>
      </c>
      <c r="K4" s="10">
        <f t="shared" si="1"/>
        <v>26</v>
      </c>
      <c r="L4" s="10" t="str">
        <f t="shared" si="2"/>
        <v>2. Устал</v>
      </c>
      <c r="M4" t="str">
        <f>VLOOKUP('Ответы на форму (1)'!L4,УровниУспевания,2,FALSE)</f>
        <v>средне</v>
      </c>
      <c r="N4" t="str">
        <f>VLOOKUP('Ответы на форму (1)'!M4,УровниУспевания,2,FALSE)</f>
        <v>средне</v>
      </c>
      <c r="O4">
        <f>'Ответы на форму (1)'!N4</f>
        <v>5</v>
      </c>
      <c r="P4" t="str">
        <f t="shared" si="0"/>
        <v>2. средняк</v>
      </c>
      <c r="Q4">
        <f>'Ответы на форму (1)'!O4</f>
        <v>343</v>
      </c>
      <c r="R4" t="str">
        <f t="shared" si="3"/>
        <v>1. Свеж</v>
      </c>
      <c r="S4">
        <f>'Ответы на форму (1)'!P4</f>
        <v>63</v>
      </c>
      <c r="T4">
        <f t="shared" si="4"/>
        <v>0.18367346938775511</v>
      </c>
      <c r="U4" t="str">
        <f t="shared" si="5"/>
        <v>2. Фигово</v>
      </c>
      <c r="V4">
        <f>'Ответы на форму (1)'!U4</f>
        <v>4</v>
      </c>
      <c r="W4">
        <f>'Ответы на форму (1)'!V4</f>
        <v>3</v>
      </c>
      <c r="X4">
        <f>'Ответы на форму (1)'!W4</f>
        <v>2</v>
      </c>
      <c r="Y4">
        <f>'Ответы на форму (1)'!X4</f>
        <v>0</v>
      </c>
      <c r="Z4">
        <f>'Ответы на форму (1)'!Y4</f>
        <v>0</v>
      </c>
    </row>
    <row r="5" spans="1:26" x14ac:dyDescent="0.25">
      <c r="A5">
        <f>VLOOKUP('Ответы на форму (1)'!B5,FAS_Scale,2,FALSE)</f>
        <v>2</v>
      </c>
      <c r="B5">
        <f>VLOOKUP('Ответы на форму (1)'!C5,FAS_Scale,2,FALSE)</f>
        <v>2</v>
      </c>
      <c r="C5">
        <f>VLOOKUP('Ответы на форму (1)'!D5,FAS_Scale,2,FALSE)</f>
        <v>4</v>
      </c>
      <c r="D5">
        <f>VLOOKUP('Ответы на форму (1)'!E5,FAS_Scale,2,FALSE)</f>
        <v>4</v>
      </c>
      <c r="E5">
        <f>VLOOKUP('Ответы на форму (1)'!F5,FAS_Scale,2,FALSE)</f>
        <v>2</v>
      </c>
      <c r="F5">
        <f>VLOOKUP('Ответы на форму (1)'!G5,FAS_Scale,2,FALSE)</f>
        <v>4</v>
      </c>
      <c r="G5">
        <f>VLOOKUP('Ответы на форму (1)'!H5,FAS_Scale,2,FALSE)</f>
        <v>3</v>
      </c>
      <c r="H5">
        <f>VLOOKUP('Ответы на форму (1)'!I5,FAS_Scale,2,FALSE)</f>
        <v>3</v>
      </c>
      <c r="I5">
        <f>VLOOKUP('Ответы на форму (1)'!J5,FAS_Scale,2,FALSE)</f>
        <v>2</v>
      </c>
      <c r="J5">
        <f>VLOOKUP('Ответы на форму (1)'!K5,FAS_Scale,2,FALSE)</f>
        <v>4</v>
      </c>
      <c r="K5" s="10">
        <f t="shared" si="1"/>
        <v>26</v>
      </c>
      <c r="L5" s="10" t="str">
        <f t="shared" si="2"/>
        <v>2. Устал</v>
      </c>
      <c r="M5" t="str">
        <f>VLOOKUP('Ответы на форму (1)'!L5,УровниУспевания,2,FALSE)</f>
        <v>средне</v>
      </c>
      <c r="N5" t="str">
        <f>VLOOKUP('Ответы на форму (1)'!M5,УровниУспевания,2,FALSE)</f>
        <v>средне</v>
      </c>
      <c r="O5">
        <f>'Ответы на форму (1)'!N5</f>
        <v>6</v>
      </c>
      <c r="P5" t="str">
        <f t="shared" si="0"/>
        <v>3. бодряк</v>
      </c>
      <c r="Q5">
        <f>'Ответы на форму (1)'!O5</f>
        <v>291</v>
      </c>
      <c r="R5" t="str">
        <f t="shared" si="3"/>
        <v>1. Свеж</v>
      </c>
      <c r="S5">
        <f>'Ответы на форму (1)'!P5</f>
        <v>24</v>
      </c>
      <c r="T5">
        <f t="shared" si="4"/>
        <v>8.247422680412371E-2</v>
      </c>
      <c r="U5" t="str">
        <f t="shared" si="5"/>
        <v>1. Хорошо</v>
      </c>
      <c r="V5">
        <f>'Ответы на форму (1)'!U5</f>
        <v>5</v>
      </c>
      <c r="W5">
        <f>'Ответы на форму (1)'!V5</f>
        <v>1</v>
      </c>
      <c r="X5">
        <f>'Ответы на форму (1)'!W5</f>
        <v>0</v>
      </c>
      <c r="Y5">
        <f>'Ответы на форму (1)'!X5</f>
        <v>0</v>
      </c>
      <c r="Z5">
        <f>'Ответы на форму (1)'!Y5</f>
        <v>0</v>
      </c>
    </row>
    <row r="6" spans="1:26" x14ac:dyDescent="0.25">
      <c r="A6">
        <f>VLOOKUP('Ответы на форму (1)'!B6,FAS_Scale,2,FALSE)</f>
        <v>4</v>
      </c>
      <c r="B6">
        <f>VLOOKUP('Ответы на форму (1)'!C6,FAS_Scale,2,FALSE)</f>
        <v>3</v>
      </c>
      <c r="C6">
        <f>VLOOKUP('Ответы на форму (1)'!D6,FAS_Scale,2,FALSE)</f>
        <v>4</v>
      </c>
      <c r="D6">
        <f>VLOOKUP('Ответы на форму (1)'!E6,FAS_Scale,2,FALSE)</f>
        <v>4</v>
      </c>
      <c r="E6">
        <f>VLOOKUP('Ответы на форму (1)'!F6,FAS_Scale,2,FALSE)</f>
        <v>3</v>
      </c>
      <c r="F6">
        <f>VLOOKUP('Ответы на форму (1)'!G6,FAS_Scale,2,FALSE)</f>
        <v>4</v>
      </c>
      <c r="G6">
        <f>VLOOKUP('Ответы на форму (1)'!H6,FAS_Scale,2,FALSE)</f>
        <v>2</v>
      </c>
      <c r="H6">
        <f>VLOOKUP('Ответы на форму (1)'!I6,FAS_Scale,2,FALSE)</f>
        <v>3</v>
      </c>
      <c r="I6">
        <f>VLOOKUP('Ответы на форму (1)'!J6,FAS_Scale,2,FALSE)</f>
        <v>3</v>
      </c>
      <c r="J6">
        <f>VLOOKUP('Ответы на форму (1)'!K6,FAS_Scale,2,FALSE)</f>
        <v>3</v>
      </c>
      <c r="K6" s="10">
        <f t="shared" si="1"/>
        <v>31</v>
      </c>
      <c r="L6" s="10" t="str">
        <f t="shared" si="2"/>
        <v>2. Устал</v>
      </c>
      <c r="M6" t="str">
        <f>VLOOKUP('Ответы на форму (1)'!L6,УровниУспевания,2,FALSE)</f>
        <v>средне</v>
      </c>
      <c r="N6" t="str">
        <f>VLOOKUP('Ответы на форму (1)'!M6,УровниУспевания,2,FALSE)</f>
        <v>средне</v>
      </c>
      <c r="O6">
        <f>'Ответы на форму (1)'!N6</f>
        <v>4</v>
      </c>
      <c r="P6" t="str">
        <f t="shared" si="0"/>
        <v>2. средняк</v>
      </c>
      <c r="Q6">
        <f>'Ответы на форму (1)'!O6</f>
        <v>259</v>
      </c>
      <c r="R6" t="str">
        <f t="shared" si="3"/>
        <v>1. Свеж</v>
      </c>
      <c r="S6">
        <f>'Ответы на форму (1)'!P6</f>
        <v>35</v>
      </c>
      <c r="T6">
        <f t="shared" si="4"/>
        <v>0.13513513513513514</v>
      </c>
      <c r="U6" t="str">
        <f t="shared" si="5"/>
        <v>2. Фигово</v>
      </c>
      <c r="V6">
        <f>'Ответы на форму (1)'!U6</f>
        <v>6</v>
      </c>
      <c r="W6">
        <f>'Ответы на форму (1)'!V6</f>
        <v>3</v>
      </c>
      <c r="X6">
        <f>'Ответы на форму (1)'!W6</f>
        <v>2</v>
      </c>
      <c r="Y6">
        <f>'Ответы на форму (1)'!X6</f>
        <v>1</v>
      </c>
      <c r="Z6">
        <f>'Ответы на форму (1)'!Y6</f>
        <v>0</v>
      </c>
    </row>
    <row r="7" spans="1:26" x14ac:dyDescent="0.25">
      <c r="A7">
        <f>VLOOKUP('Ответы на форму (1)'!B7,FAS_Scale,2,FALSE)</f>
        <v>5</v>
      </c>
      <c r="B7">
        <f>VLOOKUP('Ответы на форму (1)'!C7,FAS_Scale,2,FALSE)</f>
        <v>4</v>
      </c>
      <c r="C7">
        <f>VLOOKUP('Ответы на форму (1)'!D7,FAS_Scale,2,FALSE)</f>
        <v>4</v>
      </c>
      <c r="D7">
        <f>VLOOKUP('Ответы на форму (1)'!E7,FAS_Scale,2,FALSE)</f>
        <v>3</v>
      </c>
      <c r="E7">
        <f>VLOOKUP('Ответы на форму (1)'!F7,FAS_Scale,2,FALSE)</f>
        <v>4</v>
      </c>
      <c r="F7">
        <f>VLOOKUP('Ответы на форму (1)'!G7,FAS_Scale,2,FALSE)</f>
        <v>4</v>
      </c>
      <c r="G7">
        <f>VLOOKUP('Ответы на форму (1)'!H7,FAS_Scale,2,FALSE)</f>
        <v>3</v>
      </c>
      <c r="H7">
        <f>VLOOKUP('Ответы на форму (1)'!I7,FAS_Scale,2,FALSE)</f>
        <v>4</v>
      </c>
      <c r="I7">
        <f>VLOOKUP('Ответы на форму (1)'!J7,FAS_Scale,2,FALSE)</f>
        <v>4</v>
      </c>
      <c r="J7">
        <f>VLOOKUP('Ответы на форму (1)'!K7,FAS_Scale,2,FALSE)</f>
        <v>4</v>
      </c>
      <c r="K7" s="10">
        <f t="shared" si="1"/>
        <v>37</v>
      </c>
      <c r="L7" s="10" t="str">
        <f t="shared" si="2"/>
        <v>3. Вилы</v>
      </c>
      <c r="M7" t="str">
        <f>VLOOKUP('Ответы на форму (1)'!L7,УровниУспевания,2,FALSE)</f>
        <v>плохо</v>
      </c>
      <c r="N7" t="str">
        <f>VLOOKUP('Ответы на форму (1)'!M7,УровниУспевания,2,FALSE)</f>
        <v>плохо</v>
      </c>
      <c r="O7">
        <f>'Ответы на форму (1)'!N7</f>
        <v>4</v>
      </c>
      <c r="P7" t="str">
        <f t="shared" si="0"/>
        <v>2. средняк</v>
      </c>
      <c r="Q7">
        <f>'Ответы на форму (1)'!O7</f>
        <v>371</v>
      </c>
      <c r="R7" t="str">
        <f t="shared" si="3"/>
        <v>2. Устал</v>
      </c>
      <c r="S7">
        <f>'Ответы на форму (1)'!P7</f>
        <v>108</v>
      </c>
      <c r="T7">
        <f t="shared" si="4"/>
        <v>0.29110512129380056</v>
      </c>
      <c r="U7" t="str">
        <f t="shared" si="5"/>
        <v>2. Фигово</v>
      </c>
      <c r="V7">
        <f>'Ответы на форму (1)'!U7</f>
        <v>3</v>
      </c>
      <c r="W7">
        <f>'Ответы на форму (1)'!V7</f>
        <v>2</v>
      </c>
      <c r="X7">
        <f>'Ответы на форму (1)'!W7</f>
        <v>2</v>
      </c>
      <c r="Y7">
        <f>'Ответы на форму (1)'!X7</f>
        <v>0</v>
      </c>
      <c r="Z7">
        <f>'Ответы на форму (1)'!Y7</f>
        <v>0</v>
      </c>
    </row>
    <row r="8" spans="1:26" x14ac:dyDescent="0.25">
      <c r="A8">
        <f>VLOOKUP('Ответы на форму (1)'!B8,FAS_Scale,2,FALSE)</f>
        <v>4</v>
      </c>
      <c r="B8">
        <f>VLOOKUP('Ответы на форму (1)'!C8,FAS_Scale,2,FALSE)</f>
        <v>2</v>
      </c>
      <c r="C8">
        <f>VLOOKUP('Ответы на форму (1)'!D8,FAS_Scale,2,FALSE)</f>
        <v>3</v>
      </c>
      <c r="D8">
        <f>VLOOKUP('Ответы на форму (1)'!E8,FAS_Scale,2,FALSE)</f>
        <v>5</v>
      </c>
      <c r="E8">
        <f>VLOOKUP('Ответы на форму (1)'!F8,FAS_Scale,2,FALSE)</f>
        <v>1</v>
      </c>
      <c r="F8">
        <f>VLOOKUP('Ответы на форму (1)'!G8,FAS_Scale,2,FALSE)</f>
        <v>3</v>
      </c>
      <c r="G8">
        <f>VLOOKUP('Ответы на форму (1)'!H8,FAS_Scale,2,FALSE)</f>
        <v>1</v>
      </c>
      <c r="H8">
        <f>VLOOKUP('Ответы на форму (1)'!I8,FAS_Scale,2,FALSE)</f>
        <v>2</v>
      </c>
      <c r="I8">
        <f>VLOOKUP('Ответы на форму (1)'!J8,FAS_Scale,2,FALSE)</f>
        <v>2</v>
      </c>
      <c r="J8">
        <f>VLOOKUP('Ответы на форму (1)'!K8,FAS_Scale,2,FALSE)</f>
        <v>4</v>
      </c>
      <c r="K8" s="10">
        <f t="shared" si="1"/>
        <v>21</v>
      </c>
      <c r="L8" s="10" t="str">
        <f t="shared" si="2"/>
        <v>1. Свеж</v>
      </c>
      <c r="M8" t="str">
        <f>VLOOKUP('Ответы на форму (1)'!L8,УровниУспевания,2,FALSE)</f>
        <v>средне</v>
      </c>
      <c r="N8" t="str">
        <f>VLOOKUP('Ответы на форму (1)'!M8,УровниУспевания,2,FALSE)</f>
        <v>средне</v>
      </c>
      <c r="O8">
        <f>'Ответы на форму (1)'!N8</f>
        <v>3</v>
      </c>
      <c r="P8" t="str">
        <f t="shared" si="0"/>
        <v>1. зомбак</v>
      </c>
      <c r="Q8">
        <f>'Ответы на форму (1)'!O8</f>
        <v>446</v>
      </c>
      <c r="R8" t="str">
        <f t="shared" si="3"/>
        <v>2. Устал</v>
      </c>
      <c r="S8">
        <f>'Ответы на форму (1)'!P8</f>
        <v>31</v>
      </c>
      <c r="T8">
        <f t="shared" si="4"/>
        <v>6.9506726457399109E-2</v>
      </c>
      <c r="U8" t="str">
        <f t="shared" si="5"/>
        <v>1. Хорошо</v>
      </c>
      <c r="V8">
        <f>'Ответы на форму (1)'!U8</f>
        <v>5</v>
      </c>
      <c r="W8">
        <f>'Ответы на форму (1)'!V8</f>
        <v>2</v>
      </c>
      <c r="X8">
        <f>'Ответы на форму (1)'!W8</f>
        <v>2</v>
      </c>
      <c r="Y8">
        <f>'Ответы на форму (1)'!X8</f>
        <v>0</v>
      </c>
      <c r="Z8">
        <f>'Ответы на форму (1)'!Y8</f>
        <v>0</v>
      </c>
    </row>
    <row r="9" spans="1:26" x14ac:dyDescent="0.25">
      <c r="A9">
        <f>VLOOKUP('Ответы на форму (1)'!B9,FAS_Scale,2,FALSE)</f>
        <v>3</v>
      </c>
      <c r="B9">
        <f>VLOOKUP('Ответы на форму (1)'!C9,FAS_Scale,2,FALSE)</f>
        <v>2</v>
      </c>
      <c r="C9">
        <f>VLOOKUP('Ответы на форму (1)'!D9,FAS_Scale,2,FALSE)</f>
        <v>2</v>
      </c>
      <c r="D9">
        <f>VLOOKUP('Ответы на форму (1)'!E9,FAS_Scale,2,FALSE)</f>
        <v>4</v>
      </c>
      <c r="E9">
        <f>VLOOKUP('Ответы на форму (1)'!F9,FAS_Scale,2,FALSE)</f>
        <v>2</v>
      </c>
      <c r="F9">
        <f>VLOOKUP('Ответы на форму (1)'!G9,FAS_Scale,2,FALSE)</f>
        <v>2</v>
      </c>
      <c r="G9">
        <f>VLOOKUP('Ответы на форму (1)'!H9,FAS_Scale,2,FALSE)</f>
        <v>1</v>
      </c>
      <c r="H9">
        <f>VLOOKUP('Ответы на форму (1)'!I9,FAS_Scale,2,FALSE)</f>
        <v>3</v>
      </c>
      <c r="I9">
        <f>VLOOKUP('Ответы на форму (1)'!J9,FAS_Scale,2,FALSE)</f>
        <v>2</v>
      </c>
      <c r="J9">
        <f>VLOOKUP('Ответы на форму (1)'!K9,FAS_Scale,2,FALSE)</f>
        <v>5</v>
      </c>
      <c r="K9" s="10">
        <f t="shared" si="1"/>
        <v>20</v>
      </c>
      <c r="L9" s="10" t="str">
        <f t="shared" si="2"/>
        <v>1. Свеж</v>
      </c>
      <c r="M9" t="str">
        <f>VLOOKUP('Ответы на форму (1)'!L9,УровниУспевания,2,FALSE)</f>
        <v>средне</v>
      </c>
      <c r="N9" t="str">
        <f>VLOOKUP('Ответы на форму (1)'!M9,УровниУспевания,2,FALSE)</f>
        <v>средне</v>
      </c>
      <c r="O9">
        <f>'Ответы на форму (1)'!N9</f>
        <v>4</v>
      </c>
      <c r="P9" t="str">
        <f t="shared" si="0"/>
        <v>2. средняк</v>
      </c>
      <c r="Q9">
        <f>'Ответы на форму (1)'!O9</f>
        <v>301</v>
      </c>
      <c r="R9" t="str">
        <f t="shared" si="3"/>
        <v>1. Свеж</v>
      </c>
      <c r="S9">
        <f>'Ответы на форму (1)'!P9</f>
        <v>33</v>
      </c>
      <c r="T9">
        <f t="shared" si="4"/>
        <v>0.10963455149501661</v>
      </c>
      <c r="U9" t="str">
        <f t="shared" si="5"/>
        <v>2. Фигово</v>
      </c>
      <c r="V9">
        <f>'Ответы на форму (1)'!U9</f>
        <v>3</v>
      </c>
      <c r="W9">
        <f>'Ответы на форму (1)'!V9</f>
        <v>2</v>
      </c>
      <c r="X9">
        <f>'Ответы на форму (1)'!W9</f>
        <v>2</v>
      </c>
      <c r="Y9">
        <f>'Ответы на форму (1)'!X9</f>
        <v>1</v>
      </c>
      <c r="Z9">
        <f>'Ответы на форму (1)'!Y9</f>
        <v>0</v>
      </c>
    </row>
    <row r="10" spans="1:26" x14ac:dyDescent="0.25">
      <c r="A10">
        <f>VLOOKUP('Ответы на форму (1)'!B10,FAS_Scale,2,FALSE)</f>
        <v>4</v>
      </c>
      <c r="B10">
        <f>VLOOKUP('Ответы на форму (1)'!C10,FAS_Scale,2,FALSE)</f>
        <v>2</v>
      </c>
      <c r="C10">
        <f>VLOOKUP('Ответы на форму (1)'!D10,FAS_Scale,2,FALSE)</f>
        <v>2</v>
      </c>
      <c r="D10">
        <f>VLOOKUP('Ответы на форму (1)'!E10,FAS_Scale,2,FALSE)</f>
        <v>5</v>
      </c>
      <c r="E10">
        <f>VLOOKUP('Ответы на форму (1)'!F10,FAS_Scale,2,FALSE)</f>
        <v>3</v>
      </c>
      <c r="F10">
        <f>VLOOKUP('Ответы на форму (1)'!G10,FAS_Scale,2,FALSE)</f>
        <v>2</v>
      </c>
      <c r="G10">
        <f>VLOOKUP('Ответы на форму (1)'!H10,FAS_Scale,2,FALSE)</f>
        <v>1</v>
      </c>
      <c r="H10">
        <f>VLOOKUP('Ответы на форму (1)'!I10,FAS_Scale,2,FALSE)</f>
        <v>1</v>
      </c>
      <c r="I10">
        <f>VLOOKUP('Ответы на форму (1)'!J10,FAS_Scale,2,FALSE)</f>
        <v>1</v>
      </c>
      <c r="J10">
        <f>VLOOKUP('Ответы на форму (1)'!K10,FAS_Scale,2,FALSE)</f>
        <v>5</v>
      </c>
      <c r="K10" s="10">
        <f t="shared" si="1"/>
        <v>18</v>
      </c>
      <c r="L10" s="10" t="str">
        <f t="shared" si="2"/>
        <v>1. Свеж</v>
      </c>
      <c r="M10" t="str">
        <f>VLOOKUP('Ответы на форму (1)'!L10,УровниУспевания,2,FALSE)</f>
        <v>хорошо</v>
      </c>
      <c r="N10" t="str">
        <f>VLOOKUP('Ответы на форму (1)'!M10,УровниУспевания,2,FALSE)</f>
        <v>хорошо</v>
      </c>
      <c r="O10">
        <f>'Ответы на форму (1)'!N10</f>
        <v>1</v>
      </c>
      <c r="P10" t="str">
        <f t="shared" si="0"/>
        <v>1. зомбак</v>
      </c>
      <c r="Q10">
        <f>'Ответы на форму (1)'!O10</f>
        <v>371</v>
      </c>
      <c r="R10" t="str">
        <f t="shared" si="3"/>
        <v>2. Устал</v>
      </c>
      <c r="S10">
        <f>'Ответы на форму (1)'!P10</f>
        <v>77</v>
      </c>
      <c r="T10">
        <f t="shared" si="4"/>
        <v>0.20754716981132076</v>
      </c>
      <c r="U10" t="str">
        <f t="shared" si="5"/>
        <v>2. Фигово</v>
      </c>
      <c r="V10">
        <f>'Ответы на форму (1)'!U10</f>
        <v>4</v>
      </c>
      <c r="W10">
        <f>'Ответы на форму (1)'!V10</f>
        <v>2</v>
      </c>
      <c r="X10">
        <f>'Ответы на форму (1)'!W10</f>
        <v>1</v>
      </c>
      <c r="Y10">
        <f>'Ответы на форму (1)'!X10</f>
        <v>1</v>
      </c>
      <c r="Z10">
        <f>'Ответы на форму (1)'!Y10</f>
        <v>1</v>
      </c>
    </row>
    <row r="11" spans="1:26" x14ac:dyDescent="0.25">
      <c r="A11">
        <f>VLOOKUP('Ответы на форму (1)'!B11,FAS_Scale,2,FALSE)</f>
        <v>4</v>
      </c>
      <c r="B11">
        <f>VLOOKUP('Ответы на форму (1)'!C11,FAS_Scale,2,FALSE)</f>
        <v>4</v>
      </c>
      <c r="C11">
        <f>VLOOKUP('Ответы на форму (1)'!D11,FAS_Scale,2,FALSE)</f>
        <v>4</v>
      </c>
      <c r="D11">
        <f>VLOOKUP('Ответы на форму (1)'!E11,FAS_Scale,2,FALSE)</f>
        <v>3</v>
      </c>
      <c r="E11">
        <f>VLOOKUP('Ответы на форму (1)'!F11,FAS_Scale,2,FALSE)</f>
        <v>3</v>
      </c>
      <c r="F11">
        <f>VLOOKUP('Ответы на форму (1)'!G11,FAS_Scale,2,FALSE)</f>
        <v>4</v>
      </c>
      <c r="G11">
        <f>VLOOKUP('Ответы на форму (1)'!H11,FAS_Scale,2,FALSE)</f>
        <v>4</v>
      </c>
      <c r="H11">
        <f>VLOOKUP('Ответы на форму (1)'!I11,FAS_Scale,2,FALSE)</f>
        <v>4</v>
      </c>
      <c r="I11">
        <f>VLOOKUP('Ответы на форму (1)'!J11,FAS_Scale,2,FALSE)</f>
        <v>4</v>
      </c>
      <c r="J11">
        <f>VLOOKUP('Ответы на форму (1)'!K11,FAS_Scale,2,FALSE)</f>
        <v>4</v>
      </c>
      <c r="K11" s="10">
        <f t="shared" si="1"/>
        <v>36</v>
      </c>
      <c r="L11" s="10" t="str">
        <f t="shared" si="2"/>
        <v>3. Вилы</v>
      </c>
      <c r="M11" t="str">
        <f>VLOOKUP('Ответы на форму (1)'!L11,УровниУспевания,2,FALSE)</f>
        <v>плохо</v>
      </c>
      <c r="N11" t="str">
        <f>VLOOKUP('Ответы на форму (1)'!M11,УровниУспевания,2,FALSE)</f>
        <v>плохо</v>
      </c>
      <c r="O11">
        <f>'Ответы на форму (1)'!N11</f>
        <v>5</v>
      </c>
      <c r="P11" t="str">
        <f t="shared" si="0"/>
        <v>2. средняк</v>
      </c>
      <c r="Q11">
        <f>'Ответы на форму (1)'!O11</f>
        <v>417</v>
      </c>
      <c r="R11" t="str">
        <f t="shared" si="3"/>
        <v>2. Устал</v>
      </c>
      <c r="S11">
        <f>'Ответы на форму (1)'!P11</f>
        <v>83</v>
      </c>
      <c r="T11">
        <f t="shared" si="4"/>
        <v>0.19904076738609114</v>
      </c>
      <c r="U11" t="str">
        <f t="shared" si="5"/>
        <v>2. Фигово</v>
      </c>
      <c r="V11">
        <f>'Ответы на форму (1)'!U11</f>
        <v>4</v>
      </c>
      <c r="W11">
        <f>'Ответы на форму (1)'!V11</f>
        <v>3</v>
      </c>
      <c r="X11">
        <f>'Ответы на форму (1)'!W11</f>
        <v>1</v>
      </c>
      <c r="Y11">
        <f>'Ответы на форму (1)'!X11</f>
        <v>1</v>
      </c>
      <c r="Z11">
        <f>'Ответы на форму (1)'!Y11</f>
        <v>0</v>
      </c>
    </row>
    <row r="12" spans="1:26" x14ac:dyDescent="0.25">
      <c r="A12">
        <f>VLOOKUP('Ответы на форму (1)'!B12,FAS_Scale,2,FALSE)</f>
        <v>2</v>
      </c>
      <c r="B12">
        <f>VLOOKUP('Ответы на форму (1)'!C12,FAS_Scale,2,FALSE)</f>
        <v>2</v>
      </c>
      <c r="C12">
        <f>VLOOKUP('Ответы на форму (1)'!D12,FAS_Scale,2,FALSE)</f>
        <v>4</v>
      </c>
      <c r="D12">
        <f>VLOOKUP('Ответы на форму (1)'!E12,FAS_Scale,2,FALSE)</f>
        <v>5</v>
      </c>
      <c r="E12">
        <f>VLOOKUP('Ответы на форму (1)'!F12,FAS_Scale,2,FALSE)</f>
        <v>1</v>
      </c>
      <c r="F12">
        <f>VLOOKUP('Ответы на форму (1)'!G12,FAS_Scale,2,FALSE)</f>
        <v>2</v>
      </c>
      <c r="G12">
        <f>VLOOKUP('Ответы на форму (1)'!H12,FAS_Scale,2,FALSE)</f>
        <v>2</v>
      </c>
      <c r="H12">
        <f>VLOOKUP('Ответы на форму (1)'!I12,FAS_Scale,2,FALSE)</f>
        <v>3</v>
      </c>
      <c r="I12">
        <f>VLOOKUP('Ответы на форму (1)'!J12,FAS_Scale,2,FALSE)</f>
        <v>3</v>
      </c>
      <c r="J12">
        <f>VLOOKUP('Ответы на форму (1)'!K12,FAS_Scale,2,FALSE)</f>
        <v>4</v>
      </c>
      <c r="K12" s="10">
        <f t="shared" si="1"/>
        <v>22</v>
      </c>
      <c r="L12" s="10" t="str">
        <f t="shared" si="2"/>
        <v>1. Свеж</v>
      </c>
      <c r="M12" t="str">
        <f>VLOOKUP('Ответы на форму (1)'!L12,УровниУспевания,2,FALSE)</f>
        <v>средне</v>
      </c>
      <c r="N12" t="str">
        <f>VLOOKUP('Ответы на форму (1)'!M12,УровниУспевания,2,FALSE)</f>
        <v>плохо</v>
      </c>
      <c r="O12">
        <f>'Ответы на форму (1)'!N12</f>
        <v>3</v>
      </c>
      <c r="P12" t="str">
        <f t="shared" si="0"/>
        <v>1. зомбак</v>
      </c>
      <c r="Q12">
        <f>'Ответы на форму (1)'!O12</f>
        <v>389</v>
      </c>
      <c r="R12" t="str">
        <f t="shared" si="3"/>
        <v>2. Устал</v>
      </c>
      <c r="S12">
        <f>'Ответы на форму (1)'!P12</f>
        <v>43</v>
      </c>
      <c r="T12">
        <f t="shared" si="4"/>
        <v>0.11053984575835475</v>
      </c>
      <c r="U12" t="str">
        <f t="shared" si="5"/>
        <v>2. Фигово</v>
      </c>
      <c r="V12">
        <f>'Ответы на форму (1)'!U12</f>
        <v>3</v>
      </c>
      <c r="W12">
        <f>'Ответы на форму (1)'!V12</f>
        <v>2</v>
      </c>
      <c r="X12">
        <f>'Ответы на форму (1)'!W12</f>
        <v>2</v>
      </c>
      <c r="Y12">
        <f>'Ответы на форму (1)'!X12</f>
        <v>1</v>
      </c>
      <c r="Z12">
        <f>'Ответы на форму (1)'!Y12</f>
        <v>1</v>
      </c>
    </row>
    <row r="13" spans="1:26" x14ac:dyDescent="0.25">
      <c r="A13">
        <f>VLOOKUP('Ответы на форму (1)'!B13,FAS_Scale,2,FALSE)</f>
        <v>3</v>
      </c>
      <c r="B13">
        <f>VLOOKUP('Ответы на форму (1)'!C13,FAS_Scale,2,FALSE)</f>
        <v>2</v>
      </c>
      <c r="C13">
        <f>VLOOKUP('Ответы на форму (1)'!D13,FAS_Scale,2,FALSE)</f>
        <v>2</v>
      </c>
      <c r="D13">
        <f>VLOOKUP('Ответы на форму (1)'!E13,FAS_Scale,2,FALSE)</f>
        <v>4</v>
      </c>
      <c r="E13">
        <f>VLOOKUP('Ответы на форму (1)'!F13,FAS_Scale,2,FALSE)</f>
        <v>3</v>
      </c>
      <c r="F13">
        <f>VLOOKUP('Ответы на форму (1)'!G13,FAS_Scale,2,FALSE)</f>
        <v>2</v>
      </c>
      <c r="G13">
        <f>VLOOKUP('Ответы на форму (1)'!H13,FAS_Scale,2,FALSE)</f>
        <v>2</v>
      </c>
      <c r="H13">
        <f>VLOOKUP('Ответы на форму (1)'!I13,FAS_Scale,2,FALSE)</f>
        <v>2</v>
      </c>
      <c r="I13">
        <f>VLOOKUP('Ответы на форму (1)'!J13,FAS_Scale,2,FALSE)</f>
        <v>1</v>
      </c>
      <c r="J13">
        <f>VLOOKUP('Ответы на форму (1)'!K13,FAS_Scale,2,FALSE)</f>
        <v>3</v>
      </c>
      <c r="K13" s="10">
        <f t="shared" si="1"/>
        <v>22</v>
      </c>
      <c r="L13" s="10" t="str">
        <f t="shared" si="2"/>
        <v>1. Свеж</v>
      </c>
      <c r="M13" t="str">
        <f>VLOOKUP('Ответы на форму (1)'!L13,УровниУспевания,2,FALSE)</f>
        <v>средне</v>
      </c>
      <c r="N13" t="str">
        <f>VLOOKUP('Ответы на форму (1)'!M13,УровниУспевания,2,FALSE)</f>
        <v>хорошо</v>
      </c>
      <c r="O13">
        <f>'Ответы на форму (1)'!N13</f>
        <v>5</v>
      </c>
      <c r="P13" t="str">
        <f t="shared" si="0"/>
        <v>2. средняк</v>
      </c>
      <c r="Q13">
        <f>'Ответы на форму (1)'!O13</f>
        <v>389</v>
      </c>
      <c r="R13" t="str">
        <f t="shared" si="3"/>
        <v>2. Устал</v>
      </c>
      <c r="S13">
        <f>'Ответы на форму (1)'!P13</f>
        <v>90</v>
      </c>
      <c r="T13">
        <f t="shared" si="4"/>
        <v>0.23136246786632392</v>
      </c>
      <c r="U13" t="str">
        <f t="shared" si="5"/>
        <v>2. Фигово</v>
      </c>
      <c r="V13">
        <f>'Ответы на форму (1)'!U13</f>
        <v>3</v>
      </c>
      <c r="W13">
        <f>'Ответы на форму (1)'!V13</f>
        <v>1</v>
      </c>
      <c r="X13">
        <f>'Ответы на форму (1)'!W13</f>
        <v>1</v>
      </c>
      <c r="Y13">
        <f>'Ответы на форму (1)'!X13</f>
        <v>1</v>
      </c>
      <c r="Z13">
        <f>'Ответы на форму (1)'!Y13</f>
        <v>0</v>
      </c>
    </row>
    <row r="14" spans="1:26" x14ac:dyDescent="0.25">
      <c r="A14">
        <f>VLOOKUP('Ответы на форму (1)'!B14,FAS_Scale,2,FALSE)</f>
        <v>5</v>
      </c>
      <c r="B14">
        <f>VLOOKUP('Ответы на форму (1)'!C14,FAS_Scale,2,FALSE)</f>
        <v>4</v>
      </c>
      <c r="C14">
        <f>VLOOKUP('Ответы на форму (1)'!D14,FAS_Scale,2,FALSE)</f>
        <v>4</v>
      </c>
      <c r="D14">
        <f>VLOOKUP('Ответы на форму (1)'!E14,FAS_Scale,2,FALSE)</f>
        <v>3</v>
      </c>
      <c r="E14">
        <f>VLOOKUP('Ответы на форму (1)'!F14,FAS_Scale,2,FALSE)</f>
        <v>4</v>
      </c>
      <c r="F14">
        <f>VLOOKUP('Ответы на форму (1)'!G14,FAS_Scale,2,FALSE)</f>
        <v>4</v>
      </c>
      <c r="G14">
        <f>VLOOKUP('Ответы на форму (1)'!H14,FAS_Scale,2,FALSE)</f>
        <v>3</v>
      </c>
      <c r="H14">
        <f>VLOOKUP('Ответы на форму (1)'!I14,FAS_Scale,2,FALSE)</f>
        <v>4</v>
      </c>
      <c r="I14">
        <f>VLOOKUP('Ответы на форму (1)'!J14,FAS_Scale,2,FALSE)</f>
        <v>4</v>
      </c>
      <c r="J14">
        <f>VLOOKUP('Ответы на форму (1)'!K14,FAS_Scale,2,FALSE)</f>
        <v>3</v>
      </c>
      <c r="K14" s="10">
        <f t="shared" si="1"/>
        <v>38</v>
      </c>
      <c r="L14" s="10" t="str">
        <f t="shared" si="2"/>
        <v>3. Вилы</v>
      </c>
      <c r="M14" t="str">
        <f>VLOOKUP('Ответы на форму (1)'!L14,УровниУспевания,2,FALSE)</f>
        <v>средне</v>
      </c>
      <c r="N14" t="str">
        <f>VLOOKUP('Ответы на форму (1)'!M14,УровниУспевания,2,FALSE)</f>
        <v>средне</v>
      </c>
      <c r="O14">
        <f>'Ответы на форму (1)'!N14</f>
        <v>6</v>
      </c>
      <c r="P14" t="str">
        <f t="shared" si="0"/>
        <v>3. бодряк</v>
      </c>
      <c r="Q14">
        <f>'Ответы на форму (1)'!O14</f>
        <v>520</v>
      </c>
      <c r="R14" t="str">
        <f t="shared" si="3"/>
        <v>2. Устал</v>
      </c>
      <c r="S14">
        <f>'Ответы на форму (1)'!P14</f>
        <v>205</v>
      </c>
      <c r="T14">
        <f t="shared" si="4"/>
        <v>0.39423076923076922</v>
      </c>
      <c r="U14" t="str">
        <f t="shared" si="5"/>
        <v>3. Ужас</v>
      </c>
      <c r="V14">
        <f>'Ответы на форму (1)'!U14</f>
        <v>4</v>
      </c>
      <c r="W14">
        <f>'Ответы на форму (1)'!V14</f>
        <v>3</v>
      </c>
      <c r="X14">
        <f>'Ответы на форму (1)'!W14</f>
        <v>3</v>
      </c>
      <c r="Y14">
        <f>'Ответы на форму (1)'!X14</f>
        <v>2</v>
      </c>
      <c r="Z14">
        <f>'Ответы на форму (1)'!Y14</f>
        <v>1</v>
      </c>
    </row>
    <row r="15" spans="1:26" x14ac:dyDescent="0.25">
      <c r="A15">
        <f>VLOOKUP('Ответы на форму (1)'!B15,FAS_Scale,2,FALSE)</f>
        <v>3</v>
      </c>
      <c r="B15">
        <f>VLOOKUP('Ответы на форму (1)'!C15,FAS_Scale,2,FALSE)</f>
        <v>3</v>
      </c>
      <c r="C15">
        <f>VLOOKUP('Ответы на форму (1)'!D15,FAS_Scale,2,FALSE)</f>
        <v>4</v>
      </c>
      <c r="D15">
        <f>VLOOKUP('Ответы на форму (1)'!E15,FAS_Scale,2,FALSE)</f>
        <v>3</v>
      </c>
      <c r="E15">
        <f>VLOOKUP('Ответы на форму (1)'!F15,FAS_Scale,2,FALSE)</f>
        <v>3</v>
      </c>
      <c r="F15">
        <f>VLOOKUP('Ответы на форму (1)'!G15,FAS_Scale,2,FALSE)</f>
        <v>4</v>
      </c>
      <c r="G15">
        <f>VLOOKUP('Ответы на форму (1)'!H15,FAS_Scale,2,FALSE)</f>
        <v>3</v>
      </c>
      <c r="H15">
        <f>VLOOKUP('Ответы на форму (1)'!I15,FAS_Scale,2,FALSE)</f>
        <v>4</v>
      </c>
      <c r="I15">
        <f>VLOOKUP('Ответы на форму (1)'!J15,FAS_Scale,2,FALSE)</f>
        <v>3</v>
      </c>
      <c r="J15">
        <f>VLOOKUP('Ответы на форму (1)'!K15,FAS_Scale,2,FALSE)</f>
        <v>4</v>
      </c>
      <c r="K15" s="10">
        <f t="shared" si="1"/>
        <v>32</v>
      </c>
      <c r="L15" s="10" t="str">
        <f t="shared" si="2"/>
        <v>2. Устал</v>
      </c>
      <c r="M15" t="str">
        <f>VLOOKUP('Ответы на форму (1)'!L15,УровниУспевания,2,FALSE)</f>
        <v>средне</v>
      </c>
      <c r="N15" t="str">
        <f>VLOOKUP('Ответы на форму (1)'!M15,УровниУспевания,2,FALSE)</f>
        <v>средне</v>
      </c>
      <c r="O15">
        <f>'Ответы на форму (1)'!N15</f>
        <v>4</v>
      </c>
      <c r="P15" t="str">
        <f t="shared" si="0"/>
        <v>2. средняк</v>
      </c>
      <c r="Q15">
        <f>'Ответы на форму (1)'!O15</f>
        <v>344</v>
      </c>
      <c r="R15" t="str">
        <f t="shared" si="3"/>
        <v>1. Свеж</v>
      </c>
      <c r="S15">
        <f>'Ответы на форму (1)'!P15</f>
        <v>53</v>
      </c>
      <c r="T15">
        <f t="shared" si="4"/>
        <v>0.15406976744186046</v>
      </c>
      <c r="U15" t="str">
        <f t="shared" si="5"/>
        <v>2. Фигово</v>
      </c>
      <c r="V15">
        <f>'Ответы на форму (1)'!U15</f>
        <v>6</v>
      </c>
      <c r="W15">
        <f>'Ответы на форму (1)'!V15</f>
        <v>3</v>
      </c>
      <c r="X15">
        <f>'Ответы на форму (1)'!W15</f>
        <v>1</v>
      </c>
      <c r="Y15">
        <f>'Ответы на форму (1)'!X15</f>
        <v>0</v>
      </c>
      <c r="Z15">
        <f>'Ответы на форму (1)'!Y15</f>
        <v>0</v>
      </c>
    </row>
    <row r="16" spans="1:26" x14ac:dyDescent="0.25">
      <c r="A16">
        <f>VLOOKUP('Ответы на форму (1)'!B16,FAS_Scale,2,FALSE)</f>
        <v>4</v>
      </c>
      <c r="B16">
        <f>VLOOKUP('Ответы на форму (1)'!C16,FAS_Scale,2,FALSE)</f>
        <v>4</v>
      </c>
      <c r="C16">
        <f>VLOOKUP('Ответы на форму (1)'!D16,FAS_Scale,2,FALSE)</f>
        <v>4</v>
      </c>
      <c r="D16">
        <f>VLOOKUP('Ответы на форму (1)'!E16,FAS_Scale,2,FALSE)</f>
        <v>2</v>
      </c>
      <c r="E16">
        <f>VLOOKUP('Ответы на форму (1)'!F16,FAS_Scale,2,FALSE)</f>
        <v>4</v>
      </c>
      <c r="F16">
        <f>VLOOKUP('Ответы на форму (1)'!G16,FAS_Scale,2,FALSE)</f>
        <v>3</v>
      </c>
      <c r="G16">
        <f>VLOOKUP('Ответы на форму (1)'!H16,FAS_Scale,2,FALSE)</f>
        <v>2</v>
      </c>
      <c r="H16">
        <f>VLOOKUP('Ответы на форму (1)'!I16,FAS_Scale,2,FALSE)</f>
        <v>4</v>
      </c>
      <c r="I16">
        <f>VLOOKUP('Ответы на форму (1)'!J16,FAS_Scale,2,FALSE)</f>
        <v>4</v>
      </c>
      <c r="J16">
        <f>VLOOKUP('Ответы на форму (1)'!K16,FAS_Scale,2,FALSE)</f>
        <v>3</v>
      </c>
      <c r="K16" s="10">
        <f t="shared" si="1"/>
        <v>36</v>
      </c>
      <c r="L16" s="10" t="str">
        <f t="shared" si="2"/>
        <v>3. Вилы</v>
      </c>
      <c r="M16" t="str">
        <f>VLOOKUP('Ответы на форму (1)'!L16,УровниУспевания,2,FALSE)</f>
        <v>плохо</v>
      </c>
      <c r="N16" t="str">
        <f>VLOOKUP('Ответы на форму (1)'!M16,УровниУспевания,2,FALSE)</f>
        <v>средне</v>
      </c>
      <c r="O16">
        <f>'Ответы на форму (1)'!N16</f>
        <v>4</v>
      </c>
      <c r="P16" t="str">
        <f t="shared" si="0"/>
        <v>2. средняк</v>
      </c>
      <c r="Q16">
        <f>'Ответы на форму (1)'!O16</f>
        <v>339</v>
      </c>
      <c r="R16" t="str">
        <f t="shared" si="3"/>
        <v>1. Свеж</v>
      </c>
      <c r="S16">
        <f>'Ответы на форму (1)'!P16</f>
        <v>25</v>
      </c>
      <c r="T16">
        <f t="shared" si="4"/>
        <v>7.3746312684365781E-2</v>
      </c>
      <c r="U16" t="str">
        <f t="shared" si="5"/>
        <v>1. Хорошо</v>
      </c>
      <c r="V16">
        <f>'Ответы на форму (1)'!U16</f>
        <v>4</v>
      </c>
      <c r="W16">
        <f>'Ответы на форму (1)'!V16</f>
        <v>3</v>
      </c>
      <c r="X16">
        <f>'Ответы на форму (1)'!W16</f>
        <v>1</v>
      </c>
      <c r="Y16">
        <f>'Ответы на форму (1)'!X16</f>
        <v>0</v>
      </c>
      <c r="Z16">
        <f>'Ответы на форму (1)'!Y16</f>
        <v>0</v>
      </c>
    </row>
    <row r="17" spans="1:26" x14ac:dyDescent="0.25">
      <c r="A17">
        <f>VLOOKUP('Ответы на форму (1)'!B17,FAS_Scale,2,FALSE)</f>
        <v>3</v>
      </c>
      <c r="B17">
        <f>VLOOKUP('Ответы на форму (1)'!C17,FAS_Scale,2,FALSE)</f>
        <v>2</v>
      </c>
      <c r="C17">
        <f>VLOOKUP('Ответы на форму (1)'!D17,FAS_Scale,2,FALSE)</f>
        <v>3</v>
      </c>
      <c r="D17">
        <f>VLOOKUP('Ответы на форму (1)'!E17,FAS_Scale,2,FALSE)</f>
        <v>4</v>
      </c>
      <c r="E17">
        <f>VLOOKUP('Ответы на форму (1)'!F17,FAS_Scale,2,FALSE)</f>
        <v>1</v>
      </c>
      <c r="F17">
        <f>VLOOKUP('Ответы на форму (1)'!G17,FAS_Scale,2,FALSE)</f>
        <v>3</v>
      </c>
      <c r="G17">
        <f>VLOOKUP('Ответы на форму (1)'!H17,FAS_Scale,2,FALSE)</f>
        <v>1</v>
      </c>
      <c r="H17">
        <f>VLOOKUP('Ответы на форму (1)'!I17,FAS_Scale,2,FALSE)</f>
        <v>3</v>
      </c>
      <c r="I17">
        <f>VLOOKUP('Ответы на форму (1)'!J17,FAS_Scale,2,FALSE)</f>
        <v>2</v>
      </c>
      <c r="J17">
        <f>VLOOKUP('Ответы на форму (1)'!K17,FAS_Scale,2,FALSE)</f>
        <v>4</v>
      </c>
      <c r="K17" s="10">
        <f t="shared" si="1"/>
        <v>22</v>
      </c>
      <c r="L17" s="10" t="str">
        <f t="shared" si="2"/>
        <v>1. Свеж</v>
      </c>
      <c r="M17" t="str">
        <f>VLOOKUP('Ответы на форму (1)'!L17,УровниУспевания,2,FALSE)</f>
        <v>хорошо</v>
      </c>
      <c r="N17" t="str">
        <f>VLOOKUP('Ответы на форму (1)'!M17,УровниУспевания,2,FALSE)</f>
        <v>хорошо</v>
      </c>
      <c r="O17">
        <f>'Ответы на форму (1)'!N17</f>
        <v>4</v>
      </c>
      <c r="P17" t="str">
        <f t="shared" si="0"/>
        <v>2. средняк</v>
      </c>
      <c r="Q17">
        <f>'Ответы на форму (1)'!O17</f>
        <v>324</v>
      </c>
      <c r="R17" t="str">
        <f t="shared" si="3"/>
        <v>1. Свеж</v>
      </c>
      <c r="S17">
        <f>'Ответы на форму (1)'!P17</f>
        <v>35</v>
      </c>
      <c r="T17">
        <f t="shared" si="4"/>
        <v>0.10802469135802469</v>
      </c>
      <c r="U17" t="str">
        <f t="shared" si="5"/>
        <v>2. Фигово</v>
      </c>
      <c r="V17">
        <f>'Ответы на форму (1)'!U17</f>
        <v>2</v>
      </c>
      <c r="W17">
        <f>'Ответы на форму (1)'!V17</f>
        <v>1</v>
      </c>
      <c r="X17">
        <f>'Ответы на форму (1)'!W17</f>
        <v>1</v>
      </c>
      <c r="Y17">
        <f>'Ответы на форму (1)'!X17</f>
        <v>1</v>
      </c>
      <c r="Z17">
        <f>'Ответы на форму (1)'!Y17</f>
        <v>1</v>
      </c>
    </row>
    <row r="18" spans="1:26" x14ac:dyDescent="0.25">
      <c r="A18">
        <f>VLOOKUP('Ответы на форму (1)'!B18,FAS_Scale,2,FALSE)</f>
        <v>1</v>
      </c>
      <c r="B18">
        <f>VLOOKUP('Ответы на форму (1)'!C18,FAS_Scale,2,FALSE)</f>
        <v>1</v>
      </c>
      <c r="C18">
        <f>VLOOKUP('Ответы на форму (1)'!D18,FAS_Scale,2,FALSE)</f>
        <v>3</v>
      </c>
      <c r="D18">
        <f>VLOOKUP('Ответы на форму (1)'!E18,FAS_Scale,2,FALSE)</f>
        <v>5</v>
      </c>
      <c r="E18">
        <f>VLOOKUP('Ответы на форму (1)'!F18,FAS_Scale,2,FALSE)</f>
        <v>1</v>
      </c>
      <c r="F18">
        <f>VLOOKUP('Ответы на форму (1)'!G18,FAS_Scale,2,FALSE)</f>
        <v>3</v>
      </c>
      <c r="G18">
        <f>VLOOKUP('Ответы на форму (1)'!H18,FAS_Scale,2,FALSE)</f>
        <v>2</v>
      </c>
      <c r="H18">
        <f>VLOOKUP('Ответы на форму (1)'!I18,FAS_Scale,2,FALSE)</f>
        <v>2</v>
      </c>
      <c r="I18">
        <f>VLOOKUP('Ответы на форму (1)'!J18,FAS_Scale,2,FALSE)</f>
        <v>2</v>
      </c>
      <c r="J18">
        <f>VLOOKUP('Ответы на форму (1)'!K18,FAS_Scale,2,FALSE)</f>
        <v>5</v>
      </c>
      <c r="K18" s="10">
        <f t="shared" si="1"/>
        <v>17</v>
      </c>
      <c r="L18" s="10" t="str">
        <f t="shared" si="2"/>
        <v>1. Свеж</v>
      </c>
      <c r="M18" t="str">
        <f>VLOOKUP('Ответы на форму (1)'!L18,УровниУспевания,2,FALSE)</f>
        <v>хорошо</v>
      </c>
      <c r="N18" t="str">
        <f>VLOOKUP('Ответы на форму (1)'!M18,УровниУспевания,2,FALSE)</f>
        <v>хорошо</v>
      </c>
      <c r="O18">
        <f>'Ответы на форму (1)'!N18</f>
        <v>6</v>
      </c>
      <c r="P18" t="str">
        <f t="shared" si="0"/>
        <v>3. бодряк</v>
      </c>
      <c r="Q18">
        <f>'Ответы на форму (1)'!O18</f>
        <v>372</v>
      </c>
      <c r="R18" t="str">
        <f t="shared" si="3"/>
        <v>2. Устал</v>
      </c>
      <c r="S18">
        <f>'Ответы на форму (1)'!P18</f>
        <v>93</v>
      </c>
      <c r="T18">
        <f t="shared" si="4"/>
        <v>0.25</v>
      </c>
      <c r="U18" t="str">
        <f t="shared" si="5"/>
        <v>2. Фигово</v>
      </c>
      <c r="V18">
        <f>'Ответы на форму (1)'!U18</f>
        <v>5</v>
      </c>
      <c r="W18">
        <f>'Ответы на форму (1)'!V18</f>
        <v>2</v>
      </c>
      <c r="X18">
        <f>'Ответы на форму (1)'!W18</f>
        <v>1</v>
      </c>
      <c r="Y18">
        <f>'Ответы на форму (1)'!X18</f>
        <v>1</v>
      </c>
      <c r="Z18">
        <f>'Ответы на форму (1)'!Y18</f>
        <v>0</v>
      </c>
    </row>
    <row r="19" spans="1:26" x14ac:dyDescent="0.25">
      <c r="A19">
        <f>VLOOKUP('Ответы на форму (1)'!B19,FAS_Scale,2,FALSE)</f>
        <v>3</v>
      </c>
      <c r="B19">
        <f>VLOOKUP('Ответы на форму (1)'!C19,FAS_Scale,2,FALSE)</f>
        <v>4</v>
      </c>
      <c r="C19">
        <f>VLOOKUP('Ответы на форму (1)'!D19,FAS_Scale,2,FALSE)</f>
        <v>2</v>
      </c>
      <c r="D19">
        <f>VLOOKUP('Ответы на форму (1)'!E19,FAS_Scale,2,FALSE)</f>
        <v>2</v>
      </c>
      <c r="E19">
        <f>VLOOKUP('Ответы на форму (1)'!F19,FAS_Scale,2,FALSE)</f>
        <v>4</v>
      </c>
      <c r="F19">
        <f>VLOOKUP('Ответы на форму (1)'!G19,FAS_Scale,2,FALSE)</f>
        <v>2</v>
      </c>
      <c r="G19">
        <f>VLOOKUP('Ответы на форму (1)'!H19,FAS_Scale,2,FALSE)</f>
        <v>1</v>
      </c>
      <c r="H19">
        <f>VLOOKUP('Ответы на форму (1)'!I19,FAS_Scale,2,FALSE)</f>
        <v>3</v>
      </c>
      <c r="I19">
        <f>VLOOKUP('Ответы на форму (1)'!J19,FAS_Scale,2,FALSE)</f>
        <v>2</v>
      </c>
      <c r="J19">
        <f>VLOOKUP('Ответы на форму (1)'!K19,FAS_Scale,2,FALSE)</f>
        <v>5</v>
      </c>
      <c r="K19" s="10">
        <f t="shared" si="1"/>
        <v>26</v>
      </c>
      <c r="L19" s="10" t="str">
        <f t="shared" si="2"/>
        <v>2. Устал</v>
      </c>
      <c r="M19" t="str">
        <f>VLOOKUP('Ответы на форму (1)'!L19,УровниУспевания,2,FALSE)</f>
        <v>хорошо</v>
      </c>
      <c r="N19" t="str">
        <f>VLOOKUP('Ответы на форму (1)'!M19,УровниУспевания,2,FALSE)</f>
        <v>хорошо</v>
      </c>
      <c r="O19">
        <f>'Ответы на форму (1)'!N19</f>
        <v>6</v>
      </c>
      <c r="P19" t="str">
        <f t="shared" si="0"/>
        <v>3. бодряк</v>
      </c>
      <c r="Q19">
        <f>'Ответы на форму (1)'!O19</f>
        <v>466</v>
      </c>
      <c r="R19" t="str">
        <f t="shared" si="3"/>
        <v>2. Устал</v>
      </c>
      <c r="S19">
        <f>'Ответы на форму (1)'!P19</f>
        <v>106</v>
      </c>
      <c r="T19">
        <f t="shared" si="4"/>
        <v>0.22746781115879827</v>
      </c>
      <c r="U19" t="str">
        <f t="shared" si="5"/>
        <v>2. Фигово</v>
      </c>
      <c r="V19">
        <f>'Ответы на форму (1)'!U19</f>
        <v>3</v>
      </c>
      <c r="W19">
        <f>'Ответы на форму (1)'!V19</f>
        <v>3</v>
      </c>
      <c r="X19">
        <f>'Ответы на форму (1)'!W19</f>
        <v>2</v>
      </c>
      <c r="Y19">
        <f>'Ответы на форму (1)'!X19</f>
        <v>1</v>
      </c>
      <c r="Z19">
        <f>'Ответы на форму (1)'!Y19</f>
        <v>1</v>
      </c>
    </row>
    <row r="20" spans="1:26" x14ac:dyDescent="0.25">
      <c r="A20">
        <f>VLOOKUP('Ответы на форму (1)'!B20,FAS_Scale,2,FALSE)</f>
        <v>2</v>
      </c>
      <c r="B20">
        <f>VLOOKUP('Ответы на форму (1)'!C20,FAS_Scale,2,FALSE)</f>
        <v>3</v>
      </c>
      <c r="C20">
        <f>VLOOKUP('Ответы на форму (1)'!D20,FAS_Scale,2,FALSE)</f>
        <v>4</v>
      </c>
      <c r="D20">
        <f>VLOOKUP('Ответы на форму (1)'!E20,FAS_Scale,2,FALSE)</f>
        <v>4</v>
      </c>
      <c r="E20">
        <f>VLOOKUP('Ответы на форму (1)'!F20,FAS_Scale,2,FALSE)</f>
        <v>2</v>
      </c>
      <c r="F20">
        <f>VLOOKUP('Ответы на форму (1)'!G20,FAS_Scale,2,FALSE)</f>
        <v>4</v>
      </c>
      <c r="G20">
        <f>VLOOKUP('Ответы на форму (1)'!H20,FAS_Scale,2,FALSE)</f>
        <v>2</v>
      </c>
      <c r="H20">
        <f>VLOOKUP('Ответы на форму (1)'!I20,FAS_Scale,2,FALSE)</f>
        <v>3</v>
      </c>
      <c r="I20">
        <f>VLOOKUP('Ответы на форму (1)'!J20,FAS_Scale,2,FALSE)</f>
        <v>3</v>
      </c>
      <c r="J20">
        <f>VLOOKUP('Ответы на форму (1)'!K20,FAS_Scale,2,FALSE)</f>
        <v>3</v>
      </c>
      <c r="K20" s="10">
        <f t="shared" si="1"/>
        <v>28</v>
      </c>
      <c r="L20" s="10" t="str">
        <f t="shared" si="2"/>
        <v>2. Устал</v>
      </c>
      <c r="M20" t="str">
        <f>VLOOKUP('Ответы на форму (1)'!L20,УровниУспевания,2,FALSE)</f>
        <v>средне</v>
      </c>
      <c r="N20" t="str">
        <f>VLOOKUP('Ответы на форму (1)'!M20,УровниУспевания,2,FALSE)</f>
        <v>хорошо</v>
      </c>
      <c r="O20">
        <f>'Ответы на форму (1)'!N20</f>
        <v>3</v>
      </c>
      <c r="P20" t="str">
        <f t="shared" si="0"/>
        <v>1. зомбак</v>
      </c>
      <c r="Q20">
        <f>'Ответы на форму (1)'!O20</f>
        <v>331</v>
      </c>
      <c r="R20" t="str">
        <f t="shared" si="3"/>
        <v>1. Свеж</v>
      </c>
      <c r="S20">
        <f>'Ответы на форму (1)'!P20</f>
        <v>50</v>
      </c>
      <c r="T20">
        <f t="shared" si="4"/>
        <v>0.15105740181268881</v>
      </c>
      <c r="U20" t="str">
        <f t="shared" si="5"/>
        <v>2. Фигово</v>
      </c>
      <c r="V20">
        <f>'Ответы на форму (1)'!U20</f>
        <v>3</v>
      </c>
      <c r="W20">
        <f>'Ответы на форму (1)'!V20</f>
        <v>1</v>
      </c>
      <c r="X20">
        <f>'Ответы на форму (1)'!W20</f>
        <v>1</v>
      </c>
      <c r="Y20">
        <f>'Ответы на форму (1)'!X20</f>
        <v>1</v>
      </c>
      <c r="Z20">
        <f>'Ответы на форму (1)'!Y20</f>
        <v>1</v>
      </c>
    </row>
    <row r="21" spans="1:26" x14ac:dyDescent="0.25">
      <c r="A21">
        <f>VLOOKUP('Ответы на форму (1)'!B21,FAS_Scale,2,FALSE)</f>
        <v>4</v>
      </c>
      <c r="B21">
        <f>VLOOKUP('Ответы на форму (1)'!C21,FAS_Scale,2,FALSE)</f>
        <v>3</v>
      </c>
      <c r="C21">
        <f>VLOOKUP('Ответы на форму (1)'!D21,FAS_Scale,2,FALSE)</f>
        <v>3</v>
      </c>
      <c r="D21">
        <f>VLOOKUP('Ответы на форму (1)'!E21,FAS_Scale,2,FALSE)</f>
        <v>4</v>
      </c>
      <c r="E21">
        <f>VLOOKUP('Ответы на форму (1)'!F21,FAS_Scale,2,FALSE)</f>
        <v>3</v>
      </c>
      <c r="F21">
        <f>VLOOKUP('Ответы на форму (1)'!G21,FAS_Scale,2,FALSE)</f>
        <v>2</v>
      </c>
      <c r="G21">
        <f>VLOOKUP('Ответы на форму (1)'!H21,FAS_Scale,2,FALSE)</f>
        <v>2</v>
      </c>
      <c r="H21">
        <f>VLOOKUP('Ответы на форму (1)'!I21,FAS_Scale,2,FALSE)</f>
        <v>2</v>
      </c>
      <c r="I21">
        <f>VLOOKUP('Ответы на форму (1)'!J21,FAS_Scale,2,FALSE)</f>
        <v>2</v>
      </c>
      <c r="J21">
        <f>VLOOKUP('Ответы на форму (1)'!K21,FAS_Scale,2,FALSE)</f>
        <v>4</v>
      </c>
      <c r="K21" s="10">
        <f t="shared" si="1"/>
        <v>25</v>
      </c>
      <c r="L21" s="10" t="str">
        <f t="shared" si="2"/>
        <v>2. Устал</v>
      </c>
      <c r="M21" t="str">
        <f>VLOOKUP('Ответы на форму (1)'!L21,УровниУспевания,2,FALSE)</f>
        <v>средне</v>
      </c>
      <c r="N21" t="str">
        <f>VLOOKUP('Ответы на форму (1)'!M21,УровниУспевания,2,FALSE)</f>
        <v>средне</v>
      </c>
      <c r="O21">
        <f>'Ответы на форму (1)'!N21</f>
        <v>2</v>
      </c>
      <c r="P21" t="str">
        <f t="shared" si="0"/>
        <v>1. зомбак</v>
      </c>
      <c r="Q21">
        <f>'Ответы на форму (1)'!O21</f>
        <v>365</v>
      </c>
      <c r="R21" t="str">
        <f t="shared" si="3"/>
        <v>2. Устал</v>
      </c>
      <c r="S21">
        <f>'Ответы на форму (1)'!P21</f>
        <v>38</v>
      </c>
      <c r="T21">
        <f t="shared" si="4"/>
        <v>0.10410958904109589</v>
      </c>
      <c r="U21" t="str">
        <f t="shared" si="5"/>
        <v>2. Фигово</v>
      </c>
      <c r="V21">
        <f>'Ответы на форму (1)'!U21</f>
        <v>3</v>
      </c>
      <c r="W21">
        <f>'Ответы на форму (1)'!V21</f>
        <v>2</v>
      </c>
      <c r="X21">
        <f>'Ответы на форму (1)'!W21</f>
        <v>2</v>
      </c>
      <c r="Y21">
        <f>'Ответы на форму (1)'!X21</f>
        <v>2</v>
      </c>
      <c r="Z21">
        <f>'Ответы на форму (1)'!Y21</f>
        <v>0</v>
      </c>
    </row>
    <row r="22" spans="1:26" x14ac:dyDescent="0.25">
      <c r="A22">
        <f>VLOOKUP('Ответы на форму (1)'!B22,FAS_Scale,2,FALSE)</f>
        <v>3</v>
      </c>
      <c r="B22">
        <f>VLOOKUP('Ответы на форму (1)'!C22,FAS_Scale,2,FALSE)</f>
        <v>3</v>
      </c>
      <c r="C22">
        <f>VLOOKUP('Ответы на форму (1)'!D22,FAS_Scale,2,FALSE)</f>
        <v>2</v>
      </c>
      <c r="D22">
        <f>VLOOKUP('Ответы на форму (1)'!E22,FAS_Scale,2,FALSE)</f>
        <v>4</v>
      </c>
      <c r="E22">
        <f>VLOOKUP('Ответы на форму (1)'!F22,FAS_Scale,2,FALSE)</f>
        <v>1</v>
      </c>
      <c r="F22">
        <f>VLOOKUP('Ответы на форму (1)'!G22,FAS_Scale,2,FALSE)</f>
        <v>1</v>
      </c>
      <c r="G22">
        <f>VLOOKUP('Ответы на форму (1)'!H22,FAS_Scale,2,FALSE)</f>
        <v>1</v>
      </c>
      <c r="H22">
        <f>VLOOKUP('Ответы на форму (1)'!I22,FAS_Scale,2,FALSE)</f>
        <v>1</v>
      </c>
      <c r="I22">
        <f>VLOOKUP('Ответы на форму (1)'!J22,FAS_Scale,2,FALSE)</f>
        <v>2</v>
      </c>
      <c r="J22">
        <f>VLOOKUP('Ответы на форму (1)'!K22,FAS_Scale,2,FALSE)</f>
        <v>4</v>
      </c>
      <c r="K22" s="10">
        <f t="shared" si="1"/>
        <v>18</v>
      </c>
      <c r="L22" s="10" t="str">
        <f t="shared" si="2"/>
        <v>1. Свеж</v>
      </c>
      <c r="M22" t="str">
        <f>VLOOKUP('Ответы на форму (1)'!L22,УровниУспевания,2,FALSE)</f>
        <v>средне</v>
      </c>
      <c r="N22" t="str">
        <f>VLOOKUP('Ответы на форму (1)'!M22,УровниУспевания,2,FALSE)</f>
        <v>хорошо</v>
      </c>
      <c r="O22">
        <f>'Ответы на форму (1)'!N22</f>
        <v>5</v>
      </c>
      <c r="P22" t="str">
        <f t="shared" si="0"/>
        <v>2. средняк</v>
      </c>
      <c r="Q22">
        <f>'Ответы на форму (1)'!O22</f>
        <v>349</v>
      </c>
      <c r="R22" t="str">
        <f t="shared" si="3"/>
        <v>1. Свеж</v>
      </c>
      <c r="S22">
        <f>'Ответы на форму (1)'!P22</f>
        <v>52</v>
      </c>
      <c r="T22">
        <f t="shared" si="4"/>
        <v>0.14899713467048711</v>
      </c>
      <c r="U22" t="str">
        <f t="shared" si="5"/>
        <v>2. Фигово</v>
      </c>
      <c r="V22">
        <f>'Ответы на форму (1)'!U22</f>
        <v>3</v>
      </c>
      <c r="W22">
        <f>'Ответы на форму (1)'!V22</f>
        <v>2</v>
      </c>
      <c r="X22">
        <f>'Ответы на форму (1)'!W22</f>
        <v>2</v>
      </c>
      <c r="Y22">
        <f>'Ответы на форму (1)'!X22</f>
        <v>2</v>
      </c>
      <c r="Z22">
        <f>'Ответы на форму (1)'!Y22</f>
        <v>0</v>
      </c>
    </row>
    <row r="23" spans="1:26" x14ac:dyDescent="0.25">
      <c r="A23">
        <f>VLOOKUP('Ответы на форму (1)'!B23,FAS_Scale,2,FALSE)</f>
        <v>2</v>
      </c>
      <c r="B23">
        <f>VLOOKUP('Ответы на форму (1)'!C23,FAS_Scale,2,FALSE)</f>
        <v>2</v>
      </c>
      <c r="C23">
        <f>VLOOKUP('Ответы на форму (1)'!D23,FAS_Scale,2,FALSE)</f>
        <v>4</v>
      </c>
      <c r="D23">
        <f>VLOOKUP('Ответы на форму (1)'!E23,FAS_Scale,2,FALSE)</f>
        <v>5</v>
      </c>
      <c r="E23">
        <f>VLOOKUP('Ответы на форму (1)'!F23,FAS_Scale,2,FALSE)</f>
        <v>3</v>
      </c>
      <c r="F23">
        <f>VLOOKUP('Ответы на форму (1)'!G23,FAS_Scale,2,FALSE)</f>
        <v>4</v>
      </c>
      <c r="G23">
        <f>VLOOKUP('Ответы на форму (1)'!H23,FAS_Scale,2,FALSE)</f>
        <v>3</v>
      </c>
      <c r="H23">
        <f>VLOOKUP('Ответы на форму (1)'!I23,FAS_Scale,2,FALSE)</f>
        <v>4</v>
      </c>
      <c r="I23">
        <f>VLOOKUP('Ответы на форму (1)'!J23,FAS_Scale,2,FALSE)</f>
        <v>3</v>
      </c>
      <c r="J23">
        <f>VLOOKUP('Ответы на форму (1)'!K23,FAS_Scale,2,FALSE)</f>
        <v>4</v>
      </c>
      <c r="K23" s="10">
        <f t="shared" si="1"/>
        <v>28</v>
      </c>
      <c r="L23" s="10" t="str">
        <f t="shared" si="2"/>
        <v>2. Устал</v>
      </c>
      <c r="M23" t="str">
        <f>VLOOKUP('Ответы на форму (1)'!L23,УровниУспевания,2,FALSE)</f>
        <v>средне</v>
      </c>
      <c r="N23" t="str">
        <f>VLOOKUP('Ответы на форму (1)'!M23,УровниУспевания,2,FALSE)</f>
        <v>средне</v>
      </c>
      <c r="O23">
        <f>'Ответы на форму (1)'!N23</f>
        <v>3</v>
      </c>
      <c r="P23" t="str">
        <f t="shared" si="0"/>
        <v>1. зомбак</v>
      </c>
      <c r="Q23">
        <f>'Ответы на форму (1)'!O23</f>
        <v>190</v>
      </c>
      <c r="R23" t="str">
        <f t="shared" si="3"/>
        <v>1. Свеж</v>
      </c>
      <c r="S23">
        <f>'Ответы на форму (1)'!P23</f>
        <v>109</v>
      </c>
      <c r="T23">
        <f t="shared" si="4"/>
        <v>0.5736842105263158</v>
      </c>
      <c r="U23" t="str">
        <f t="shared" si="5"/>
        <v>3. Ужас</v>
      </c>
      <c r="V23">
        <f>'Ответы на форму (1)'!U23</f>
        <v>6</v>
      </c>
      <c r="W23">
        <f>'Ответы на форму (1)'!V23</f>
        <v>1</v>
      </c>
      <c r="X23">
        <f>'Ответы на форму (1)'!W23</f>
        <v>0</v>
      </c>
      <c r="Y23">
        <f>'Ответы на форму (1)'!X23</f>
        <v>0</v>
      </c>
      <c r="Z23">
        <f>'Ответы на форму (1)'!Y23</f>
        <v>0</v>
      </c>
    </row>
    <row r="24" spans="1:26" x14ac:dyDescent="0.25">
      <c r="A24">
        <f>VLOOKUP('Ответы на форму (1)'!B24,FAS_Scale,2,FALSE)</f>
        <v>4</v>
      </c>
      <c r="B24">
        <f>VLOOKUP('Ответы на форму (1)'!C24,FAS_Scale,2,FALSE)</f>
        <v>4</v>
      </c>
      <c r="C24">
        <f>VLOOKUP('Ответы на форму (1)'!D24,FAS_Scale,2,FALSE)</f>
        <v>3</v>
      </c>
      <c r="D24">
        <f>VLOOKUP('Ответы на форму (1)'!E24,FAS_Scale,2,FALSE)</f>
        <v>1</v>
      </c>
      <c r="E24">
        <f>VLOOKUP('Ответы на форму (1)'!F24,FAS_Scale,2,FALSE)</f>
        <v>4</v>
      </c>
      <c r="F24">
        <f>VLOOKUP('Ответы на форму (1)'!G24,FAS_Scale,2,FALSE)</f>
        <v>4</v>
      </c>
      <c r="G24">
        <f>VLOOKUP('Ответы на форму (1)'!H24,FAS_Scale,2,FALSE)</f>
        <v>3</v>
      </c>
      <c r="H24">
        <f>VLOOKUP('Ответы на форму (1)'!I24,FAS_Scale,2,FALSE)</f>
        <v>4</v>
      </c>
      <c r="I24">
        <f>VLOOKUP('Ответы на форму (1)'!J24,FAS_Scale,2,FALSE)</f>
        <v>4</v>
      </c>
      <c r="J24">
        <f>VLOOKUP('Ответы на форму (1)'!K24,FAS_Scale,2,FALSE)</f>
        <v>3</v>
      </c>
      <c r="K24" s="10">
        <f t="shared" si="1"/>
        <v>38</v>
      </c>
      <c r="L24" s="10" t="str">
        <f t="shared" si="2"/>
        <v>3. Вилы</v>
      </c>
      <c r="M24" t="str">
        <f>VLOOKUP('Ответы на форму (1)'!L24,УровниУспевания,2,FALSE)</f>
        <v>средне</v>
      </c>
      <c r="N24" t="str">
        <f>VLOOKUP('Ответы на форму (1)'!M24,УровниУспевания,2,FALSE)</f>
        <v>средне</v>
      </c>
      <c r="O24">
        <f>'Ответы на форму (1)'!N24</f>
        <v>2</v>
      </c>
      <c r="P24" t="str">
        <f t="shared" si="0"/>
        <v>1. зомбак</v>
      </c>
      <c r="Q24">
        <f>'Ответы на форму (1)'!O24</f>
        <v>382</v>
      </c>
      <c r="R24" t="str">
        <f t="shared" si="3"/>
        <v>2. Устал</v>
      </c>
      <c r="S24">
        <f>'Ответы на форму (1)'!P24</f>
        <v>54</v>
      </c>
      <c r="T24">
        <f t="shared" si="4"/>
        <v>0.14136125654450263</v>
      </c>
      <c r="U24" t="str">
        <f t="shared" si="5"/>
        <v>2. Фигово</v>
      </c>
      <c r="V24">
        <f>'Ответы на форму (1)'!U24</f>
        <v>4</v>
      </c>
      <c r="W24">
        <f>'Ответы на форму (1)'!V24</f>
        <v>2</v>
      </c>
      <c r="X24">
        <f>'Ответы на форму (1)'!W24</f>
        <v>1</v>
      </c>
      <c r="Y24">
        <f>'Ответы на форму (1)'!X24</f>
        <v>1</v>
      </c>
      <c r="Z24">
        <f>'Ответы на форму (1)'!Y24</f>
        <v>0</v>
      </c>
    </row>
    <row r="25" spans="1:26" x14ac:dyDescent="0.25">
      <c r="A25">
        <f>VLOOKUP('Ответы на форму (1)'!B25,FAS_Scale,2,FALSE)</f>
        <v>5</v>
      </c>
      <c r="B25">
        <f>VLOOKUP('Ответы на форму (1)'!C25,FAS_Scale,2,FALSE)</f>
        <v>5</v>
      </c>
      <c r="C25">
        <f>VLOOKUP('Ответы на форму (1)'!D25,FAS_Scale,2,FALSE)</f>
        <v>5</v>
      </c>
      <c r="D25">
        <f>VLOOKUP('Ответы на форму (1)'!E25,FAS_Scale,2,FALSE)</f>
        <v>3</v>
      </c>
      <c r="E25">
        <f>VLOOKUP('Ответы на форму (1)'!F25,FAS_Scale,2,FALSE)</f>
        <v>4</v>
      </c>
      <c r="F25">
        <f>VLOOKUP('Ответы на форму (1)'!G25,FAS_Scale,2,FALSE)</f>
        <v>5</v>
      </c>
      <c r="G25">
        <f>VLOOKUP('Ответы на форму (1)'!H25,FAS_Scale,2,FALSE)</f>
        <v>4</v>
      </c>
      <c r="H25">
        <f>VLOOKUP('Ответы на форму (1)'!I25,FAS_Scale,2,FALSE)</f>
        <v>4</v>
      </c>
      <c r="I25">
        <f>VLOOKUP('Ответы на форму (1)'!J25,FAS_Scale,2,FALSE)</f>
        <v>5</v>
      </c>
      <c r="J25">
        <f>VLOOKUP('Ответы на форму (1)'!K25,FAS_Scale,2,FALSE)</f>
        <v>2</v>
      </c>
      <c r="K25" s="10">
        <f t="shared" si="1"/>
        <v>44</v>
      </c>
      <c r="L25" s="10" t="str">
        <f t="shared" si="2"/>
        <v>3. Вилы</v>
      </c>
      <c r="M25" t="str">
        <f>VLOOKUP('Ответы на форму (1)'!L25,УровниУспевания,2,FALSE)</f>
        <v>плохо</v>
      </c>
      <c r="N25" t="str">
        <f>VLOOKUP('Ответы на форму (1)'!M25,УровниУспевания,2,FALSE)</f>
        <v>плохо</v>
      </c>
      <c r="O25">
        <f>'Ответы на форму (1)'!N25</f>
        <v>3</v>
      </c>
      <c r="P25" t="str">
        <f t="shared" si="0"/>
        <v>1. зомбак</v>
      </c>
      <c r="Q25">
        <f>'Ответы на форму (1)'!O25</f>
        <v>426</v>
      </c>
      <c r="R25" t="str">
        <f t="shared" si="3"/>
        <v>2. Устал</v>
      </c>
      <c r="S25">
        <f>'Ответы на форму (1)'!P25</f>
        <v>85</v>
      </c>
      <c r="T25">
        <f t="shared" si="4"/>
        <v>0.19953051643192488</v>
      </c>
      <c r="U25" t="str">
        <f t="shared" si="5"/>
        <v>2. Фигово</v>
      </c>
      <c r="V25">
        <f>'Ответы на форму (1)'!U25</f>
        <v>5</v>
      </c>
      <c r="W25">
        <f>'Ответы на форму (1)'!V25</f>
        <v>3</v>
      </c>
      <c r="X25">
        <f>'Ответы на форму (1)'!W25</f>
        <v>1</v>
      </c>
      <c r="Y25">
        <f>'Ответы на форму (1)'!X25</f>
        <v>1</v>
      </c>
      <c r="Z25">
        <f>'Ответы на форму (1)'!Y25</f>
        <v>0</v>
      </c>
    </row>
    <row r="26" spans="1:26" x14ac:dyDescent="0.25">
      <c r="A26">
        <f>VLOOKUP('Ответы на форму (1)'!B26,FAS_Scale,2,FALSE)</f>
        <v>1</v>
      </c>
      <c r="B26">
        <f>VLOOKUP('Ответы на форму (1)'!C26,FAS_Scale,2,FALSE)</f>
        <v>1</v>
      </c>
      <c r="C26">
        <f>VLOOKUP('Ответы на форму (1)'!D26,FAS_Scale,2,FALSE)</f>
        <v>1</v>
      </c>
      <c r="D26">
        <f>VLOOKUP('Ответы на форму (1)'!E26,FAS_Scale,2,FALSE)</f>
        <v>1</v>
      </c>
      <c r="E26">
        <f>VLOOKUP('Ответы на форму (1)'!F26,FAS_Scale,2,FALSE)</f>
        <v>1</v>
      </c>
      <c r="F26">
        <f>VLOOKUP('Ответы на форму (1)'!G26,FAS_Scale,2,FALSE)</f>
        <v>1</v>
      </c>
      <c r="G26">
        <f>VLOOKUP('Ответы на форму (1)'!H26,FAS_Scale,2,FALSE)</f>
        <v>1</v>
      </c>
      <c r="H26">
        <f>VLOOKUP('Ответы на форму (1)'!I26,FAS_Scale,2,FALSE)</f>
        <v>1</v>
      </c>
      <c r="I26">
        <f>VLOOKUP('Ответы на форму (1)'!J26,FAS_Scale,2,FALSE)</f>
        <v>1</v>
      </c>
      <c r="J26">
        <f>VLOOKUP('Ответы на форму (1)'!K26,FAS_Scale,2,FALSE)</f>
        <v>1</v>
      </c>
      <c r="K26" s="10">
        <f t="shared" si="1"/>
        <v>18</v>
      </c>
      <c r="L26" s="10" t="str">
        <f t="shared" si="2"/>
        <v>1. Свеж</v>
      </c>
      <c r="M26" t="str">
        <f>VLOOKUP('Ответы на форму (1)'!L26,УровниУспевания,2,FALSE)</f>
        <v>плохо</v>
      </c>
      <c r="N26" t="str">
        <f>VLOOKUP('Ответы на форму (1)'!M26,УровниУспевания,2,FALSE)</f>
        <v>плохо</v>
      </c>
      <c r="O26">
        <f>'Ответы на форму (1)'!N26</f>
        <v>1</v>
      </c>
      <c r="P26" t="str">
        <f t="shared" si="0"/>
        <v>1. зомбак</v>
      </c>
      <c r="Q26">
        <f>'Ответы на форму (1)'!O26</f>
        <v>442</v>
      </c>
      <c r="R26" t="str">
        <f t="shared" si="3"/>
        <v>2. Устал</v>
      </c>
      <c r="S26">
        <f>'Ответы на форму (1)'!P26</f>
        <v>63</v>
      </c>
      <c r="T26">
        <f t="shared" si="4"/>
        <v>0.1425339366515837</v>
      </c>
      <c r="U26" t="str">
        <f t="shared" si="5"/>
        <v>2. Фигово</v>
      </c>
      <c r="V26">
        <f>'Ответы на форму (1)'!U26</f>
        <v>4</v>
      </c>
      <c r="W26">
        <f>'Ответы на форму (1)'!V26</f>
        <v>3</v>
      </c>
      <c r="X26">
        <f>'Ответы на форму (1)'!W26</f>
        <v>1</v>
      </c>
      <c r="Y26">
        <f>'Ответы на форму (1)'!X26</f>
        <v>1</v>
      </c>
      <c r="Z26">
        <f>'Ответы на форму (1)'!Y26</f>
        <v>0</v>
      </c>
    </row>
    <row r="27" spans="1:26" x14ac:dyDescent="0.25">
      <c r="A27">
        <f>VLOOKUP('Ответы на форму (1)'!B27,FAS_Scale,2,FALSE)</f>
        <v>4</v>
      </c>
      <c r="B27">
        <f>VLOOKUP('Ответы на форму (1)'!C27,FAS_Scale,2,FALSE)</f>
        <v>3</v>
      </c>
      <c r="C27">
        <f>VLOOKUP('Ответы на форму (1)'!D27,FAS_Scale,2,FALSE)</f>
        <v>3</v>
      </c>
      <c r="D27">
        <f>VLOOKUP('Ответы на форму (1)'!E27,FAS_Scale,2,FALSE)</f>
        <v>3</v>
      </c>
      <c r="E27">
        <f>VLOOKUP('Ответы на форму (1)'!F27,FAS_Scale,2,FALSE)</f>
        <v>4</v>
      </c>
      <c r="F27">
        <f>VLOOKUP('Ответы на форму (1)'!G27,FAS_Scale,2,FALSE)</f>
        <v>5</v>
      </c>
      <c r="G27">
        <f>VLOOKUP('Ответы на форму (1)'!H27,FAS_Scale,2,FALSE)</f>
        <v>4</v>
      </c>
      <c r="H27">
        <f>VLOOKUP('Ответы на форму (1)'!I27,FAS_Scale,2,FALSE)</f>
        <v>4</v>
      </c>
      <c r="I27">
        <f>VLOOKUP('Ответы на форму (1)'!J27,FAS_Scale,2,FALSE)</f>
        <v>4</v>
      </c>
      <c r="J27">
        <f>VLOOKUP('Ответы на форму (1)'!K27,FAS_Scale,2,FALSE)</f>
        <v>4</v>
      </c>
      <c r="K27" s="10">
        <f t="shared" si="1"/>
        <v>36</v>
      </c>
      <c r="L27" s="10" t="str">
        <f t="shared" si="2"/>
        <v>3. Вилы</v>
      </c>
      <c r="M27" t="str">
        <f>VLOOKUP('Ответы на форму (1)'!L27,УровниУспевания,2,FALSE)</f>
        <v>средне</v>
      </c>
      <c r="N27" t="str">
        <f>VLOOKUP('Ответы на форму (1)'!M27,УровниУспевания,2,FALSE)</f>
        <v>средне</v>
      </c>
      <c r="O27">
        <f>'Ответы на форму (1)'!N27</f>
        <v>2</v>
      </c>
      <c r="P27" t="str">
        <f t="shared" si="0"/>
        <v>1. зомбак</v>
      </c>
      <c r="Q27">
        <f>'Ответы на форму (1)'!O27</f>
        <v>342</v>
      </c>
      <c r="R27" t="str">
        <f t="shared" si="3"/>
        <v>1. Свеж</v>
      </c>
      <c r="S27">
        <f>'Ответы на форму (1)'!P27</f>
        <v>59</v>
      </c>
      <c r="T27">
        <f t="shared" si="4"/>
        <v>0.17251461988304093</v>
      </c>
      <c r="U27" t="str">
        <f t="shared" si="5"/>
        <v>2. Фигово</v>
      </c>
      <c r="V27">
        <f>'Ответы на форму (1)'!U27</f>
        <v>2</v>
      </c>
      <c r="W27">
        <f>'Ответы на форму (1)'!V27</f>
        <v>2</v>
      </c>
      <c r="X27">
        <f>'Ответы на форму (1)'!W27</f>
        <v>1</v>
      </c>
      <c r="Y27">
        <f>'Ответы на форму (1)'!X27</f>
        <v>1</v>
      </c>
      <c r="Z27">
        <f>'Ответы на форму (1)'!Y27</f>
        <v>1</v>
      </c>
    </row>
    <row r="28" spans="1:26" x14ac:dyDescent="0.25">
      <c r="A28">
        <f>VLOOKUP('Ответы на форму (1)'!B28,FAS_Scale,2,FALSE)</f>
        <v>4</v>
      </c>
      <c r="B28">
        <f>VLOOKUP('Ответы на форму (1)'!C28,FAS_Scale,2,FALSE)</f>
        <v>3</v>
      </c>
      <c r="C28">
        <f>VLOOKUP('Ответы на форму (1)'!D28,FAS_Scale,2,FALSE)</f>
        <v>4</v>
      </c>
      <c r="D28">
        <f>VLOOKUP('Ответы на форму (1)'!E28,FAS_Scale,2,FALSE)</f>
        <v>2</v>
      </c>
      <c r="E28">
        <f>VLOOKUP('Ответы на форму (1)'!F28,FAS_Scale,2,FALSE)</f>
        <v>2</v>
      </c>
      <c r="F28">
        <f>VLOOKUP('Ответы на форму (1)'!G28,FAS_Scale,2,FALSE)</f>
        <v>4</v>
      </c>
      <c r="G28">
        <f>VLOOKUP('Ответы на форму (1)'!H28,FAS_Scale,2,FALSE)</f>
        <v>3</v>
      </c>
      <c r="H28">
        <f>VLOOKUP('Ответы на форму (1)'!I28,FAS_Scale,2,FALSE)</f>
        <v>4</v>
      </c>
      <c r="I28">
        <f>VLOOKUP('Ответы на форму (1)'!J28,FAS_Scale,2,FALSE)</f>
        <v>4</v>
      </c>
      <c r="J28">
        <f>VLOOKUP('Ответы на форму (1)'!K28,FAS_Scale,2,FALSE)</f>
        <v>3</v>
      </c>
      <c r="K28" s="10">
        <f t="shared" si="1"/>
        <v>35</v>
      </c>
      <c r="L28" s="10" t="str">
        <f t="shared" si="2"/>
        <v>3. Вилы</v>
      </c>
      <c r="M28" t="str">
        <f>VLOOKUP('Ответы на форму (1)'!L28,УровниУспевания,2,FALSE)</f>
        <v>плохо</v>
      </c>
      <c r="N28" t="str">
        <f>VLOOKUP('Ответы на форму (1)'!M28,УровниУспевания,2,FALSE)</f>
        <v>плохо</v>
      </c>
      <c r="O28">
        <f>'Ответы на форму (1)'!N28</f>
        <v>3</v>
      </c>
      <c r="P28" t="str">
        <f t="shared" si="0"/>
        <v>1. зомбак</v>
      </c>
      <c r="Q28">
        <f>'Ответы на форму (1)'!O28</f>
        <v>427</v>
      </c>
      <c r="R28" t="str">
        <f t="shared" si="3"/>
        <v>2. Устал</v>
      </c>
      <c r="S28">
        <f>'Ответы на форму (1)'!P28</f>
        <v>97</v>
      </c>
      <c r="T28">
        <f t="shared" si="4"/>
        <v>0.22716627634660422</v>
      </c>
      <c r="U28" t="str">
        <f t="shared" si="5"/>
        <v>2. Фигово</v>
      </c>
      <c r="V28">
        <f>'Ответы на форму (1)'!U28</f>
        <v>5</v>
      </c>
      <c r="W28">
        <f>'Ответы на форму (1)'!V28</f>
        <v>1</v>
      </c>
      <c r="X28">
        <f>'Ответы на форму (1)'!W28</f>
        <v>1</v>
      </c>
      <c r="Y28">
        <f>'Ответы на форму (1)'!X28</f>
        <v>1</v>
      </c>
      <c r="Z28">
        <f>'Ответы на форму (1)'!Y28</f>
        <v>0</v>
      </c>
    </row>
    <row r="29" spans="1:26" x14ac:dyDescent="0.25">
      <c r="A29">
        <f>VLOOKUP('Ответы на форму (1)'!B29,FAS_Scale,2,FALSE)</f>
        <v>4</v>
      </c>
      <c r="B29">
        <f>VLOOKUP('Ответы на форму (1)'!C29,FAS_Scale,2,FALSE)</f>
        <v>2</v>
      </c>
      <c r="C29">
        <f>VLOOKUP('Ответы на форму (1)'!D29,FAS_Scale,2,FALSE)</f>
        <v>3</v>
      </c>
      <c r="D29">
        <f>VLOOKUP('Ответы на форму (1)'!E29,FAS_Scale,2,FALSE)</f>
        <v>3</v>
      </c>
      <c r="E29">
        <f>VLOOKUP('Ответы на форму (1)'!F29,FAS_Scale,2,FALSE)</f>
        <v>3</v>
      </c>
      <c r="F29">
        <f>VLOOKUP('Ответы на форму (1)'!G29,FAS_Scale,2,FALSE)</f>
        <v>3</v>
      </c>
      <c r="G29">
        <f>VLOOKUP('Ответы на форму (1)'!H29,FAS_Scale,2,FALSE)</f>
        <v>3</v>
      </c>
      <c r="H29">
        <f>VLOOKUP('Ответы на форму (1)'!I29,FAS_Scale,2,FALSE)</f>
        <v>2</v>
      </c>
      <c r="I29">
        <f>VLOOKUP('Ответы на форму (1)'!J29,FAS_Scale,2,FALSE)</f>
        <v>2</v>
      </c>
      <c r="J29">
        <f>VLOOKUP('Ответы на форму (1)'!K29,FAS_Scale,2,FALSE)</f>
        <v>4</v>
      </c>
      <c r="K29" s="10">
        <f t="shared" si="1"/>
        <v>27</v>
      </c>
      <c r="L29" s="10" t="str">
        <f t="shared" si="2"/>
        <v>2. Устал</v>
      </c>
      <c r="M29" t="str">
        <f>VLOOKUP('Ответы на форму (1)'!L29,УровниУспевания,2,FALSE)</f>
        <v>средне</v>
      </c>
      <c r="N29" t="str">
        <f>VLOOKUP('Ответы на форму (1)'!M29,УровниУспевания,2,FALSE)</f>
        <v>средне</v>
      </c>
      <c r="O29">
        <f>'Ответы на форму (1)'!N29</f>
        <v>5</v>
      </c>
      <c r="P29" t="str">
        <f t="shared" si="0"/>
        <v>2. средняк</v>
      </c>
      <c r="Q29">
        <f>'Ответы на форму (1)'!O29</f>
        <v>312</v>
      </c>
      <c r="R29" t="str">
        <f t="shared" si="3"/>
        <v>1. Свеж</v>
      </c>
      <c r="S29">
        <f>'Ответы на форму (1)'!P29</f>
        <v>120</v>
      </c>
      <c r="T29">
        <f t="shared" si="4"/>
        <v>0.38461538461538464</v>
      </c>
      <c r="U29" t="str">
        <f t="shared" si="5"/>
        <v>3. Ужас</v>
      </c>
      <c r="V29">
        <f>'Ответы на форму (1)'!U29</f>
        <v>2</v>
      </c>
      <c r="W29">
        <f>'Ответы на форму (1)'!V29</f>
        <v>2</v>
      </c>
      <c r="X29">
        <f>'Ответы на форму (1)'!W29</f>
        <v>0</v>
      </c>
      <c r="Y29">
        <f>'Ответы на форму (1)'!X29</f>
        <v>0</v>
      </c>
      <c r="Z29">
        <f>'Ответы на форму (1)'!Y29</f>
        <v>0</v>
      </c>
    </row>
    <row r="30" spans="1:26" x14ac:dyDescent="0.25">
      <c r="A30">
        <f>VLOOKUP('Ответы на форму (1)'!B30,FAS_Scale,2,FALSE)</f>
        <v>3</v>
      </c>
      <c r="B30">
        <f>VLOOKUP('Ответы на форму (1)'!C30,FAS_Scale,2,FALSE)</f>
        <v>2</v>
      </c>
      <c r="C30">
        <f>VLOOKUP('Ответы на форму (1)'!D30,FAS_Scale,2,FALSE)</f>
        <v>3</v>
      </c>
      <c r="D30">
        <f>VLOOKUP('Ответы на форму (1)'!E30,FAS_Scale,2,FALSE)</f>
        <v>4</v>
      </c>
      <c r="E30">
        <f>VLOOKUP('Ответы на форму (1)'!F30,FAS_Scale,2,FALSE)</f>
        <v>2</v>
      </c>
      <c r="F30">
        <f>VLOOKUP('Ответы на форму (1)'!G30,FAS_Scale,2,FALSE)</f>
        <v>3</v>
      </c>
      <c r="G30">
        <f>VLOOKUP('Ответы на форму (1)'!H30,FAS_Scale,2,FALSE)</f>
        <v>1</v>
      </c>
      <c r="H30">
        <f>VLOOKUP('Ответы на форму (1)'!I30,FAS_Scale,2,FALSE)</f>
        <v>2</v>
      </c>
      <c r="I30">
        <f>VLOOKUP('Ответы на форму (1)'!J30,FAS_Scale,2,FALSE)</f>
        <v>2</v>
      </c>
      <c r="J30">
        <f>VLOOKUP('Ответы на форму (1)'!K30,FAS_Scale,2,FALSE)</f>
        <v>5</v>
      </c>
      <c r="K30" s="10">
        <f t="shared" si="1"/>
        <v>21</v>
      </c>
      <c r="L30" s="10" t="str">
        <f t="shared" si="2"/>
        <v>1. Свеж</v>
      </c>
      <c r="M30" t="str">
        <f>VLOOKUP('Ответы на форму (1)'!L30,УровниУспевания,2,FALSE)</f>
        <v>хорошо</v>
      </c>
      <c r="N30" t="str">
        <f>VLOOKUP('Ответы на форму (1)'!M30,УровниУспевания,2,FALSE)</f>
        <v>хорошо</v>
      </c>
      <c r="O30">
        <f>'Ответы на форму (1)'!N30</f>
        <v>7</v>
      </c>
      <c r="P30" t="str">
        <f t="shared" si="0"/>
        <v>3. бодряк</v>
      </c>
      <c r="Q30">
        <f>'Ответы на форму (1)'!O30</f>
        <v>345</v>
      </c>
      <c r="R30" t="str">
        <f t="shared" si="3"/>
        <v>1. Свеж</v>
      </c>
      <c r="S30">
        <f>'Ответы на форму (1)'!P30</f>
        <v>65</v>
      </c>
      <c r="T30">
        <f t="shared" si="4"/>
        <v>0.18840579710144928</v>
      </c>
      <c r="U30" t="str">
        <f t="shared" si="5"/>
        <v>2. Фигово</v>
      </c>
      <c r="V30">
        <f>'Ответы на форму (1)'!U30</f>
        <v>4</v>
      </c>
      <c r="W30">
        <f>'Ответы на форму (1)'!V30</f>
        <v>2</v>
      </c>
      <c r="X30">
        <f>'Ответы на форму (1)'!W30</f>
        <v>2</v>
      </c>
      <c r="Y30">
        <f>'Ответы на форму (1)'!X30</f>
        <v>1</v>
      </c>
      <c r="Z30">
        <f>'Ответы на форму (1)'!Y30</f>
        <v>0</v>
      </c>
    </row>
    <row r="31" spans="1:26" x14ac:dyDescent="0.25">
      <c r="A31">
        <f>VLOOKUP('Ответы на форму (1)'!B31,FAS_Scale,2,FALSE)</f>
        <v>5</v>
      </c>
      <c r="B31">
        <f>VLOOKUP('Ответы на форму (1)'!C31,FAS_Scale,2,FALSE)</f>
        <v>2</v>
      </c>
      <c r="C31">
        <f>VLOOKUP('Ответы на форму (1)'!D31,FAS_Scale,2,FALSE)</f>
        <v>5</v>
      </c>
      <c r="D31">
        <f>VLOOKUP('Ответы на форму (1)'!E31,FAS_Scale,2,FALSE)</f>
        <v>3</v>
      </c>
      <c r="E31">
        <f>VLOOKUP('Ответы на форму (1)'!F31,FAS_Scale,2,FALSE)</f>
        <v>5</v>
      </c>
      <c r="F31">
        <f>VLOOKUP('Ответы на форму (1)'!G31,FAS_Scale,2,FALSE)</f>
        <v>5</v>
      </c>
      <c r="G31">
        <f>VLOOKUP('Ответы на форму (1)'!H31,FAS_Scale,2,FALSE)</f>
        <v>4</v>
      </c>
      <c r="H31">
        <f>VLOOKUP('Ответы на форму (1)'!I31,FAS_Scale,2,FALSE)</f>
        <v>5</v>
      </c>
      <c r="I31">
        <f>VLOOKUP('Ответы на форму (1)'!J31,FAS_Scale,2,FALSE)</f>
        <v>5</v>
      </c>
      <c r="J31">
        <f>VLOOKUP('Ответы на форму (1)'!K31,FAS_Scale,2,FALSE)</f>
        <v>5</v>
      </c>
      <c r="K31" s="10">
        <f t="shared" si="1"/>
        <v>40</v>
      </c>
      <c r="L31" s="10" t="str">
        <f t="shared" si="2"/>
        <v>3. Вилы</v>
      </c>
      <c r="M31" t="str">
        <f>VLOOKUP('Ответы на форму (1)'!L31,УровниУспевания,2,FALSE)</f>
        <v>плохо</v>
      </c>
      <c r="N31" t="str">
        <f>VLOOKUP('Ответы на форму (1)'!M31,УровниУспевания,2,FALSE)</f>
        <v>плохо</v>
      </c>
      <c r="O31">
        <f>'Ответы на форму (1)'!N31</f>
        <v>1</v>
      </c>
      <c r="P31" t="str">
        <f t="shared" si="0"/>
        <v>1. зомбак</v>
      </c>
      <c r="Q31">
        <f>'Ответы на форму (1)'!O31</f>
        <v>402</v>
      </c>
      <c r="R31" t="str">
        <f t="shared" si="3"/>
        <v>2. Устал</v>
      </c>
      <c r="S31">
        <f>'Ответы на форму (1)'!P31</f>
        <v>100</v>
      </c>
      <c r="T31">
        <f t="shared" si="4"/>
        <v>0.24875621890547264</v>
      </c>
      <c r="U31" t="str">
        <f t="shared" si="5"/>
        <v>2. Фигово</v>
      </c>
      <c r="V31">
        <f>'Ответы на форму (1)'!U31</f>
        <v>2</v>
      </c>
      <c r="W31">
        <f>'Ответы на форму (1)'!V31</f>
        <v>2</v>
      </c>
      <c r="X31">
        <f>'Ответы на форму (1)'!W31</f>
        <v>2</v>
      </c>
      <c r="Y31">
        <f>'Ответы на форму (1)'!X31</f>
        <v>1</v>
      </c>
      <c r="Z31">
        <f>'Ответы на форму (1)'!Y31</f>
        <v>1</v>
      </c>
    </row>
    <row r="32" spans="1:26" x14ac:dyDescent="0.25">
      <c r="A32">
        <f>VLOOKUP('Ответы на форму (1)'!B32,FAS_Scale,2,FALSE)</f>
        <v>4</v>
      </c>
      <c r="B32">
        <f>VLOOKUP('Ответы на форму (1)'!C32,FAS_Scale,2,FALSE)</f>
        <v>3</v>
      </c>
      <c r="C32">
        <f>VLOOKUP('Ответы на форму (1)'!D32,FAS_Scale,2,FALSE)</f>
        <v>2</v>
      </c>
      <c r="D32">
        <f>VLOOKUP('Ответы на форму (1)'!E32,FAS_Scale,2,FALSE)</f>
        <v>4</v>
      </c>
      <c r="E32">
        <f>VLOOKUP('Ответы на форму (1)'!F32,FAS_Scale,2,FALSE)</f>
        <v>3</v>
      </c>
      <c r="F32">
        <f>VLOOKUP('Ответы на форму (1)'!G32,FAS_Scale,2,FALSE)</f>
        <v>3</v>
      </c>
      <c r="G32">
        <f>VLOOKUP('Ответы на форму (1)'!H32,FAS_Scale,2,FALSE)</f>
        <v>3</v>
      </c>
      <c r="H32">
        <f>VLOOKUP('Ответы на форму (1)'!I32,FAS_Scale,2,FALSE)</f>
        <v>2</v>
      </c>
      <c r="I32">
        <f>VLOOKUP('Ответы на форму (1)'!J32,FAS_Scale,2,FALSE)</f>
        <v>4</v>
      </c>
      <c r="J32">
        <f>VLOOKUP('Ответы на форму (1)'!K32,FAS_Scale,2,FALSE)</f>
        <v>4</v>
      </c>
      <c r="K32" s="10">
        <f t="shared" si="1"/>
        <v>28</v>
      </c>
      <c r="L32" s="10" t="str">
        <f t="shared" si="2"/>
        <v>2. Устал</v>
      </c>
      <c r="M32" t="str">
        <f>VLOOKUP('Ответы на форму (1)'!L32,УровниУспевания,2,FALSE)</f>
        <v>хорошо</v>
      </c>
      <c r="N32" t="str">
        <f>VLOOKUP('Ответы на форму (1)'!M32,УровниУспевания,2,FALSE)</f>
        <v>средне</v>
      </c>
      <c r="O32">
        <f>'Ответы на форму (1)'!N32</f>
        <v>4</v>
      </c>
      <c r="P32" t="str">
        <f t="shared" si="0"/>
        <v>2. средняк</v>
      </c>
      <c r="Q32">
        <f>'Ответы на форму (1)'!O32</f>
        <v>478</v>
      </c>
      <c r="R32" t="str">
        <f t="shared" si="3"/>
        <v>2. Устал</v>
      </c>
      <c r="S32">
        <f>'Ответы на форму (1)'!P32</f>
        <v>162</v>
      </c>
      <c r="T32">
        <f t="shared" si="4"/>
        <v>0.33891213389121339</v>
      </c>
      <c r="U32" t="str">
        <f t="shared" si="5"/>
        <v>2. Фигово</v>
      </c>
      <c r="V32">
        <f>'Ответы на форму (1)'!U32</f>
        <v>2</v>
      </c>
      <c r="W32">
        <f>'Ответы на форму (1)'!V32</f>
        <v>2</v>
      </c>
      <c r="X32">
        <f>'Ответы на форму (1)'!W32</f>
        <v>2</v>
      </c>
      <c r="Y32">
        <f>'Ответы на форму (1)'!X32</f>
        <v>2</v>
      </c>
      <c r="Z32">
        <f>'Ответы на форму (1)'!Y32</f>
        <v>1</v>
      </c>
    </row>
    <row r="33" spans="1:26" x14ac:dyDescent="0.25">
      <c r="A33">
        <f>VLOOKUP('Ответы на форму (1)'!B33,FAS_Scale,2,FALSE)</f>
        <v>2</v>
      </c>
      <c r="B33">
        <f>VLOOKUP('Ответы на форму (1)'!C33,FAS_Scale,2,FALSE)</f>
        <v>3</v>
      </c>
      <c r="C33">
        <f>VLOOKUP('Ответы на форму (1)'!D33,FAS_Scale,2,FALSE)</f>
        <v>4</v>
      </c>
      <c r="D33">
        <f>VLOOKUP('Ответы на форму (1)'!E33,FAS_Scale,2,FALSE)</f>
        <v>3</v>
      </c>
      <c r="E33">
        <f>VLOOKUP('Ответы на форму (1)'!F33,FAS_Scale,2,FALSE)</f>
        <v>2</v>
      </c>
      <c r="F33">
        <f>VLOOKUP('Ответы на форму (1)'!G33,FAS_Scale,2,FALSE)</f>
        <v>5</v>
      </c>
      <c r="G33">
        <f>VLOOKUP('Ответы на форму (1)'!H33,FAS_Scale,2,FALSE)</f>
        <v>3</v>
      </c>
      <c r="H33">
        <f>VLOOKUP('Ответы на форму (1)'!I33,FAS_Scale,2,FALSE)</f>
        <v>2</v>
      </c>
      <c r="I33">
        <f>VLOOKUP('Ответы на форму (1)'!J33,FAS_Scale,2,FALSE)</f>
        <v>2</v>
      </c>
      <c r="J33">
        <f>VLOOKUP('Ответы на форму (1)'!K33,FAS_Scale,2,FALSE)</f>
        <v>5</v>
      </c>
      <c r="K33" s="10">
        <f t="shared" si="1"/>
        <v>27</v>
      </c>
      <c r="L33" s="10" t="str">
        <f t="shared" si="2"/>
        <v>2. Устал</v>
      </c>
      <c r="M33" t="str">
        <f>VLOOKUP('Ответы на форму (1)'!L33,УровниУспевания,2,FALSE)</f>
        <v>плохо</v>
      </c>
      <c r="N33" t="str">
        <f>VLOOKUP('Ответы на форму (1)'!M33,УровниУспевания,2,FALSE)</f>
        <v>средне</v>
      </c>
      <c r="O33">
        <f>'Ответы на форму (1)'!N33</f>
        <v>4</v>
      </c>
      <c r="P33" t="str">
        <f t="shared" si="0"/>
        <v>2. средняк</v>
      </c>
      <c r="Q33">
        <f>'Ответы на форму (1)'!O33</f>
        <v>471</v>
      </c>
      <c r="R33" t="str">
        <f t="shared" si="3"/>
        <v>2. Устал</v>
      </c>
      <c r="S33">
        <f>'Ответы на форму (1)'!P33</f>
        <v>188</v>
      </c>
      <c r="T33">
        <f t="shared" si="4"/>
        <v>0.39915074309978771</v>
      </c>
      <c r="U33" t="str">
        <f t="shared" si="5"/>
        <v>3. Ужас</v>
      </c>
      <c r="V33">
        <f>'Ответы на форму (1)'!U33</f>
        <v>5</v>
      </c>
      <c r="W33">
        <f>'Ответы на форму (1)'!V33</f>
        <v>2</v>
      </c>
      <c r="X33">
        <f>'Ответы на форму (1)'!W33</f>
        <v>1</v>
      </c>
      <c r="Y33">
        <f>'Ответы на форму (1)'!X33</f>
        <v>1</v>
      </c>
      <c r="Z33">
        <f>'Ответы на форму (1)'!Y33</f>
        <v>1</v>
      </c>
    </row>
    <row r="34" spans="1:26" x14ac:dyDescent="0.25">
      <c r="A34">
        <f>VLOOKUP('Ответы на форму (1)'!B34,FAS_Scale,2,FALSE)</f>
        <v>3</v>
      </c>
      <c r="B34">
        <f>VLOOKUP('Ответы на форму (1)'!C34,FAS_Scale,2,FALSE)</f>
        <v>2</v>
      </c>
      <c r="C34">
        <f>VLOOKUP('Ответы на форму (1)'!D34,FAS_Scale,2,FALSE)</f>
        <v>2</v>
      </c>
      <c r="D34">
        <f>VLOOKUP('Ответы на форму (1)'!E34,FAS_Scale,2,FALSE)</f>
        <v>4</v>
      </c>
      <c r="E34">
        <f>VLOOKUP('Ответы на форму (1)'!F34,FAS_Scale,2,FALSE)</f>
        <v>3</v>
      </c>
      <c r="F34">
        <f>VLOOKUP('Ответы на форму (1)'!G34,FAS_Scale,2,FALSE)</f>
        <v>2</v>
      </c>
      <c r="G34">
        <f>VLOOKUP('Ответы на форму (1)'!H34,FAS_Scale,2,FALSE)</f>
        <v>2</v>
      </c>
      <c r="H34">
        <f>VLOOKUP('Ответы на форму (1)'!I34,FAS_Scale,2,FALSE)</f>
        <v>2</v>
      </c>
      <c r="I34">
        <f>VLOOKUP('Ответы на форму (1)'!J34,FAS_Scale,2,FALSE)</f>
        <v>2</v>
      </c>
      <c r="J34">
        <f>VLOOKUP('Ответы на форму (1)'!K34,FAS_Scale,2,FALSE)</f>
        <v>4</v>
      </c>
      <c r="K34" s="10">
        <f t="shared" si="1"/>
        <v>22</v>
      </c>
      <c r="L34" s="10" t="str">
        <f t="shared" si="2"/>
        <v>1. Свеж</v>
      </c>
      <c r="M34" t="str">
        <f>VLOOKUP('Ответы на форму (1)'!L34,УровниУспевания,2,FALSE)</f>
        <v>хорошо</v>
      </c>
      <c r="N34" t="str">
        <f>VLOOKUP('Ответы на форму (1)'!M34,УровниУспевания,2,FALSE)</f>
        <v>средне</v>
      </c>
      <c r="O34">
        <f>'Ответы на форму (1)'!N34</f>
        <v>5</v>
      </c>
      <c r="P34" t="str">
        <f t="shared" si="0"/>
        <v>2. средняк</v>
      </c>
      <c r="Q34">
        <f>'Ответы на форму (1)'!O34</f>
        <v>343</v>
      </c>
      <c r="R34" t="str">
        <f t="shared" si="3"/>
        <v>1. Свеж</v>
      </c>
      <c r="S34">
        <f>'Ответы на форму (1)'!P34</f>
        <v>47</v>
      </c>
      <c r="T34">
        <f t="shared" si="4"/>
        <v>0.13702623906705538</v>
      </c>
      <c r="U34" t="str">
        <f t="shared" si="5"/>
        <v>2. Фигово</v>
      </c>
      <c r="V34">
        <f>'Ответы на форму (1)'!U34</f>
        <v>3</v>
      </c>
      <c r="W34">
        <f>'Ответы на форму (1)'!V34</f>
        <v>2</v>
      </c>
      <c r="X34">
        <f>'Ответы на форму (1)'!W34</f>
        <v>2</v>
      </c>
      <c r="Y34">
        <f>'Ответы на форму (1)'!X34</f>
        <v>2</v>
      </c>
      <c r="Z34">
        <f>'Ответы на форму (1)'!Y34</f>
        <v>0</v>
      </c>
    </row>
    <row r="35" spans="1:26" x14ac:dyDescent="0.25">
      <c r="A35">
        <f>VLOOKUP('Ответы на форму (1)'!B35,FAS_Scale,2,FALSE)</f>
        <v>3</v>
      </c>
      <c r="B35">
        <f>VLOOKUP('Ответы на форму (1)'!C35,FAS_Scale,2,FALSE)</f>
        <v>3</v>
      </c>
      <c r="C35">
        <f>VLOOKUP('Ответы на форму (1)'!D35,FAS_Scale,2,FALSE)</f>
        <v>3</v>
      </c>
      <c r="D35">
        <f>VLOOKUP('Ответы на форму (1)'!E35,FAS_Scale,2,FALSE)</f>
        <v>3</v>
      </c>
      <c r="E35">
        <f>VLOOKUP('Ответы на форму (1)'!F35,FAS_Scale,2,FALSE)</f>
        <v>3</v>
      </c>
      <c r="F35">
        <f>VLOOKUP('Ответы на форму (1)'!G35,FAS_Scale,2,FALSE)</f>
        <v>4</v>
      </c>
      <c r="G35">
        <f>VLOOKUP('Ответы на форму (1)'!H35,FAS_Scale,2,FALSE)</f>
        <v>3</v>
      </c>
      <c r="H35">
        <f>VLOOKUP('Ответы на форму (1)'!I35,FAS_Scale,2,FALSE)</f>
        <v>3</v>
      </c>
      <c r="I35">
        <f>VLOOKUP('Ответы на форму (1)'!J35,FAS_Scale,2,FALSE)</f>
        <v>3</v>
      </c>
      <c r="J35">
        <f>VLOOKUP('Ответы на форму (1)'!K35,FAS_Scale,2,FALSE)</f>
        <v>3</v>
      </c>
      <c r="K35" s="10">
        <f t="shared" si="1"/>
        <v>31</v>
      </c>
      <c r="L35" s="10" t="str">
        <f t="shared" si="2"/>
        <v>2. Устал</v>
      </c>
      <c r="M35" t="str">
        <f>VLOOKUP('Ответы на форму (1)'!L35,УровниУспевания,2,FALSE)</f>
        <v>средне</v>
      </c>
      <c r="N35" t="str">
        <f>VLOOKUP('Ответы на форму (1)'!M35,УровниУспевания,2,FALSE)</f>
        <v>средне</v>
      </c>
      <c r="O35">
        <f>'Ответы на форму (1)'!N35</f>
        <v>6</v>
      </c>
      <c r="P35" t="str">
        <f t="shared" si="0"/>
        <v>3. бодряк</v>
      </c>
      <c r="Q35">
        <f>'Ответы на форму (1)'!O35</f>
        <v>460</v>
      </c>
      <c r="R35" t="str">
        <f t="shared" si="3"/>
        <v>2. Устал</v>
      </c>
      <c r="S35">
        <f>'Ответы на форму (1)'!P35</f>
        <v>147</v>
      </c>
      <c r="T35">
        <f t="shared" si="4"/>
        <v>0.31956521739130433</v>
      </c>
      <c r="U35" t="str">
        <f t="shared" si="5"/>
        <v>2. Фигово</v>
      </c>
      <c r="V35">
        <f>'Ответы на форму (1)'!U35</f>
        <v>2</v>
      </c>
      <c r="W35">
        <f>'Ответы на форму (1)'!V35</f>
        <v>2</v>
      </c>
      <c r="X35">
        <f>'Ответы на форму (1)'!W35</f>
        <v>2</v>
      </c>
      <c r="Y35">
        <f>'Ответы на форму (1)'!X35</f>
        <v>2</v>
      </c>
      <c r="Z35">
        <f>'Ответы на форму (1)'!Y35</f>
        <v>0</v>
      </c>
    </row>
    <row r="36" spans="1:26" x14ac:dyDescent="0.25">
      <c r="A36">
        <f>VLOOKUP('Ответы на форму (1)'!B36,FAS_Scale,2,FALSE)</f>
        <v>4</v>
      </c>
      <c r="B36">
        <f>VLOOKUP('Ответы на форму (1)'!C36,FAS_Scale,2,FALSE)</f>
        <v>3</v>
      </c>
      <c r="C36">
        <f>VLOOKUP('Ответы на форму (1)'!D36,FAS_Scale,2,FALSE)</f>
        <v>4</v>
      </c>
      <c r="D36">
        <f>VLOOKUP('Ответы на форму (1)'!E36,FAS_Scale,2,FALSE)</f>
        <v>4</v>
      </c>
      <c r="E36">
        <f>VLOOKUP('Ответы на форму (1)'!F36,FAS_Scale,2,FALSE)</f>
        <v>2</v>
      </c>
      <c r="F36">
        <f>VLOOKUP('Ответы на форму (1)'!G36,FAS_Scale,2,FALSE)</f>
        <v>4</v>
      </c>
      <c r="G36">
        <f>VLOOKUP('Ответы на форму (1)'!H36,FAS_Scale,2,FALSE)</f>
        <v>2</v>
      </c>
      <c r="H36">
        <f>VLOOKUP('Ответы на форму (1)'!I36,FAS_Scale,2,FALSE)</f>
        <v>3</v>
      </c>
      <c r="I36">
        <f>VLOOKUP('Ответы на форму (1)'!J36,FAS_Scale,2,FALSE)</f>
        <v>2</v>
      </c>
      <c r="J36">
        <f>VLOOKUP('Ответы на форму (1)'!K36,FAS_Scale,2,FALSE)</f>
        <v>3</v>
      </c>
      <c r="K36" s="10">
        <f t="shared" si="1"/>
        <v>29</v>
      </c>
      <c r="L36" s="10" t="str">
        <f t="shared" si="2"/>
        <v>2. Устал</v>
      </c>
      <c r="M36" t="str">
        <f>VLOOKUP('Ответы на форму (1)'!L36,УровниУспевания,2,FALSE)</f>
        <v>средне</v>
      </c>
      <c r="N36" t="str">
        <f>VLOOKUP('Ответы на форму (1)'!M36,УровниУспевания,2,FALSE)</f>
        <v>средне</v>
      </c>
      <c r="O36">
        <f>'Ответы на форму (1)'!N36</f>
        <v>3</v>
      </c>
      <c r="P36" t="str">
        <f t="shared" si="0"/>
        <v>1. зомбак</v>
      </c>
      <c r="Q36">
        <f>'Ответы на форму (1)'!O36</f>
        <v>486</v>
      </c>
      <c r="R36" t="str">
        <f t="shared" si="3"/>
        <v>2. Устал</v>
      </c>
      <c r="S36">
        <f>'Ответы на форму (1)'!P36</f>
        <v>116</v>
      </c>
      <c r="T36">
        <f t="shared" si="4"/>
        <v>0.23868312757201646</v>
      </c>
      <c r="U36" t="str">
        <f t="shared" si="5"/>
        <v>2. Фигово</v>
      </c>
      <c r="V36">
        <f>'Ответы на форму (1)'!U36</f>
        <v>3</v>
      </c>
      <c r="W36">
        <f>'Ответы на форму (1)'!V36</f>
        <v>1</v>
      </c>
      <c r="X36">
        <f>'Ответы на форму (1)'!W36</f>
        <v>1</v>
      </c>
      <c r="Y36">
        <f>'Ответы на форму (1)'!X36</f>
        <v>1</v>
      </c>
      <c r="Z36">
        <f>'Ответы на форму (1)'!Y36</f>
        <v>1</v>
      </c>
    </row>
    <row r="37" spans="1:26" x14ac:dyDescent="0.25">
      <c r="A37">
        <f>VLOOKUP('Ответы на форму (1)'!B37,FAS_Scale,2,FALSE)</f>
        <v>5</v>
      </c>
      <c r="B37">
        <f>VLOOKUP('Ответы на форму (1)'!C37,FAS_Scale,2,FALSE)</f>
        <v>4</v>
      </c>
      <c r="C37">
        <f>VLOOKUP('Ответы на форму (1)'!D37,FAS_Scale,2,FALSE)</f>
        <v>4</v>
      </c>
      <c r="D37">
        <f>VLOOKUP('Ответы на форму (1)'!E37,FAS_Scale,2,FALSE)</f>
        <v>3</v>
      </c>
      <c r="E37">
        <f>VLOOKUP('Ответы на форму (1)'!F37,FAS_Scale,2,FALSE)</f>
        <v>3</v>
      </c>
      <c r="F37">
        <f>VLOOKUP('Ответы на форму (1)'!G37,FAS_Scale,2,FALSE)</f>
        <v>3</v>
      </c>
      <c r="G37">
        <f>VLOOKUP('Ответы на форму (1)'!H37,FAS_Scale,2,FALSE)</f>
        <v>3</v>
      </c>
      <c r="H37">
        <f>VLOOKUP('Ответы на форму (1)'!I37,FAS_Scale,2,FALSE)</f>
        <v>4</v>
      </c>
      <c r="I37">
        <f>VLOOKUP('Ответы на форму (1)'!J37,FAS_Scale,2,FALSE)</f>
        <v>4</v>
      </c>
      <c r="J37">
        <f>VLOOKUP('Ответы на форму (1)'!K37,FAS_Scale,2,FALSE)</f>
        <v>2</v>
      </c>
      <c r="K37" s="10">
        <f t="shared" si="1"/>
        <v>37</v>
      </c>
      <c r="L37" s="10" t="str">
        <f t="shared" si="2"/>
        <v>3. Вилы</v>
      </c>
      <c r="M37" t="str">
        <f>VLOOKUP('Ответы на форму (1)'!L37,УровниУспевания,2,FALSE)</f>
        <v>средне</v>
      </c>
      <c r="N37" t="str">
        <f>VLOOKUP('Ответы на форму (1)'!M37,УровниУспевания,2,FALSE)</f>
        <v>хорошо</v>
      </c>
      <c r="O37">
        <f>'Ответы на форму (1)'!N37</f>
        <v>1</v>
      </c>
      <c r="P37" t="str">
        <f t="shared" si="0"/>
        <v>1. зомбак</v>
      </c>
      <c r="Q37">
        <f>'Ответы на форму (1)'!O37</f>
        <v>402</v>
      </c>
      <c r="R37" t="str">
        <f t="shared" si="3"/>
        <v>2. Устал</v>
      </c>
      <c r="S37">
        <f>'Ответы на форму (1)'!P37</f>
        <v>169</v>
      </c>
      <c r="T37">
        <f t="shared" si="4"/>
        <v>0.42039800995024873</v>
      </c>
      <c r="U37" t="str">
        <f t="shared" si="5"/>
        <v>3. Ужас</v>
      </c>
      <c r="V37">
        <f>'Ответы на форму (1)'!U37</f>
        <v>3</v>
      </c>
      <c r="W37">
        <f>'Ответы на форму (1)'!V37</f>
        <v>1</v>
      </c>
      <c r="X37">
        <f>'Ответы на форму (1)'!W37</f>
        <v>1</v>
      </c>
      <c r="Y37">
        <f>'Ответы на форму (1)'!X37</f>
        <v>1</v>
      </c>
      <c r="Z37">
        <f>'Ответы на форму (1)'!Y37</f>
        <v>1</v>
      </c>
    </row>
    <row r="38" spans="1:26" x14ac:dyDescent="0.25">
      <c r="A38">
        <f>VLOOKUP('Ответы на форму (1)'!B38,FAS_Scale,2,FALSE)</f>
        <v>3</v>
      </c>
      <c r="B38">
        <f>VLOOKUP('Ответы на форму (1)'!C38,FAS_Scale,2,FALSE)</f>
        <v>2</v>
      </c>
      <c r="C38">
        <f>VLOOKUP('Ответы на форму (1)'!D38,FAS_Scale,2,FALSE)</f>
        <v>3</v>
      </c>
      <c r="D38">
        <f>VLOOKUP('Ответы на форму (1)'!E38,FAS_Scale,2,FALSE)</f>
        <v>4</v>
      </c>
      <c r="E38">
        <f>VLOOKUP('Ответы на форму (1)'!F38,FAS_Scale,2,FALSE)</f>
        <v>3</v>
      </c>
      <c r="F38">
        <f>VLOOKUP('Ответы на форму (1)'!G38,FAS_Scale,2,FALSE)</f>
        <v>4</v>
      </c>
      <c r="G38">
        <f>VLOOKUP('Ответы на форму (1)'!H38,FAS_Scale,2,FALSE)</f>
        <v>3</v>
      </c>
      <c r="H38">
        <f>VLOOKUP('Ответы на форму (1)'!I38,FAS_Scale,2,FALSE)</f>
        <v>2</v>
      </c>
      <c r="I38">
        <f>VLOOKUP('Ответы на форму (1)'!J38,FAS_Scale,2,FALSE)</f>
        <v>2</v>
      </c>
      <c r="J38">
        <f>VLOOKUP('Ответы на форму (1)'!K38,FAS_Scale,2,FALSE)</f>
        <v>4</v>
      </c>
      <c r="K38" s="10">
        <f t="shared" si="1"/>
        <v>26</v>
      </c>
      <c r="L38" s="10" t="str">
        <f t="shared" si="2"/>
        <v>2. Устал</v>
      </c>
      <c r="M38" t="str">
        <f>VLOOKUP('Ответы на форму (1)'!L38,УровниУспевания,2,FALSE)</f>
        <v>средне</v>
      </c>
      <c r="N38" t="str">
        <f>VLOOKUP('Ответы на форму (1)'!M38,УровниУспевания,2,FALSE)</f>
        <v>плохо</v>
      </c>
      <c r="O38">
        <f>'Ответы на форму (1)'!N38</f>
        <v>3</v>
      </c>
      <c r="P38" t="str">
        <f t="shared" si="0"/>
        <v>1. зомбак</v>
      </c>
      <c r="Q38">
        <f>'Ответы на форму (1)'!O38</f>
        <v>429</v>
      </c>
      <c r="R38" t="str">
        <f t="shared" si="3"/>
        <v>2. Устал</v>
      </c>
      <c r="S38">
        <f>'Ответы на форму (1)'!P38</f>
        <v>89</v>
      </c>
      <c r="T38">
        <f t="shared" si="4"/>
        <v>0.20745920745920746</v>
      </c>
      <c r="U38" t="str">
        <f t="shared" si="5"/>
        <v>2. Фигово</v>
      </c>
      <c r="V38">
        <f>'Ответы на форму (1)'!U38</f>
        <v>3</v>
      </c>
      <c r="W38">
        <f>'Ответы на форму (1)'!V38</f>
        <v>1</v>
      </c>
      <c r="X38">
        <f>'Ответы на форму (1)'!W38</f>
        <v>1</v>
      </c>
      <c r="Y38">
        <f>'Ответы на форму (1)'!X38</f>
        <v>1</v>
      </c>
      <c r="Z38">
        <f>'Ответы на форму (1)'!Y38</f>
        <v>1</v>
      </c>
    </row>
    <row r="39" spans="1:26" x14ac:dyDescent="0.25">
      <c r="A39">
        <f>VLOOKUP('Ответы на форму (1)'!B39,FAS_Scale,2,FALSE)</f>
        <v>4</v>
      </c>
      <c r="B39">
        <f>VLOOKUP('Ответы на форму (1)'!C39,FAS_Scale,2,FALSE)</f>
        <v>3</v>
      </c>
      <c r="C39">
        <f>VLOOKUP('Ответы на форму (1)'!D39,FAS_Scale,2,FALSE)</f>
        <v>4</v>
      </c>
      <c r="D39">
        <f>VLOOKUP('Ответы на форму (1)'!E39,FAS_Scale,2,FALSE)</f>
        <v>2</v>
      </c>
      <c r="E39">
        <f>VLOOKUP('Ответы на форму (1)'!F39,FAS_Scale,2,FALSE)</f>
        <v>2</v>
      </c>
      <c r="F39">
        <f>VLOOKUP('Ответы на форму (1)'!G39,FAS_Scale,2,FALSE)</f>
        <v>5</v>
      </c>
      <c r="G39">
        <f>VLOOKUP('Ответы на форму (1)'!H39,FAS_Scale,2,FALSE)</f>
        <v>4</v>
      </c>
      <c r="H39">
        <f>VLOOKUP('Ответы на форму (1)'!I39,FAS_Scale,2,FALSE)</f>
        <v>5</v>
      </c>
      <c r="I39">
        <f>VLOOKUP('Ответы на форму (1)'!J39,FAS_Scale,2,FALSE)</f>
        <v>4</v>
      </c>
      <c r="J39">
        <f>VLOOKUP('Ответы на форму (1)'!K39,FAS_Scale,2,FALSE)</f>
        <v>3</v>
      </c>
      <c r="K39" s="10">
        <f t="shared" si="1"/>
        <v>38</v>
      </c>
      <c r="L39" s="10" t="str">
        <f t="shared" si="2"/>
        <v>3. Вилы</v>
      </c>
      <c r="M39" t="str">
        <f>VLOOKUP('Ответы на форму (1)'!L39,УровниУспевания,2,FALSE)</f>
        <v>плохо</v>
      </c>
      <c r="N39" t="str">
        <f>VLOOKUP('Ответы на форму (1)'!M39,УровниУспевания,2,FALSE)</f>
        <v>средне</v>
      </c>
      <c r="O39">
        <f>'Ответы на форму (1)'!N39</f>
        <v>4</v>
      </c>
      <c r="P39" t="str">
        <f t="shared" si="0"/>
        <v>2. средняк</v>
      </c>
      <c r="Q39">
        <f>'Ответы на форму (1)'!O39</f>
        <v>403</v>
      </c>
      <c r="R39" t="str">
        <f t="shared" si="3"/>
        <v>2. Устал</v>
      </c>
      <c r="S39">
        <f>'Ответы на форму (1)'!P39</f>
        <v>82</v>
      </c>
      <c r="T39">
        <f t="shared" si="4"/>
        <v>0.20347394540942929</v>
      </c>
      <c r="U39" t="str">
        <f t="shared" si="5"/>
        <v>2. Фигово</v>
      </c>
      <c r="V39">
        <f>'Ответы на форму (1)'!U39</f>
        <v>5</v>
      </c>
      <c r="W39">
        <f>'Ответы на форму (1)'!V39</f>
        <v>2</v>
      </c>
      <c r="X39">
        <f>'Ответы на форму (1)'!W39</f>
        <v>0</v>
      </c>
      <c r="Y39">
        <f>'Ответы на форму (1)'!X39</f>
        <v>0</v>
      </c>
      <c r="Z39">
        <f>'Ответы на форму (1)'!Y39</f>
        <v>0</v>
      </c>
    </row>
    <row r="40" spans="1:26" x14ac:dyDescent="0.25">
      <c r="A40">
        <f>VLOOKUP('Ответы на форму (1)'!B40,FAS_Scale,2,FALSE)</f>
        <v>4</v>
      </c>
      <c r="B40">
        <f>VLOOKUP('Ответы на форму (1)'!C40,FAS_Scale,2,FALSE)</f>
        <v>3</v>
      </c>
      <c r="C40">
        <f>VLOOKUP('Ответы на форму (1)'!D40,FAS_Scale,2,FALSE)</f>
        <v>2</v>
      </c>
      <c r="D40">
        <f>VLOOKUP('Ответы на форму (1)'!E40,FAS_Scale,2,FALSE)</f>
        <v>4</v>
      </c>
      <c r="E40">
        <f>VLOOKUP('Ответы на форму (1)'!F40,FAS_Scale,2,FALSE)</f>
        <v>3</v>
      </c>
      <c r="F40">
        <f>VLOOKUP('Ответы на форму (1)'!G40,FAS_Scale,2,FALSE)</f>
        <v>2</v>
      </c>
      <c r="G40">
        <f>VLOOKUP('Ответы на форму (1)'!H40,FAS_Scale,2,FALSE)</f>
        <v>3</v>
      </c>
      <c r="H40">
        <f>VLOOKUP('Ответы на форму (1)'!I40,FAS_Scale,2,FALSE)</f>
        <v>2</v>
      </c>
      <c r="I40">
        <f>VLOOKUP('Ответы на форму (1)'!J40,FAS_Scale,2,FALSE)</f>
        <v>3</v>
      </c>
      <c r="J40">
        <f>VLOOKUP('Ответы на форму (1)'!K40,FAS_Scale,2,FALSE)</f>
        <v>4</v>
      </c>
      <c r="K40" s="10">
        <f t="shared" si="1"/>
        <v>26</v>
      </c>
      <c r="L40" s="10" t="str">
        <f t="shared" si="2"/>
        <v>2. Устал</v>
      </c>
      <c r="M40" t="str">
        <f>VLOOKUP('Ответы на форму (1)'!L40,УровниУспевания,2,FALSE)</f>
        <v>средне</v>
      </c>
      <c r="N40" t="str">
        <f>VLOOKUP('Ответы на форму (1)'!M40,УровниУспевания,2,FALSE)</f>
        <v>хорошо</v>
      </c>
      <c r="O40">
        <f>'Ответы на форму (1)'!N40</f>
        <v>4</v>
      </c>
      <c r="P40" t="str">
        <f t="shared" si="0"/>
        <v>2. средняк</v>
      </c>
      <c r="Q40">
        <f>'Ответы на форму (1)'!O40</f>
        <v>322</v>
      </c>
      <c r="R40" t="str">
        <f t="shared" si="3"/>
        <v>1. Свеж</v>
      </c>
      <c r="S40">
        <f>'Ответы на форму (1)'!P40</f>
        <v>72</v>
      </c>
      <c r="T40">
        <f t="shared" si="4"/>
        <v>0.2236024844720497</v>
      </c>
      <c r="U40" t="str">
        <f t="shared" si="5"/>
        <v>2. Фигово</v>
      </c>
      <c r="V40">
        <f>'Ответы на форму (1)'!U40</f>
        <v>2</v>
      </c>
      <c r="W40">
        <f>'Ответы на форму (1)'!V40</f>
        <v>1</v>
      </c>
      <c r="X40">
        <f>'Ответы на форму (1)'!W40</f>
        <v>1</v>
      </c>
      <c r="Y40">
        <f>'Ответы на форму (1)'!X40</f>
        <v>1</v>
      </c>
      <c r="Z40">
        <f>'Ответы на форму (1)'!Y40</f>
        <v>1</v>
      </c>
    </row>
    <row r="41" spans="1:26" x14ac:dyDescent="0.25">
      <c r="A41">
        <f>VLOOKUP('Ответы на форму (1)'!B41,FAS_Scale,2,FALSE)</f>
        <v>4</v>
      </c>
      <c r="B41">
        <f>VLOOKUP('Ответы на форму (1)'!C41,FAS_Scale,2,FALSE)</f>
        <v>4</v>
      </c>
      <c r="C41">
        <f>VLOOKUP('Ответы на форму (1)'!D41,FAS_Scale,2,FALSE)</f>
        <v>4</v>
      </c>
      <c r="D41">
        <f>VLOOKUP('Ответы на форму (1)'!E41,FAS_Scale,2,FALSE)</f>
        <v>1</v>
      </c>
      <c r="E41">
        <f>VLOOKUP('Ответы на форму (1)'!F41,FAS_Scale,2,FALSE)</f>
        <v>4</v>
      </c>
      <c r="F41">
        <f>VLOOKUP('Ответы на форму (1)'!G41,FAS_Scale,2,FALSE)</f>
        <v>4</v>
      </c>
      <c r="G41">
        <f>VLOOKUP('Ответы на форму (1)'!H41,FAS_Scale,2,FALSE)</f>
        <v>4</v>
      </c>
      <c r="H41">
        <f>VLOOKUP('Ответы на форму (1)'!I41,FAS_Scale,2,FALSE)</f>
        <v>4</v>
      </c>
      <c r="I41">
        <f>VLOOKUP('Ответы на форму (1)'!J41,FAS_Scale,2,FALSE)</f>
        <v>4</v>
      </c>
      <c r="J41">
        <f>VLOOKUP('Ответы на форму (1)'!K41,FAS_Scale,2,FALSE)</f>
        <v>2</v>
      </c>
      <c r="K41" s="10">
        <f t="shared" si="1"/>
        <v>41</v>
      </c>
      <c r="L41" s="10" t="str">
        <f t="shared" si="2"/>
        <v>3. Вилы</v>
      </c>
      <c r="M41" t="str">
        <f>VLOOKUP('Ответы на форму (1)'!L41,УровниУспевания,2,FALSE)</f>
        <v>плохо</v>
      </c>
      <c r="N41" t="str">
        <f>VLOOKUP('Ответы на форму (1)'!M41,УровниУспевания,2,FALSE)</f>
        <v>плохо</v>
      </c>
      <c r="O41">
        <f>'Ответы на форму (1)'!N41</f>
        <v>3</v>
      </c>
      <c r="P41" t="str">
        <f t="shared" si="0"/>
        <v>1. зомбак</v>
      </c>
      <c r="Q41">
        <f>'Ответы на форму (1)'!O41</f>
        <v>422</v>
      </c>
      <c r="R41" t="str">
        <f t="shared" si="3"/>
        <v>2. Устал</v>
      </c>
      <c r="S41">
        <f>'Ответы на форму (1)'!P41</f>
        <v>61</v>
      </c>
      <c r="T41">
        <f t="shared" si="4"/>
        <v>0.14454976303317535</v>
      </c>
      <c r="U41" t="str">
        <f t="shared" si="5"/>
        <v>2. Фигово</v>
      </c>
      <c r="V41">
        <f>'Ответы на форму (1)'!U41</f>
        <v>4</v>
      </c>
      <c r="W41">
        <f>'Ответы на форму (1)'!V41</f>
        <v>2</v>
      </c>
      <c r="X41">
        <f>'Ответы на форму (1)'!W41</f>
        <v>1</v>
      </c>
      <c r="Y41">
        <f>'Ответы на форму (1)'!X41</f>
        <v>1</v>
      </c>
      <c r="Z41">
        <f>'Ответы на форму (1)'!Y41</f>
        <v>0</v>
      </c>
    </row>
    <row r="42" spans="1:26" x14ac:dyDescent="0.25">
      <c r="A42">
        <f>VLOOKUP('Ответы на форму (1)'!B42,FAS_Scale,2,FALSE)</f>
        <v>4</v>
      </c>
      <c r="B42">
        <f>VLOOKUP('Ответы на форму (1)'!C42,FAS_Scale,2,FALSE)</f>
        <v>4</v>
      </c>
      <c r="C42">
        <f>VLOOKUP('Ответы на форму (1)'!D42,FAS_Scale,2,FALSE)</f>
        <v>4</v>
      </c>
      <c r="D42">
        <f>VLOOKUP('Ответы на форму (1)'!E42,FAS_Scale,2,FALSE)</f>
        <v>3</v>
      </c>
      <c r="E42">
        <f>VLOOKUP('Ответы на форму (1)'!F42,FAS_Scale,2,FALSE)</f>
        <v>4</v>
      </c>
      <c r="F42">
        <f>VLOOKUP('Ответы на форму (1)'!G42,FAS_Scale,2,FALSE)</f>
        <v>3</v>
      </c>
      <c r="G42">
        <f>VLOOKUP('Ответы на форму (1)'!H42,FAS_Scale,2,FALSE)</f>
        <v>2</v>
      </c>
      <c r="H42">
        <f>VLOOKUP('Ответы на форму (1)'!I42,FAS_Scale,2,FALSE)</f>
        <v>4</v>
      </c>
      <c r="I42">
        <f>VLOOKUP('Ответы на форму (1)'!J42,FAS_Scale,2,FALSE)</f>
        <v>3</v>
      </c>
      <c r="J42">
        <f>VLOOKUP('Ответы на форму (1)'!K42,FAS_Scale,2,FALSE)</f>
        <v>3</v>
      </c>
      <c r="K42" s="10">
        <f t="shared" si="1"/>
        <v>34</v>
      </c>
      <c r="L42" s="10" t="str">
        <f t="shared" si="2"/>
        <v>3. Вилы</v>
      </c>
      <c r="M42" t="str">
        <f>VLOOKUP('Ответы на форму (1)'!L42,УровниУспевания,2,FALSE)</f>
        <v>средне</v>
      </c>
      <c r="N42" t="str">
        <f>VLOOKUP('Ответы на форму (1)'!M42,УровниУспевания,2,FALSE)</f>
        <v>хорошо</v>
      </c>
      <c r="O42">
        <f>'Ответы на форму (1)'!N42</f>
        <v>3</v>
      </c>
      <c r="P42" t="str">
        <f t="shared" si="0"/>
        <v>1. зомбак</v>
      </c>
      <c r="Q42">
        <f>'Ответы на форму (1)'!O42</f>
        <v>282</v>
      </c>
      <c r="R42" t="str">
        <f t="shared" si="3"/>
        <v>1. Свеж</v>
      </c>
      <c r="S42">
        <f>'Ответы на форму (1)'!P42</f>
        <v>27</v>
      </c>
      <c r="T42">
        <f t="shared" si="4"/>
        <v>9.5744680851063829E-2</v>
      </c>
      <c r="U42" t="str">
        <f t="shared" si="5"/>
        <v>1. Хорошо</v>
      </c>
      <c r="V42">
        <f>'Ответы на форму (1)'!U42</f>
        <v>3</v>
      </c>
      <c r="W42">
        <f>'Ответы на форму (1)'!V42</f>
        <v>1</v>
      </c>
      <c r="X42">
        <f>'Ответы на форму (1)'!W42</f>
        <v>1</v>
      </c>
      <c r="Y42">
        <f>'Ответы на форму (1)'!X42</f>
        <v>1</v>
      </c>
      <c r="Z42">
        <f>'Ответы на форму (1)'!Y42</f>
        <v>1</v>
      </c>
    </row>
    <row r="43" spans="1:26" x14ac:dyDescent="0.25">
      <c r="A43">
        <f>VLOOKUP('Ответы на форму (1)'!B43,FAS_Scale,2,FALSE)</f>
        <v>3</v>
      </c>
      <c r="B43">
        <f>VLOOKUP('Ответы на форму (1)'!C43,FAS_Scale,2,FALSE)</f>
        <v>3</v>
      </c>
      <c r="C43">
        <f>VLOOKUP('Ответы на форму (1)'!D43,FAS_Scale,2,FALSE)</f>
        <v>2</v>
      </c>
      <c r="D43">
        <f>VLOOKUP('Ответы на форму (1)'!E43,FAS_Scale,2,FALSE)</f>
        <v>5</v>
      </c>
      <c r="E43">
        <f>VLOOKUP('Ответы на форму (1)'!F43,FAS_Scale,2,FALSE)</f>
        <v>3</v>
      </c>
      <c r="F43">
        <f>VLOOKUP('Ответы на форму (1)'!G43,FAS_Scale,2,FALSE)</f>
        <v>2</v>
      </c>
      <c r="G43">
        <f>VLOOKUP('Ответы на форму (1)'!H43,FAS_Scale,2,FALSE)</f>
        <v>1</v>
      </c>
      <c r="H43">
        <f>VLOOKUP('Ответы на форму (1)'!I43,FAS_Scale,2,FALSE)</f>
        <v>2</v>
      </c>
      <c r="I43">
        <f>VLOOKUP('Ответы на форму (1)'!J43,FAS_Scale,2,FALSE)</f>
        <v>2</v>
      </c>
      <c r="J43">
        <f>VLOOKUP('Ответы на форму (1)'!K43,FAS_Scale,2,FALSE)</f>
        <v>5</v>
      </c>
      <c r="K43" s="10">
        <f t="shared" si="1"/>
        <v>20</v>
      </c>
      <c r="L43" s="10" t="str">
        <f t="shared" si="2"/>
        <v>1. Свеж</v>
      </c>
      <c r="M43" t="str">
        <f>VLOOKUP('Ответы на форму (1)'!L43,УровниУспевания,2,FALSE)</f>
        <v>хорошо</v>
      </c>
      <c r="N43" t="str">
        <f>VLOOKUP('Ответы на форму (1)'!M43,УровниУспевания,2,FALSE)</f>
        <v>хорошо</v>
      </c>
      <c r="O43">
        <f>'Ответы на форму (1)'!N43</f>
        <v>5</v>
      </c>
      <c r="P43" t="str">
        <f t="shared" si="0"/>
        <v>2. средняк</v>
      </c>
      <c r="Q43">
        <f>'Ответы на форму (1)'!O43</f>
        <v>401</v>
      </c>
      <c r="R43" t="str">
        <f t="shared" si="3"/>
        <v>2. Устал</v>
      </c>
      <c r="S43">
        <f>'Ответы на форму (1)'!P43</f>
        <v>62</v>
      </c>
      <c r="T43">
        <f t="shared" si="4"/>
        <v>0.15461346633416459</v>
      </c>
      <c r="U43" t="str">
        <f t="shared" si="5"/>
        <v>2. Фигово</v>
      </c>
      <c r="V43">
        <f>'Ответы на форму (1)'!U43</f>
        <v>4</v>
      </c>
      <c r="W43">
        <f>'Ответы на форму (1)'!V43</f>
        <v>1</v>
      </c>
      <c r="X43">
        <f>'Ответы на форму (1)'!W43</f>
        <v>1</v>
      </c>
      <c r="Y43">
        <f>'Ответы на форму (1)'!X43</f>
        <v>1</v>
      </c>
      <c r="Z43">
        <f>'Ответы на форму (1)'!Y43</f>
        <v>1</v>
      </c>
    </row>
    <row r="44" spans="1:26" x14ac:dyDescent="0.25">
      <c r="A44">
        <f>VLOOKUP('Ответы на форму (1)'!B44,FAS_Scale,2,FALSE)</f>
        <v>5</v>
      </c>
      <c r="B44">
        <f>VLOOKUP('Ответы на форму (1)'!C44,FAS_Scale,2,FALSE)</f>
        <v>5</v>
      </c>
      <c r="C44">
        <f>VLOOKUP('Ответы на форму (1)'!D44,FAS_Scale,2,FALSE)</f>
        <v>5</v>
      </c>
      <c r="D44">
        <f>VLOOKUP('Ответы на форму (1)'!E44,FAS_Scale,2,FALSE)</f>
        <v>1</v>
      </c>
      <c r="E44">
        <f>VLOOKUP('Ответы на форму (1)'!F44,FAS_Scale,2,FALSE)</f>
        <v>5</v>
      </c>
      <c r="F44">
        <f>VLOOKUP('Ответы на форму (1)'!G44,FAS_Scale,2,FALSE)</f>
        <v>5</v>
      </c>
      <c r="G44">
        <f>VLOOKUP('Ответы на форму (1)'!H44,FAS_Scale,2,FALSE)</f>
        <v>5</v>
      </c>
      <c r="H44">
        <f>VLOOKUP('Ответы на форму (1)'!I44,FAS_Scale,2,FALSE)</f>
        <v>2</v>
      </c>
      <c r="I44">
        <f>VLOOKUP('Ответы на форму (1)'!J44,FAS_Scale,2,FALSE)</f>
        <v>5</v>
      </c>
      <c r="J44">
        <f>VLOOKUP('Ответы на форму (1)'!K44,FAS_Scale,2,FALSE)</f>
        <v>1</v>
      </c>
      <c r="K44" s="10">
        <f t="shared" si="1"/>
        <v>47</v>
      </c>
      <c r="L44" s="10" t="str">
        <f t="shared" si="2"/>
        <v>3. Вилы</v>
      </c>
      <c r="M44" t="str">
        <f>VLOOKUP('Ответы на форму (1)'!L44,УровниУспевания,2,FALSE)</f>
        <v>плохо</v>
      </c>
      <c r="N44" t="str">
        <f>VLOOKUP('Ответы на форму (1)'!M44,УровниУспевания,2,FALSE)</f>
        <v>плохо</v>
      </c>
      <c r="O44">
        <f>'Ответы на форму (1)'!N44</f>
        <v>2</v>
      </c>
      <c r="P44" t="str">
        <f t="shared" si="0"/>
        <v>1. зомбак</v>
      </c>
      <c r="Q44">
        <f>'Ответы на форму (1)'!O44</f>
        <v>283</v>
      </c>
      <c r="R44" t="str">
        <f t="shared" si="3"/>
        <v>1. Свеж</v>
      </c>
      <c r="S44">
        <f>'Ответы на форму (1)'!P44</f>
        <v>54</v>
      </c>
      <c r="T44">
        <f t="shared" si="4"/>
        <v>0.19081272084805653</v>
      </c>
      <c r="U44" t="str">
        <f t="shared" si="5"/>
        <v>2. Фигово</v>
      </c>
      <c r="V44">
        <f>'Ответы на форму (1)'!U44</f>
        <v>3</v>
      </c>
      <c r="W44">
        <f>'Ответы на форму (1)'!V44</f>
        <v>2</v>
      </c>
      <c r="X44">
        <f>'Ответы на форму (1)'!W44</f>
        <v>2</v>
      </c>
      <c r="Y44">
        <f>'Ответы на форму (1)'!X44</f>
        <v>2</v>
      </c>
      <c r="Z44">
        <f>'Ответы на форму (1)'!Y44</f>
        <v>1</v>
      </c>
    </row>
    <row r="45" spans="1:26" x14ac:dyDescent="0.25">
      <c r="A45">
        <f>VLOOKUP('Ответы на форму (1)'!B45,FAS_Scale,2,FALSE)</f>
        <v>4</v>
      </c>
      <c r="B45">
        <f>VLOOKUP('Ответы на форму (1)'!C45,FAS_Scale,2,FALSE)</f>
        <v>4</v>
      </c>
      <c r="C45">
        <f>VLOOKUP('Ответы на форму (1)'!D45,FAS_Scale,2,FALSE)</f>
        <v>5</v>
      </c>
      <c r="D45">
        <f>VLOOKUP('Ответы на форму (1)'!E45,FAS_Scale,2,FALSE)</f>
        <v>3</v>
      </c>
      <c r="E45">
        <f>VLOOKUP('Ответы на форму (1)'!F45,FAS_Scale,2,FALSE)</f>
        <v>4</v>
      </c>
      <c r="F45">
        <f>VLOOKUP('Ответы на форму (1)'!G45,FAS_Scale,2,FALSE)</f>
        <v>5</v>
      </c>
      <c r="G45">
        <f>VLOOKUP('Ответы на форму (1)'!H45,FAS_Scale,2,FALSE)</f>
        <v>5</v>
      </c>
      <c r="H45">
        <f>VLOOKUP('Ответы на форму (1)'!I45,FAS_Scale,2,FALSE)</f>
        <v>5</v>
      </c>
      <c r="I45">
        <f>VLOOKUP('Ответы на форму (1)'!J45,FAS_Scale,2,FALSE)</f>
        <v>5</v>
      </c>
      <c r="J45">
        <f>VLOOKUP('Ответы на форму (1)'!K45,FAS_Scale,2,FALSE)</f>
        <v>2</v>
      </c>
      <c r="K45" s="10">
        <f t="shared" si="1"/>
        <v>44</v>
      </c>
      <c r="L45" s="10" t="str">
        <f t="shared" si="2"/>
        <v>3. Вилы</v>
      </c>
      <c r="M45" t="str">
        <f>VLOOKUP('Ответы на форму (1)'!L45,УровниУспевания,2,FALSE)</f>
        <v>плохо</v>
      </c>
      <c r="N45" t="str">
        <f>VLOOKUP('Ответы на форму (1)'!M45,УровниУспевания,2,FALSE)</f>
        <v>плохо</v>
      </c>
      <c r="O45">
        <f>'Ответы на форму (1)'!N45</f>
        <v>2</v>
      </c>
      <c r="P45" t="str">
        <f t="shared" si="0"/>
        <v>1. зомбак</v>
      </c>
      <c r="Q45">
        <f>'Ответы на форму (1)'!O45</f>
        <v>552</v>
      </c>
      <c r="R45" t="str">
        <f t="shared" si="3"/>
        <v>2. Устал</v>
      </c>
      <c r="S45">
        <f>'Ответы на форму (1)'!P45</f>
        <v>103</v>
      </c>
      <c r="T45">
        <f t="shared" si="4"/>
        <v>0.18659420289855072</v>
      </c>
      <c r="U45" t="str">
        <f t="shared" si="5"/>
        <v>2. Фигово</v>
      </c>
      <c r="V45">
        <f>'Ответы на форму (1)'!U45</f>
        <v>1</v>
      </c>
      <c r="W45">
        <f>'Ответы на форму (1)'!V45</f>
        <v>1</v>
      </c>
      <c r="X45">
        <f>'Ответы на форму (1)'!W45</f>
        <v>1</v>
      </c>
      <c r="Y45">
        <f>'Ответы на форму (1)'!X45</f>
        <v>1</v>
      </c>
      <c r="Z45">
        <f>'Ответы на форму (1)'!Y45</f>
        <v>1</v>
      </c>
    </row>
    <row r="46" spans="1:26" x14ac:dyDescent="0.25">
      <c r="A46">
        <f>VLOOKUP('Ответы на форму (1)'!B46,FAS_Scale,2,FALSE)</f>
        <v>3</v>
      </c>
      <c r="B46">
        <f>VLOOKUP('Ответы на форму (1)'!C46,FAS_Scale,2,FALSE)</f>
        <v>2</v>
      </c>
      <c r="C46">
        <f>VLOOKUP('Ответы на форму (1)'!D46,FAS_Scale,2,FALSE)</f>
        <v>4</v>
      </c>
      <c r="D46">
        <f>VLOOKUP('Ответы на форму (1)'!E46,FAS_Scale,2,FALSE)</f>
        <v>4</v>
      </c>
      <c r="E46">
        <f>VLOOKUP('Ответы на форму (1)'!F46,FAS_Scale,2,FALSE)</f>
        <v>2</v>
      </c>
      <c r="F46">
        <f>VLOOKUP('Ответы на форму (1)'!G46,FAS_Scale,2,FALSE)</f>
        <v>3</v>
      </c>
      <c r="G46">
        <f>VLOOKUP('Ответы на форму (1)'!H46,FAS_Scale,2,FALSE)</f>
        <v>2</v>
      </c>
      <c r="H46">
        <f>VLOOKUP('Ответы на форму (1)'!I46,FAS_Scale,2,FALSE)</f>
        <v>3</v>
      </c>
      <c r="I46">
        <f>VLOOKUP('Ответы на форму (1)'!J46,FAS_Scale,2,FALSE)</f>
        <v>2</v>
      </c>
      <c r="J46">
        <f>VLOOKUP('Ответы на форму (1)'!K46,FAS_Scale,2,FALSE)</f>
        <v>4</v>
      </c>
      <c r="K46" s="10">
        <f t="shared" si="1"/>
        <v>25</v>
      </c>
      <c r="L46" s="10" t="str">
        <f t="shared" si="2"/>
        <v>2. Устал</v>
      </c>
      <c r="M46" t="str">
        <f>VLOOKUP('Ответы на форму (1)'!L46,УровниУспевания,2,FALSE)</f>
        <v>средне</v>
      </c>
      <c r="N46" t="str">
        <f>VLOOKUP('Ответы на форму (1)'!M46,УровниУспевания,2,FALSE)</f>
        <v>средне</v>
      </c>
      <c r="O46">
        <f>'Ответы на форму (1)'!N46</f>
        <v>5</v>
      </c>
      <c r="P46" t="str">
        <f t="shared" si="0"/>
        <v>2. средняк</v>
      </c>
      <c r="Q46">
        <f>'Ответы на форму (1)'!O46</f>
        <v>432</v>
      </c>
      <c r="R46" t="str">
        <f t="shared" si="3"/>
        <v>2. Устал</v>
      </c>
      <c r="S46">
        <f>'Ответы на форму (1)'!P46</f>
        <v>85</v>
      </c>
      <c r="T46">
        <f t="shared" si="4"/>
        <v>0.19675925925925927</v>
      </c>
      <c r="U46" t="str">
        <f t="shared" si="5"/>
        <v>2. Фигово</v>
      </c>
      <c r="V46">
        <f>'Ответы на форму (1)'!U46</f>
        <v>2</v>
      </c>
      <c r="W46">
        <f>'Ответы на форму (1)'!V46</f>
        <v>1</v>
      </c>
      <c r="X46">
        <f>'Ответы на форму (1)'!W46</f>
        <v>1</v>
      </c>
      <c r="Y46">
        <f>'Ответы на форму (1)'!X46</f>
        <v>1</v>
      </c>
      <c r="Z46">
        <f>'Ответы на форму (1)'!Y46</f>
        <v>1</v>
      </c>
    </row>
    <row r="47" spans="1:26" x14ac:dyDescent="0.25">
      <c r="A47">
        <f>VLOOKUP('Ответы на форму (1)'!B47,FAS_Scale,2,FALSE)</f>
        <v>2</v>
      </c>
      <c r="B47">
        <f>VLOOKUP('Ответы на форму (1)'!C47,FAS_Scale,2,FALSE)</f>
        <v>2</v>
      </c>
      <c r="C47">
        <f>VLOOKUP('Ответы на форму (1)'!D47,FAS_Scale,2,FALSE)</f>
        <v>3</v>
      </c>
      <c r="D47">
        <f>VLOOKUP('Ответы на форму (1)'!E47,FAS_Scale,2,FALSE)</f>
        <v>5</v>
      </c>
      <c r="E47">
        <f>VLOOKUP('Ответы на форму (1)'!F47,FAS_Scale,2,FALSE)</f>
        <v>2</v>
      </c>
      <c r="F47">
        <f>VLOOKUP('Ответы на форму (1)'!G47,FAS_Scale,2,FALSE)</f>
        <v>4</v>
      </c>
      <c r="G47">
        <f>VLOOKUP('Ответы на форму (1)'!H47,FAS_Scale,2,FALSE)</f>
        <v>3</v>
      </c>
      <c r="H47">
        <f>VLOOKUP('Ответы на форму (1)'!I47,FAS_Scale,2,FALSE)</f>
        <v>2</v>
      </c>
      <c r="I47">
        <f>VLOOKUP('Ответы на форму (1)'!J47,FAS_Scale,2,FALSE)</f>
        <v>2</v>
      </c>
      <c r="J47">
        <f>VLOOKUP('Ответы на форму (1)'!K47,FAS_Scale,2,FALSE)</f>
        <v>3</v>
      </c>
      <c r="K47" s="10">
        <f t="shared" si="1"/>
        <v>24</v>
      </c>
      <c r="L47" s="10" t="str">
        <f t="shared" si="2"/>
        <v>2. Устал</v>
      </c>
      <c r="M47" t="str">
        <f>VLOOKUP('Ответы на форму (1)'!L47,УровниУспевания,2,FALSE)</f>
        <v>плохо</v>
      </c>
      <c r="N47" t="str">
        <f>VLOOKUP('Ответы на форму (1)'!M47,УровниУспевания,2,FALSE)</f>
        <v>средне</v>
      </c>
      <c r="O47">
        <f>'Ответы на форму (1)'!N47</f>
        <v>5</v>
      </c>
      <c r="P47" t="str">
        <f t="shared" si="0"/>
        <v>2. средняк</v>
      </c>
      <c r="Q47">
        <f>'Ответы на форму (1)'!O47</f>
        <v>342</v>
      </c>
      <c r="R47" t="str">
        <f t="shared" si="3"/>
        <v>1. Свеж</v>
      </c>
      <c r="S47">
        <f>'Ответы на форму (1)'!P47</f>
        <v>31</v>
      </c>
      <c r="T47">
        <f t="shared" si="4"/>
        <v>9.0643274853801165E-2</v>
      </c>
      <c r="U47" t="str">
        <f t="shared" si="5"/>
        <v>1. Хорошо</v>
      </c>
      <c r="V47">
        <f>'Ответы на форму (1)'!U47</f>
        <v>4</v>
      </c>
      <c r="W47">
        <f>'Ответы на форму (1)'!V47</f>
        <v>2</v>
      </c>
      <c r="X47">
        <f>'Ответы на форму (1)'!W47</f>
        <v>1</v>
      </c>
      <c r="Y47">
        <f>'Ответы на форму (1)'!X47</f>
        <v>1</v>
      </c>
      <c r="Z47">
        <f>'Ответы на форму (1)'!Y47</f>
        <v>1</v>
      </c>
    </row>
    <row r="48" spans="1:26" x14ac:dyDescent="0.25">
      <c r="A48">
        <f>VLOOKUP('Ответы на форму (1)'!B48,FAS_Scale,2,FALSE)</f>
        <v>2</v>
      </c>
      <c r="B48">
        <f>VLOOKUP('Ответы на форму (1)'!C48,FAS_Scale,2,FALSE)</f>
        <v>2</v>
      </c>
      <c r="C48">
        <f>VLOOKUP('Ответы на форму (1)'!D48,FAS_Scale,2,FALSE)</f>
        <v>2</v>
      </c>
      <c r="D48">
        <f>VLOOKUP('Ответы на форму (1)'!E48,FAS_Scale,2,FALSE)</f>
        <v>4</v>
      </c>
      <c r="E48">
        <f>VLOOKUP('Ответы на форму (1)'!F48,FAS_Scale,2,FALSE)</f>
        <v>2</v>
      </c>
      <c r="F48">
        <f>VLOOKUP('Ответы на форму (1)'!G48,FAS_Scale,2,FALSE)</f>
        <v>2</v>
      </c>
      <c r="G48">
        <f>VLOOKUP('Ответы на форму (1)'!H48,FAS_Scale,2,FALSE)</f>
        <v>2</v>
      </c>
      <c r="H48">
        <f>VLOOKUP('Ответы на форму (1)'!I48,FAS_Scale,2,FALSE)</f>
        <v>2</v>
      </c>
      <c r="I48">
        <f>VLOOKUP('Ответы на форму (1)'!J48,FAS_Scale,2,FALSE)</f>
        <v>3</v>
      </c>
      <c r="J48">
        <f>VLOOKUP('Ответы на форму (1)'!K48,FAS_Scale,2,FALSE)</f>
        <v>3</v>
      </c>
      <c r="K48" s="10">
        <f t="shared" si="1"/>
        <v>22</v>
      </c>
      <c r="L48" s="10" t="str">
        <f t="shared" si="2"/>
        <v>1. Свеж</v>
      </c>
      <c r="M48" t="str">
        <f>VLOOKUP('Ответы на форму (1)'!L48,УровниУспевания,2,FALSE)</f>
        <v>средне</v>
      </c>
      <c r="N48" t="str">
        <f>VLOOKUP('Ответы на форму (1)'!M48,УровниУспевания,2,FALSE)</f>
        <v>средне</v>
      </c>
      <c r="O48">
        <f>'Ответы на форму (1)'!N48</f>
        <v>3</v>
      </c>
      <c r="P48" t="str">
        <f t="shared" si="0"/>
        <v>1. зомбак</v>
      </c>
      <c r="Q48">
        <f>'Ответы на форму (1)'!O48</f>
        <v>339</v>
      </c>
      <c r="R48" t="str">
        <f t="shared" si="3"/>
        <v>1. Свеж</v>
      </c>
      <c r="S48">
        <f>'Ответы на форму (1)'!P48</f>
        <v>36</v>
      </c>
      <c r="T48">
        <f t="shared" si="4"/>
        <v>0.10619469026548672</v>
      </c>
      <c r="U48" t="str">
        <f t="shared" si="5"/>
        <v>2. Фигово</v>
      </c>
      <c r="V48">
        <f>'Ответы на форму (1)'!U48</f>
        <v>7</v>
      </c>
      <c r="W48">
        <f>'Ответы на форму (1)'!V48</f>
        <v>2</v>
      </c>
      <c r="X48">
        <f>'Ответы на форму (1)'!W48</f>
        <v>0</v>
      </c>
      <c r="Y48">
        <f>'Ответы на форму (1)'!X48</f>
        <v>0</v>
      </c>
      <c r="Z48">
        <f>'Ответы на форму (1)'!Y48</f>
        <v>0</v>
      </c>
    </row>
    <row r="49" spans="1:26" x14ac:dyDescent="0.25">
      <c r="A49">
        <f>VLOOKUP('Ответы на форму (1)'!B49,FAS_Scale,2,FALSE)</f>
        <v>4</v>
      </c>
      <c r="B49">
        <f>VLOOKUP('Ответы на форму (1)'!C49,FAS_Scale,2,FALSE)</f>
        <v>5</v>
      </c>
      <c r="C49">
        <f>VLOOKUP('Ответы на форму (1)'!D49,FAS_Scale,2,FALSE)</f>
        <v>4</v>
      </c>
      <c r="D49">
        <f>VLOOKUP('Ответы на форму (1)'!E49,FAS_Scale,2,FALSE)</f>
        <v>4</v>
      </c>
      <c r="E49">
        <f>VLOOKUP('Ответы на форму (1)'!F49,FAS_Scale,2,FALSE)</f>
        <v>4</v>
      </c>
      <c r="F49">
        <f>VLOOKUP('Ответы на форму (1)'!G49,FAS_Scale,2,FALSE)</f>
        <v>5</v>
      </c>
      <c r="G49">
        <f>VLOOKUP('Ответы на форму (1)'!H49,FAS_Scale,2,FALSE)</f>
        <v>2</v>
      </c>
      <c r="H49">
        <f>VLOOKUP('Ответы на форму (1)'!I49,FAS_Scale,2,FALSE)</f>
        <v>3</v>
      </c>
      <c r="I49">
        <f>VLOOKUP('Ответы на форму (1)'!J49,FAS_Scale,2,FALSE)</f>
        <v>2</v>
      </c>
      <c r="J49">
        <f>VLOOKUP('Ответы на форму (1)'!K49,FAS_Scale,2,FALSE)</f>
        <v>4</v>
      </c>
      <c r="K49" s="10">
        <f t="shared" si="1"/>
        <v>33</v>
      </c>
      <c r="L49" s="10" t="str">
        <f t="shared" si="2"/>
        <v>3. Вилы</v>
      </c>
      <c r="M49" t="str">
        <f>VLOOKUP('Ответы на форму (1)'!L49,УровниУспевания,2,FALSE)</f>
        <v>плохо</v>
      </c>
      <c r="N49" t="str">
        <f>VLOOKUP('Ответы на форму (1)'!M49,УровниУспевания,2,FALSE)</f>
        <v>средне</v>
      </c>
      <c r="O49">
        <f>'Ответы на форму (1)'!N49</f>
        <v>3</v>
      </c>
      <c r="P49" t="str">
        <f t="shared" si="0"/>
        <v>1. зомбак</v>
      </c>
      <c r="Q49">
        <f>'Ответы на форму (1)'!O49</f>
        <v>353</v>
      </c>
      <c r="R49" t="str">
        <f t="shared" si="3"/>
        <v>2. Устал</v>
      </c>
      <c r="S49">
        <f>'Ответы на форму (1)'!P49</f>
        <v>33</v>
      </c>
      <c r="T49">
        <f t="shared" si="4"/>
        <v>9.3484419263456089E-2</v>
      </c>
      <c r="U49" t="str">
        <f t="shared" si="5"/>
        <v>1. Хорошо</v>
      </c>
      <c r="V49">
        <f>'Ответы на форму (1)'!U49</f>
        <v>5</v>
      </c>
      <c r="W49">
        <f>'Ответы на форму (1)'!V49</f>
        <v>1</v>
      </c>
      <c r="X49">
        <f>'Ответы на форму (1)'!W49</f>
        <v>0</v>
      </c>
      <c r="Y49">
        <f>'Ответы на форму (1)'!X49</f>
        <v>0</v>
      </c>
      <c r="Z49">
        <f>'Ответы на форму (1)'!Y49</f>
        <v>0</v>
      </c>
    </row>
    <row r="50" spans="1:26" x14ac:dyDescent="0.25">
      <c r="A50">
        <f>VLOOKUP('Ответы на форму (1)'!B50,FAS_Scale,2,FALSE)</f>
        <v>4</v>
      </c>
      <c r="B50">
        <f>VLOOKUP('Ответы на форму (1)'!C50,FAS_Scale,2,FALSE)</f>
        <v>3</v>
      </c>
      <c r="C50">
        <f>VLOOKUP('Ответы на форму (1)'!D50,FAS_Scale,2,FALSE)</f>
        <v>3</v>
      </c>
      <c r="D50">
        <f>VLOOKUP('Ответы на форму (1)'!E50,FAS_Scale,2,FALSE)</f>
        <v>5</v>
      </c>
      <c r="E50">
        <f>VLOOKUP('Ответы на форму (1)'!F50,FAS_Scale,2,FALSE)</f>
        <v>2</v>
      </c>
      <c r="F50">
        <f>VLOOKUP('Ответы на форму (1)'!G50,FAS_Scale,2,FALSE)</f>
        <v>3</v>
      </c>
      <c r="G50">
        <f>VLOOKUP('Ответы на форму (1)'!H50,FAS_Scale,2,FALSE)</f>
        <v>3</v>
      </c>
      <c r="H50">
        <f>VLOOKUP('Ответы на форму (1)'!I50,FAS_Scale,2,FALSE)</f>
        <v>2</v>
      </c>
      <c r="I50">
        <f>VLOOKUP('Ответы на форму (1)'!J50,FAS_Scale,2,FALSE)</f>
        <v>2</v>
      </c>
      <c r="J50">
        <f>VLOOKUP('Ответы на форму (1)'!K50,FAS_Scale,2,FALSE)</f>
        <v>4</v>
      </c>
      <c r="K50" s="10">
        <f t="shared" si="1"/>
        <v>25</v>
      </c>
      <c r="L50" s="10" t="str">
        <f t="shared" si="2"/>
        <v>2. Устал</v>
      </c>
      <c r="M50" t="str">
        <f>VLOOKUP('Ответы на форму (1)'!L50,УровниУспевания,2,FALSE)</f>
        <v>средне</v>
      </c>
      <c r="N50" t="str">
        <f>VLOOKUP('Ответы на форму (1)'!M50,УровниУспевания,2,FALSE)</f>
        <v>средне</v>
      </c>
      <c r="O50">
        <f>'Ответы на форму (1)'!N50</f>
        <v>3</v>
      </c>
      <c r="P50" t="str">
        <f t="shared" si="0"/>
        <v>1. зомбак</v>
      </c>
      <c r="Q50">
        <f>'Ответы на форму (1)'!O50</f>
        <v>355</v>
      </c>
      <c r="R50" t="str">
        <f t="shared" si="3"/>
        <v>2. Устал</v>
      </c>
      <c r="S50">
        <f>'Ответы на форму (1)'!P50</f>
        <v>39</v>
      </c>
      <c r="T50">
        <f t="shared" si="4"/>
        <v>0.10985915492957747</v>
      </c>
      <c r="U50" t="str">
        <f t="shared" si="5"/>
        <v>2. Фигово</v>
      </c>
      <c r="V50">
        <f>'Ответы на форму (1)'!U50</f>
        <v>4</v>
      </c>
      <c r="W50">
        <f>'Ответы на форму (1)'!V50</f>
        <v>2</v>
      </c>
      <c r="X50">
        <f>'Ответы на форму (1)'!W50</f>
        <v>1</v>
      </c>
      <c r="Y50">
        <f>'Ответы на форму (1)'!X50</f>
        <v>1</v>
      </c>
      <c r="Z50">
        <f>'Ответы на форму (1)'!Y50</f>
        <v>0</v>
      </c>
    </row>
    <row r="51" spans="1:26" x14ac:dyDescent="0.25">
      <c r="A51">
        <f>VLOOKUP('Ответы на форму (1)'!B51,FAS_Scale,2,FALSE)</f>
        <v>4</v>
      </c>
      <c r="B51">
        <f>VLOOKUP('Ответы на форму (1)'!C51,FAS_Scale,2,FALSE)</f>
        <v>4</v>
      </c>
      <c r="C51">
        <f>VLOOKUP('Ответы на форму (1)'!D51,FAS_Scale,2,FALSE)</f>
        <v>5</v>
      </c>
      <c r="D51">
        <f>VLOOKUP('Ответы на форму (1)'!E51,FAS_Scale,2,FALSE)</f>
        <v>3</v>
      </c>
      <c r="E51">
        <f>VLOOKUP('Ответы на форму (1)'!F51,FAS_Scale,2,FALSE)</f>
        <v>3</v>
      </c>
      <c r="F51">
        <f>VLOOKUP('Ответы на форму (1)'!G51,FAS_Scale,2,FALSE)</f>
        <v>4</v>
      </c>
      <c r="G51">
        <f>VLOOKUP('Ответы на форму (1)'!H51,FAS_Scale,2,FALSE)</f>
        <v>4</v>
      </c>
      <c r="H51">
        <f>VLOOKUP('Ответы на форму (1)'!I51,FAS_Scale,2,FALSE)</f>
        <v>3</v>
      </c>
      <c r="I51">
        <f>VLOOKUP('Ответы на форму (1)'!J51,FAS_Scale,2,FALSE)</f>
        <v>4</v>
      </c>
      <c r="J51">
        <f>VLOOKUP('Ответы на форму (1)'!K51,FAS_Scale,2,FALSE)</f>
        <v>2</v>
      </c>
      <c r="K51" s="10">
        <f t="shared" si="1"/>
        <v>38</v>
      </c>
      <c r="L51" s="10" t="str">
        <f t="shared" si="2"/>
        <v>3. Вилы</v>
      </c>
      <c r="M51" t="str">
        <f>VLOOKUP('Ответы на форму (1)'!L51,УровниУспевания,2,FALSE)</f>
        <v>плохо</v>
      </c>
      <c r="N51" t="str">
        <f>VLOOKUP('Ответы на форму (1)'!M51,УровниУспевания,2,FALSE)</f>
        <v>плохо</v>
      </c>
      <c r="O51">
        <f>'Ответы на форму (1)'!N51</f>
        <v>4</v>
      </c>
      <c r="P51" t="str">
        <f t="shared" si="0"/>
        <v>2. средняк</v>
      </c>
      <c r="Q51">
        <f>'Ответы на форму (1)'!O51</f>
        <v>403</v>
      </c>
      <c r="R51" t="str">
        <f t="shared" si="3"/>
        <v>2. Устал</v>
      </c>
      <c r="S51">
        <f>'Ответы на форму (1)'!P51</f>
        <v>74</v>
      </c>
      <c r="T51">
        <f t="shared" si="4"/>
        <v>0.18362282878411912</v>
      </c>
      <c r="U51" t="str">
        <f t="shared" si="5"/>
        <v>2. Фигово</v>
      </c>
      <c r="V51">
        <f>'Ответы на форму (1)'!U51</f>
        <v>3</v>
      </c>
      <c r="W51">
        <f>'Ответы на форму (1)'!V51</f>
        <v>3</v>
      </c>
      <c r="X51">
        <f>'Ответы на форму (1)'!W51</f>
        <v>2</v>
      </c>
      <c r="Y51">
        <f>'Ответы на форму (1)'!X51</f>
        <v>1</v>
      </c>
      <c r="Z51">
        <f>'Ответы на форму (1)'!Y51</f>
        <v>0</v>
      </c>
    </row>
    <row r="52" spans="1:26" x14ac:dyDescent="0.25">
      <c r="A52">
        <f>VLOOKUP('Ответы на форму (1)'!B52,FAS_Scale,2,FALSE)</f>
        <v>3</v>
      </c>
      <c r="B52">
        <f>VLOOKUP('Ответы на форму (1)'!C52,FAS_Scale,2,FALSE)</f>
        <v>3</v>
      </c>
      <c r="C52">
        <f>VLOOKUP('Ответы на форму (1)'!D52,FAS_Scale,2,FALSE)</f>
        <v>3</v>
      </c>
      <c r="D52">
        <f>VLOOKUP('Ответы на форму (1)'!E52,FAS_Scale,2,FALSE)</f>
        <v>4</v>
      </c>
      <c r="E52">
        <f>VLOOKUP('Ответы на форму (1)'!F52,FAS_Scale,2,FALSE)</f>
        <v>3</v>
      </c>
      <c r="F52">
        <f>VLOOKUP('Ответы на форму (1)'!G52,FAS_Scale,2,FALSE)</f>
        <v>3</v>
      </c>
      <c r="G52">
        <f>VLOOKUP('Ответы на форму (1)'!H52,FAS_Scale,2,FALSE)</f>
        <v>3</v>
      </c>
      <c r="H52">
        <f>VLOOKUP('Ответы на форму (1)'!I52,FAS_Scale,2,FALSE)</f>
        <v>3</v>
      </c>
      <c r="I52">
        <f>VLOOKUP('Ответы на форму (1)'!J52,FAS_Scale,2,FALSE)</f>
        <v>3</v>
      </c>
      <c r="J52">
        <f>VLOOKUP('Ответы на форму (1)'!K52,FAS_Scale,2,FALSE)</f>
        <v>3</v>
      </c>
      <c r="K52" s="10">
        <f t="shared" si="1"/>
        <v>29</v>
      </c>
      <c r="L52" s="10" t="str">
        <f t="shared" si="2"/>
        <v>2. Устал</v>
      </c>
      <c r="M52" t="str">
        <f>VLOOKUP('Ответы на форму (1)'!L52,УровниУспевания,2,FALSE)</f>
        <v>средне</v>
      </c>
      <c r="N52" t="str">
        <f>VLOOKUP('Ответы на форму (1)'!M52,УровниУспевания,2,FALSE)</f>
        <v>средне</v>
      </c>
      <c r="O52">
        <f>'Ответы на форму (1)'!N52</f>
        <v>5</v>
      </c>
      <c r="P52" t="str">
        <f t="shared" si="0"/>
        <v>2. средняк</v>
      </c>
      <c r="Q52">
        <f>'Ответы на форму (1)'!O52</f>
        <v>415</v>
      </c>
      <c r="R52" t="str">
        <f t="shared" si="3"/>
        <v>2. Устал</v>
      </c>
      <c r="S52">
        <f>'Ответы на форму (1)'!P52</f>
        <v>114</v>
      </c>
      <c r="T52">
        <f t="shared" si="4"/>
        <v>0.27469879518072288</v>
      </c>
      <c r="U52" t="str">
        <f t="shared" si="5"/>
        <v>2. Фигово</v>
      </c>
      <c r="V52">
        <f>'Ответы на форму (1)'!U52</f>
        <v>2</v>
      </c>
      <c r="W52">
        <f>'Ответы на форму (1)'!V52</f>
        <v>2</v>
      </c>
      <c r="X52">
        <f>'Ответы на форму (1)'!W52</f>
        <v>2</v>
      </c>
      <c r="Y52">
        <f>'Ответы на форму (1)'!X52</f>
        <v>2</v>
      </c>
      <c r="Z52">
        <f>'Ответы на форму (1)'!Y52</f>
        <v>0</v>
      </c>
    </row>
    <row r="53" spans="1:26" x14ac:dyDescent="0.25">
      <c r="A53">
        <f>VLOOKUP('Ответы на форму (1)'!B53,FAS_Scale,2,FALSE)</f>
        <v>3</v>
      </c>
      <c r="B53">
        <f>VLOOKUP('Ответы на форму (1)'!C53,FAS_Scale,2,FALSE)</f>
        <v>3</v>
      </c>
      <c r="C53">
        <f>VLOOKUP('Ответы на форму (1)'!D53,FAS_Scale,2,FALSE)</f>
        <v>2</v>
      </c>
      <c r="D53">
        <f>VLOOKUP('Ответы на форму (1)'!E53,FAS_Scale,2,FALSE)</f>
        <v>1</v>
      </c>
      <c r="E53">
        <f>VLOOKUP('Ответы на форму (1)'!F53,FAS_Scale,2,FALSE)</f>
        <v>2</v>
      </c>
      <c r="F53">
        <f>VLOOKUP('Ответы на форму (1)'!G53,FAS_Scale,2,FALSE)</f>
        <v>2</v>
      </c>
      <c r="G53">
        <f>VLOOKUP('Ответы на форму (1)'!H53,FAS_Scale,2,FALSE)</f>
        <v>2</v>
      </c>
      <c r="H53">
        <f>VLOOKUP('Ответы на форму (1)'!I53,FAS_Scale,2,FALSE)</f>
        <v>3</v>
      </c>
      <c r="I53">
        <f>VLOOKUP('Ответы на форму (1)'!J53,FAS_Scale,2,FALSE)</f>
        <v>5</v>
      </c>
      <c r="J53">
        <f>VLOOKUP('Ответы на форму (1)'!K53,FAS_Scale,2,FALSE)</f>
        <v>1</v>
      </c>
      <c r="K53" s="10">
        <f t="shared" si="1"/>
        <v>32</v>
      </c>
      <c r="L53" s="10" t="str">
        <f t="shared" si="2"/>
        <v>2. Устал</v>
      </c>
      <c r="M53" t="str">
        <f>VLOOKUP('Ответы на форму (1)'!L53,УровниУспевания,2,FALSE)</f>
        <v>средне</v>
      </c>
      <c r="N53" t="str">
        <f>VLOOKUP('Ответы на форму (1)'!M53,УровниУспевания,2,FALSE)</f>
        <v>хорошо</v>
      </c>
      <c r="O53">
        <f>'Ответы на форму (1)'!N53</f>
        <v>5</v>
      </c>
      <c r="P53" t="str">
        <f t="shared" si="0"/>
        <v>2. средняк</v>
      </c>
      <c r="Q53">
        <f>'Ответы на форму (1)'!O53</f>
        <v>479</v>
      </c>
      <c r="R53" t="str">
        <f t="shared" si="3"/>
        <v>2. Устал</v>
      </c>
      <c r="S53">
        <f>'Ответы на форму (1)'!P53</f>
        <v>122</v>
      </c>
      <c r="T53">
        <f t="shared" si="4"/>
        <v>0.25469728601252611</v>
      </c>
      <c r="U53" t="str">
        <f t="shared" si="5"/>
        <v>2. Фигово</v>
      </c>
      <c r="V53">
        <f>'Ответы на форму (1)'!U53</f>
        <v>3</v>
      </c>
      <c r="W53">
        <f>'Ответы на форму (1)'!V53</f>
        <v>2</v>
      </c>
      <c r="X53">
        <f>'Ответы на форму (1)'!W53</f>
        <v>1</v>
      </c>
      <c r="Y53">
        <f>'Ответы на форму (1)'!X53</f>
        <v>1</v>
      </c>
      <c r="Z53">
        <f>'Ответы на форму (1)'!Y53</f>
        <v>1</v>
      </c>
    </row>
    <row r="54" spans="1:26" x14ac:dyDescent="0.25">
      <c r="A54">
        <f>VLOOKUP('Ответы на форму (1)'!B54,FAS_Scale,2,FALSE)</f>
        <v>3</v>
      </c>
      <c r="B54">
        <f>VLOOKUP('Ответы на форму (1)'!C54,FAS_Scale,2,FALSE)</f>
        <v>2</v>
      </c>
      <c r="C54">
        <f>VLOOKUP('Ответы на форму (1)'!D54,FAS_Scale,2,FALSE)</f>
        <v>3</v>
      </c>
      <c r="D54">
        <f>VLOOKUP('Ответы на форму (1)'!E54,FAS_Scale,2,FALSE)</f>
        <v>4</v>
      </c>
      <c r="E54">
        <f>VLOOKUP('Ответы на форму (1)'!F54,FAS_Scale,2,FALSE)</f>
        <v>2</v>
      </c>
      <c r="F54">
        <f>VLOOKUP('Ответы на форму (1)'!G54,FAS_Scale,2,FALSE)</f>
        <v>2</v>
      </c>
      <c r="G54">
        <f>VLOOKUP('Ответы на форму (1)'!H54,FAS_Scale,2,FALSE)</f>
        <v>2</v>
      </c>
      <c r="H54">
        <f>VLOOKUP('Ответы на форму (1)'!I54,FAS_Scale,2,FALSE)</f>
        <v>1</v>
      </c>
      <c r="I54">
        <f>VLOOKUP('Ответы на форму (1)'!J54,FAS_Scale,2,FALSE)</f>
        <v>2</v>
      </c>
      <c r="J54">
        <f>VLOOKUP('Ответы на форму (1)'!K54,FAS_Scale,2,FALSE)</f>
        <v>3</v>
      </c>
      <c r="K54" s="10">
        <f t="shared" si="1"/>
        <v>22</v>
      </c>
      <c r="L54" s="10" t="str">
        <f t="shared" si="2"/>
        <v>1. Свеж</v>
      </c>
      <c r="M54" t="str">
        <f>VLOOKUP('Ответы на форму (1)'!L54,УровниУспевания,2,FALSE)</f>
        <v>хорошо</v>
      </c>
      <c r="N54" t="str">
        <f>VLOOKUP('Ответы на форму (1)'!M54,УровниУспевания,2,FALSE)</f>
        <v>хорошо</v>
      </c>
      <c r="O54">
        <f>'Ответы на форму (1)'!N54</f>
        <v>6</v>
      </c>
      <c r="P54" t="str">
        <f t="shared" si="0"/>
        <v>3. бодряк</v>
      </c>
      <c r="Q54">
        <f>'Ответы на форму (1)'!O54</f>
        <v>322</v>
      </c>
      <c r="R54" t="str">
        <f t="shared" si="3"/>
        <v>1. Свеж</v>
      </c>
      <c r="S54">
        <f>'Ответы на форму (1)'!P54</f>
        <v>21</v>
      </c>
      <c r="T54">
        <f t="shared" si="4"/>
        <v>6.5217391304347824E-2</v>
      </c>
      <c r="U54" t="str">
        <f t="shared" si="5"/>
        <v>1. Хорошо</v>
      </c>
      <c r="V54">
        <f>'Ответы на форму (1)'!U54</f>
        <v>7</v>
      </c>
      <c r="W54">
        <f>'Ответы на форму (1)'!V54</f>
        <v>2</v>
      </c>
      <c r="X54">
        <f>'Ответы на форму (1)'!W54</f>
        <v>0</v>
      </c>
      <c r="Y54">
        <f>'Ответы на форму (1)'!X54</f>
        <v>0</v>
      </c>
      <c r="Z54">
        <f>'Ответы на форму (1)'!Y54</f>
        <v>0</v>
      </c>
    </row>
    <row r="55" spans="1:26" x14ac:dyDescent="0.25">
      <c r="A55">
        <f>VLOOKUP('Ответы на форму (1)'!B55,FAS_Scale,2,FALSE)</f>
        <v>4</v>
      </c>
      <c r="B55">
        <f>VLOOKUP('Ответы на форму (1)'!C55,FAS_Scale,2,FALSE)</f>
        <v>3</v>
      </c>
      <c r="C55">
        <f>VLOOKUP('Ответы на форму (1)'!D55,FAS_Scale,2,FALSE)</f>
        <v>4</v>
      </c>
      <c r="D55">
        <f>VLOOKUP('Ответы на форму (1)'!E55,FAS_Scale,2,FALSE)</f>
        <v>4</v>
      </c>
      <c r="E55">
        <f>VLOOKUP('Ответы на форму (1)'!F55,FAS_Scale,2,FALSE)</f>
        <v>3</v>
      </c>
      <c r="F55">
        <f>VLOOKUP('Ответы на форму (1)'!G55,FAS_Scale,2,FALSE)</f>
        <v>3</v>
      </c>
      <c r="G55">
        <f>VLOOKUP('Ответы на форму (1)'!H55,FAS_Scale,2,FALSE)</f>
        <v>3</v>
      </c>
      <c r="H55">
        <f>VLOOKUP('Ответы на форму (1)'!I55,FAS_Scale,2,FALSE)</f>
        <v>3</v>
      </c>
      <c r="I55">
        <f>VLOOKUP('Ответы на форму (1)'!J55,FAS_Scale,2,FALSE)</f>
        <v>3</v>
      </c>
      <c r="J55">
        <f>VLOOKUP('Ответы на форму (1)'!K55,FAS_Scale,2,FALSE)</f>
        <v>4</v>
      </c>
      <c r="K55" s="10">
        <f t="shared" si="1"/>
        <v>30</v>
      </c>
      <c r="L55" s="10" t="str">
        <f t="shared" si="2"/>
        <v>2. Устал</v>
      </c>
      <c r="M55" t="str">
        <f>VLOOKUP('Ответы на форму (1)'!L55,УровниУспевания,2,FALSE)</f>
        <v>средне</v>
      </c>
      <c r="N55" t="str">
        <f>VLOOKUP('Ответы на форму (1)'!M55,УровниУспевания,2,FALSE)</f>
        <v>хорошо</v>
      </c>
      <c r="O55">
        <f>'Ответы на форму (1)'!N55</f>
        <v>0</v>
      </c>
      <c r="P55" t="e">
        <f t="shared" si="0"/>
        <v>#N/A</v>
      </c>
      <c r="Q55">
        <f>'Ответы на форму (1)'!O55</f>
        <v>408</v>
      </c>
      <c r="R55" t="str">
        <f t="shared" si="3"/>
        <v>2. Устал</v>
      </c>
      <c r="S55">
        <f>'Ответы на форму (1)'!P55</f>
        <v>149</v>
      </c>
      <c r="T55">
        <f t="shared" si="4"/>
        <v>0.36519607843137253</v>
      </c>
      <c r="U55" t="str">
        <f t="shared" si="5"/>
        <v>3. Ужас</v>
      </c>
      <c r="V55">
        <f>'Ответы на форму (1)'!U55</f>
        <v>4</v>
      </c>
      <c r="W55">
        <f>'Ответы на форму (1)'!V55</f>
        <v>3</v>
      </c>
      <c r="X55">
        <f>'Ответы на форму (1)'!W55</f>
        <v>1</v>
      </c>
      <c r="Y55">
        <f>'Ответы на форму (1)'!X55</f>
        <v>0</v>
      </c>
      <c r="Z55">
        <f>'Ответы на форму (1)'!Y55</f>
        <v>0</v>
      </c>
    </row>
    <row r="56" spans="1:26" x14ac:dyDescent="0.25">
      <c r="A56">
        <f>VLOOKUP('Ответы на форму (1)'!B56,FAS_Scale,2,FALSE)</f>
        <v>4</v>
      </c>
      <c r="B56">
        <f>VLOOKUP('Ответы на форму (1)'!C56,FAS_Scale,2,FALSE)</f>
        <v>3</v>
      </c>
      <c r="C56">
        <f>VLOOKUP('Ответы на форму (1)'!D56,FAS_Scale,2,FALSE)</f>
        <v>2</v>
      </c>
      <c r="D56">
        <f>VLOOKUP('Ответы на форму (1)'!E56,FAS_Scale,2,FALSE)</f>
        <v>5</v>
      </c>
      <c r="E56">
        <f>VLOOKUP('Ответы на форму (1)'!F56,FAS_Scale,2,FALSE)</f>
        <v>3</v>
      </c>
      <c r="F56">
        <f>VLOOKUP('Ответы на форму (1)'!G56,FAS_Scale,2,FALSE)</f>
        <v>4</v>
      </c>
      <c r="G56">
        <f>VLOOKUP('Ответы на форму (1)'!H56,FAS_Scale,2,FALSE)</f>
        <v>2</v>
      </c>
      <c r="H56">
        <f>VLOOKUP('Ответы на форму (1)'!I56,FAS_Scale,2,FALSE)</f>
        <v>4</v>
      </c>
      <c r="I56">
        <f>VLOOKUP('Ответы на форму (1)'!J56,FAS_Scale,2,FALSE)</f>
        <v>4</v>
      </c>
      <c r="J56">
        <f>VLOOKUP('Ответы на форму (1)'!K56,FAS_Scale,2,FALSE)</f>
        <v>5</v>
      </c>
      <c r="K56" s="10">
        <f t="shared" si="1"/>
        <v>28</v>
      </c>
      <c r="L56" s="10" t="str">
        <f t="shared" si="2"/>
        <v>2. Устал</v>
      </c>
      <c r="M56" t="str">
        <f>VLOOKUP('Ответы на форму (1)'!L56,УровниУспевания,2,FALSE)</f>
        <v>средне</v>
      </c>
      <c r="N56" t="str">
        <f>VLOOKUP('Ответы на форму (1)'!M56,УровниУспевания,2,FALSE)</f>
        <v>средне</v>
      </c>
      <c r="O56">
        <f>'Ответы на форму (1)'!N56</f>
        <v>5</v>
      </c>
      <c r="P56" t="str">
        <f t="shared" si="0"/>
        <v>2. средняк</v>
      </c>
      <c r="Q56">
        <f>'Ответы на форму (1)'!O56</f>
        <v>471</v>
      </c>
      <c r="R56" t="str">
        <f t="shared" si="3"/>
        <v>2. Устал</v>
      </c>
      <c r="S56">
        <f>'Ответы на форму (1)'!P56</f>
        <v>53</v>
      </c>
      <c r="T56">
        <f t="shared" si="4"/>
        <v>0.11252653927813164</v>
      </c>
      <c r="U56" t="str">
        <f t="shared" si="5"/>
        <v>2. Фигово</v>
      </c>
      <c r="V56">
        <f>'Ответы на форму (1)'!U56</f>
        <v>2</v>
      </c>
      <c r="W56">
        <f>'Ответы на форму (1)'!V56</f>
        <v>2</v>
      </c>
      <c r="X56">
        <f>'Ответы на форму (1)'!W56</f>
        <v>2</v>
      </c>
      <c r="Y56">
        <f>'Ответы на форму (1)'!X56</f>
        <v>2</v>
      </c>
      <c r="Z56">
        <f>'Ответы на форму (1)'!Y56</f>
        <v>0</v>
      </c>
    </row>
    <row r="57" spans="1:26" x14ac:dyDescent="0.25">
      <c r="A57">
        <f>VLOOKUP('Ответы на форму (1)'!B57,FAS_Scale,2,FALSE)</f>
        <v>4</v>
      </c>
      <c r="B57">
        <f>VLOOKUP('Ответы на форму (1)'!C57,FAS_Scale,2,FALSE)</f>
        <v>3</v>
      </c>
      <c r="C57">
        <f>VLOOKUP('Ответы на форму (1)'!D57,FAS_Scale,2,FALSE)</f>
        <v>3</v>
      </c>
      <c r="D57">
        <f>VLOOKUP('Ответы на форму (1)'!E57,FAS_Scale,2,FALSE)</f>
        <v>4</v>
      </c>
      <c r="E57">
        <f>VLOOKUP('Ответы на форму (1)'!F57,FAS_Scale,2,FALSE)</f>
        <v>2</v>
      </c>
      <c r="F57">
        <f>VLOOKUP('Ответы на форму (1)'!G57,FAS_Scale,2,FALSE)</f>
        <v>2</v>
      </c>
      <c r="G57">
        <f>VLOOKUP('Ответы на форму (1)'!H57,FAS_Scale,2,FALSE)</f>
        <v>2</v>
      </c>
      <c r="H57">
        <f>VLOOKUP('Ответы на форму (1)'!I57,FAS_Scale,2,FALSE)</f>
        <v>3</v>
      </c>
      <c r="I57">
        <f>VLOOKUP('Ответы на форму (1)'!J57,FAS_Scale,2,FALSE)</f>
        <v>3</v>
      </c>
      <c r="J57">
        <f>VLOOKUP('Ответы на форму (1)'!K57,FAS_Scale,2,FALSE)</f>
        <v>4</v>
      </c>
      <c r="K57" s="10">
        <f t="shared" si="1"/>
        <v>26</v>
      </c>
      <c r="L57" s="10" t="str">
        <f t="shared" si="2"/>
        <v>2. Устал</v>
      </c>
      <c r="M57" t="str">
        <f>VLOOKUP('Ответы на форму (1)'!L57,УровниУспевания,2,FALSE)</f>
        <v>средне</v>
      </c>
      <c r="N57" t="str">
        <f>VLOOKUP('Ответы на форму (1)'!M57,УровниУспевания,2,FALSE)</f>
        <v>средне</v>
      </c>
      <c r="O57">
        <f>'Ответы на форму (1)'!N57</f>
        <v>3</v>
      </c>
      <c r="P57" t="str">
        <f t="shared" si="0"/>
        <v>1. зомбак</v>
      </c>
      <c r="Q57">
        <f>'Ответы на форму (1)'!O57</f>
        <v>660</v>
      </c>
      <c r="R57" t="str">
        <f t="shared" si="3"/>
        <v>2. Устал</v>
      </c>
      <c r="S57">
        <f>'Ответы на форму (1)'!P57</f>
        <v>253</v>
      </c>
      <c r="T57">
        <f t="shared" si="4"/>
        <v>0.38333333333333336</v>
      </c>
      <c r="U57" t="str">
        <f t="shared" si="5"/>
        <v>3. Ужас</v>
      </c>
      <c r="V57">
        <f>'Ответы на форму (1)'!U57</f>
        <v>5</v>
      </c>
      <c r="W57">
        <f>'Ответы на форму (1)'!V57</f>
        <v>2</v>
      </c>
      <c r="X57">
        <f>'Ответы на форму (1)'!W57</f>
        <v>1</v>
      </c>
      <c r="Y57">
        <f>'Ответы на форму (1)'!X57</f>
        <v>0</v>
      </c>
      <c r="Z57">
        <f>'Ответы на форму (1)'!Y57</f>
        <v>0</v>
      </c>
    </row>
    <row r="58" spans="1:26" x14ac:dyDescent="0.25">
      <c r="A58">
        <f>VLOOKUP('Ответы на форму (1)'!B58,FAS_Scale,2,FALSE)</f>
        <v>4</v>
      </c>
      <c r="B58">
        <f>VLOOKUP('Ответы на форму (1)'!C58,FAS_Scale,2,FALSE)</f>
        <v>3</v>
      </c>
      <c r="C58">
        <f>VLOOKUP('Ответы на форму (1)'!D58,FAS_Scale,2,FALSE)</f>
        <v>4</v>
      </c>
      <c r="D58">
        <f>VLOOKUP('Ответы на форму (1)'!E58,FAS_Scale,2,FALSE)</f>
        <v>3</v>
      </c>
      <c r="E58">
        <f>VLOOKUP('Ответы на форму (1)'!F58,FAS_Scale,2,FALSE)</f>
        <v>2</v>
      </c>
      <c r="F58">
        <f>VLOOKUP('Ответы на форму (1)'!G58,FAS_Scale,2,FALSE)</f>
        <v>3</v>
      </c>
      <c r="G58">
        <f>VLOOKUP('Ответы на форму (1)'!H58,FAS_Scale,2,FALSE)</f>
        <v>3</v>
      </c>
      <c r="H58">
        <f>VLOOKUP('Ответы на форму (1)'!I58,FAS_Scale,2,FALSE)</f>
        <v>1</v>
      </c>
      <c r="I58">
        <f>VLOOKUP('Ответы на форму (1)'!J58,FAS_Scale,2,FALSE)</f>
        <v>1</v>
      </c>
      <c r="J58">
        <f>VLOOKUP('Ответы на форму (1)'!K58,FAS_Scale,2,FALSE)</f>
        <v>2</v>
      </c>
      <c r="K58" s="10">
        <f t="shared" si="1"/>
        <v>28</v>
      </c>
      <c r="L58" s="10" t="str">
        <f t="shared" si="2"/>
        <v>2. Устал</v>
      </c>
      <c r="M58" t="str">
        <f>VLOOKUP('Ответы на форму (1)'!L58,УровниУспевания,2,FALSE)</f>
        <v>плохо</v>
      </c>
      <c r="N58" t="str">
        <f>VLOOKUP('Ответы на форму (1)'!M58,УровниУспевания,2,FALSE)</f>
        <v>плохо</v>
      </c>
      <c r="O58">
        <f>'Ответы на форму (1)'!N58</f>
        <v>5</v>
      </c>
      <c r="P58" t="str">
        <f t="shared" si="0"/>
        <v>2. средняк</v>
      </c>
      <c r="Q58">
        <f>'Ответы на форму (1)'!O58</f>
        <v>436</v>
      </c>
      <c r="R58" t="str">
        <f t="shared" si="3"/>
        <v>2. Устал</v>
      </c>
      <c r="S58">
        <f>'Ответы на форму (1)'!P58</f>
        <v>52</v>
      </c>
      <c r="T58">
        <f t="shared" si="4"/>
        <v>0.11926605504587157</v>
      </c>
      <c r="U58" t="str">
        <f t="shared" si="5"/>
        <v>2. Фигово</v>
      </c>
      <c r="V58">
        <f>'Ответы на форму (1)'!U58</f>
        <v>3</v>
      </c>
      <c r="W58">
        <f>'Ответы на форму (1)'!V58</f>
        <v>2</v>
      </c>
      <c r="X58">
        <f>'Ответы на форму (1)'!W58</f>
        <v>1</v>
      </c>
      <c r="Y58">
        <f>'Ответы на форму (1)'!X58</f>
        <v>1</v>
      </c>
      <c r="Z58">
        <f>'Ответы на форму (1)'!Y58</f>
        <v>1</v>
      </c>
    </row>
    <row r="59" spans="1:26" x14ac:dyDescent="0.25">
      <c r="A59">
        <f>VLOOKUP('Ответы на форму (1)'!B59,FAS_Scale,2,FALSE)</f>
        <v>2</v>
      </c>
      <c r="B59">
        <f>VLOOKUP('Ответы на форму (1)'!C59,FAS_Scale,2,FALSE)</f>
        <v>2</v>
      </c>
      <c r="C59">
        <f>VLOOKUP('Ответы на форму (1)'!D59,FAS_Scale,2,FALSE)</f>
        <v>2</v>
      </c>
      <c r="D59">
        <f>VLOOKUP('Ответы на форму (1)'!E59,FAS_Scale,2,FALSE)</f>
        <v>4</v>
      </c>
      <c r="E59">
        <f>VLOOKUP('Ответы на форму (1)'!F59,FAS_Scale,2,FALSE)</f>
        <v>2</v>
      </c>
      <c r="F59">
        <f>VLOOKUP('Ответы на форму (1)'!G59,FAS_Scale,2,FALSE)</f>
        <v>2</v>
      </c>
      <c r="G59">
        <f>VLOOKUP('Ответы на форму (1)'!H59,FAS_Scale,2,FALSE)</f>
        <v>1</v>
      </c>
      <c r="H59">
        <f>VLOOKUP('Ответы на форму (1)'!I59,FAS_Scale,2,FALSE)</f>
        <v>1</v>
      </c>
      <c r="I59">
        <f>VLOOKUP('Ответы на форму (1)'!J59,FAS_Scale,2,FALSE)</f>
        <v>2</v>
      </c>
      <c r="J59">
        <f>VLOOKUP('Ответы на форму (1)'!K59,FAS_Scale,2,FALSE)</f>
        <v>4</v>
      </c>
      <c r="K59" s="10">
        <f t="shared" si="1"/>
        <v>18</v>
      </c>
      <c r="L59" s="10" t="str">
        <f t="shared" si="2"/>
        <v>1. Свеж</v>
      </c>
      <c r="M59" t="str">
        <f>VLOOKUP('Ответы на форму (1)'!L59,УровниУспевания,2,FALSE)</f>
        <v>хорошо</v>
      </c>
      <c r="N59" t="str">
        <f>VLOOKUP('Ответы на форму (1)'!M59,УровниУспевания,2,FALSE)</f>
        <v>хорошо</v>
      </c>
      <c r="O59">
        <f>'Ответы на форму (1)'!N59</f>
        <v>7</v>
      </c>
      <c r="P59" t="str">
        <f t="shared" si="0"/>
        <v>3. бодряк</v>
      </c>
      <c r="Q59">
        <f>'Ответы на форму (1)'!O59</f>
        <v>310</v>
      </c>
      <c r="R59" t="str">
        <f t="shared" si="3"/>
        <v>1. Свеж</v>
      </c>
      <c r="S59">
        <f>'Ответы на форму (1)'!P59</f>
        <v>15</v>
      </c>
      <c r="T59">
        <f t="shared" si="4"/>
        <v>4.8387096774193547E-2</v>
      </c>
      <c r="U59" t="str">
        <f t="shared" si="5"/>
        <v>1. Хорошо</v>
      </c>
      <c r="V59">
        <f>'Ответы на форму (1)'!U59</f>
        <v>4</v>
      </c>
      <c r="W59">
        <f>'Ответы на форму (1)'!V59</f>
        <v>2</v>
      </c>
      <c r="X59">
        <f>'Ответы на форму (1)'!W59</f>
        <v>1</v>
      </c>
      <c r="Y59">
        <f>'Ответы на форму (1)'!X59</f>
        <v>0</v>
      </c>
      <c r="Z59">
        <f>'Ответы на форму (1)'!Y59</f>
        <v>0</v>
      </c>
    </row>
    <row r="60" spans="1:26" x14ac:dyDescent="0.25">
      <c r="A60">
        <f>VLOOKUP('Ответы на форму (1)'!B60,FAS_Scale,2,FALSE)</f>
        <v>4</v>
      </c>
      <c r="B60">
        <f>VLOOKUP('Ответы на форму (1)'!C60,FAS_Scale,2,FALSE)</f>
        <v>4</v>
      </c>
      <c r="C60">
        <f>VLOOKUP('Ответы на форму (1)'!D60,FAS_Scale,2,FALSE)</f>
        <v>4</v>
      </c>
      <c r="D60">
        <f>VLOOKUP('Ответы на форму (1)'!E60,FAS_Scale,2,FALSE)</f>
        <v>3</v>
      </c>
      <c r="E60">
        <f>VLOOKUP('Ответы на форму (1)'!F60,FAS_Scale,2,FALSE)</f>
        <v>2</v>
      </c>
      <c r="F60">
        <f>VLOOKUP('Ответы на форму (1)'!G60,FAS_Scale,2,FALSE)</f>
        <v>3</v>
      </c>
      <c r="G60">
        <f>VLOOKUP('Ответы на форму (1)'!H60,FAS_Scale,2,FALSE)</f>
        <v>3</v>
      </c>
      <c r="H60">
        <f>VLOOKUP('Ответы на форму (1)'!I60,FAS_Scale,2,FALSE)</f>
        <v>3</v>
      </c>
      <c r="I60">
        <f>VLOOKUP('Ответы на форму (1)'!J60,FAS_Scale,2,FALSE)</f>
        <v>3</v>
      </c>
      <c r="J60">
        <f>VLOOKUP('Ответы на форму (1)'!K60,FAS_Scale,2,FALSE)</f>
        <v>3</v>
      </c>
      <c r="K60" s="10">
        <f t="shared" si="1"/>
        <v>32</v>
      </c>
      <c r="L60" s="10" t="str">
        <f t="shared" si="2"/>
        <v>2. Устал</v>
      </c>
      <c r="M60" t="str">
        <f>VLOOKUP('Ответы на форму (1)'!L60,УровниУспевания,2,FALSE)</f>
        <v>средне</v>
      </c>
      <c r="N60" t="str">
        <f>VLOOKUP('Ответы на форму (1)'!M60,УровниУспевания,2,FALSE)</f>
        <v>средне</v>
      </c>
      <c r="O60">
        <f>'Ответы на форму (1)'!N60</f>
        <v>5</v>
      </c>
      <c r="P60" t="str">
        <f t="shared" si="0"/>
        <v>2. средняк</v>
      </c>
      <c r="Q60">
        <f>'Ответы на форму (1)'!O60</f>
        <v>305</v>
      </c>
      <c r="R60" t="str">
        <f t="shared" si="3"/>
        <v>1. Свеж</v>
      </c>
      <c r="S60">
        <f>'Ответы на форму (1)'!P60</f>
        <v>73</v>
      </c>
      <c r="T60">
        <f t="shared" si="4"/>
        <v>0.23934426229508196</v>
      </c>
      <c r="U60" t="str">
        <f t="shared" si="5"/>
        <v>2. Фигово</v>
      </c>
      <c r="V60">
        <f>'Ответы на форму (1)'!U60</f>
        <v>3</v>
      </c>
      <c r="W60">
        <f>'Ответы на форму (1)'!V60</f>
        <v>3</v>
      </c>
      <c r="X60">
        <f>'Ответы на форму (1)'!W60</f>
        <v>2</v>
      </c>
      <c r="Y60">
        <f>'Ответы на форму (1)'!X60</f>
        <v>1</v>
      </c>
      <c r="Z60">
        <f>'Ответы на форму (1)'!Y60</f>
        <v>1</v>
      </c>
    </row>
    <row r="61" spans="1:26" x14ac:dyDescent="0.25">
      <c r="A61">
        <f>VLOOKUP('Ответы на форму (1)'!B61,FAS_Scale,2,FALSE)</f>
        <v>4</v>
      </c>
      <c r="B61">
        <f>VLOOKUP('Ответы на форму (1)'!C61,FAS_Scale,2,FALSE)</f>
        <v>4</v>
      </c>
      <c r="C61">
        <f>VLOOKUP('Ответы на форму (1)'!D61,FAS_Scale,2,FALSE)</f>
        <v>4</v>
      </c>
      <c r="D61">
        <f>VLOOKUP('Ответы на форму (1)'!E61,FAS_Scale,2,FALSE)</f>
        <v>3</v>
      </c>
      <c r="E61">
        <f>VLOOKUP('Ответы на форму (1)'!F61,FAS_Scale,2,FALSE)</f>
        <v>4</v>
      </c>
      <c r="F61">
        <f>VLOOKUP('Ответы на форму (1)'!G61,FAS_Scale,2,FALSE)</f>
        <v>1</v>
      </c>
      <c r="G61">
        <f>VLOOKUP('Ответы на форму (1)'!H61,FAS_Scale,2,FALSE)</f>
        <v>1</v>
      </c>
      <c r="H61">
        <f>VLOOKUP('Ответы на форму (1)'!I61,FAS_Scale,2,FALSE)</f>
        <v>2</v>
      </c>
      <c r="I61">
        <f>VLOOKUP('Ответы на форму (1)'!J61,FAS_Scale,2,FALSE)</f>
        <v>2</v>
      </c>
      <c r="J61">
        <f>VLOOKUP('Ответы на форму (1)'!K61,FAS_Scale,2,FALSE)</f>
        <v>4</v>
      </c>
      <c r="K61" s="10">
        <f t="shared" si="1"/>
        <v>27</v>
      </c>
      <c r="L61" s="10" t="str">
        <f t="shared" si="2"/>
        <v>2. Устал</v>
      </c>
      <c r="M61" t="str">
        <f>VLOOKUP('Ответы на форму (1)'!L61,УровниУспевания,2,FALSE)</f>
        <v>средне</v>
      </c>
      <c r="N61" t="str">
        <f>VLOOKUP('Ответы на форму (1)'!M61,УровниУспевания,2,FALSE)</f>
        <v>хорошо</v>
      </c>
      <c r="O61">
        <f>'Ответы на форму (1)'!N61</f>
        <v>5</v>
      </c>
      <c r="P61" t="str">
        <f t="shared" si="0"/>
        <v>2. средняк</v>
      </c>
      <c r="Q61">
        <f>'Ответы на форму (1)'!O61</f>
        <v>408</v>
      </c>
      <c r="R61" t="str">
        <f t="shared" si="3"/>
        <v>2. Устал</v>
      </c>
      <c r="S61">
        <f>'Ответы на форму (1)'!P61</f>
        <v>52</v>
      </c>
      <c r="T61">
        <f t="shared" si="4"/>
        <v>0.12745098039215685</v>
      </c>
      <c r="U61" t="str">
        <f t="shared" si="5"/>
        <v>2. Фигово</v>
      </c>
      <c r="V61">
        <f>'Ответы на форму (1)'!U61</f>
        <v>4</v>
      </c>
      <c r="W61">
        <f>'Ответы на форму (1)'!V61</f>
        <v>3</v>
      </c>
      <c r="X61">
        <f>'Ответы на форму (1)'!W61</f>
        <v>2</v>
      </c>
      <c r="Y61">
        <f>'Ответы на форму (1)'!X61</f>
        <v>0</v>
      </c>
      <c r="Z61">
        <f>'Ответы на форму (1)'!Y61</f>
        <v>0</v>
      </c>
    </row>
    <row r="62" spans="1:26" x14ac:dyDescent="0.25">
      <c r="A62">
        <f>VLOOKUP('Ответы на форму (1)'!B62,FAS_Scale,2,FALSE)</f>
        <v>3</v>
      </c>
      <c r="B62">
        <f>VLOOKUP('Ответы на форму (1)'!C62,FAS_Scale,2,FALSE)</f>
        <v>2</v>
      </c>
      <c r="C62">
        <f>VLOOKUP('Ответы на форму (1)'!D62,FAS_Scale,2,FALSE)</f>
        <v>3</v>
      </c>
      <c r="D62">
        <f>VLOOKUP('Ответы на форму (1)'!E62,FAS_Scale,2,FALSE)</f>
        <v>3</v>
      </c>
      <c r="E62">
        <f>VLOOKUP('Ответы на форму (1)'!F62,FAS_Scale,2,FALSE)</f>
        <v>2</v>
      </c>
      <c r="F62">
        <f>VLOOKUP('Ответы на форму (1)'!G62,FAS_Scale,2,FALSE)</f>
        <v>5</v>
      </c>
      <c r="G62">
        <f>VLOOKUP('Ответы на форму (1)'!H62,FAS_Scale,2,FALSE)</f>
        <v>3</v>
      </c>
      <c r="H62">
        <f>VLOOKUP('Ответы на форму (1)'!I62,FAS_Scale,2,FALSE)</f>
        <v>1</v>
      </c>
      <c r="I62">
        <f>VLOOKUP('Ответы на форму (1)'!J62,FAS_Scale,2,FALSE)</f>
        <v>2</v>
      </c>
      <c r="J62">
        <f>VLOOKUP('Ответы на форму (1)'!K62,FAS_Scale,2,FALSE)</f>
        <v>3</v>
      </c>
      <c r="K62" s="10">
        <f t="shared" si="1"/>
        <v>27</v>
      </c>
      <c r="L62" s="10" t="str">
        <f t="shared" si="2"/>
        <v>2. Устал</v>
      </c>
      <c r="M62" t="str">
        <f>VLOOKUP('Ответы на форму (1)'!L62,УровниУспевания,2,FALSE)</f>
        <v>средне</v>
      </c>
      <c r="N62" t="str">
        <f>VLOOKUP('Ответы на форму (1)'!M62,УровниУспевания,2,FALSE)</f>
        <v>средне</v>
      </c>
      <c r="O62">
        <f>'Ответы на форму (1)'!N62</f>
        <v>4</v>
      </c>
      <c r="P62" t="str">
        <f t="shared" si="0"/>
        <v>2. средняк</v>
      </c>
      <c r="Q62">
        <f>'Ответы на форму (1)'!O62</f>
        <v>419</v>
      </c>
      <c r="R62" t="str">
        <f t="shared" si="3"/>
        <v>2. Устал</v>
      </c>
      <c r="S62">
        <f>'Ответы на форму (1)'!P62</f>
        <v>88</v>
      </c>
      <c r="T62">
        <f t="shared" si="4"/>
        <v>0.21002386634844869</v>
      </c>
      <c r="U62" t="str">
        <f t="shared" si="5"/>
        <v>2. Фигово</v>
      </c>
      <c r="V62">
        <f>'Ответы на форму (1)'!U62</f>
        <v>2</v>
      </c>
      <c r="W62">
        <f>'Ответы на форму (1)'!V62</f>
        <v>1</v>
      </c>
      <c r="X62">
        <f>'Ответы на форму (1)'!W62</f>
        <v>1</v>
      </c>
      <c r="Y62">
        <f>'Ответы на форму (1)'!X62</f>
        <v>1</v>
      </c>
      <c r="Z62">
        <f>'Ответы на форму (1)'!Y62</f>
        <v>1</v>
      </c>
    </row>
    <row r="63" spans="1:26" x14ac:dyDescent="0.25">
      <c r="A63">
        <f>VLOOKUP('Ответы на форму (1)'!B63,FAS_Scale,2,FALSE)</f>
        <v>3</v>
      </c>
      <c r="B63">
        <f>VLOOKUP('Ответы на форму (1)'!C63,FAS_Scale,2,FALSE)</f>
        <v>2</v>
      </c>
      <c r="C63">
        <f>VLOOKUP('Ответы на форму (1)'!D63,FAS_Scale,2,FALSE)</f>
        <v>4</v>
      </c>
      <c r="D63">
        <f>VLOOKUP('Ответы на форму (1)'!E63,FAS_Scale,2,FALSE)</f>
        <v>4</v>
      </c>
      <c r="E63">
        <f>VLOOKUP('Ответы на форму (1)'!F63,FAS_Scale,2,FALSE)</f>
        <v>1</v>
      </c>
      <c r="F63">
        <f>VLOOKUP('Ответы на форму (1)'!G63,FAS_Scale,2,FALSE)</f>
        <v>3</v>
      </c>
      <c r="G63">
        <f>VLOOKUP('Ответы на форму (1)'!H63,FAS_Scale,2,FALSE)</f>
        <v>3</v>
      </c>
      <c r="H63">
        <f>VLOOKUP('Ответы на форму (1)'!I63,FAS_Scale,2,FALSE)</f>
        <v>3</v>
      </c>
      <c r="I63">
        <f>VLOOKUP('Ответы на форму (1)'!J63,FAS_Scale,2,FALSE)</f>
        <v>3</v>
      </c>
      <c r="J63">
        <f>VLOOKUP('Ответы на форму (1)'!K63,FAS_Scale,2,FALSE)</f>
        <v>4</v>
      </c>
      <c r="K63" s="10">
        <f t="shared" si="1"/>
        <v>26</v>
      </c>
      <c r="L63" s="10" t="str">
        <f t="shared" si="2"/>
        <v>2. Устал</v>
      </c>
      <c r="M63" t="str">
        <f>VLOOKUP('Ответы на форму (1)'!L63,УровниУспевания,2,FALSE)</f>
        <v>плохо</v>
      </c>
      <c r="N63" t="str">
        <f>VLOOKUP('Ответы на форму (1)'!M63,УровниУспевания,2,FALSE)</f>
        <v>плохо</v>
      </c>
      <c r="O63">
        <f>'Ответы на форму (1)'!N63</f>
        <v>3</v>
      </c>
      <c r="P63" t="str">
        <f t="shared" si="0"/>
        <v>1. зомбак</v>
      </c>
      <c r="Q63">
        <f>'Ответы на форму (1)'!O63</f>
        <v>397</v>
      </c>
      <c r="R63" t="str">
        <f t="shared" si="3"/>
        <v>2. Устал</v>
      </c>
      <c r="S63">
        <f>'Ответы на форму (1)'!P63</f>
        <v>69</v>
      </c>
      <c r="T63">
        <f t="shared" si="4"/>
        <v>0.17380352644836272</v>
      </c>
      <c r="U63" t="str">
        <f t="shared" si="5"/>
        <v>2. Фигово</v>
      </c>
      <c r="V63">
        <f>'Ответы на форму (1)'!U63</f>
        <v>4</v>
      </c>
      <c r="W63">
        <f>'Ответы на форму (1)'!V63</f>
        <v>2</v>
      </c>
      <c r="X63">
        <f>'Ответы на форму (1)'!W63</f>
        <v>2</v>
      </c>
      <c r="Y63">
        <f>'Ответы на форму (1)'!X63</f>
        <v>1</v>
      </c>
      <c r="Z63">
        <f>'Ответы на форму (1)'!Y63</f>
        <v>0</v>
      </c>
    </row>
    <row r="64" spans="1:26" x14ac:dyDescent="0.25">
      <c r="A64">
        <f>VLOOKUP('Ответы на форму (1)'!B64,FAS_Scale,2,FALSE)</f>
        <v>3</v>
      </c>
      <c r="B64">
        <f>VLOOKUP('Ответы на форму (1)'!C64,FAS_Scale,2,FALSE)</f>
        <v>3</v>
      </c>
      <c r="C64">
        <f>VLOOKUP('Ответы на форму (1)'!D64,FAS_Scale,2,FALSE)</f>
        <v>3</v>
      </c>
      <c r="D64">
        <f>VLOOKUP('Ответы на форму (1)'!E64,FAS_Scale,2,FALSE)</f>
        <v>4</v>
      </c>
      <c r="E64">
        <f>VLOOKUP('Ответы на форму (1)'!F64,FAS_Scale,2,FALSE)</f>
        <v>2</v>
      </c>
      <c r="F64">
        <f>VLOOKUP('Ответы на форму (1)'!G64,FAS_Scale,2,FALSE)</f>
        <v>3</v>
      </c>
      <c r="G64">
        <f>VLOOKUP('Ответы на форму (1)'!H64,FAS_Scale,2,FALSE)</f>
        <v>3</v>
      </c>
      <c r="H64">
        <f>VLOOKUP('Ответы на форму (1)'!I64,FAS_Scale,2,FALSE)</f>
        <v>3</v>
      </c>
      <c r="I64">
        <f>VLOOKUP('Ответы на форму (1)'!J64,FAS_Scale,2,FALSE)</f>
        <v>3</v>
      </c>
      <c r="J64">
        <f>VLOOKUP('Ответы на форму (1)'!K64,FAS_Scale,2,FALSE)</f>
        <v>4</v>
      </c>
      <c r="K64" s="10">
        <f t="shared" si="1"/>
        <v>27</v>
      </c>
      <c r="L64" s="10" t="str">
        <f t="shared" si="2"/>
        <v>2. Устал</v>
      </c>
      <c r="M64" t="str">
        <f>VLOOKUP('Ответы на форму (1)'!L64,УровниУспевания,2,FALSE)</f>
        <v>хорошо</v>
      </c>
      <c r="N64" t="str">
        <f>VLOOKUP('Ответы на форму (1)'!M64,УровниУспевания,2,FALSE)</f>
        <v>хорошо</v>
      </c>
      <c r="O64">
        <f>'Ответы на форму (1)'!N64</f>
        <v>5</v>
      </c>
      <c r="P64" t="str">
        <f t="shared" si="0"/>
        <v>2. средняк</v>
      </c>
      <c r="Q64">
        <f>'Ответы на форму (1)'!O64</f>
        <v>384</v>
      </c>
      <c r="R64" t="str">
        <f t="shared" si="3"/>
        <v>2. Устал</v>
      </c>
      <c r="S64">
        <f>'Ответы на форму (1)'!P64</f>
        <v>87</v>
      </c>
      <c r="T64">
        <f t="shared" si="4"/>
        <v>0.2265625</v>
      </c>
      <c r="U64" t="str">
        <f t="shared" si="5"/>
        <v>2. Фигово</v>
      </c>
      <c r="V64">
        <f>'Ответы на форму (1)'!U64</f>
        <v>4</v>
      </c>
      <c r="W64">
        <f>'Ответы на форму (1)'!V64</f>
        <v>2</v>
      </c>
      <c r="X64">
        <f>'Ответы на форму (1)'!W64</f>
        <v>2</v>
      </c>
      <c r="Y64">
        <f>'Ответы на форму (1)'!X64</f>
        <v>2</v>
      </c>
      <c r="Z64">
        <f>'Ответы на форму (1)'!Y64</f>
        <v>0</v>
      </c>
    </row>
    <row r="65" spans="1:26" x14ac:dyDescent="0.25">
      <c r="A65">
        <f>VLOOKUP('Ответы на форму (1)'!B65,FAS_Scale,2,FALSE)</f>
        <v>4</v>
      </c>
      <c r="B65">
        <f>VLOOKUP('Ответы на форму (1)'!C65,FAS_Scale,2,FALSE)</f>
        <v>5</v>
      </c>
      <c r="C65">
        <f>VLOOKUP('Ответы на форму (1)'!D65,FAS_Scale,2,FALSE)</f>
        <v>5</v>
      </c>
      <c r="D65">
        <f>VLOOKUP('Ответы на форму (1)'!E65,FAS_Scale,2,FALSE)</f>
        <v>3</v>
      </c>
      <c r="E65">
        <f>VLOOKUP('Ответы на форму (1)'!F65,FAS_Scale,2,FALSE)</f>
        <v>1</v>
      </c>
      <c r="F65">
        <f>VLOOKUP('Ответы на форму (1)'!G65,FAS_Scale,2,FALSE)</f>
        <v>5</v>
      </c>
      <c r="G65">
        <f>VLOOKUP('Ответы на форму (1)'!H65,FAS_Scale,2,FALSE)</f>
        <v>3</v>
      </c>
      <c r="H65">
        <f>VLOOKUP('Ответы на форму (1)'!I65,FAS_Scale,2,FALSE)</f>
        <v>3</v>
      </c>
      <c r="I65">
        <f>VLOOKUP('Ответы на форму (1)'!J65,FAS_Scale,2,FALSE)</f>
        <v>1</v>
      </c>
      <c r="J65">
        <f>VLOOKUP('Ответы на форму (1)'!K65,FAS_Scale,2,FALSE)</f>
        <v>2</v>
      </c>
      <c r="K65" s="10">
        <f t="shared" si="1"/>
        <v>34</v>
      </c>
      <c r="L65" s="10" t="str">
        <f t="shared" si="2"/>
        <v>3. Вилы</v>
      </c>
      <c r="M65" t="str">
        <f>VLOOKUP('Ответы на форму (1)'!L65,УровниУспевания,2,FALSE)</f>
        <v>хорошо</v>
      </c>
      <c r="N65" t="str">
        <f>VLOOKUP('Ответы на форму (1)'!M65,УровниУспевания,2,FALSE)</f>
        <v>средне</v>
      </c>
      <c r="O65">
        <f>'Ответы на форму (1)'!N65</f>
        <v>5</v>
      </c>
      <c r="P65" t="str">
        <f t="shared" si="0"/>
        <v>2. средняк</v>
      </c>
      <c r="Q65">
        <f>'Ответы на форму (1)'!O65</f>
        <v>430</v>
      </c>
      <c r="R65" t="str">
        <f t="shared" si="3"/>
        <v>2. Устал</v>
      </c>
      <c r="S65">
        <f>'Ответы на форму (1)'!P65</f>
        <v>94</v>
      </c>
      <c r="T65">
        <f t="shared" si="4"/>
        <v>0.21860465116279071</v>
      </c>
      <c r="U65" t="str">
        <f t="shared" si="5"/>
        <v>2. Фигово</v>
      </c>
      <c r="V65">
        <f>'Ответы на форму (1)'!U65</f>
        <v>3</v>
      </c>
      <c r="W65">
        <f>'Ответы на форму (1)'!V65</f>
        <v>2</v>
      </c>
      <c r="X65">
        <f>'Ответы на форму (1)'!W65</f>
        <v>2</v>
      </c>
      <c r="Y65">
        <f>'Ответы на форму (1)'!X65</f>
        <v>1</v>
      </c>
      <c r="Z65">
        <f>'Ответы на форму (1)'!Y65</f>
        <v>0</v>
      </c>
    </row>
    <row r="66" spans="1:26" x14ac:dyDescent="0.25">
      <c r="A66">
        <f>VLOOKUP('Ответы на форму (1)'!B66,FAS_Scale,2,FALSE)</f>
        <v>4</v>
      </c>
      <c r="B66">
        <f>VLOOKUP('Ответы на форму (1)'!C66,FAS_Scale,2,FALSE)</f>
        <v>3</v>
      </c>
      <c r="C66">
        <f>VLOOKUP('Ответы на форму (1)'!D66,FAS_Scale,2,FALSE)</f>
        <v>4</v>
      </c>
      <c r="D66">
        <f>VLOOKUP('Ответы на форму (1)'!E66,FAS_Scale,2,FALSE)</f>
        <v>4</v>
      </c>
      <c r="E66">
        <f>VLOOKUP('Ответы на форму (1)'!F66,FAS_Scale,2,FALSE)</f>
        <v>3</v>
      </c>
      <c r="F66">
        <f>VLOOKUP('Ответы на форму (1)'!G66,FAS_Scale,2,FALSE)</f>
        <v>3</v>
      </c>
      <c r="G66">
        <f>VLOOKUP('Ответы на форму (1)'!H66,FAS_Scale,2,FALSE)</f>
        <v>3</v>
      </c>
      <c r="H66">
        <f>VLOOKUP('Ответы на форму (1)'!I66,FAS_Scale,2,FALSE)</f>
        <v>2</v>
      </c>
      <c r="I66">
        <f>VLOOKUP('Ответы на форму (1)'!J66,FAS_Scale,2,FALSE)</f>
        <v>4</v>
      </c>
      <c r="J66">
        <f>VLOOKUP('Ответы на форму (1)'!K66,FAS_Scale,2,FALSE)</f>
        <v>4</v>
      </c>
      <c r="K66" s="10">
        <f t="shared" si="1"/>
        <v>30</v>
      </c>
      <c r="L66" s="10" t="str">
        <f t="shared" si="2"/>
        <v>2. Устал</v>
      </c>
      <c r="M66" t="str">
        <f>VLOOKUP('Ответы на форму (1)'!L66,УровниУспевания,2,FALSE)</f>
        <v>средне</v>
      </c>
      <c r="N66" t="str">
        <f>VLOOKUP('Ответы на форму (1)'!M66,УровниУспевания,2,FALSE)</f>
        <v>средне</v>
      </c>
      <c r="O66">
        <f>'Ответы на форму (1)'!N66</f>
        <v>5</v>
      </c>
      <c r="P66" t="str">
        <f t="shared" ref="P66:P129" si="6">VLOOKUP(O66,СтепеньПроснутости,2,FALSE)</f>
        <v>2. средняк</v>
      </c>
      <c r="Q66">
        <f>'Ответы на форму (1)'!O66</f>
        <v>397</v>
      </c>
      <c r="R66" t="str">
        <f t="shared" si="3"/>
        <v>2. Устал</v>
      </c>
      <c r="S66">
        <f>'Ответы на форму (1)'!P66</f>
        <v>51</v>
      </c>
      <c r="T66">
        <f t="shared" si="4"/>
        <v>0.12846347607052896</v>
      </c>
      <c r="U66" t="str">
        <f t="shared" si="5"/>
        <v>2. Фигово</v>
      </c>
      <c r="V66">
        <f>'Ответы на форму (1)'!U66</f>
        <v>5</v>
      </c>
      <c r="W66">
        <f>'Ответы на форму (1)'!V66</f>
        <v>1</v>
      </c>
      <c r="X66">
        <f>'Ответы на форму (1)'!W66</f>
        <v>1</v>
      </c>
      <c r="Y66">
        <f>'Ответы на форму (1)'!X66</f>
        <v>1</v>
      </c>
      <c r="Z66">
        <f>'Ответы на форму (1)'!Y66</f>
        <v>0</v>
      </c>
    </row>
    <row r="67" spans="1:26" x14ac:dyDescent="0.25">
      <c r="A67">
        <f>VLOOKUP('Ответы на форму (1)'!B67,FAS_Scale,2,FALSE)</f>
        <v>4</v>
      </c>
      <c r="B67">
        <f>VLOOKUP('Ответы на форму (1)'!C67,FAS_Scale,2,FALSE)</f>
        <v>4</v>
      </c>
      <c r="C67">
        <f>VLOOKUP('Ответы на форму (1)'!D67,FAS_Scale,2,FALSE)</f>
        <v>3</v>
      </c>
      <c r="D67">
        <f>VLOOKUP('Ответы на форму (1)'!E67,FAS_Scale,2,FALSE)</f>
        <v>3</v>
      </c>
      <c r="E67">
        <f>VLOOKUP('Ответы на форму (1)'!F67,FAS_Scale,2,FALSE)</f>
        <v>4</v>
      </c>
      <c r="F67">
        <f>VLOOKUP('Ответы на форму (1)'!G67,FAS_Scale,2,FALSE)</f>
        <v>4</v>
      </c>
      <c r="G67">
        <f>VLOOKUP('Ответы на форму (1)'!H67,FAS_Scale,2,FALSE)</f>
        <v>3</v>
      </c>
      <c r="H67">
        <f>VLOOKUP('Ответы на форму (1)'!I67,FAS_Scale,2,FALSE)</f>
        <v>4</v>
      </c>
      <c r="I67">
        <f>VLOOKUP('Ответы на форму (1)'!J67,FAS_Scale,2,FALSE)</f>
        <v>3</v>
      </c>
      <c r="J67">
        <f>VLOOKUP('Ответы на форму (1)'!K67,FAS_Scale,2,FALSE)</f>
        <v>4</v>
      </c>
      <c r="K67" s="10">
        <f t="shared" ref="K67:K130" si="7">A67+B67+C67+(6-D67)+E67+F67+G67+H67+I67+(6-J67)</f>
        <v>34</v>
      </c>
      <c r="L67" s="10" t="str">
        <f t="shared" ref="L67:L130" si="8">IF(K67&gt;=33,"3. Вилы",IF(K67&gt;=23,"2. Устал","1. Свеж"))</f>
        <v>3. Вилы</v>
      </c>
      <c r="M67" t="str">
        <f>VLOOKUP('Ответы на форму (1)'!L67,УровниУспевания,2,FALSE)</f>
        <v>средне</v>
      </c>
      <c r="N67" t="str">
        <f>VLOOKUP('Ответы на форму (1)'!M67,УровниУспевания,2,FALSE)</f>
        <v>средне</v>
      </c>
      <c r="O67">
        <f>'Ответы на форму (1)'!N67</f>
        <v>3</v>
      </c>
      <c r="P67" t="str">
        <f t="shared" si="6"/>
        <v>1. зомбак</v>
      </c>
      <c r="Q67">
        <f>'Ответы на форму (1)'!O67</f>
        <v>466</v>
      </c>
      <c r="R67" t="str">
        <f t="shared" ref="R67:R130" si="9">IF(Q67&gt;600,"2. Устал",IF(Q67&gt;350,"2. Устал","1. Свеж"))</f>
        <v>2. Устал</v>
      </c>
      <c r="S67">
        <f>'Ответы на форму (1)'!P67</f>
        <v>92</v>
      </c>
      <c r="T67">
        <f t="shared" ref="T67:T130" si="10">S67/Q67</f>
        <v>0.19742489270386265</v>
      </c>
      <c r="U67" t="str">
        <f t="shared" ref="U67:U130" si="11">IF(T67&gt;0.35,"3. Ужас",IF(T67&gt;0.1,"2. Фигово","1. Хорошо"))</f>
        <v>2. Фигово</v>
      </c>
      <c r="V67">
        <f>'Ответы на форму (1)'!U67</f>
        <v>6</v>
      </c>
      <c r="W67">
        <f>'Ответы на форму (1)'!V67</f>
        <v>2</v>
      </c>
      <c r="X67">
        <f>'Ответы на форму (1)'!W67</f>
        <v>1</v>
      </c>
      <c r="Y67">
        <f>'Ответы на форму (1)'!X67</f>
        <v>0</v>
      </c>
      <c r="Z67">
        <f>'Ответы на форму (1)'!Y67</f>
        <v>0</v>
      </c>
    </row>
    <row r="68" spans="1:26" x14ac:dyDescent="0.25">
      <c r="A68">
        <f>VLOOKUP('Ответы на форму (1)'!B68,FAS_Scale,2,FALSE)</f>
        <v>3</v>
      </c>
      <c r="B68">
        <f>VLOOKUP('Ответы на форму (1)'!C68,FAS_Scale,2,FALSE)</f>
        <v>3</v>
      </c>
      <c r="C68">
        <f>VLOOKUP('Ответы на форму (1)'!D68,FAS_Scale,2,FALSE)</f>
        <v>4</v>
      </c>
      <c r="D68">
        <f>VLOOKUP('Ответы на форму (1)'!E68,FAS_Scale,2,FALSE)</f>
        <v>4</v>
      </c>
      <c r="E68">
        <f>VLOOKUP('Ответы на форму (1)'!F68,FAS_Scale,2,FALSE)</f>
        <v>2</v>
      </c>
      <c r="F68">
        <f>VLOOKUP('Ответы на форму (1)'!G68,FAS_Scale,2,FALSE)</f>
        <v>3</v>
      </c>
      <c r="G68">
        <f>VLOOKUP('Ответы на форму (1)'!H68,FAS_Scale,2,FALSE)</f>
        <v>4</v>
      </c>
      <c r="H68">
        <f>VLOOKUP('Ответы на форму (1)'!I68,FAS_Scale,2,FALSE)</f>
        <v>4</v>
      </c>
      <c r="I68">
        <f>VLOOKUP('Ответы на форму (1)'!J68,FAS_Scale,2,FALSE)</f>
        <v>3</v>
      </c>
      <c r="J68">
        <f>VLOOKUP('Ответы на форму (1)'!K68,FAS_Scale,2,FALSE)</f>
        <v>4</v>
      </c>
      <c r="K68" s="10">
        <f t="shared" si="7"/>
        <v>30</v>
      </c>
      <c r="L68" s="10" t="str">
        <f t="shared" si="8"/>
        <v>2. Устал</v>
      </c>
      <c r="M68" t="str">
        <f>VLOOKUP('Ответы на форму (1)'!L68,УровниУспевания,2,FALSE)</f>
        <v>плохо</v>
      </c>
      <c r="N68" t="str">
        <f>VLOOKUP('Ответы на форму (1)'!M68,УровниУспевания,2,FALSE)</f>
        <v>плохо</v>
      </c>
      <c r="O68">
        <f>'Ответы на форму (1)'!N68</f>
        <v>4</v>
      </c>
      <c r="P68" t="str">
        <f t="shared" si="6"/>
        <v>2. средняк</v>
      </c>
      <c r="Q68">
        <f>'Ответы на форму (1)'!O68</f>
        <v>552</v>
      </c>
      <c r="R68" t="str">
        <f t="shared" si="9"/>
        <v>2. Устал</v>
      </c>
      <c r="S68">
        <f>'Ответы на форму (1)'!P68</f>
        <v>59</v>
      </c>
      <c r="T68">
        <f t="shared" si="10"/>
        <v>0.1068840579710145</v>
      </c>
      <c r="U68" t="str">
        <f t="shared" si="11"/>
        <v>2. Фигово</v>
      </c>
      <c r="V68">
        <f>'Ответы на форму (1)'!U68</f>
        <v>4</v>
      </c>
      <c r="W68">
        <f>'Ответы на форму (1)'!V68</f>
        <v>1</v>
      </c>
      <c r="X68">
        <f>'Ответы на форму (1)'!W68</f>
        <v>1</v>
      </c>
      <c r="Y68">
        <f>'Ответы на форму (1)'!X68</f>
        <v>1</v>
      </c>
      <c r="Z68">
        <f>'Ответы на форму (1)'!Y68</f>
        <v>0</v>
      </c>
    </row>
    <row r="69" spans="1:26" x14ac:dyDescent="0.25">
      <c r="A69">
        <f>VLOOKUP('Ответы на форму (1)'!B69,FAS_Scale,2,FALSE)</f>
        <v>3</v>
      </c>
      <c r="B69">
        <f>VLOOKUP('Ответы на форму (1)'!C69,FAS_Scale,2,FALSE)</f>
        <v>3</v>
      </c>
      <c r="C69">
        <f>VLOOKUP('Ответы на форму (1)'!D69,FAS_Scale,2,FALSE)</f>
        <v>3</v>
      </c>
      <c r="D69">
        <f>VLOOKUP('Ответы на форму (1)'!E69,FAS_Scale,2,FALSE)</f>
        <v>4</v>
      </c>
      <c r="E69">
        <f>VLOOKUP('Ответы на форму (1)'!F69,FAS_Scale,2,FALSE)</f>
        <v>4</v>
      </c>
      <c r="F69">
        <f>VLOOKUP('Ответы на форму (1)'!G69,FAS_Scale,2,FALSE)</f>
        <v>3</v>
      </c>
      <c r="G69">
        <f>VLOOKUP('Ответы на форму (1)'!H69,FAS_Scale,2,FALSE)</f>
        <v>3</v>
      </c>
      <c r="H69">
        <f>VLOOKUP('Ответы на форму (1)'!I69,FAS_Scale,2,FALSE)</f>
        <v>2</v>
      </c>
      <c r="I69">
        <f>VLOOKUP('Ответы на форму (1)'!J69,FAS_Scale,2,FALSE)</f>
        <v>2</v>
      </c>
      <c r="J69">
        <f>VLOOKUP('Ответы на форму (1)'!K69,FAS_Scale,2,FALSE)</f>
        <v>2</v>
      </c>
      <c r="K69" s="10">
        <f t="shared" si="7"/>
        <v>29</v>
      </c>
      <c r="L69" s="10" t="str">
        <f t="shared" si="8"/>
        <v>2. Устал</v>
      </c>
      <c r="M69" t="str">
        <f>VLOOKUP('Ответы на форму (1)'!L69,УровниУспевания,2,FALSE)</f>
        <v>хорошо</v>
      </c>
      <c r="N69" t="str">
        <f>VLOOKUP('Ответы на форму (1)'!M69,УровниУспевания,2,FALSE)</f>
        <v>средне</v>
      </c>
      <c r="O69">
        <f>'Ответы на форму (1)'!N69</f>
        <v>5</v>
      </c>
      <c r="P69" t="str">
        <f t="shared" si="6"/>
        <v>2. средняк</v>
      </c>
      <c r="Q69">
        <f>'Ответы на форму (1)'!O69</f>
        <v>363</v>
      </c>
      <c r="R69" t="str">
        <f t="shared" si="9"/>
        <v>2. Устал</v>
      </c>
      <c r="S69">
        <f>'Ответы на форму (1)'!P69</f>
        <v>74</v>
      </c>
      <c r="T69">
        <f t="shared" si="10"/>
        <v>0.20385674931129477</v>
      </c>
      <c r="U69" t="str">
        <f t="shared" si="11"/>
        <v>2. Фигово</v>
      </c>
      <c r="V69">
        <f>'Ответы на форму (1)'!U69</f>
        <v>5</v>
      </c>
      <c r="W69">
        <f>'Ответы на форму (1)'!V69</f>
        <v>3</v>
      </c>
      <c r="X69">
        <f>'Ответы на форму (1)'!W69</f>
        <v>2</v>
      </c>
      <c r="Y69">
        <f>'Ответы на форму (1)'!X69</f>
        <v>1</v>
      </c>
      <c r="Z69">
        <f>'Ответы на форму (1)'!Y69</f>
        <v>0</v>
      </c>
    </row>
    <row r="70" spans="1:26" x14ac:dyDescent="0.25">
      <c r="A70">
        <f>VLOOKUP('Ответы на форму (1)'!B70,FAS_Scale,2,FALSE)</f>
        <v>3</v>
      </c>
      <c r="B70">
        <f>VLOOKUP('Ответы на форму (1)'!C70,FAS_Scale,2,FALSE)</f>
        <v>2</v>
      </c>
      <c r="C70">
        <f>VLOOKUP('Ответы на форму (1)'!D70,FAS_Scale,2,FALSE)</f>
        <v>2</v>
      </c>
      <c r="D70">
        <f>VLOOKUP('Ответы на форму (1)'!E70,FAS_Scale,2,FALSE)</f>
        <v>4</v>
      </c>
      <c r="E70">
        <f>VLOOKUP('Ответы на форму (1)'!F70,FAS_Scale,2,FALSE)</f>
        <v>1</v>
      </c>
      <c r="F70">
        <f>VLOOKUP('Ответы на форму (1)'!G70,FAS_Scale,2,FALSE)</f>
        <v>3</v>
      </c>
      <c r="G70">
        <f>VLOOKUP('Ответы на форму (1)'!H70,FAS_Scale,2,FALSE)</f>
        <v>1</v>
      </c>
      <c r="H70">
        <f>VLOOKUP('Ответы на форму (1)'!I70,FAS_Scale,2,FALSE)</f>
        <v>1</v>
      </c>
      <c r="I70">
        <f>VLOOKUP('Ответы на форму (1)'!J70,FAS_Scale,2,FALSE)</f>
        <v>1</v>
      </c>
      <c r="J70">
        <f>VLOOKUP('Ответы на форму (1)'!K70,FAS_Scale,2,FALSE)</f>
        <v>5</v>
      </c>
      <c r="K70" s="10">
        <f t="shared" si="7"/>
        <v>17</v>
      </c>
      <c r="L70" s="10" t="str">
        <f t="shared" si="8"/>
        <v>1. Свеж</v>
      </c>
      <c r="M70" t="str">
        <f>VLOOKUP('Ответы на форму (1)'!L70,УровниУспевания,2,FALSE)</f>
        <v>средне</v>
      </c>
      <c r="N70" t="str">
        <f>VLOOKUP('Ответы на форму (1)'!M70,УровниУспевания,2,FALSE)</f>
        <v>средне</v>
      </c>
      <c r="O70">
        <f>'Ответы на форму (1)'!N70</f>
        <v>1</v>
      </c>
      <c r="P70" t="str">
        <f t="shared" si="6"/>
        <v>1. зомбак</v>
      </c>
      <c r="Q70">
        <f>'Ответы на форму (1)'!O70</f>
        <v>309</v>
      </c>
      <c r="R70" t="str">
        <f t="shared" si="9"/>
        <v>1. Свеж</v>
      </c>
      <c r="S70">
        <f>'Ответы на форму (1)'!P70</f>
        <v>42</v>
      </c>
      <c r="T70">
        <f t="shared" si="10"/>
        <v>0.13592233009708737</v>
      </c>
      <c r="U70" t="str">
        <f t="shared" si="11"/>
        <v>2. Фигово</v>
      </c>
      <c r="V70">
        <f>'Ответы на форму (1)'!U70</f>
        <v>3</v>
      </c>
      <c r="W70">
        <f>'Ответы на форму (1)'!V70</f>
        <v>1</v>
      </c>
      <c r="X70">
        <f>'Ответы на форму (1)'!W70</f>
        <v>1</v>
      </c>
      <c r="Y70">
        <f>'Ответы на форму (1)'!X70</f>
        <v>1</v>
      </c>
      <c r="Z70">
        <f>'Ответы на форму (1)'!Y70</f>
        <v>1</v>
      </c>
    </row>
    <row r="71" spans="1:26" x14ac:dyDescent="0.25">
      <c r="A71">
        <f>VLOOKUP('Ответы на форму (1)'!B71,FAS_Scale,2,FALSE)</f>
        <v>4</v>
      </c>
      <c r="B71">
        <f>VLOOKUP('Ответы на форму (1)'!C71,FAS_Scale,2,FALSE)</f>
        <v>2</v>
      </c>
      <c r="C71">
        <f>VLOOKUP('Ответы на форму (1)'!D71,FAS_Scale,2,FALSE)</f>
        <v>2</v>
      </c>
      <c r="D71">
        <f>VLOOKUP('Ответы на форму (1)'!E71,FAS_Scale,2,FALSE)</f>
        <v>3</v>
      </c>
      <c r="E71">
        <f>VLOOKUP('Ответы на форму (1)'!F71,FAS_Scale,2,FALSE)</f>
        <v>4</v>
      </c>
      <c r="F71">
        <f>VLOOKUP('Ответы на форму (1)'!G71,FAS_Scale,2,FALSE)</f>
        <v>2</v>
      </c>
      <c r="G71">
        <f>VLOOKUP('Ответы на форму (1)'!H71,FAS_Scale,2,FALSE)</f>
        <v>2</v>
      </c>
      <c r="H71">
        <f>VLOOKUP('Ответы на форму (1)'!I71,FAS_Scale,2,FALSE)</f>
        <v>4</v>
      </c>
      <c r="I71">
        <f>VLOOKUP('Ответы на форму (1)'!J71,FAS_Scale,2,FALSE)</f>
        <v>4</v>
      </c>
      <c r="J71">
        <f>VLOOKUP('Ответы на форму (1)'!K71,FAS_Scale,2,FALSE)</f>
        <v>4</v>
      </c>
      <c r="K71" s="10">
        <f t="shared" si="7"/>
        <v>29</v>
      </c>
      <c r="L71" s="10" t="str">
        <f t="shared" si="8"/>
        <v>2. Устал</v>
      </c>
      <c r="M71" t="str">
        <f>VLOOKUP('Ответы на форму (1)'!L71,УровниУспевания,2,FALSE)</f>
        <v>плохо</v>
      </c>
      <c r="N71" t="str">
        <f>VLOOKUP('Ответы на форму (1)'!M71,УровниУспевания,2,FALSE)</f>
        <v>средне</v>
      </c>
      <c r="O71">
        <f>'Ответы на форму (1)'!N71</f>
        <v>1</v>
      </c>
      <c r="P71" t="str">
        <f t="shared" si="6"/>
        <v>1. зомбак</v>
      </c>
      <c r="Q71">
        <f>'Ответы на форму (1)'!O71</f>
        <v>341</v>
      </c>
      <c r="R71" t="str">
        <f t="shared" si="9"/>
        <v>1. Свеж</v>
      </c>
      <c r="S71">
        <f>'Ответы на форму (1)'!P71</f>
        <v>69</v>
      </c>
      <c r="T71">
        <f t="shared" si="10"/>
        <v>0.20234604105571846</v>
      </c>
      <c r="U71" t="str">
        <f t="shared" si="11"/>
        <v>2. Фигово</v>
      </c>
      <c r="V71">
        <f>'Ответы на форму (1)'!U71</f>
        <v>6</v>
      </c>
      <c r="W71">
        <f>'Ответы на форму (1)'!V71</f>
        <v>2</v>
      </c>
      <c r="X71">
        <f>'Ответы на форму (1)'!W71</f>
        <v>1</v>
      </c>
      <c r="Y71">
        <f>'Ответы на форму (1)'!X71</f>
        <v>0</v>
      </c>
      <c r="Z71">
        <f>'Ответы на форму (1)'!Y71</f>
        <v>0</v>
      </c>
    </row>
    <row r="72" spans="1:26" x14ac:dyDescent="0.25">
      <c r="A72">
        <f>VLOOKUP('Ответы на форму (1)'!B72,FAS_Scale,2,FALSE)</f>
        <v>3</v>
      </c>
      <c r="B72">
        <f>VLOOKUP('Ответы на форму (1)'!C72,FAS_Scale,2,FALSE)</f>
        <v>2</v>
      </c>
      <c r="C72">
        <f>VLOOKUP('Ответы на форму (1)'!D72,FAS_Scale,2,FALSE)</f>
        <v>3</v>
      </c>
      <c r="D72">
        <f>VLOOKUP('Ответы на форму (1)'!E72,FAS_Scale,2,FALSE)</f>
        <v>4</v>
      </c>
      <c r="E72">
        <f>VLOOKUP('Ответы на форму (1)'!F72,FAS_Scale,2,FALSE)</f>
        <v>1</v>
      </c>
      <c r="F72">
        <f>VLOOKUP('Ответы на форму (1)'!G72,FAS_Scale,2,FALSE)</f>
        <v>2</v>
      </c>
      <c r="G72">
        <f>VLOOKUP('Ответы на форму (1)'!H72,FAS_Scale,2,FALSE)</f>
        <v>1</v>
      </c>
      <c r="H72">
        <f>VLOOKUP('Ответы на форму (1)'!I72,FAS_Scale,2,FALSE)</f>
        <v>1</v>
      </c>
      <c r="I72">
        <f>VLOOKUP('Ответы на форму (1)'!J72,FAS_Scale,2,FALSE)</f>
        <v>1</v>
      </c>
      <c r="J72">
        <f>VLOOKUP('Ответы на форму (1)'!K72,FAS_Scale,2,FALSE)</f>
        <v>4</v>
      </c>
      <c r="K72" s="10">
        <f t="shared" si="7"/>
        <v>18</v>
      </c>
      <c r="L72" s="10" t="str">
        <f t="shared" si="8"/>
        <v>1. Свеж</v>
      </c>
      <c r="M72" t="str">
        <f>VLOOKUP('Ответы на форму (1)'!L72,УровниУспевания,2,FALSE)</f>
        <v>хорошо</v>
      </c>
      <c r="N72" t="str">
        <f>VLOOKUP('Ответы на форму (1)'!M72,УровниУспевания,2,FALSE)</f>
        <v>средне</v>
      </c>
      <c r="O72">
        <f>'Ответы на форму (1)'!N72</f>
        <v>5</v>
      </c>
      <c r="P72" t="str">
        <f t="shared" si="6"/>
        <v>2. средняк</v>
      </c>
      <c r="Q72">
        <f>'Ответы на форму (1)'!O72</f>
        <v>385</v>
      </c>
      <c r="R72" t="str">
        <f t="shared" si="9"/>
        <v>2. Устал</v>
      </c>
      <c r="S72">
        <f>'Ответы на форму (1)'!P72</f>
        <v>56</v>
      </c>
      <c r="T72">
        <f t="shared" si="10"/>
        <v>0.14545454545454545</v>
      </c>
      <c r="U72" t="str">
        <f t="shared" si="11"/>
        <v>2. Фигово</v>
      </c>
      <c r="V72">
        <f>'Ответы на форму (1)'!U72</f>
        <v>3</v>
      </c>
      <c r="W72">
        <f>'Ответы на форму (1)'!V72</f>
        <v>1</v>
      </c>
      <c r="X72">
        <f>'Ответы на форму (1)'!W72</f>
        <v>1</v>
      </c>
      <c r="Y72">
        <f>'Ответы на форму (1)'!X72</f>
        <v>1</v>
      </c>
      <c r="Z72">
        <f>'Ответы на форму (1)'!Y72</f>
        <v>1</v>
      </c>
    </row>
    <row r="73" spans="1:26" x14ac:dyDescent="0.25">
      <c r="A73">
        <f>VLOOKUP('Ответы на форму (1)'!B73,FAS_Scale,2,FALSE)</f>
        <v>4</v>
      </c>
      <c r="B73">
        <f>VLOOKUP('Ответы на форму (1)'!C73,FAS_Scale,2,FALSE)</f>
        <v>4</v>
      </c>
      <c r="C73">
        <f>VLOOKUP('Ответы на форму (1)'!D73,FAS_Scale,2,FALSE)</f>
        <v>3</v>
      </c>
      <c r="D73">
        <f>VLOOKUP('Ответы на форму (1)'!E73,FAS_Scale,2,FALSE)</f>
        <v>2</v>
      </c>
      <c r="E73">
        <f>VLOOKUP('Ответы на форму (1)'!F73,FAS_Scale,2,FALSE)</f>
        <v>4</v>
      </c>
      <c r="F73">
        <f>VLOOKUP('Ответы на форму (1)'!G73,FAS_Scale,2,FALSE)</f>
        <v>4</v>
      </c>
      <c r="G73">
        <f>VLOOKUP('Ответы на форму (1)'!H73,FAS_Scale,2,FALSE)</f>
        <v>4</v>
      </c>
      <c r="H73">
        <f>VLOOKUP('Ответы на форму (1)'!I73,FAS_Scale,2,FALSE)</f>
        <v>4</v>
      </c>
      <c r="I73">
        <f>VLOOKUP('Ответы на форму (1)'!J73,FAS_Scale,2,FALSE)</f>
        <v>4</v>
      </c>
      <c r="J73">
        <f>VLOOKUP('Ответы на форму (1)'!K73,FAS_Scale,2,FALSE)</f>
        <v>2</v>
      </c>
      <c r="K73" s="10">
        <f t="shared" si="7"/>
        <v>39</v>
      </c>
      <c r="L73" s="10" t="str">
        <f t="shared" si="8"/>
        <v>3. Вилы</v>
      </c>
      <c r="M73" t="str">
        <f>VLOOKUP('Ответы на форму (1)'!L73,УровниУспевания,2,FALSE)</f>
        <v>плохо</v>
      </c>
      <c r="N73" t="str">
        <f>VLOOKUP('Ответы на форму (1)'!M73,УровниУспевания,2,FALSE)</f>
        <v>средне</v>
      </c>
      <c r="O73">
        <f>'Ответы на форму (1)'!N73</f>
        <v>4</v>
      </c>
      <c r="P73" t="str">
        <f t="shared" si="6"/>
        <v>2. средняк</v>
      </c>
      <c r="Q73">
        <f>'Ответы на форму (1)'!O73</f>
        <v>456</v>
      </c>
      <c r="R73" t="str">
        <f t="shared" si="9"/>
        <v>2. Устал</v>
      </c>
      <c r="S73">
        <f>'Ответы на форму (1)'!P73</f>
        <v>93</v>
      </c>
      <c r="T73">
        <f t="shared" si="10"/>
        <v>0.20394736842105263</v>
      </c>
      <c r="U73" t="str">
        <f t="shared" si="11"/>
        <v>2. Фигово</v>
      </c>
      <c r="V73">
        <f>'Ответы на форму (1)'!U73</f>
        <v>5</v>
      </c>
      <c r="W73">
        <f>'Ответы на форму (1)'!V73</f>
        <v>1</v>
      </c>
      <c r="X73">
        <f>'Ответы на форму (1)'!W73</f>
        <v>1</v>
      </c>
      <c r="Y73">
        <f>'Ответы на форму (1)'!X73</f>
        <v>0</v>
      </c>
      <c r="Z73">
        <f>'Ответы на форму (1)'!Y73</f>
        <v>0</v>
      </c>
    </row>
    <row r="74" spans="1:26" x14ac:dyDescent="0.25">
      <c r="A74">
        <f>VLOOKUP('Ответы на форму (1)'!B74,FAS_Scale,2,FALSE)</f>
        <v>4</v>
      </c>
      <c r="B74">
        <f>VLOOKUP('Ответы на форму (1)'!C74,FAS_Scale,2,FALSE)</f>
        <v>4</v>
      </c>
      <c r="C74">
        <f>VLOOKUP('Ответы на форму (1)'!D74,FAS_Scale,2,FALSE)</f>
        <v>5</v>
      </c>
      <c r="D74">
        <f>VLOOKUP('Ответы на форму (1)'!E74,FAS_Scale,2,FALSE)</f>
        <v>3</v>
      </c>
      <c r="E74">
        <f>VLOOKUP('Ответы на форму (1)'!F74,FAS_Scale,2,FALSE)</f>
        <v>4</v>
      </c>
      <c r="F74">
        <f>VLOOKUP('Ответы на форму (1)'!G74,FAS_Scale,2,FALSE)</f>
        <v>4</v>
      </c>
      <c r="G74">
        <f>VLOOKUP('Ответы на форму (1)'!H74,FAS_Scale,2,FALSE)</f>
        <v>5</v>
      </c>
      <c r="H74">
        <f>VLOOKUP('Ответы на форму (1)'!I74,FAS_Scale,2,FALSE)</f>
        <v>5</v>
      </c>
      <c r="I74">
        <f>VLOOKUP('Ответы на форму (1)'!J74,FAS_Scale,2,FALSE)</f>
        <v>4</v>
      </c>
      <c r="J74">
        <f>VLOOKUP('Ответы на форму (1)'!K74,FAS_Scale,2,FALSE)</f>
        <v>3</v>
      </c>
      <c r="K74" s="10">
        <f t="shared" si="7"/>
        <v>41</v>
      </c>
      <c r="L74" s="10" t="str">
        <f t="shared" si="8"/>
        <v>3. Вилы</v>
      </c>
      <c r="M74" t="str">
        <f>VLOOKUP('Ответы на форму (1)'!L74,УровниУспевания,2,FALSE)</f>
        <v>средне</v>
      </c>
      <c r="N74" t="str">
        <f>VLOOKUP('Ответы на форму (1)'!M74,УровниУспевания,2,FALSE)</f>
        <v>хорошо</v>
      </c>
      <c r="O74">
        <f>'Ответы на форму (1)'!N74</f>
        <v>5</v>
      </c>
      <c r="P74" t="str">
        <f t="shared" si="6"/>
        <v>2. средняк</v>
      </c>
      <c r="Q74">
        <f>'Ответы на форму (1)'!O74</f>
        <v>393</v>
      </c>
      <c r="R74" t="str">
        <f t="shared" si="9"/>
        <v>2. Устал</v>
      </c>
      <c r="S74">
        <f>'Ответы на форму (1)'!P74</f>
        <v>45</v>
      </c>
      <c r="T74">
        <f t="shared" si="10"/>
        <v>0.11450381679389313</v>
      </c>
      <c r="U74" t="str">
        <f t="shared" si="11"/>
        <v>2. Фигово</v>
      </c>
      <c r="V74">
        <f>'Ответы на форму (1)'!U74</f>
        <v>7</v>
      </c>
      <c r="W74">
        <f>'Ответы на форму (1)'!V74</f>
        <v>1</v>
      </c>
      <c r="X74">
        <f>'Ответы на форму (1)'!W74</f>
        <v>1</v>
      </c>
      <c r="Y74">
        <f>'Ответы на форму (1)'!X74</f>
        <v>1</v>
      </c>
      <c r="Z74">
        <f>'Ответы на форму (1)'!Y74</f>
        <v>0</v>
      </c>
    </row>
    <row r="75" spans="1:26" x14ac:dyDescent="0.25">
      <c r="A75">
        <f>VLOOKUP('Ответы на форму (1)'!B75,FAS_Scale,2,FALSE)</f>
        <v>4</v>
      </c>
      <c r="B75">
        <f>VLOOKUP('Ответы на форму (1)'!C75,FAS_Scale,2,FALSE)</f>
        <v>3</v>
      </c>
      <c r="C75">
        <f>VLOOKUP('Ответы на форму (1)'!D75,FAS_Scale,2,FALSE)</f>
        <v>2</v>
      </c>
      <c r="D75">
        <f>VLOOKUP('Ответы на форму (1)'!E75,FAS_Scale,2,FALSE)</f>
        <v>4</v>
      </c>
      <c r="E75">
        <f>VLOOKUP('Ответы на форму (1)'!F75,FAS_Scale,2,FALSE)</f>
        <v>2</v>
      </c>
      <c r="F75">
        <f>VLOOKUP('Ответы на форму (1)'!G75,FAS_Scale,2,FALSE)</f>
        <v>2</v>
      </c>
      <c r="G75">
        <f>VLOOKUP('Ответы на форму (1)'!H75,FAS_Scale,2,FALSE)</f>
        <v>2</v>
      </c>
      <c r="H75">
        <f>VLOOKUP('Ответы на форму (1)'!I75,FAS_Scale,2,FALSE)</f>
        <v>2</v>
      </c>
      <c r="I75">
        <f>VLOOKUP('Ответы на форму (1)'!J75,FAS_Scale,2,FALSE)</f>
        <v>2</v>
      </c>
      <c r="J75">
        <f>VLOOKUP('Ответы на форму (1)'!K75,FAS_Scale,2,FALSE)</f>
        <v>4</v>
      </c>
      <c r="K75" s="10">
        <f t="shared" si="7"/>
        <v>23</v>
      </c>
      <c r="L75" s="10" t="str">
        <f t="shared" si="8"/>
        <v>2. Устал</v>
      </c>
      <c r="M75" t="str">
        <f>VLOOKUP('Ответы на форму (1)'!L75,УровниУспевания,2,FALSE)</f>
        <v>средне</v>
      </c>
      <c r="N75" t="str">
        <f>VLOOKUP('Ответы на форму (1)'!M75,УровниУспевания,2,FALSE)</f>
        <v>средне</v>
      </c>
      <c r="O75">
        <f>'Ответы на форму (1)'!N75</f>
        <v>2</v>
      </c>
      <c r="P75" t="str">
        <f t="shared" si="6"/>
        <v>1. зомбак</v>
      </c>
      <c r="Q75">
        <f>'Ответы на форму (1)'!O75</f>
        <v>383</v>
      </c>
      <c r="R75" t="str">
        <f t="shared" si="9"/>
        <v>2. Устал</v>
      </c>
      <c r="S75">
        <f>'Ответы на форму (1)'!P75</f>
        <v>68</v>
      </c>
      <c r="T75">
        <f t="shared" si="10"/>
        <v>0.17754569190600522</v>
      </c>
      <c r="U75" t="str">
        <f t="shared" si="11"/>
        <v>2. Фигово</v>
      </c>
      <c r="V75">
        <f>'Ответы на форму (1)'!U75</f>
        <v>5</v>
      </c>
      <c r="W75">
        <f>'Ответы на форму (1)'!V75</f>
        <v>1</v>
      </c>
      <c r="X75">
        <f>'Ответы на форму (1)'!W75</f>
        <v>1</v>
      </c>
      <c r="Y75">
        <f>'Ответы на форму (1)'!X75</f>
        <v>1</v>
      </c>
      <c r="Z75">
        <f>'Ответы на форму (1)'!Y75</f>
        <v>0</v>
      </c>
    </row>
    <row r="76" spans="1:26" x14ac:dyDescent="0.25">
      <c r="A76">
        <f>VLOOKUP('Ответы на форму (1)'!B76,FAS_Scale,2,FALSE)</f>
        <v>4</v>
      </c>
      <c r="B76">
        <f>VLOOKUP('Ответы на форму (1)'!C76,FAS_Scale,2,FALSE)</f>
        <v>5</v>
      </c>
      <c r="C76">
        <f>VLOOKUP('Ответы на форму (1)'!D76,FAS_Scale,2,FALSE)</f>
        <v>4</v>
      </c>
      <c r="D76">
        <f>VLOOKUP('Ответы на форму (1)'!E76,FAS_Scale,2,FALSE)</f>
        <v>3</v>
      </c>
      <c r="E76">
        <f>VLOOKUP('Ответы на форму (1)'!F76,FAS_Scale,2,FALSE)</f>
        <v>3</v>
      </c>
      <c r="F76">
        <f>VLOOKUP('Ответы на форму (1)'!G76,FAS_Scale,2,FALSE)</f>
        <v>4</v>
      </c>
      <c r="G76">
        <f>VLOOKUP('Ответы на форму (1)'!H76,FAS_Scale,2,FALSE)</f>
        <v>5</v>
      </c>
      <c r="H76">
        <f>VLOOKUP('Ответы на форму (1)'!I76,FAS_Scale,2,FALSE)</f>
        <v>5</v>
      </c>
      <c r="I76">
        <f>VLOOKUP('Ответы на форму (1)'!J76,FAS_Scale,2,FALSE)</f>
        <v>5</v>
      </c>
      <c r="J76">
        <f>VLOOKUP('Ответы на форму (1)'!K76,FAS_Scale,2,FALSE)</f>
        <v>5</v>
      </c>
      <c r="K76" s="10">
        <f t="shared" si="7"/>
        <v>39</v>
      </c>
      <c r="L76" s="10" t="str">
        <f t="shared" si="8"/>
        <v>3. Вилы</v>
      </c>
      <c r="M76" t="str">
        <f>VLOOKUP('Ответы на форму (1)'!L76,УровниУспевания,2,FALSE)</f>
        <v>средне</v>
      </c>
      <c r="N76" t="str">
        <f>VLOOKUP('Ответы на форму (1)'!M76,УровниУспевания,2,FALSE)</f>
        <v>плохо</v>
      </c>
      <c r="O76">
        <f>'Ответы на форму (1)'!N76</f>
        <v>3</v>
      </c>
      <c r="P76" t="str">
        <f t="shared" si="6"/>
        <v>1. зомбак</v>
      </c>
      <c r="Q76">
        <f>'Ответы на форму (1)'!O76</f>
        <v>337</v>
      </c>
      <c r="R76" t="str">
        <f t="shared" si="9"/>
        <v>1. Свеж</v>
      </c>
      <c r="S76">
        <f>'Ответы на форму (1)'!P76</f>
        <v>62</v>
      </c>
      <c r="T76">
        <f t="shared" si="10"/>
        <v>0.18397626112759644</v>
      </c>
      <c r="U76" t="str">
        <f t="shared" si="11"/>
        <v>2. Фигово</v>
      </c>
      <c r="V76">
        <f>'Ответы на форму (1)'!U76</f>
        <v>5</v>
      </c>
      <c r="W76">
        <f>'Ответы на форму (1)'!V76</f>
        <v>3</v>
      </c>
      <c r="X76">
        <f>'Ответы на форму (1)'!W76</f>
        <v>0</v>
      </c>
      <c r="Y76">
        <f>'Ответы на форму (1)'!X76</f>
        <v>0</v>
      </c>
      <c r="Z76">
        <f>'Ответы на форму (1)'!Y76</f>
        <v>0</v>
      </c>
    </row>
    <row r="77" spans="1:26" x14ac:dyDescent="0.25">
      <c r="A77">
        <f>VLOOKUP('Ответы на форму (1)'!B77,FAS_Scale,2,FALSE)</f>
        <v>4</v>
      </c>
      <c r="B77">
        <f>VLOOKUP('Ответы на форму (1)'!C77,FAS_Scale,2,FALSE)</f>
        <v>3</v>
      </c>
      <c r="C77">
        <f>VLOOKUP('Ответы на форму (1)'!D77,FAS_Scale,2,FALSE)</f>
        <v>3</v>
      </c>
      <c r="D77">
        <f>VLOOKUP('Ответы на форму (1)'!E77,FAS_Scale,2,FALSE)</f>
        <v>3</v>
      </c>
      <c r="E77">
        <f>VLOOKUP('Ответы на форму (1)'!F77,FAS_Scale,2,FALSE)</f>
        <v>3</v>
      </c>
      <c r="F77">
        <f>VLOOKUP('Ответы на форму (1)'!G77,FAS_Scale,2,FALSE)</f>
        <v>4</v>
      </c>
      <c r="G77">
        <f>VLOOKUP('Ответы на форму (1)'!H77,FAS_Scale,2,FALSE)</f>
        <v>4</v>
      </c>
      <c r="H77">
        <f>VLOOKUP('Ответы на форму (1)'!I77,FAS_Scale,2,FALSE)</f>
        <v>3</v>
      </c>
      <c r="I77">
        <f>VLOOKUP('Ответы на форму (1)'!J77,FAS_Scale,2,FALSE)</f>
        <v>3</v>
      </c>
      <c r="J77">
        <f>VLOOKUP('Ответы на форму (1)'!K77,FAS_Scale,2,FALSE)</f>
        <v>3</v>
      </c>
      <c r="K77" s="10">
        <f t="shared" si="7"/>
        <v>33</v>
      </c>
      <c r="L77" s="10" t="str">
        <f t="shared" si="8"/>
        <v>3. Вилы</v>
      </c>
      <c r="M77" t="str">
        <f>VLOOKUP('Ответы на форму (1)'!L77,УровниУспевания,2,FALSE)</f>
        <v>средне</v>
      </c>
      <c r="N77" t="str">
        <f>VLOOKUP('Ответы на форму (1)'!M77,УровниУспевания,2,FALSE)</f>
        <v>средне</v>
      </c>
      <c r="O77">
        <f>'Ответы на форму (1)'!N77</f>
        <v>3</v>
      </c>
      <c r="P77" t="str">
        <f t="shared" si="6"/>
        <v>1. зомбак</v>
      </c>
      <c r="Q77">
        <f>'Ответы на форму (1)'!O77</f>
        <v>364</v>
      </c>
      <c r="R77" t="str">
        <f t="shared" si="9"/>
        <v>2. Устал</v>
      </c>
      <c r="S77">
        <f>'Ответы на форму (1)'!P77</f>
        <v>22</v>
      </c>
      <c r="T77">
        <f t="shared" si="10"/>
        <v>6.043956043956044E-2</v>
      </c>
      <c r="U77" t="str">
        <f t="shared" si="11"/>
        <v>1. Хорошо</v>
      </c>
      <c r="V77">
        <f>'Ответы на форму (1)'!U77</f>
        <v>5</v>
      </c>
      <c r="W77">
        <f>'Ответы на форму (1)'!V77</f>
        <v>2</v>
      </c>
      <c r="X77">
        <f>'Ответы на форму (1)'!W77</f>
        <v>1</v>
      </c>
      <c r="Y77">
        <f>'Ответы на форму (1)'!X77</f>
        <v>1</v>
      </c>
      <c r="Z77">
        <f>'Ответы на форму (1)'!Y77</f>
        <v>0</v>
      </c>
    </row>
    <row r="78" spans="1:26" x14ac:dyDescent="0.25">
      <c r="A78">
        <f>VLOOKUP('Ответы на форму (1)'!B78,FAS_Scale,2,FALSE)</f>
        <v>2</v>
      </c>
      <c r="B78">
        <f>VLOOKUP('Ответы на форму (1)'!C78,FAS_Scale,2,FALSE)</f>
        <v>2</v>
      </c>
      <c r="C78">
        <f>VLOOKUP('Ответы на форму (1)'!D78,FAS_Scale,2,FALSE)</f>
        <v>2</v>
      </c>
      <c r="D78">
        <f>VLOOKUP('Ответы на форму (1)'!E78,FAS_Scale,2,FALSE)</f>
        <v>4</v>
      </c>
      <c r="E78">
        <f>VLOOKUP('Ответы на форму (1)'!F78,FAS_Scale,2,FALSE)</f>
        <v>3</v>
      </c>
      <c r="F78">
        <f>VLOOKUP('Ответы на форму (1)'!G78,FAS_Scale,2,FALSE)</f>
        <v>4</v>
      </c>
      <c r="G78">
        <f>VLOOKUP('Ответы на форму (1)'!H78,FAS_Scale,2,FALSE)</f>
        <v>2</v>
      </c>
      <c r="H78">
        <f>VLOOKUP('Ответы на форму (1)'!I78,FAS_Scale,2,FALSE)</f>
        <v>3</v>
      </c>
      <c r="I78">
        <f>VLOOKUP('Ответы на форму (1)'!J78,FAS_Scale,2,FALSE)</f>
        <v>3</v>
      </c>
      <c r="J78">
        <f>VLOOKUP('Ответы на форму (1)'!K78,FAS_Scale,2,FALSE)</f>
        <v>5</v>
      </c>
      <c r="K78" s="10">
        <f t="shared" si="7"/>
        <v>24</v>
      </c>
      <c r="L78" s="10" t="str">
        <f t="shared" si="8"/>
        <v>2. Устал</v>
      </c>
      <c r="M78" t="str">
        <f>VLOOKUP('Ответы на форму (1)'!L78,УровниУспевания,2,FALSE)</f>
        <v>средне</v>
      </c>
      <c r="N78" t="str">
        <f>VLOOKUP('Ответы на форму (1)'!M78,УровниУспевания,2,FALSE)</f>
        <v>средне</v>
      </c>
      <c r="O78">
        <f>'Ответы на форму (1)'!N78</f>
        <v>1</v>
      </c>
      <c r="P78" t="str">
        <f t="shared" si="6"/>
        <v>1. зомбак</v>
      </c>
      <c r="Q78">
        <f>'Ответы на форму (1)'!O78</f>
        <v>349</v>
      </c>
      <c r="R78" t="str">
        <f t="shared" si="9"/>
        <v>1. Свеж</v>
      </c>
      <c r="S78">
        <f>'Ответы на форму (1)'!P78</f>
        <v>46</v>
      </c>
      <c r="T78">
        <f t="shared" si="10"/>
        <v>0.1318051575931232</v>
      </c>
      <c r="U78" t="str">
        <f t="shared" si="11"/>
        <v>2. Фигово</v>
      </c>
      <c r="V78">
        <f>'Ответы на форму (1)'!U78</f>
        <v>4</v>
      </c>
      <c r="W78">
        <f>'Ответы на форму (1)'!V78</f>
        <v>2</v>
      </c>
      <c r="X78">
        <f>'Ответы на форму (1)'!W78</f>
        <v>1</v>
      </c>
      <c r="Y78">
        <f>'Ответы на форму (1)'!X78</f>
        <v>1</v>
      </c>
      <c r="Z78">
        <f>'Ответы на форму (1)'!Y78</f>
        <v>1</v>
      </c>
    </row>
    <row r="79" spans="1:26" x14ac:dyDescent="0.25">
      <c r="A79">
        <f>VLOOKUP('Ответы на форму (1)'!B79,FAS_Scale,2,FALSE)</f>
        <v>4</v>
      </c>
      <c r="B79">
        <f>VLOOKUP('Ответы на форму (1)'!C79,FAS_Scale,2,FALSE)</f>
        <v>3</v>
      </c>
      <c r="C79">
        <f>VLOOKUP('Ответы на форму (1)'!D79,FAS_Scale,2,FALSE)</f>
        <v>3</v>
      </c>
      <c r="D79">
        <f>VLOOKUP('Ответы на форму (1)'!E79,FAS_Scale,2,FALSE)</f>
        <v>3</v>
      </c>
      <c r="E79">
        <f>VLOOKUP('Ответы на форму (1)'!F79,FAS_Scale,2,FALSE)</f>
        <v>3</v>
      </c>
      <c r="F79">
        <f>VLOOKUP('Ответы на форму (1)'!G79,FAS_Scale,2,FALSE)</f>
        <v>3</v>
      </c>
      <c r="G79">
        <f>VLOOKUP('Ответы на форму (1)'!H79,FAS_Scale,2,FALSE)</f>
        <v>3</v>
      </c>
      <c r="H79">
        <f>VLOOKUP('Ответы на форму (1)'!I79,FAS_Scale,2,FALSE)</f>
        <v>2</v>
      </c>
      <c r="I79">
        <f>VLOOKUP('Ответы на форму (1)'!J79,FAS_Scale,2,FALSE)</f>
        <v>4</v>
      </c>
      <c r="J79">
        <f>VLOOKUP('Ответы на форму (1)'!K79,FAS_Scale,2,FALSE)</f>
        <v>4</v>
      </c>
      <c r="K79" s="10">
        <f t="shared" si="7"/>
        <v>30</v>
      </c>
      <c r="L79" s="10" t="str">
        <f t="shared" si="8"/>
        <v>2. Устал</v>
      </c>
      <c r="M79" t="str">
        <f>VLOOKUP('Ответы на форму (1)'!L79,УровниУспевания,2,FALSE)</f>
        <v>средне</v>
      </c>
      <c r="N79" t="str">
        <f>VLOOKUP('Ответы на форму (1)'!M79,УровниУспевания,2,FALSE)</f>
        <v>средне</v>
      </c>
      <c r="O79">
        <f>'Ответы на форму (1)'!N79</f>
        <v>5</v>
      </c>
      <c r="P79" t="str">
        <f t="shared" si="6"/>
        <v>2. средняк</v>
      </c>
      <c r="Q79">
        <f>'Ответы на форму (1)'!O79</f>
        <v>415</v>
      </c>
      <c r="R79" t="str">
        <f t="shared" si="9"/>
        <v>2. Устал</v>
      </c>
      <c r="S79">
        <f>'Ответы на форму (1)'!P79</f>
        <v>161</v>
      </c>
      <c r="T79">
        <f t="shared" si="10"/>
        <v>0.38795180722891565</v>
      </c>
      <c r="U79" t="str">
        <f t="shared" si="11"/>
        <v>3. Ужас</v>
      </c>
      <c r="V79">
        <f>'Ответы на форму (1)'!U79</f>
        <v>4</v>
      </c>
      <c r="W79">
        <f>'Ответы на форму (1)'!V79</f>
        <v>2</v>
      </c>
      <c r="X79">
        <f>'Ответы на форму (1)'!W79</f>
        <v>1</v>
      </c>
      <c r="Y79">
        <f>'Ответы на форму (1)'!X79</f>
        <v>1</v>
      </c>
      <c r="Z79">
        <f>'Ответы на форму (1)'!Y79</f>
        <v>0</v>
      </c>
    </row>
    <row r="80" spans="1:26" x14ac:dyDescent="0.25">
      <c r="A80">
        <f>VLOOKUP('Ответы на форму (1)'!B80,FAS_Scale,2,FALSE)</f>
        <v>3</v>
      </c>
      <c r="B80">
        <f>VLOOKUP('Ответы на форму (1)'!C80,FAS_Scale,2,FALSE)</f>
        <v>4</v>
      </c>
      <c r="C80">
        <f>VLOOKUP('Ответы на форму (1)'!D80,FAS_Scale,2,FALSE)</f>
        <v>3</v>
      </c>
      <c r="D80">
        <f>VLOOKUP('Ответы на форму (1)'!E80,FAS_Scale,2,FALSE)</f>
        <v>4</v>
      </c>
      <c r="E80">
        <f>VLOOKUP('Ответы на форму (1)'!F80,FAS_Scale,2,FALSE)</f>
        <v>2</v>
      </c>
      <c r="F80">
        <f>VLOOKUP('Ответы на форму (1)'!G80,FAS_Scale,2,FALSE)</f>
        <v>2</v>
      </c>
      <c r="G80">
        <f>VLOOKUP('Ответы на форму (1)'!H80,FAS_Scale,2,FALSE)</f>
        <v>3</v>
      </c>
      <c r="H80">
        <f>VLOOKUP('Ответы на форму (1)'!I80,FAS_Scale,2,FALSE)</f>
        <v>2</v>
      </c>
      <c r="I80">
        <f>VLOOKUP('Ответы на форму (1)'!J80,FAS_Scale,2,FALSE)</f>
        <v>4</v>
      </c>
      <c r="J80">
        <f>VLOOKUP('Ответы на форму (1)'!K80,FAS_Scale,2,FALSE)</f>
        <v>2</v>
      </c>
      <c r="K80" s="10">
        <f t="shared" si="7"/>
        <v>29</v>
      </c>
      <c r="L80" s="10" t="str">
        <f t="shared" si="8"/>
        <v>2. Устал</v>
      </c>
      <c r="M80" t="str">
        <f>VLOOKUP('Ответы на форму (1)'!L80,УровниУспевания,2,FALSE)</f>
        <v>хорошо</v>
      </c>
      <c r="N80" t="str">
        <f>VLOOKUP('Ответы на форму (1)'!M80,УровниУспевания,2,FALSE)</f>
        <v>хорошо</v>
      </c>
      <c r="O80">
        <f>'Ответы на форму (1)'!N80</f>
        <v>3</v>
      </c>
      <c r="P80" t="str">
        <f t="shared" si="6"/>
        <v>1. зомбак</v>
      </c>
      <c r="Q80">
        <f>'Ответы на форму (1)'!O80</f>
        <v>626</v>
      </c>
      <c r="R80" t="str">
        <f t="shared" si="9"/>
        <v>2. Устал</v>
      </c>
      <c r="S80">
        <f>'Ответы на форму (1)'!P80</f>
        <v>348</v>
      </c>
      <c r="T80">
        <f t="shared" si="10"/>
        <v>0.55591054313099042</v>
      </c>
      <c r="U80" t="str">
        <f t="shared" si="11"/>
        <v>3. Ужас</v>
      </c>
      <c r="V80">
        <f>'Ответы на форму (1)'!U80</f>
        <v>2</v>
      </c>
      <c r="W80">
        <f>'Ответы на форму (1)'!V80</f>
        <v>2</v>
      </c>
      <c r="X80">
        <f>'Ответы на форму (1)'!W80</f>
        <v>1</v>
      </c>
      <c r="Y80">
        <f>'Ответы на форму (1)'!X80</f>
        <v>1</v>
      </c>
      <c r="Z80">
        <f>'Ответы на форму (1)'!Y80</f>
        <v>1</v>
      </c>
    </row>
    <row r="81" spans="1:26" x14ac:dyDescent="0.25">
      <c r="A81">
        <f>VLOOKUP('Ответы на форму (1)'!B81,FAS_Scale,2,FALSE)</f>
        <v>3</v>
      </c>
      <c r="B81">
        <f>VLOOKUP('Ответы на форму (1)'!C81,FAS_Scale,2,FALSE)</f>
        <v>3</v>
      </c>
      <c r="C81">
        <f>VLOOKUP('Ответы на форму (1)'!D81,FAS_Scale,2,FALSE)</f>
        <v>3</v>
      </c>
      <c r="D81">
        <f>VLOOKUP('Ответы на форму (1)'!E81,FAS_Scale,2,FALSE)</f>
        <v>2</v>
      </c>
      <c r="E81">
        <f>VLOOKUP('Ответы на форму (1)'!F81,FAS_Scale,2,FALSE)</f>
        <v>2</v>
      </c>
      <c r="F81">
        <f>VLOOKUP('Ответы на форму (1)'!G81,FAS_Scale,2,FALSE)</f>
        <v>2</v>
      </c>
      <c r="G81">
        <f>VLOOKUP('Ответы на форму (1)'!H81,FAS_Scale,2,FALSE)</f>
        <v>2</v>
      </c>
      <c r="H81">
        <f>VLOOKUP('Ответы на форму (1)'!I81,FAS_Scale,2,FALSE)</f>
        <v>3</v>
      </c>
      <c r="I81">
        <f>VLOOKUP('Ответы на форму (1)'!J81,FAS_Scale,2,FALSE)</f>
        <v>3</v>
      </c>
      <c r="J81">
        <f>VLOOKUP('Ответы на форму (1)'!K81,FAS_Scale,2,FALSE)</f>
        <v>2</v>
      </c>
      <c r="K81" s="10">
        <f t="shared" si="7"/>
        <v>29</v>
      </c>
      <c r="L81" s="10" t="str">
        <f t="shared" si="8"/>
        <v>2. Устал</v>
      </c>
      <c r="M81" t="str">
        <f>VLOOKUP('Ответы на форму (1)'!L81,УровниУспевания,2,FALSE)</f>
        <v>средне</v>
      </c>
      <c r="N81" t="str">
        <f>VLOOKUP('Ответы на форму (1)'!M81,УровниУспевания,2,FALSE)</f>
        <v>средне</v>
      </c>
      <c r="O81">
        <f>'Ответы на форму (1)'!N81</f>
        <v>3</v>
      </c>
      <c r="P81" t="str">
        <f t="shared" si="6"/>
        <v>1. зомбак</v>
      </c>
      <c r="Q81">
        <f>'Ответы на форму (1)'!O81</f>
        <v>335</v>
      </c>
      <c r="R81" t="str">
        <f t="shared" si="9"/>
        <v>1. Свеж</v>
      </c>
      <c r="S81">
        <f>'Ответы на форму (1)'!P81</f>
        <v>53</v>
      </c>
      <c r="T81">
        <f t="shared" si="10"/>
        <v>0.15820895522388059</v>
      </c>
      <c r="U81" t="str">
        <f t="shared" si="11"/>
        <v>2. Фигово</v>
      </c>
      <c r="V81">
        <f>'Ответы на форму (1)'!U81</f>
        <v>5</v>
      </c>
      <c r="W81">
        <f>'Ответы на форму (1)'!V81</f>
        <v>3</v>
      </c>
      <c r="X81">
        <f>'Ответы на форму (1)'!W81</f>
        <v>1</v>
      </c>
      <c r="Y81">
        <f>'Ответы на форму (1)'!X81</f>
        <v>0</v>
      </c>
      <c r="Z81">
        <f>'Ответы на форму (1)'!Y81</f>
        <v>0</v>
      </c>
    </row>
    <row r="82" spans="1:26" x14ac:dyDescent="0.25">
      <c r="A82">
        <f>VLOOKUP('Ответы на форму (1)'!B82,FAS_Scale,2,FALSE)</f>
        <v>3</v>
      </c>
      <c r="B82">
        <f>VLOOKUP('Ответы на форму (1)'!C82,FAS_Scale,2,FALSE)</f>
        <v>3</v>
      </c>
      <c r="C82">
        <f>VLOOKUP('Ответы на форму (1)'!D82,FAS_Scale,2,FALSE)</f>
        <v>2</v>
      </c>
      <c r="D82">
        <f>VLOOKUP('Ответы на форму (1)'!E82,FAS_Scale,2,FALSE)</f>
        <v>4</v>
      </c>
      <c r="E82">
        <f>VLOOKUP('Ответы на форму (1)'!F82,FAS_Scale,2,FALSE)</f>
        <v>2</v>
      </c>
      <c r="F82">
        <f>VLOOKUP('Ответы на форму (1)'!G82,FAS_Scale,2,FALSE)</f>
        <v>2</v>
      </c>
      <c r="G82">
        <f>VLOOKUP('Ответы на форму (1)'!H82,FAS_Scale,2,FALSE)</f>
        <v>2</v>
      </c>
      <c r="H82">
        <f>VLOOKUP('Ответы на форму (1)'!I82,FAS_Scale,2,FALSE)</f>
        <v>1</v>
      </c>
      <c r="I82">
        <f>VLOOKUP('Ответы на форму (1)'!J82,FAS_Scale,2,FALSE)</f>
        <v>1</v>
      </c>
      <c r="J82">
        <f>VLOOKUP('Ответы на форму (1)'!K82,FAS_Scale,2,FALSE)</f>
        <v>4</v>
      </c>
      <c r="K82" s="10">
        <f t="shared" si="7"/>
        <v>20</v>
      </c>
      <c r="L82" s="10" t="str">
        <f t="shared" si="8"/>
        <v>1. Свеж</v>
      </c>
      <c r="M82" t="str">
        <f>VLOOKUP('Ответы на форму (1)'!L82,УровниУспевания,2,FALSE)</f>
        <v>средне</v>
      </c>
      <c r="N82" t="str">
        <f>VLOOKUP('Ответы на форму (1)'!M82,УровниУспевания,2,FALSE)</f>
        <v>средне</v>
      </c>
      <c r="O82">
        <f>'Ответы на форму (1)'!N82</f>
        <v>3</v>
      </c>
      <c r="P82" t="str">
        <f t="shared" si="6"/>
        <v>1. зомбак</v>
      </c>
      <c r="Q82">
        <f>'Ответы на форму (1)'!O82</f>
        <v>513</v>
      </c>
      <c r="R82" t="str">
        <f t="shared" si="9"/>
        <v>2. Устал</v>
      </c>
      <c r="S82">
        <f>'Ответы на форму (1)'!P82</f>
        <v>161</v>
      </c>
      <c r="T82">
        <f t="shared" si="10"/>
        <v>0.31384015594541909</v>
      </c>
      <c r="U82" t="str">
        <f t="shared" si="11"/>
        <v>2. Фигово</v>
      </c>
      <c r="V82">
        <f>'Ответы на форму (1)'!U82</f>
        <v>3</v>
      </c>
      <c r="W82">
        <f>'Ответы на форму (1)'!V82</f>
        <v>2</v>
      </c>
      <c r="X82">
        <f>'Ответы на форму (1)'!W82</f>
        <v>1</v>
      </c>
      <c r="Y82">
        <f>'Ответы на форму (1)'!X82</f>
        <v>1</v>
      </c>
      <c r="Z82">
        <f>'Ответы на форму (1)'!Y82</f>
        <v>1</v>
      </c>
    </row>
    <row r="83" spans="1:26" x14ac:dyDescent="0.25">
      <c r="A83">
        <f>VLOOKUP('Ответы на форму (1)'!B83,FAS_Scale,2,FALSE)</f>
        <v>4</v>
      </c>
      <c r="B83">
        <f>VLOOKUP('Ответы на форму (1)'!C83,FAS_Scale,2,FALSE)</f>
        <v>3</v>
      </c>
      <c r="C83">
        <f>VLOOKUP('Ответы на форму (1)'!D83,FAS_Scale,2,FALSE)</f>
        <v>3</v>
      </c>
      <c r="D83">
        <f>VLOOKUP('Ответы на форму (1)'!E83,FAS_Scale,2,FALSE)</f>
        <v>2</v>
      </c>
      <c r="E83">
        <f>VLOOKUP('Ответы на форму (1)'!F83,FAS_Scale,2,FALSE)</f>
        <v>3</v>
      </c>
      <c r="F83">
        <f>VLOOKUP('Ответы на форму (1)'!G83,FAS_Scale,2,FALSE)</f>
        <v>3</v>
      </c>
      <c r="G83">
        <f>VLOOKUP('Ответы на форму (1)'!H83,FAS_Scale,2,FALSE)</f>
        <v>3</v>
      </c>
      <c r="H83">
        <f>VLOOKUP('Ответы на форму (1)'!I83,FAS_Scale,2,FALSE)</f>
        <v>3</v>
      </c>
      <c r="I83">
        <f>VLOOKUP('Ответы на форму (1)'!J83,FAS_Scale,2,FALSE)</f>
        <v>3</v>
      </c>
      <c r="J83">
        <f>VLOOKUP('Ответы на форму (1)'!K83,FAS_Scale,2,FALSE)</f>
        <v>3</v>
      </c>
      <c r="K83" s="10">
        <f t="shared" si="7"/>
        <v>32</v>
      </c>
      <c r="L83" s="10" t="str">
        <f t="shared" si="8"/>
        <v>2. Устал</v>
      </c>
      <c r="M83" t="str">
        <f>VLOOKUP('Ответы на форму (1)'!L83,УровниУспевания,2,FALSE)</f>
        <v>средне</v>
      </c>
      <c r="N83" t="str">
        <f>VLOOKUP('Ответы на форму (1)'!M83,УровниУспевания,2,FALSE)</f>
        <v>средне</v>
      </c>
      <c r="O83">
        <f>'Ответы на форму (1)'!N83</f>
        <v>3</v>
      </c>
      <c r="P83" t="str">
        <f t="shared" si="6"/>
        <v>1. зомбак</v>
      </c>
      <c r="Q83">
        <f>'Ответы на форму (1)'!O83</f>
        <v>442</v>
      </c>
      <c r="R83" t="str">
        <f t="shared" si="9"/>
        <v>2. Устал</v>
      </c>
      <c r="S83">
        <f>'Ответы на форму (1)'!P83</f>
        <v>46</v>
      </c>
      <c r="T83">
        <f t="shared" si="10"/>
        <v>0.10407239819004525</v>
      </c>
      <c r="U83" t="str">
        <f t="shared" si="11"/>
        <v>2. Фигово</v>
      </c>
      <c r="V83">
        <f>'Ответы на форму (1)'!U83</f>
        <v>7</v>
      </c>
      <c r="W83">
        <f>'Ответы на форму (1)'!V83</f>
        <v>1</v>
      </c>
      <c r="X83">
        <f>'Ответы на форму (1)'!W83</f>
        <v>0</v>
      </c>
      <c r="Y83">
        <f>'Ответы на форму (1)'!X83</f>
        <v>0</v>
      </c>
      <c r="Z83">
        <f>'Ответы на форму (1)'!Y83</f>
        <v>0</v>
      </c>
    </row>
    <row r="84" spans="1:26" x14ac:dyDescent="0.25">
      <c r="A84">
        <f>VLOOKUP('Ответы на форму (1)'!B84,FAS_Scale,2,FALSE)</f>
        <v>5</v>
      </c>
      <c r="B84">
        <f>VLOOKUP('Ответы на форму (1)'!C84,FAS_Scale,2,FALSE)</f>
        <v>4</v>
      </c>
      <c r="C84">
        <f>VLOOKUP('Ответы на форму (1)'!D84,FAS_Scale,2,FALSE)</f>
        <v>3</v>
      </c>
      <c r="D84">
        <f>VLOOKUP('Ответы на форму (1)'!E84,FAS_Scale,2,FALSE)</f>
        <v>3</v>
      </c>
      <c r="E84">
        <f>VLOOKUP('Ответы на форму (1)'!F84,FAS_Scale,2,FALSE)</f>
        <v>4</v>
      </c>
      <c r="F84">
        <f>VLOOKUP('Ответы на форму (1)'!G84,FAS_Scale,2,FALSE)</f>
        <v>5</v>
      </c>
      <c r="G84">
        <f>VLOOKUP('Ответы на форму (1)'!H84,FAS_Scale,2,FALSE)</f>
        <v>3</v>
      </c>
      <c r="H84">
        <f>VLOOKUP('Ответы на форму (1)'!I84,FAS_Scale,2,FALSE)</f>
        <v>3</v>
      </c>
      <c r="I84">
        <f>VLOOKUP('Ответы на форму (1)'!J84,FAS_Scale,2,FALSE)</f>
        <v>4</v>
      </c>
      <c r="J84">
        <f>VLOOKUP('Ответы на форму (1)'!K84,FAS_Scale,2,FALSE)</f>
        <v>5</v>
      </c>
      <c r="K84" s="10">
        <f t="shared" si="7"/>
        <v>35</v>
      </c>
      <c r="L84" s="10" t="str">
        <f t="shared" si="8"/>
        <v>3. Вилы</v>
      </c>
      <c r="M84" t="str">
        <f>VLOOKUP('Ответы на форму (1)'!L84,УровниУспевания,2,FALSE)</f>
        <v>средне</v>
      </c>
      <c r="N84" t="str">
        <f>VLOOKUP('Ответы на форму (1)'!M84,УровниУспевания,2,FALSE)</f>
        <v>хорошо</v>
      </c>
      <c r="O84">
        <f>'Ответы на форму (1)'!N84</f>
        <v>2</v>
      </c>
      <c r="P84" t="str">
        <f t="shared" si="6"/>
        <v>1. зомбак</v>
      </c>
      <c r="Q84">
        <f>'Ответы на форму (1)'!O84</f>
        <v>440</v>
      </c>
      <c r="R84" t="str">
        <f t="shared" si="9"/>
        <v>2. Устал</v>
      </c>
      <c r="S84">
        <f>'Ответы на форму (1)'!P84</f>
        <v>52</v>
      </c>
      <c r="T84">
        <f t="shared" si="10"/>
        <v>0.11818181818181818</v>
      </c>
      <c r="U84" t="str">
        <f t="shared" si="11"/>
        <v>2. Фигово</v>
      </c>
      <c r="V84">
        <f>'Ответы на форму (1)'!U84</f>
        <v>4</v>
      </c>
      <c r="W84">
        <f>'Ответы на форму (1)'!V84</f>
        <v>2</v>
      </c>
      <c r="X84">
        <f>'Ответы на форму (1)'!W84</f>
        <v>1</v>
      </c>
      <c r="Y84">
        <f>'Ответы на форму (1)'!X84</f>
        <v>1</v>
      </c>
      <c r="Z84">
        <f>'Ответы на форму (1)'!Y84</f>
        <v>0</v>
      </c>
    </row>
    <row r="85" spans="1:26" x14ac:dyDescent="0.25">
      <c r="A85">
        <f>VLOOKUP('Ответы на форму (1)'!B85,FAS_Scale,2,FALSE)</f>
        <v>4</v>
      </c>
      <c r="B85">
        <f>VLOOKUP('Ответы на форму (1)'!C85,FAS_Scale,2,FALSE)</f>
        <v>5</v>
      </c>
      <c r="C85">
        <f>VLOOKUP('Ответы на форму (1)'!D85,FAS_Scale,2,FALSE)</f>
        <v>4</v>
      </c>
      <c r="D85">
        <f>VLOOKUP('Ответы на форму (1)'!E85,FAS_Scale,2,FALSE)</f>
        <v>3</v>
      </c>
      <c r="E85">
        <f>VLOOKUP('Ответы на форму (1)'!F85,FAS_Scale,2,FALSE)</f>
        <v>3</v>
      </c>
      <c r="F85">
        <f>VLOOKUP('Ответы на форму (1)'!G85,FAS_Scale,2,FALSE)</f>
        <v>4</v>
      </c>
      <c r="G85">
        <f>VLOOKUP('Ответы на форму (1)'!H85,FAS_Scale,2,FALSE)</f>
        <v>3</v>
      </c>
      <c r="H85">
        <f>VLOOKUP('Ответы на форму (1)'!I85,FAS_Scale,2,FALSE)</f>
        <v>3</v>
      </c>
      <c r="I85">
        <f>VLOOKUP('Ответы на форму (1)'!J85,FAS_Scale,2,FALSE)</f>
        <v>4</v>
      </c>
      <c r="J85">
        <f>VLOOKUP('Ответы на форму (1)'!K85,FAS_Scale,2,FALSE)</f>
        <v>3</v>
      </c>
      <c r="K85" s="10">
        <f t="shared" si="7"/>
        <v>36</v>
      </c>
      <c r="L85" s="10" t="str">
        <f t="shared" si="8"/>
        <v>3. Вилы</v>
      </c>
      <c r="M85" t="str">
        <f>VLOOKUP('Ответы на форму (1)'!L85,УровниУспевания,2,FALSE)</f>
        <v>плохо</v>
      </c>
      <c r="N85" t="str">
        <f>VLOOKUP('Ответы на форму (1)'!M85,УровниУспевания,2,FALSE)</f>
        <v>плохо</v>
      </c>
      <c r="O85">
        <f>'Ответы на форму (1)'!N85</f>
        <v>4</v>
      </c>
      <c r="P85" t="str">
        <f t="shared" si="6"/>
        <v>2. средняк</v>
      </c>
      <c r="Q85">
        <f>'Ответы на форму (1)'!O85</f>
        <v>410</v>
      </c>
      <c r="R85" t="str">
        <f t="shared" si="9"/>
        <v>2. Устал</v>
      </c>
      <c r="S85">
        <f>'Ответы на форму (1)'!P85</f>
        <v>56</v>
      </c>
      <c r="T85">
        <f t="shared" si="10"/>
        <v>0.13658536585365855</v>
      </c>
      <c r="U85" t="str">
        <f t="shared" si="11"/>
        <v>2. Фигово</v>
      </c>
      <c r="V85">
        <f>'Ответы на форму (1)'!U85</f>
        <v>3</v>
      </c>
      <c r="W85">
        <f>'Ответы на форму (1)'!V85</f>
        <v>1</v>
      </c>
      <c r="X85">
        <f>'Ответы на форму (1)'!W85</f>
        <v>1</v>
      </c>
      <c r="Y85">
        <f>'Ответы на форму (1)'!X85</f>
        <v>1</v>
      </c>
      <c r="Z85">
        <f>'Ответы на форму (1)'!Y85</f>
        <v>1</v>
      </c>
    </row>
    <row r="86" spans="1:26" x14ac:dyDescent="0.25">
      <c r="A86">
        <f>VLOOKUP('Ответы на форму (1)'!B86,FAS_Scale,2,FALSE)</f>
        <v>3</v>
      </c>
      <c r="B86">
        <f>VLOOKUP('Ответы на форму (1)'!C86,FAS_Scale,2,FALSE)</f>
        <v>2</v>
      </c>
      <c r="C86">
        <f>VLOOKUP('Ответы на форму (1)'!D86,FAS_Scale,2,FALSE)</f>
        <v>1</v>
      </c>
      <c r="D86">
        <f>VLOOKUP('Ответы на форму (1)'!E86,FAS_Scale,2,FALSE)</f>
        <v>4</v>
      </c>
      <c r="E86">
        <f>VLOOKUP('Ответы на форму (1)'!F86,FAS_Scale,2,FALSE)</f>
        <v>1</v>
      </c>
      <c r="F86">
        <f>VLOOKUP('Ответы на форму (1)'!G86,FAS_Scale,2,FALSE)</f>
        <v>2</v>
      </c>
      <c r="G86">
        <f>VLOOKUP('Ответы на форму (1)'!H86,FAS_Scale,2,FALSE)</f>
        <v>1</v>
      </c>
      <c r="H86">
        <f>VLOOKUP('Ответы на форму (1)'!I86,FAS_Scale,2,FALSE)</f>
        <v>1</v>
      </c>
      <c r="I86">
        <f>VLOOKUP('Ответы на форму (1)'!J86,FAS_Scale,2,FALSE)</f>
        <v>1</v>
      </c>
      <c r="J86">
        <f>VLOOKUP('Ответы на форму (1)'!K86,FAS_Scale,2,FALSE)</f>
        <v>4</v>
      </c>
      <c r="K86" s="10">
        <f t="shared" si="7"/>
        <v>16</v>
      </c>
      <c r="L86" s="10" t="str">
        <f t="shared" si="8"/>
        <v>1. Свеж</v>
      </c>
      <c r="M86" t="str">
        <f>VLOOKUP('Ответы на форму (1)'!L86,УровниУспевания,2,FALSE)</f>
        <v>хорошо</v>
      </c>
      <c r="N86" t="str">
        <f>VLOOKUP('Ответы на форму (1)'!M86,УровниУспевания,2,FALSE)</f>
        <v>хорошо</v>
      </c>
      <c r="O86">
        <f>'Ответы на форму (1)'!N86</f>
        <v>5</v>
      </c>
      <c r="P86" t="str">
        <f t="shared" si="6"/>
        <v>2. средняк</v>
      </c>
      <c r="Q86">
        <f>'Ответы на форму (1)'!O86</f>
        <v>330</v>
      </c>
      <c r="R86" t="str">
        <f t="shared" si="9"/>
        <v>1. Свеж</v>
      </c>
      <c r="S86">
        <f>'Ответы на форму (1)'!P86</f>
        <v>55</v>
      </c>
      <c r="T86">
        <f t="shared" si="10"/>
        <v>0.16666666666666666</v>
      </c>
      <c r="U86" t="str">
        <f t="shared" si="11"/>
        <v>2. Фигово</v>
      </c>
      <c r="V86">
        <f>'Ответы на форму (1)'!U86</f>
        <v>5</v>
      </c>
      <c r="W86">
        <f>'Ответы на форму (1)'!V86</f>
        <v>1</v>
      </c>
      <c r="X86">
        <f>'Ответы на форму (1)'!W86</f>
        <v>1</v>
      </c>
      <c r="Y86">
        <f>'Ответы на форму (1)'!X86</f>
        <v>0</v>
      </c>
      <c r="Z86">
        <f>'Ответы на форму (1)'!Y86</f>
        <v>0</v>
      </c>
    </row>
    <row r="87" spans="1:26" x14ac:dyDescent="0.25">
      <c r="A87">
        <f>VLOOKUP('Ответы на форму (1)'!B87,FAS_Scale,2,FALSE)</f>
        <v>4</v>
      </c>
      <c r="B87">
        <f>VLOOKUP('Ответы на форму (1)'!C87,FAS_Scale,2,FALSE)</f>
        <v>4</v>
      </c>
      <c r="C87">
        <f>VLOOKUP('Ответы на форму (1)'!D87,FAS_Scale,2,FALSE)</f>
        <v>4</v>
      </c>
      <c r="D87">
        <f>VLOOKUP('Ответы на форму (1)'!E87,FAS_Scale,2,FALSE)</f>
        <v>3</v>
      </c>
      <c r="E87">
        <f>VLOOKUP('Ответы на форму (1)'!F87,FAS_Scale,2,FALSE)</f>
        <v>4</v>
      </c>
      <c r="F87">
        <f>VLOOKUP('Ответы на форму (1)'!G87,FAS_Scale,2,FALSE)</f>
        <v>4</v>
      </c>
      <c r="G87">
        <f>VLOOKUP('Ответы на форму (1)'!H87,FAS_Scale,2,FALSE)</f>
        <v>5</v>
      </c>
      <c r="H87">
        <f>VLOOKUP('Ответы на форму (1)'!I87,FAS_Scale,2,FALSE)</f>
        <v>4</v>
      </c>
      <c r="I87">
        <f>VLOOKUP('Ответы на форму (1)'!J87,FAS_Scale,2,FALSE)</f>
        <v>4</v>
      </c>
      <c r="J87">
        <f>VLOOKUP('Ответы на форму (1)'!K87,FAS_Scale,2,FALSE)</f>
        <v>2</v>
      </c>
      <c r="K87" s="10">
        <f t="shared" si="7"/>
        <v>40</v>
      </c>
      <c r="L87" s="10" t="str">
        <f t="shared" si="8"/>
        <v>3. Вилы</v>
      </c>
      <c r="M87" t="str">
        <f>VLOOKUP('Ответы на форму (1)'!L87,УровниУспевания,2,FALSE)</f>
        <v>плохо</v>
      </c>
      <c r="N87" t="str">
        <f>VLOOKUP('Ответы на форму (1)'!M87,УровниУспевания,2,FALSE)</f>
        <v>плохо</v>
      </c>
      <c r="O87">
        <f>'Ответы на форму (1)'!N87</f>
        <v>5</v>
      </c>
      <c r="P87" t="str">
        <f t="shared" si="6"/>
        <v>2. средняк</v>
      </c>
      <c r="Q87">
        <f>'Ответы на форму (1)'!O87</f>
        <v>478</v>
      </c>
      <c r="R87" t="str">
        <f t="shared" si="9"/>
        <v>2. Устал</v>
      </c>
      <c r="S87">
        <f>'Ответы на форму (1)'!P87</f>
        <v>88</v>
      </c>
      <c r="T87">
        <f t="shared" si="10"/>
        <v>0.18410041841004185</v>
      </c>
      <c r="U87" t="str">
        <f t="shared" si="11"/>
        <v>2. Фигово</v>
      </c>
      <c r="V87">
        <f>'Ответы на форму (1)'!U87</f>
        <v>3</v>
      </c>
      <c r="W87">
        <f>'Ответы на форму (1)'!V87</f>
        <v>2</v>
      </c>
      <c r="X87">
        <f>'Ответы на форму (1)'!W87</f>
        <v>2</v>
      </c>
      <c r="Y87">
        <f>'Ответы на форму (1)'!X87</f>
        <v>2</v>
      </c>
      <c r="Z87">
        <f>'Ответы на форму (1)'!Y87</f>
        <v>0</v>
      </c>
    </row>
    <row r="88" spans="1:26" x14ac:dyDescent="0.25">
      <c r="A88">
        <f>VLOOKUP('Ответы на форму (1)'!B88,FAS_Scale,2,FALSE)</f>
        <v>4</v>
      </c>
      <c r="B88">
        <f>VLOOKUP('Ответы на форму (1)'!C88,FAS_Scale,2,FALSE)</f>
        <v>3</v>
      </c>
      <c r="C88">
        <f>VLOOKUP('Ответы на форму (1)'!D88,FAS_Scale,2,FALSE)</f>
        <v>5</v>
      </c>
      <c r="D88">
        <f>VLOOKUP('Ответы на форму (1)'!E88,FAS_Scale,2,FALSE)</f>
        <v>2</v>
      </c>
      <c r="E88">
        <f>VLOOKUP('Ответы на форму (1)'!F88,FAS_Scale,2,FALSE)</f>
        <v>2</v>
      </c>
      <c r="F88">
        <f>VLOOKUP('Ответы на форму (1)'!G88,FAS_Scale,2,FALSE)</f>
        <v>4</v>
      </c>
      <c r="G88">
        <f>VLOOKUP('Ответы на форму (1)'!H88,FAS_Scale,2,FALSE)</f>
        <v>3</v>
      </c>
      <c r="H88">
        <f>VLOOKUP('Ответы на форму (1)'!I88,FAS_Scale,2,FALSE)</f>
        <v>5</v>
      </c>
      <c r="I88">
        <f>VLOOKUP('Ответы на форму (1)'!J88,FAS_Scale,2,FALSE)</f>
        <v>2</v>
      </c>
      <c r="J88">
        <f>VLOOKUP('Ответы на форму (1)'!K88,FAS_Scale,2,FALSE)</f>
        <v>5</v>
      </c>
      <c r="K88" s="10">
        <f t="shared" si="7"/>
        <v>33</v>
      </c>
      <c r="L88" s="10" t="str">
        <f t="shared" si="8"/>
        <v>3. Вилы</v>
      </c>
      <c r="M88" t="str">
        <f>VLOOKUP('Ответы на форму (1)'!L88,УровниУспевания,2,FALSE)</f>
        <v>плохо</v>
      </c>
      <c r="N88" t="str">
        <f>VLOOKUP('Ответы на форму (1)'!M88,УровниУспевания,2,FALSE)</f>
        <v>плохо</v>
      </c>
      <c r="O88">
        <f>'Ответы на форму (1)'!N88</f>
        <v>4</v>
      </c>
      <c r="P88" t="str">
        <f t="shared" si="6"/>
        <v>2. средняк</v>
      </c>
      <c r="Q88">
        <f>'Ответы на форму (1)'!O88</f>
        <v>461</v>
      </c>
      <c r="R88" t="str">
        <f t="shared" si="9"/>
        <v>2. Устал</v>
      </c>
      <c r="S88">
        <f>'Ответы на форму (1)'!P88</f>
        <v>70</v>
      </c>
      <c r="T88">
        <f t="shared" si="10"/>
        <v>0.15184381778741865</v>
      </c>
      <c r="U88" t="str">
        <f t="shared" si="11"/>
        <v>2. Фигово</v>
      </c>
      <c r="V88">
        <f>'Ответы на форму (1)'!U88</f>
        <v>5</v>
      </c>
      <c r="W88">
        <f>'Ответы на форму (1)'!V88</f>
        <v>3</v>
      </c>
      <c r="X88">
        <f>'Ответы на форму (1)'!W88</f>
        <v>1</v>
      </c>
      <c r="Y88">
        <f>'Ответы на форму (1)'!X88</f>
        <v>1</v>
      </c>
      <c r="Z88">
        <f>'Ответы на форму (1)'!Y88</f>
        <v>0</v>
      </c>
    </row>
    <row r="89" spans="1:26" x14ac:dyDescent="0.25">
      <c r="A89">
        <f>VLOOKUP('Ответы на форму (1)'!B89,FAS_Scale,2,FALSE)</f>
        <v>4</v>
      </c>
      <c r="B89">
        <f>VLOOKUP('Ответы на форму (1)'!C89,FAS_Scale,2,FALSE)</f>
        <v>5</v>
      </c>
      <c r="C89">
        <f>VLOOKUP('Ответы на форму (1)'!D89,FAS_Scale,2,FALSE)</f>
        <v>4</v>
      </c>
      <c r="D89">
        <f>VLOOKUP('Ответы на форму (1)'!E89,FAS_Scale,2,FALSE)</f>
        <v>3</v>
      </c>
      <c r="E89">
        <f>VLOOKUP('Ответы на форму (1)'!F89,FAS_Scale,2,FALSE)</f>
        <v>4</v>
      </c>
      <c r="F89">
        <f>VLOOKUP('Ответы на форму (1)'!G89,FAS_Scale,2,FALSE)</f>
        <v>5</v>
      </c>
      <c r="G89">
        <f>VLOOKUP('Ответы на форму (1)'!H89,FAS_Scale,2,FALSE)</f>
        <v>4</v>
      </c>
      <c r="H89">
        <f>VLOOKUP('Ответы на форму (1)'!I89,FAS_Scale,2,FALSE)</f>
        <v>5</v>
      </c>
      <c r="I89">
        <f>VLOOKUP('Ответы на форму (1)'!J89,FAS_Scale,2,FALSE)</f>
        <v>4</v>
      </c>
      <c r="J89">
        <f>VLOOKUP('Ответы на форму (1)'!K89,FAS_Scale,2,FALSE)</f>
        <v>2</v>
      </c>
      <c r="K89" s="10">
        <f t="shared" si="7"/>
        <v>42</v>
      </c>
      <c r="L89" s="10" t="str">
        <f t="shared" si="8"/>
        <v>3. Вилы</v>
      </c>
      <c r="M89" t="str">
        <f>VLOOKUP('Ответы на форму (1)'!L89,УровниУспевания,2,FALSE)</f>
        <v>средне</v>
      </c>
      <c r="N89" t="str">
        <f>VLOOKUP('Ответы на форму (1)'!M89,УровниУспевания,2,FALSE)</f>
        <v>средне</v>
      </c>
      <c r="O89">
        <f>'Ответы на форму (1)'!N89</f>
        <v>5</v>
      </c>
      <c r="P89" t="str">
        <f t="shared" si="6"/>
        <v>2. средняк</v>
      </c>
      <c r="Q89">
        <f>'Ответы на форму (1)'!O89</f>
        <v>320</v>
      </c>
      <c r="R89" t="str">
        <f t="shared" si="9"/>
        <v>1. Свеж</v>
      </c>
      <c r="S89">
        <f>'Ответы на форму (1)'!P89</f>
        <v>85</v>
      </c>
      <c r="T89">
        <f t="shared" si="10"/>
        <v>0.265625</v>
      </c>
      <c r="U89" t="str">
        <f t="shared" si="11"/>
        <v>2. Фигово</v>
      </c>
      <c r="V89">
        <f>'Ответы на форму (1)'!U89</f>
        <v>3</v>
      </c>
      <c r="W89">
        <f>'Ответы на форму (1)'!V89</f>
        <v>2</v>
      </c>
      <c r="X89">
        <f>'Ответы на форму (1)'!W89</f>
        <v>1</v>
      </c>
      <c r="Y89">
        <f>'Ответы на форму (1)'!X89</f>
        <v>0</v>
      </c>
      <c r="Z89">
        <f>'Ответы на форму (1)'!Y89</f>
        <v>0</v>
      </c>
    </row>
    <row r="90" spans="1:26" x14ac:dyDescent="0.25">
      <c r="A90">
        <f>VLOOKUP('Ответы на форму (1)'!B90,FAS_Scale,2,FALSE)</f>
        <v>4</v>
      </c>
      <c r="B90">
        <f>VLOOKUP('Ответы на форму (1)'!C90,FAS_Scale,2,FALSE)</f>
        <v>3</v>
      </c>
      <c r="C90">
        <f>VLOOKUP('Ответы на форму (1)'!D90,FAS_Scale,2,FALSE)</f>
        <v>4</v>
      </c>
      <c r="D90">
        <f>VLOOKUP('Ответы на форму (1)'!E90,FAS_Scale,2,FALSE)</f>
        <v>2</v>
      </c>
      <c r="E90">
        <f>VLOOKUP('Ответы на форму (1)'!F90,FAS_Scale,2,FALSE)</f>
        <v>2</v>
      </c>
      <c r="F90">
        <f>VLOOKUP('Ответы на форму (1)'!G90,FAS_Scale,2,FALSE)</f>
        <v>4</v>
      </c>
      <c r="G90">
        <f>VLOOKUP('Ответы на форму (1)'!H90,FAS_Scale,2,FALSE)</f>
        <v>3</v>
      </c>
      <c r="H90">
        <f>VLOOKUP('Ответы на форму (1)'!I90,FAS_Scale,2,FALSE)</f>
        <v>3</v>
      </c>
      <c r="I90">
        <f>VLOOKUP('Ответы на форму (1)'!J90,FAS_Scale,2,FALSE)</f>
        <v>3</v>
      </c>
      <c r="J90">
        <f>VLOOKUP('Ответы на форму (1)'!K90,FAS_Scale,2,FALSE)</f>
        <v>4</v>
      </c>
      <c r="K90" s="10">
        <f t="shared" si="7"/>
        <v>32</v>
      </c>
      <c r="L90" s="10" t="str">
        <f t="shared" si="8"/>
        <v>2. Устал</v>
      </c>
      <c r="M90" t="str">
        <f>VLOOKUP('Ответы на форму (1)'!L90,УровниУспевания,2,FALSE)</f>
        <v>плохо</v>
      </c>
      <c r="N90" t="str">
        <f>VLOOKUP('Ответы на форму (1)'!M90,УровниУспевания,2,FALSE)</f>
        <v>средне</v>
      </c>
      <c r="O90">
        <f>'Ответы на форму (1)'!N90</f>
        <v>3</v>
      </c>
      <c r="P90" t="str">
        <f t="shared" si="6"/>
        <v>1. зомбак</v>
      </c>
      <c r="Q90">
        <f>'Ответы на форму (1)'!O90</f>
        <v>368</v>
      </c>
      <c r="R90" t="str">
        <f t="shared" si="9"/>
        <v>2. Устал</v>
      </c>
      <c r="S90">
        <f>'Ответы на форму (1)'!P90</f>
        <v>29</v>
      </c>
      <c r="T90">
        <f t="shared" si="10"/>
        <v>7.880434782608696E-2</v>
      </c>
      <c r="U90" t="str">
        <f t="shared" si="11"/>
        <v>1. Хорошо</v>
      </c>
      <c r="V90">
        <f>'Ответы на форму (1)'!U90</f>
        <v>3</v>
      </c>
      <c r="W90">
        <f>'Ответы на форму (1)'!V90</f>
        <v>3</v>
      </c>
      <c r="X90">
        <f>'Ответы на форму (1)'!W90</f>
        <v>1</v>
      </c>
      <c r="Y90">
        <f>'Ответы на форму (1)'!X90</f>
        <v>1</v>
      </c>
      <c r="Z90">
        <f>'Ответы на форму (1)'!Y90</f>
        <v>0</v>
      </c>
    </row>
    <row r="91" spans="1:26" x14ac:dyDescent="0.25">
      <c r="A91">
        <f>VLOOKUP('Ответы на форму (1)'!B91,FAS_Scale,2,FALSE)</f>
        <v>4</v>
      </c>
      <c r="B91">
        <f>VLOOKUP('Ответы на форму (1)'!C91,FAS_Scale,2,FALSE)</f>
        <v>3</v>
      </c>
      <c r="C91">
        <f>VLOOKUP('Ответы на форму (1)'!D91,FAS_Scale,2,FALSE)</f>
        <v>3</v>
      </c>
      <c r="D91">
        <f>VLOOKUP('Ответы на форму (1)'!E91,FAS_Scale,2,FALSE)</f>
        <v>5</v>
      </c>
      <c r="E91">
        <f>VLOOKUP('Ответы на форму (1)'!F91,FAS_Scale,2,FALSE)</f>
        <v>3</v>
      </c>
      <c r="F91">
        <f>VLOOKUP('Ответы на форму (1)'!G91,FAS_Scale,2,FALSE)</f>
        <v>3</v>
      </c>
      <c r="G91">
        <f>VLOOKUP('Ответы на форму (1)'!H91,FAS_Scale,2,FALSE)</f>
        <v>2</v>
      </c>
      <c r="H91">
        <f>VLOOKUP('Ответы на форму (1)'!I91,FAS_Scale,2,FALSE)</f>
        <v>3</v>
      </c>
      <c r="I91">
        <f>VLOOKUP('Ответы на форму (1)'!J91,FAS_Scale,2,FALSE)</f>
        <v>2</v>
      </c>
      <c r="J91">
        <f>VLOOKUP('Ответы на форму (1)'!K91,FAS_Scale,2,FALSE)</f>
        <v>5</v>
      </c>
      <c r="K91" s="10">
        <f t="shared" si="7"/>
        <v>25</v>
      </c>
      <c r="L91" s="10" t="str">
        <f t="shared" si="8"/>
        <v>2. Устал</v>
      </c>
      <c r="M91" t="str">
        <f>VLOOKUP('Ответы на форму (1)'!L91,УровниУспевания,2,FALSE)</f>
        <v>средне</v>
      </c>
      <c r="N91" t="str">
        <f>VLOOKUP('Ответы на форму (1)'!M91,УровниУспевания,2,FALSE)</f>
        <v>хорошо</v>
      </c>
      <c r="O91">
        <f>'Ответы на форму (1)'!N91</f>
        <v>2</v>
      </c>
      <c r="P91" t="str">
        <f t="shared" si="6"/>
        <v>1. зомбак</v>
      </c>
      <c r="Q91">
        <f>'Ответы на форму (1)'!O91</f>
        <v>387</v>
      </c>
      <c r="R91" t="str">
        <f t="shared" si="9"/>
        <v>2. Устал</v>
      </c>
      <c r="S91">
        <f>'Ответы на форму (1)'!P91</f>
        <v>74</v>
      </c>
      <c r="T91">
        <f t="shared" si="10"/>
        <v>0.19121447028423771</v>
      </c>
      <c r="U91" t="str">
        <f t="shared" si="11"/>
        <v>2. Фигово</v>
      </c>
      <c r="V91">
        <f>'Ответы на форму (1)'!U91</f>
        <v>3</v>
      </c>
      <c r="W91">
        <f>'Ответы на форму (1)'!V91</f>
        <v>2</v>
      </c>
      <c r="X91">
        <f>'Ответы на форму (1)'!W91</f>
        <v>2</v>
      </c>
      <c r="Y91">
        <f>'Ответы на форму (1)'!X91</f>
        <v>1</v>
      </c>
      <c r="Z91">
        <f>'Ответы на форму (1)'!Y91</f>
        <v>0</v>
      </c>
    </row>
    <row r="92" spans="1:26" x14ac:dyDescent="0.25">
      <c r="A92">
        <f>VLOOKUP('Ответы на форму (1)'!B92,FAS_Scale,2,FALSE)</f>
        <v>5</v>
      </c>
      <c r="B92">
        <f>VLOOKUP('Ответы на форму (1)'!C92,FAS_Scale,2,FALSE)</f>
        <v>4</v>
      </c>
      <c r="C92">
        <f>VLOOKUP('Ответы на форму (1)'!D92,FAS_Scale,2,FALSE)</f>
        <v>4</v>
      </c>
      <c r="D92">
        <f>VLOOKUP('Ответы на форму (1)'!E92,FAS_Scale,2,FALSE)</f>
        <v>3</v>
      </c>
      <c r="E92">
        <f>VLOOKUP('Ответы на форму (1)'!F92,FAS_Scale,2,FALSE)</f>
        <v>5</v>
      </c>
      <c r="F92">
        <f>VLOOKUP('Ответы на форму (1)'!G92,FAS_Scale,2,FALSE)</f>
        <v>5</v>
      </c>
      <c r="G92">
        <f>VLOOKUP('Ответы на форму (1)'!H92,FAS_Scale,2,FALSE)</f>
        <v>5</v>
      </c>
      <c r="H92">
        <f>VLOOKUP('Ответы на форму (1)'!I92,FAS_Scale,2,FALSE)</f>
        <v>4</v>
      </c>
      <c r="I92">
        <f>VLOOKUP('Ответы на форму (1)'!J92,FAS_Scale,2,FALSE)</f>
        <v>4</v>
      </c>
      <c r="J92">
        <f>VLOOKUP('Ответы на форму (1)'!K92,FAS_Scale,2,FALSE)</f>
        <v>2</v>
      </c>
      <c r="K92" s="10">
        <f t="shared" si="7"/>
        <v>43</v>
      </c>
      <c r="L92" s="10" t="str">
        <f t="shared" si="8"/>
        <v>3. Вилы</v>
      </c>
      <c r="M92" t="str">
        <f>VLOOKUP('Ответы на форму (1)'!L92,УровниУспевания,2,FALSE)</f>
        <v>средне</v>
      </c>
      <c r="N92" t="str">
        <f>VLOOKUP('Ответы на форму (1)'!M92,УровниУспевания,2,FALSE)</f>
        <v>средне</v>
      </c>
      <c r="O92">
        <f>'Ответы на форму (1)'!N92</f>
        <v>3</v>
      </c>
      <c r="P92" t="str">
        <f t="shared" si="6"/>
        <v>1. зомбак</v>
      </c>
      <c r="Q92">
        <f>'Ответы на форму (1)'!O92</f>
        <v>388</v>
      </c>
      <c r="R92" t="str">
        <f t="shared" si="9"/>
        <v>2. Устал</v>
      </c>
      <c r="S92">
        <f>'Ответы на форму (1)'!P92</f>
        <v>84</v>
      </c>
      <c r="T92">
        <f t="shared" si="10"/>
        <v>0.21649484536082475</v>
      </c>
      <c r="U92" t="str">
        <f t="shared" si="11"/>
        <v>2. Фигово</v>
      </c>
      <c r="V92">
        <f>'Ответы на форму (1)'!U92</f>
        <v>4</v>
      </c>
      <c r="W92">
        <f>'Ответы на форму (1)'!V92</f>
        <v>2</v>
      </c>
      <c r="X92">
        <f>'Ответы на форму (1)'!W92</f>
        <v>2</v>
      </c>
      <c r="Y92">
        <f>'Ответы на форму (1)'!X92</f>
        <v>1</v>
      </c>
      <c r="Z92">
        <f>'Ответы на форму (1)'!Y92</f>
        <v>0</v>
      </c>
    </row>
    <row r="93" spans="1:26" x14ac:dyDescent="0.25">
      <c r="A93">
        <f>VLOOKUP('Ответы на форму (1)'!B93,FAS_Scale,2,FALSE)</f>
        <v>3</v>
      </c>
      <c r="B93">
        <f>VLOOKUP('Ответы на форму (1)'!C93,FAS_Scale,2,FALSE)</f>
        <v>3</v>
      </c>
      <c r="C93">
        <f>VLOOKUP('Ответы на форму (1)'!D93,FAS_Scale,2,FALSE)</f>
        <v>3</v>
      </c>
      <c r="D93">
        <f>VLOOKUP('Ответы на форму (1)'!E93,FAS_Scale,2,FALSE)</f>
        <v>4</v>
      </c>
      <c r="E93">
        <f>VLOOKUP('Ответы на форму (1)'!F93,FAS_Scale,2,FALSE)</f>
        <v>2</v>
      </c>
      <c r="F93">
        <f>VLOOKUP('Ответы на форму (1)'!G93,FAS_Scale,2,FALSE)</f>
        <v>3</v>
      </c>
      <c r="G93">
        <f>VLOOKUP('Ответы на форму (1)'!H93,FAS_Scale,2,FALSE)</f>
        <v>4</v>
      </c>
      <c r="H93">
        <f>VLOOKUP('Ответы на форму (1)'!I93,FAS_Scale,2,FALSE)</f>
        <v>3</v>
      </c>
      <c r="I93">
        <f>VLOOKUP('Ответы на форму (1)'!J93,FAS_Scale,2,FALSE)</f>
        <v>2</v>
      </c>
      <c r="J93">
        <f>VLOOKUP('Ответы на форму (1)'!K93,FAS_Scale,2,FALSE)</f>
        <v>2</v>
      </c>
      <c r="K93" s="10">
        <f t="shared" si="7"/>
        <v>29</v>
      </c>
      <c r="L93" s="10" t="str">
        <f t="shared" si="8"/>
        <v>2. Устал</v>
      </c>
      <c r="M93" t="str">
        <f>VLOOKUP('Ответы на форму (1)'!L93,УровниУспевания,2,FALSE)</f>
        <v>плохо</v>
      </c>
      <c r="N93" t="str">
        <f>VLOOKUP('Ответы на форму (1)'!M93,УровниУспевания,2,FALSE)</f>
        <v>средне</v>
      </c>
      <c r="O93">
        <f>'Ответы на форму (1)'!N93</f>
        <v>4</v>
      </c>
      <c r="P93" t="str">
        <f t="shared" si="6"/>
        <v>2. средняк</v>
      </c>
      <c r="Q93">
        <f>'Ответы на форму (1)'!O93</f>
        <v>342</v>
      </c>
      <c r="R93" t="str">
        <f t="shared" si="9"/>
        <v>1. Свеж</v>
      </c>
      <c r="S93">
        <f>'Ответы на форму (1)'!P93</f>
        <v>47</v>
      </c>
      <c r="T93">
        <f t="shared" si="10"/>
        <v>0.13742690058479531</v>
      </c>
      <c r="U93" t="str">
        <f t="shared" si="11"/>
        <v>2. Фигово</v>
      </c>
      <c r="V93">
        <f>'Ответы на форму (1)'!U93</f>
        <v>4</v>
      </c>
      <c r="W93">
        <f>'Ответы на форму (1)'!V93</f>
        <v>2</v>
      </c>
      <c r="X93">
        <f>'Ответы на форму (1)'!W93</f>
        <v>1</v>
      </c>
      <c r="Y93">
        <f>'Ответы на форму (1)'!X93</f>
        <v>1</v>
      </c>
      <c r="Z93">
        <f>'Ответы на форму (1)'!Y93</f>
        <v>1</v>
      </c>
    </row>
    <row r="94" spans="1:26" x14ac:dyDescent="0.25">
      <c r="A94">
        <f>VLOOKUP('Ответы на форму (1)'!B94,FAS_Scale,2,FALSE)</f>
        <v>4</v>
      </c>
      <c r="B94">
        <f>VLOOKUP('Ответы на форму (1)'!C94,FAS_Scale,2,FALSE)</f>
        <v>3</v>
      </c>
      <c r="C94">
        <f>VLOOKUP('Ответы на форму (1)'!D94,FAS_Scale,2,FALSE)</f>
        <v>4</v>
      </c>
      <c r="D94">
        <f>VLOOKUP('Ответы на форму (1)'!E94,FAS_Scale,2,FALSE)</f>
        <v>3</v>
      </c>
      <c r="E94">
        <f>VLOOKUP('Ответы на форму (1)'!F94,FAS_Scale,2,FALSE)</f>
        <v>3</v>
      </c>
      <c r="F94">
        <f>VLOOKUP('Ответы на форму (1)'!G94,FAS_Scale,2,FALSE)</f>
        <v>5</v>
      </c>
      <c r="G94">
        <f>VLOOKUP('Ответы на форму (1)'!H94,FAS_Scale,2,FALSE)</f>
        <v>3</v>
      </c>
      <c r="H94">
        <f>VLOOKUP('Ответы на форму (1)'!I94,FAS_Scale,2,FALSE)</f>
        <v>5</v>
      </c>
      <c r="I94">
        <f>VLOOKUP('Ответы на форму (1)'!J94,FAS_Scale,2,FALSE)</f>
        <v>4</v>
      </c>
      <c r="J94">
        <f>VLOOKUP('Ответы на форму (1)'!K94,FAS_Scale,2,FALSE)</f>
        <v>5</v>
      </c>
      <c r="K94" s="10">
        <f t="shared" si="7"/>
        <v>35</v>
      </c>
      <c r="L94" s="10" t="str">
        <f t="shared" si="8"/>
        <v>3. Вилы</v>
      </c>
      <c r="M94" t="str">
        <f>VLOOKUP('Ответы на форму (1)'!L94,УровниУспевания,2,FALSE)</f>
        <v>плохо</v>
      </c>
      <c r="N94" t="str">
        <f>VLOOKUP('Ответы на форму (1)'!M94,УровниУспевания,2,FALSE)</f>
        <v>средне</v>
      </c>
      <c r="O94">
        <f>'Ответы на форму (1)'!N94</f>
        <v>2</v>
      </c>
      <c r="P94" t="str">
        <f t="shared" si="6"/>
        <v>1. зомбак</v>
      </c>
      <c r="Q94">
        <f>'Ответы на форму (1)'!O94</f>
        <v>409</v>
      </c>
      <c r="R94" t="str">
        <f t="shared" si="9"/>
        <v>2. Устал</v>
      </c>
      <c r="S94">
        <f>'Ответы на форму (1)'!P94</f>
        <v>42</v>
      </c>
      <c r="T94">
        <f t="shared" si="10"/>
        <v>0.10268948655256724</v>
      </c>
      <c r="U94" t="str">
        <f t="shared" si="11"/>
        <v>2. Фигово</v>
      </c>
      <c r="V94">
        <f>'Ответы на форму (1)'!U94</f>
        <v>4</v>
      </c>
      <c r="W94">
        <f>'Ответы на форму (1)'!V94</f>
        <v>2</v>
      </c>
      <c r="X94">
        <f>'Ответы на форму (1)'!W94</f>
        <v>1</v>
      </c>
      <c r="Y94">
        <f>'Ответы на форму (1)'!X94</f>
        <v>1</v>
      </c>
      <c r="Z94">
        <f>'Ответы на форму (1)'!Y94</f>
        <v>0</v>
      </c>
    </row>
    <row r="95" spans="1:26" x14ac:dyDescent="0.25">
      <c r="A95">
        <f>VLOOKUP('Ответы на форму (1)'!B95,FAS_Scale,2,FALSE)</f>
        <v>4</v>
      </c>
      <c r="B95">
        <f>VLOOKUP('Ответы на форму (1)'!C95,FAS_Scale,2,FALSE)</f>
        <v>3</v>
      </c>
      <c r="C95">
        <f>VLOOKUP('Ответы на форму (1)'!D95,FAS_Scale,2,FALSE)</f>
        <v>4</v>
      </c>
      <c r="D95">
        <f>VLOOKUP('Ответы на форму (1)'!E95,FAS_Scale,2,FALSE)</f>
        <v>2</v>
      </c>
      <c r="E95">
        <f>VLOOKUP('Ответы на форму (1)'!F95,FAS_Scale,2,FALSE)</f>
        <v>3</v>
      </c>
      <c r="F95">
        <f>VLOOKUP('Ответы на форму (1)'!G95,FAS_Scale,2,FALSE)</f>
        <v>3</v>
      </c>
      <c r="G95">
        <f>VLOOKUP('Ответы на форму (1)'!H95,FAS_Scale,2,FALSE)</f>
        <v>2</v>
      </c>
      <c r="H95">
        <f>VLOOKUP('Ответы на форму (1)'!I95,FAS_Scale,2,FALSE)</f>
        <v>3</v>
      </c>
      <c r="I95">
        <f>VLOOKUP('Ответы на форму (1)'!J95,FAS_Scale,2,FALSE)</f>
        <v>3</v>
      </c>
      <c r="J95">
        <f>VLOOKUP('Ответы на форму (1)'!K95,FAS_Scale,2,FALSE)</f>
        <v>4</v>
      </c>
      <c r="K95" s="10">
        <f t="shared" si="7"/>
        <v>31</v>
      </c>
      <c r="L95" s="10" t="str">
        <f t="shared" si="8"/>
        <v>2. Устал</v>
      </c>
      <c r="M95" t="str">
        <f>VLOOKUP('Ответы на форму (1)'!L95,УровниУспевания,2,FALSE)</f>
        <v>плохо</v>
      </c>
      <c r="N95" t="str">
        <f>VLOOKUP('Ответы на форму (1)'!M95,УровниУспевания,2,FALSE)</f>
        <v>плохо</v>
      </c>
      <c r="O95">
        <f>'Ответы на форму (1)'!N95</f>
        <v>2</v>
      </c>
      <c r="P95" t="str">
        <f t="shared" si="6"/>
        <v>1. зомбак</v>
      </c>
      <c r="Q95">
        <f>'Ответы на форму (1)'!O95</f>
        <v>354</v>
      </c>
      <c r="R95" t="str">
        <f t="shared" si="9"/>
        <v>2. Устал</v>
      </c>
      <c r="S95">
        <f>'Ответы на форму (1)'!P95</f>
        <v>48</v>
      </c>
      <c r="T95">
        <f t="shared" si="10"/>
        <v>0.13559322033898305</v>
      </c>
      <c r="U95" t="str">
        <f t="shared" si="11"/>
        <v>2. Фигово</v>
      </c>
      <c r="V95">
        <f>'Ответы на форму (1)'!U95</f>
        <v>4</v>
      </c>
      <c r="W95">
        <f>'Ответы на форму (1)'!V95</f>
        <v>2</v>
      </c>
      <c r="X95">
        <f>'Ответы на форму (1)'!W95</f>
        <v>2</v>
      </c>
      <c r="Y95">
        <f>'Ответы на форму (1)'!X95</f>
        <v>1</v>
      </c>
      <c r="Z95">
        <f>'Ответы на форму (1)'!Y95</f>
        <v>0</v>
      </c>
    </row>
    <row r="96" spans="1:26" x14ac:dyDescent="0.25">
      <c r="A96">
        <f>VLOOKUP('Ответы на форму (1)'!B96,FAS_Scale,2,FALSE)</f>
        <v>4</v>
      </c>
      <c r="B96">
        <f>VLOOKUP('Ответы на форму (1)'!C96,FAS_Scale,2,FALSE)</f>
        <v>3</v>
      </c>
      <c r="C96">
        <f>VLOOKUP('Ответы на форму (1)'!D96,FAS_Scale,2,FALSE)</f>
        <v>4</v>
      </c>
      <c r="D96">
        <f>VLOOKUP('Ответы на форму (1)'!E96,FAS_Scale,2,FALSE)</f>
        <v>2</v>
      </c>
      <c r="E96">
        <f>VLOOKUP('Ответы на форму (1)'!F96,FAS_Scale,2,FALSE)</f>
        <v>3</v>
      </c>
      <c r="F96">
        <f>VLOOKUP('Ответы на форму (1)'!G96,FAS_Scale,2,FALSE)</f>
        <v>3</v>
      </c>
      <c r="G96">
        <f>VLOOKUP('Ответы на форму (1)'!H96,FAS_Scale,2,FALSE)</f>
        <v>2</v>
      </c>
      <c r="H96">
        <f>VLOOKUP('Ответы на форму (1)'!I96,FAS_Scale,2,FALSE)</f>
        <v>3</v>
      </c>
      <c r="I96">
        <f>VLOOKUP('Ответы на форму (1)'!J96,FAS_Scale,2,FALSE)</f>
        <v>3</v>
      </c>
      <c r="J96">
        <f>VLOOKUP('Ответы на форму (1)'!K96,FAS_Scale,2,FALSE)</f>
        <v>4</v>
      </c>
      <c r="K96" s="10">
        <f t="shared" si="7"/>
        <v>31</v>
      </c>
      <c r="L96" s="10" t="str">
        <f t="shared" si="8"/>
        <v>2. Устал</v>
      </c>
      <c r="M96" t="str">
        <f>VLOOKUP('Ответы на форму (1)'!L96,УровниУспевания,2,FALSE)</f>
        <v>плохо</v>
      </c>
      <c r="N96" t="str">
        <f>VLOOKUP('Ответы на форму (1)'!M96,УровниУспевания,2,FALSE)</f>
        <v>плохо</v>
      </c>
      <c r="O96">
        <f>'Ответы на форму (1)'!N96</f>
        <v>2</v>
      </c>
      <c r="P96" t="str">
        <f t="shared" si="6"/>
        <v>1. зомбак</v>
      </c>
      <c r="Q96">
        <f>'Ответы на форму (1)'!O96</f>
        <v>354</v>
      </c>
      <c r="R96" t="str">
        <f t="shared" si="9"/>
        <v>2. Устал</v>
      </c>
      <c r="S96">
        <f>'Ответы на форму (1)'!P96</f>
        <v>48</v>
      </c>
      <c r="T96">
        <f t="shared" si="10"/>
        <v>0.13559322033898305</v>
      </c>
      <c r="U96" t="str">
        <f t="shared" si="11"/>
        <v>2. Фигово</v>
      </c>
      <c r="V96">
        <f>'Ответы на форму (1)'!U96</f>
        <v>4</v>
      </c>
      <c r="W96">
        <f>'Ответы на форму (1)'!V96</f>
        <v>2</v>
      </c>
      <c r="X96">
        <f>'Ответы на форму (1)'!W96</f>
        <v>2</v>
      </c>
      <c r="Y96">
        <f>'Ответы на форму (1)'!X96</f>
        <v>1</v>
      </c>
      <c r="Z96">
        <f>'Ответы на форму (1)'!Y96</f>
        <v>0</v>
      </c>
    </row>
    <row r="97" spans="1:26" x14ac:dyDescent="0.25">
      <c r="A97">
        <f>VLOOKUP('Ответы на форму (1)'!B97,FAS_Scale,2,FALSE)</f>
        <v>3</v>
      </c>
      <c r="B97">
        <f>VLOOKUP('Ответы на форму (1)'!C97,FAS_Scale,2,FALSE)</f>
        <v>3</v>
      </c>
      <c r="C97">
        <f>VLOOKUP('Ответы на форму (1)'!D97,FAS_Scale,2,FALSE)</f>
        <v>4</v>
      </c>
      <c r="D97">
        <f>VLOOKUP('Ответы на форму (1)'!E97,FAS_Scale,2,FALSE)</f>
        <v>3</v>
      </c>
      <c r="E97">
        <f>VLOOKUP('Ответы на форму (1)'!F97,FAS_Scale,2,FALSE)</f>
        <v>2</v>
      </c>
      <c r="F97">
        <f>VLOOKUP('Ответы на форму (1)'!G97,FAS_Scale,2,FALSE)</f>
        <v>4</v>
      </c>
      <c r="G97">
        <f>VLOOKUP('Ответы на форму (1)'!H97,FAS_Scale,2,FALSE)</f>
        <v>3</v>
      </c>
      <c r="H97">
        <f>VLOOKUP('Ответы на форму (1)'!I97,FAS_Scale,2,FALSE)</f>
        <v>4</v>
      </c>
      <c r="I97">
        <f>VLOOKUP('Ответы на форму (1)'!J97,FAS_Scale,2,FALSE)</f>
        <v>4</v>
      </c>
      <c r="J97">
        <f>VLOOKUP('Ответы на форму (1)'!K97,FAS_Scale,2,FALSE)</f>
        <v>4</v>
      </c>
      <c r="K97" s="10">
        <f t="shared" si="7"/>
        <v>32</v>
      </c>
      <c r="L97" s="10" t="str">
        <f t="shared" si="8"/>
        <v>2. Устал</v>
      </c>
      <c r="M97" t="str">
        <f>VLOOKUP('Ответы на форму (1)'!L97,УровниУспевания,2,FALSE)</f>
        <v>плохо</v>
      </c>
      <c r="N97" t="str">
        <f>VLOOKUP('Ответы на форму (1)'!M97,УровниУспевания,2,FALSE)</f>
        <v>плохо</v>
      </c>
      <c r="O97">
        <f>'Ответы на форму (1)'!N97</f>
        <v>2</v>
      </c>
      <c r="P97" t="str">
        <f t="shared" si="6"/>
        <v>1. зомбак</v>
      </c>
      <c r="Q97">
        <f>'Ответы на форму (1)'!O97</f>
        <v>322</v>
      </c>
      <c r="R97" t="str">
        <f t="shared" si="9"/>
        <v>1. Свеж</v>
      </c>
      <c r="S97">
        <f>'Ответы на форму (1)'!P97</f>
        <v>59</v>
      </c>
      <c r="T97">
        <f t="shared" si="10"/>
        <v>0.18322981366459629</v>
      </c>
      <c r="U97" t="str">
        <f t="shared" si="11"/>
        <v>2. Фигово</v>
      </c>
      <c r="V97">
        <f>'Ответы на форму (1)'!U97</f>
        <v>2</v>
      </c>
      <c r="W97">
        <f>'Ответы на форму (1)'!V97</f>
        <v>2</v>
      </c>
      <c r="X97">
        <f>'Ответы на форму (1)'!W97</f>
        <v>1</v>
      </c>
      <c r="Y97">
        <f>'Ответы на форму (1)'!X97</f>
        <v>1</v>
      </c>
      <c r="Z97">
        <f>'Ответы на форму (1)'!Y97</f>
        <v>1</v>
      </c>
    </row>
    <row r="98" spans="1:26" x14ac:dyDescent="0.25">
      <c r="A98">
        <f>VLOOKUP('Ответы на форму (1)'!B98,FAS_Scale,2,FALSE)</f>
        <v>5</v>
      </c>
      <c r="B98">
        <f>VLOOKUP('Ответы на форму (1)'!C98,FAS_Scale,2,FALSE)</f>
        <v>5</v>
      </c>
      <c r="C98">
        <f>VLOOKUP('Ответы на форму (1)'!D98,FAS_Scale,2,FALSE)</f>
        <v>5</v>
      </c>
      <c r="D98">
        <f>VLOOKUP('Ответы на форму (1)'!E98,FAS_Scale,2,FALSE)</f>
        <v>2</v>
      </c>
      <c r="E98">
        <f>VLOOKUP('Ответы на форму (1)'!F98,FAS_Scale,2,FALSE)</f>
        <v>5</v>
      </c>
      <c r="F98">
        <f>VLOOKUP('Ответы на форму (1)'!G98,FAS_Scale,2,FALSE)</f>
        <v>5</v>
      </c>
      <c r="G98">
        <f>VLOOKUP('Ответы на форму (1)'!H98,FAS_Scale,2,FALSE)</f>
        <v>4</v>
      </c>
      <c r="H98">
        <f>VLOOKUP('Ответы на форму (1)'!I98,FAS_Scale,2,FALSE)</f>
        <v>5</v>
      </c>
      <c r="I98">
        <f>VLOOKUP('Ответы на форму (1)'!J98,FAS_Scale,2,FALSE)</f>
        <v>4</v>
      </c>
      <c r="J98">
        <f>VLOOKUP('Ответы на форму (1)'!K98,FAS_Scale,2,FALSE)</f>
        <v>2</v>
      </c>
      <c r="K98" s="10">
        <f t="shared" si="7"/>
        <v>46</v>
      </c>
      <c r="L98" s="10" t="str">
        <f t="shared" si="8"/>
        <v>3. Вилы</v>
      </c>
      <c r="M98" t="str">
        <f>VLOOKUP('Ответы на форму (1)'!L98,УровниУспевания,2,FALSE)</f>
        <v>плохо</v>
      </c>
      <c r="N98" t="str">
        <f>VLOOKUP('Ответы на форму (1)'!M98,УровниУспевания,2,FALSE)</f>
        <v>средне</v>
      </c>
      <c r="O98">
        <f>'Ответы на форму (1)'!N98</f>
        <v>2</v>
      </c>
      <c r="P98" t="str">
        <f t="shared" si="6"/>
        <v>1. зомбак</v>
      </c>
      <c r="Q98">
        <f>'Ответы на форму (1)'!O98</f>
        <v>465</v>
      </c>
      <c r="R98" t="str">
        <f t="shared" si="9"/>
        <v>2. Устал</v>
      </c>
      <c r="S98">
        <f>'Ответы на форму (1)'!P98</f>
        <v>101</v>
      </c>
      <c r="T98">
        <f t="shared" si="10"/>
        <v>0.21720430107526881</v>
      </c>
      <c r="U98" t="str">
        <f t="shared" si="11"/>
        <v>2. Фигово</v>
      </c>
      <c r="V98">
        <f>'Ответы на форму (1)'!U98</f>
        <v>3</v>
      </c>
      <c r="W98">
        <f>'Ответы на форму (1)'!V98</f>
        <v>3</v>
      </c>
      <c r="X98">
        <f>'Ответы на форму (1)'!W98</f>
        <v>1</v>
      </c>
      <c r="Y98">
        <f>'Ответы на форму (1)'!X98</f>
        <v>1</v>
      </c>
      <c r="Z98">
        <f>'Ответы на форму (1)'!Y98</f>
        <v>0</v>
      </c>
    </row>
    <row r="99" spans="1:26" x14ac:dyDescent="0.25">
      <c r="A99">
        <f>VLOOKUP('Ответы на форму (1)'!B99,FAS_Scale,2,FALSE)</f>
        <v>4</v>
      </c>
      <c r="B99">
        <f>VLOOKUP('Ответы на форму (1)'!C99,FAS_Scale,2,FALSE)</f>
        <v>4</v>
      </c>
      <c r="C99">
        <f>VLOOKUP('Ответы на форму (1)'!D99,FAS_Scale,2,FALSE)</f>
        <v>4</v>
      </c>
      <c r="D99">
        <f>VLOOKUP('Ответы на форму (1)'!E99,FAS_Scale,2,FALSE)</f>
        <v>3</v>
      </c>
      <c r="E99">
        <f>VLOOKUP('Ответы на форму (1)'!F99,FAS_Scale,2,FALSE)</f>
        <v>2</v>
      </c>
      <c r="F99">
        <f>VLOOKUP('Ответы на форму (1)'!G99,FAS_Scale,2,FALSE)</f>
        <v>5</v>
      </c>
      <c r="G99">
        <f>VLOOKUP('Ответы на форму (1)'!H99,FAS_Scale,2,FALSE)</f>
        <v>3</v>
      </c>
      <c r="H99">
        <f>VLOOKUP('Ответы на форму (1)'!I99,FAS_Scale,2,FALSE)</f>
        <v>4</v>
      </c>
      <c r="I99">
        <f>VLOOKUP('Ответы на форму (1)'!J99,FAS_Scale,2,FALSE)</f>
        <v>3</v>
      </c>
      <c r="J99">
        <f>VLOOKUP('Ответы на форму (1)'!K99,FAS_Scale,2,FALSE)</f>
        <v>3</v>
      </c>
      <c r="K99" s="10">
        <f t="shared" si="7"/>
        <v>35</v>
      </c>
      <c r="L99" s="10" t="str">
        <f t="shared" si="8"/>
        <v>3. Вилы</v>
      </c>
      <c r="M99" t="str">
        <f>VLOOKUP('Ответы на форму (1)'!L99,УровниУспевания,2,FALSE)</f>
        <v>средне</v>
      </c>
      <c r="N99" t="str">
        <f>VLOOKUP('Ответы на форму (1)'!M99,УровниУспевания,2,FALSE)</f>
        <v>хорошо</v>
      </c>
      <c r="O99">
        <f>'Ответы на форму (1)'!N99</f>
        <v>3</v>
      </c>
      <c r="P99" t="str">
        <f t="shared" si="6"/>
        <v>1. зомбак</v>
      </c>
      <c r="Q99">
        <f>'Ответы на форму (1)'!O99</f>
        <v>362</v>
      </c>
      <c r="R99" t="str">
        <f t="shared" si="9"/>
        <v>2. Устал</v>
      </c>
      <c r="S99">
        <f>'Ответы на форму (1)'!P99</f>
        <v>48</v>
      </c>
      <c r="T99">
        <f t="shared" si="10"/>
        <v>0.13259668508287292</v>
      </c>
      <c r="U99" t="str">
        <f t="shared" si="11"/>
        <v>2. Фигово</v>
      </c>
      <c r="V99">
        <f>'Ответы на форму (1)'!U99</f>
        <v>4</v>
      </c>
      <c r="W99">
        <f>'Ответы на форму (1)'!V99</f>
        <v>2</v>
      </c>
      <c r="X99">
        <f>'Ответы на форму (1)'!W99</f>
        <v>2</v>
      </c>
      <c r="Y99">
        <f>'Ответы на форму (1)'!X99</f>
        <v>1</v>
      </c>
      <c r="Z99">
        <f>'Ответы на форму (1)'!Y99</f>
        <v>1</v>
      </c>
    </row>
    <row r="100" spans="1:26" x14ac:dyDescent="0.25">
      <c r="A100">
        <f>VLOOKUP('Ответы на форму (1)'!B100,FAS_Scale,2,FALSE)</f>
        <v>4</v>
      </c>
      <c r="B100">
        <f>VLOOKUP('Ответы на форму (1)'!C100,FAS_Scale,2,FALSE)</f>
        <v>3</v>
      </c>
      <c r="C100">
        <f>VLOOKUP('Ответы на форму (1)'!D100,FAS_Scale,2,FALSE)</f>
        <v>3</v>
      </c>
      <c r="D100">
        <f>VLOOKUP('Ответы на форму (1)'!E100,FAS_Scale,2,FALSE)</f>
        <v>4</v>
      </c>
      <c r="E100">
        <f>VLOOKUP('Ответы на форму (1)'!F100,FAS_Scale,2,FALSE)</f>
        <v>2</v>
      </c>
      <c r="F100">
        <f>VLOOKUP('Ответы на форму (1)'!G100,FAS_Scale,2,FALSE)</f>
        <v>2</v>
      </c>
      <c r="G100">
        <f>VLOOKUP('Ответы на форму (1)'!H100,FAS_Scale,2,FALSE)</f>
        <v>2</v>
      </c>
      <c r="H100">
        <f>VLOOKUP('Ответы на форму (1)'!I100,FAS_Scale,2,FALSE)</f>
        <v>1</v>
      </c>
      <c r="I100">
        <f>VLOOKUP('Ответы на форму (1)'!J100,FAS_Scale,2,FALSE)</f>
        <v>2</v>
      </c>
      <c r="J100">
        <f>VLOOKUP('Ответы на форму (1)'!K100,FAS_Scale,2,FALSE)</f>
        <v>4</v>
      </c>
      <c r="K100" s="10">
        <f t="shared" si="7"/>
        <v>23</v>
      </c>
      <c r="L100" s="10" t="str">
        <f t="shared" si="8"/>
        <v>2. Устал</v>
      </c>
      <c r="M100" t="str">
        <f>VLOOKUP('Ответы на форму (1)'!L100,УровниУспевания,2,FALSE)</f>
        <v>хорошо</v>
      </c>
      <c r="N100" t="str">
        <f>VLOOKUP('Ответы на форму (1)'!M100,УровниУспевания,2,FALSE)</f>
        <v>хорошо</v>
      </c>
      <c r="O100">
        <f>'Ответы на форму (1)'!N100</f>
        <v>4</v>
      </c>
      <c r="P100" t="str">
        <f t="shared" si="6"/>
        <v>2. средняк</v>
      </c>
      <c r="Q100">
        <f>'Ответы на форму (1)'!O100</f>
        <v>291</v>
      </c>
      <c r="R100" t="str">
        <f t="shared" si="9"/>
        <v>1. Свеж</v>
      </c>
      <c r="S100">
        <f>'Ответы на форму (1)'!P100</f>
        <v>30</v>
      </c>
      <c r="T100">
        <f t="shared" si="10"/>
        <v>0.10309278350515463</v>
      </c>
      <c r="U100" t="str">
        <f t="shared" si="11"/>
        <v>2. Фигово</v>
      </c>
      <c r="V100">
        <f>'Ответы на форму (1)'!U100</f>
        <v>3</v>
      </c>
      <c r="W100">
        <f>'Ответы на форму (1)'!V100</f>
        <v>2</v>
      </c>
      <c r="X100">
        <f>'Ответы на форму (1)'!W100</f>
        <v>1</v>
      </c>
      <c r="Y100">
        <f>'Ответы на форму (1)'!X100</f>
        <v>1</v>
      </c>
      <c r="Z100">
        <f>'Ответы на форму (1)'!Y100</f>
        <v>0</v>
      </c>
    </row>
    <row r="101" spans="1:26" x14ac:dyDescent="0.25">
      <c r="A101">
        <f>VLOOKUP('Ответы на форму (1)'!B101,FAS_Scale,2,FALSE)</f>
        <v>4</v>
      </c>
      <c r="B101">
        <f>VLOOKUP('Ответы на форму (1)'!C101,FAS_Scale,2,FALSE)</f>
        <v>3</v>
      </c>
      <c r="C101">
        <f>VLOOKUP('Ответы на форму (1)'!D101,FAS_Scale,2,FALSE)</f>
        <v>4</v>
      </c>
      <c r="D101">
        <f>VLOOKUP('Ответы на форму (1)'!E101,FAS_Scale,2,FALSE)</f>
        <v>3</v>
      </c>
      <c r="E101">
        <f>VLOOKUP('Ответы на форму (1)'!F101,FAS_Scale,2,FALSE)</f>
        <v>4</v>
      </c>
      <c r="F101">
        <f>VLOOKUP('Ответы на форму (1)'!G101,FAS_Scale,2,FALSE)</f>
        <v>4</v>
      </c>
      <c r="G101">
        <f>VLOOKUP('Ответы на форму (1)'!H101,FAS_Scale,2,FALSE)</f>
        <v>3</v>
      </c>
      <c r="H101">
        <f>VLOOKUP('Ответы на форму (1)'!I101,FAS_Scale,2,FALSE)</f>
        <v>4</v>
      </c>
      <c r="I101">
        <f>VLOOKUP('Ответы на форму (1)'!J101,FAS_Scale,2,FALSE)</f>
        <v>4</v>
      </c>
      <c r="J101">
        <f>VLOOKUP('Ответы на форму (1)'!K101,FAS_Scale,2,FALSE)</f>
        <v>4</v>
      </c>
      <c r="K101" s="10">
        <f t="shared" si="7"/>
        <v>35</v>
      </c>
      <c r="L101" s="10" t="str">
        <f t="shared" si="8"/>
        <v>3. Вилы</v>
      </c>
      <c r="M101" t="str">
        <f>VLOOKUP('Ответы на форму (1)'!L101,УровниУспевания,2,FALSE)</f>
        <v>плохо</v>
      </c>
      <c r="N101" t="str">
        <f>VLOOKUP('Ответы на форму (1)'!M101,УровниУспевания,2,FALSE)</f>
        <v>плохо</v>
      </c>
      <c r="O101">
        <f>'Ответы на форму (1)'!N101</f>
        <v>5</v>
      </c>
      <c r="P101" t="str">
        <f t="shared" si="6"/>
        <v>2. средняк</v>
      </c>
      <c r="Q101">
        <f>'Ответы на форму (1)'!O101</f>
        <v>316</v>
      </c>
      <c r="R101" t="str">
        <f t="shared" si="9"/>
        <v>1. Свеж</v>
      </c>
      <c r="S101">
        <f>'Ответы на форму (1)'!P101</f>
        <v>59</v>
      </c>
      <c r="T101">
        <f t="shared" si="10"/>
        <v>0.18670886075949367</v>
      </c>
      <c r="U101" t="str">
        <f t="shared" si="11"/>
        <v>2. Фигово</v>
      </c>
      <c r="V101">
        <f>'Ответы на форму (1)'!U101</f>
        <v>4</v>
      </c>
      <c r="W101">
        <f>'Ответы на форму (1)'!V101</f>
        <v>2</v>
      </c>
      <c r="X101">
        <f>'Ответы на форму (1)'!W101</f>
        <v>2</v>
      </c>
      <c r="Y101">
        <f>'Ответы на форму (1)'!X101</f>
        <v>1</v>
      </c>
      <c r="Z101">
        <f>'Ответы на форму (1)'!Y101</f>
        <v>0</v>
      </c>
    </row>
    <row r="102" spans="1:26" x14ac:dyDescent="0.25">
      <c r="A102">
        <f>VLOOKUP('Ответы на форму (1)'!B102,FAS_Scale,2,FALSE)</f>
        <v>2</v>
      </c>
      <c r="B102">
        <f>VLOOKUP('Ответы на форму (1)'!C102,FAS_Scale,2,FALSE)</f>
        <v>1</v>
      </c>
      <c r="C102">
        <f>VLOOKUP('Ответы на форму (1)'!D102,FAS_Scale,2,FALSE)</f>
        <v>3</v>
      </c>
      <c r="D102">
        <f>VLOOKUP('Ответы на форму (1)'!E102,FAS_Scale,2,FALSE)</f>
        <v>3</v>
      </c>
      <c r="E102">
        <f>VLOOKUP('Ответы на форму (1)'!F102,FAS_Scale,2,FALSE)</f>
        <v>2</v>
      </c>
      <c r="F102">
        <f>VLOOKUP('Ответы на форму (1)'!G102,FAS_Scale,2,FALSE)</f>
        <v>2</v>
      </c>
      <c r="G102">
        <f>VLOOKUP('Ответы на форму (1)'!H102,FAS_Scale,2,FALSE)</f>
        <v>2</v>
      </c>
      <c r="H102">
        <f>VLOOKUP('Ответы на форму (1)'!I102,FAS_Scale,2,FALSE)</f>
        <v>1</v>
      </c>
      <c r="I102">
        <f>VLOOKUP('Ответы на форму (1)'!J102,FAS_Scale,2,FALSE)</f>
        <v>2</v>
      </c>
      <c r="J102">
        <f>VLOOKUP('Ответы на форму (1)'!K102,FAS_Scale,2,FALSE)</f>
        <v>4</v>
      </c>
      <c r="K102" s="10">
        <f t="shared" si="7"/>
        <v>20</v>
      </c>
      <c r="L102" s="10" t="str">
        <f t="shared" si="8"/>
        <v>1. Свеж</v>
      </c>
      <c r="M102" t="str">
        <f>VLOOKUP('Ответы на форму (1)'!L102,УровниУспевания,2,FALSE)</f>
        <v>хорошо</v>
      </c>
      <c r="N102" t="str">
        <f>VLOOKUP('Ответы на форму (1)'!M102,УровниУспевания,2,FALSE)</f>
        <v>средне</v>
      </c>
      <c r="O102">
        <f>'Ответы на форму (1)'!N102</f>
        <v>6</v>
      </c>
      <c r="P102" t="str">
        <f t="shared" si="6"/>
        <v>3. бодряк</v>
      </c>
      <c r="Q102">
        <f>'Ответы на форму (1)'!O102</f>
        <v>376</v>
      </c>
      <c r="R102" t="str">
        <f t="shared" si="9"/>
        <v>2. Устал</v>
      </c>
      <c r="S102">
        <f>'Ответы на форму (1)'!P102</f>
        <v>51</v>
      </c>
      <c r="T102">
        <f t="shared" si="10"/>
        <v>0.13563829787234041</v>
      </c>
      <c r="U102" t="str">
        <f t="shared" si="11"/>
        <v>2. Фигово</v>
      </c>
      <c r="V102">
        <f>'Ответы на форму (1)'!U102</f>
        <v>4</v>
      </c>
      <c r="W102">
        <f>'Ответы на форму (1)'!V102</f>
        <v>2</v>
      </c>
      <c r="X102">
        <f>'Ответы на форму (1)'!W102</f>
        <v>2</v>
      </c>
      <c r="Y102">
        <f>'Ответы на форму (1)'!X102</f>
        <v>1</v>
      </c>
      <c r="Z102">
        <f>'Ответы на форму (1)'!Y102</f>
        <v>0</v>
      </c>
    </row>
    <row r="103" spans="1:26" x14ac:dyDescent="0.25">
      <c r="A103">
        <f>VLOOKUP('Ответы на форму (1)'!B103,FAS_Scale,2,FALSE)</f>
        <v>3</v>
      </c>
      <c r="B103">
        <f>VLOOKUP('Ответы на форму (1)'!C103,FAS_Scale,2,FALSE)</f>
        <v>3</v>
      </c>
      <c r="C103">
        <f>VLOOKUP('Ответы на форму (1)'!D103,FAS_Scale,2,FALSE)</f>
        <v>3</v>
      </c>
      <c r="D103">
        <f>VLOOKUP('Ответы на форму (1)'!E103,FAS_Scale,2,FALSE)</f>
        <v>3</v>
      </c>
      <c r="E103">
        <f>VLOOKUP('Ответы на форму (1)'!F103,FAS_Scale,2,FALSE)</f>
        <v>3</v>
      </c>
      <c r="F103">
        <f>VLOOKUP('Ответы на форму (1)'!G103,FAS_Scale,2,FALSE)</f>
        <v>4</v>
      </c>
      <c r="G103">
        <f>VLOOKUP('Ответы на форму (1)'!H103,FAS_Scale,2,FALSE)</f>
        <v>3</v>
      </c>
      <c r="H103">
        <f>VLOOKUP('Ответы на форму (1)'!I103,FAS_Scale,2,FALSE)</f>
        <v>3</v>
      </c>
      <c r="I103">
        <f>VLOOKUP('Ответы на форму (1)'!J103,FAS_Scale,2,FALSE)</f>
        <v>4</v>
      </c>
      <c r="J103">
        <f>VLOOKUP('Ответы на форму (1)'!K103,FAS_Scale,2,FALSE)</f>
        <v>3</v>
      </c>
      <c r="K103" s="10">
        <f t="shared" si="7"/>
        <v>32</v>
      </c>
      <c r="L103" s="10" t="str">
        <f t="shared" si="8"/>
        <v>2. Устал</v>
      </c>
      <c r="M103" t="str">
        <f>VLOOKUP('Ответы на форму (1)'!L103,УровниУспевания,2,FALSE)</f>
        <v>плохо</v>
      </c>
      <c r="N103" t="str">
        <f>VLOOKUP('Ответы на форму (1)'!M103,УровниУспевания,2,FALSE)</f>
        <v>средне</v>
      </c>
      <c r="O103">
        <f>'Ответы на форму (1)'!N103</f>
        <v>3</v>
      </c>
      <c r="P103" t="str">
        <f t="shared" si="6"/>
        <v>1. зомбак</v>
      </c>
      <c r="Q103">
        <f>'Ответы на форму (1)'!O103</f>
        <v>309</v>
      </c>
      <c r="R103" t="str">
        <f t="shared" si="9"/>
        <v>1. Свеж</v>
      </c>
      <c r="S103">
        <f>'Ответы на форму (1)'!P103</f>
        <v>67</v>
      </c>
      <c r="T103">
        <f t="shared" si="10"/>
        <v>0.2168284789644013</v>
      </c>
      <c r="U103" t="str">
        <f t="shared" si="11"/>
        <v>2. Фигово</v>
      </c>
      <c r="V103">
        <f>'Ответы на форму (1)'!U103</f>
        <v>3</v>
      </c>
      <c r="W103">
        <f>'Ответы на форму (1)'!V103</f>
        <v>2</v>
      </c>
      <c r="X103">
        <f>'Ответы на форму (1)'!W103</f>
        <v>2</v>
      </c>
      <c r="Y103">
        <f>'Ответы на форму (1)'!X103</f>
        <v>2</v>
      </c>
      <c r="Z103">
        <f>'Ответы на форму (1)'!Y103</f>
        <v>0</v>
      </c>
    </row>
    <row r="104" spans="1:26" x14ac:dyDescent="0.25">
      <c r="A104">
        <f>VLOOKUP('Ответы на форму (1)'!B104,FAS_Scale,2,FALSE)</f>
        <v>4</v>
      </c>
      <c r="B104">
        <f>VLOOKUP('Ответы на форму (1)'!C104,FAS_Scale,2,FALSE)</f>
        <v>4</v>
      </c>
      <c r="C104">
        <f>VLOOKUP('Ответы на форму (1)'!D104,FAS_Scale,2,FALSE)</f>
        <v>4</v>
      </c>
      <c r="D104">
        <f>VLOOKUP('Ответы на форму (1)'!E104,FAS_Scale,2,FALSE)</f>
        <v>2</v>
      </c>
      <c r="E104">
        <f>VLOOKUP('Ответы на форму (1)'!F104,FAS_Scale,2,FALSE)</f>
        <v>4</v>
      </c>
      <c r="F104">
        <f>VLOOKUP('Ответы на форму (1)'!G104,FAS_Scale,2,FALSE)</f>
        <v>3</v>
      </c>
      <c r="G104">
        <f>VLOOKUP('Ответы на форму (1)'!H104,FAS_Scale,2,FALSE)</f>
        <v>3</v>
      </c>
      <c r="H104">
        <f>VLOOKUP('Ответы на форму (1)'!I104,FAS_Scale,2,FALSE)</f>
        <v>4</v>
      </c>
      <c r="I104">
        <f>VLOOKUP('Ответы на форму (1)'!J104,FAS_Scale,2,FALSE)</f>
        <v>2</v>
      </c>
      <c r="J104">
        <f>VLOOKUP('Ответы на форму (1)'!K104,FAS_Scale,2,FALSE)</f>
        <v>3</v>
      </c>
      <c r="K104" s="10">
        <f t="shared" si="7"/>
        <v>35</v>
      </c>
      <c r="L104" s="10" t="str">
        <f t="shared" si="8"/>
        <v>3. Вилы</v>
      </c>
      <c r="M104" t="str">
        <f>VLOOKUP('Ответы на форму (1)'!L104,УровниУспевания,2,FALSE)</f>
        <v>средне</v>
      </c>
      <c r="N104" t="str">
        <f>VLOOKUP('Ответы на форму (1)'!M104,УровниУспевания,2,FALSE)</f>
        <v>средне</v>
      </c>
      <c r="O104">
        <f>'Ответы на форму (1)'!N104</f>
        <v>4</v>
      </c>
      <c r="P104" t="str">
        <f t="shared" si="6"/>
        <v>2. средняк</v>
      </c>
      <c r="Q104">
        <f>'Ответы на форму (1)'!O104</f>
        <v>461</v>
      </c>
      <c r="R104" t="str">
        <f t="shared" si="9"/>
        <v>2. Устал</v>
      </c>
      <c r="S104">
        <f>'Ответы на форму (1)'!P104</f>
        <v>178</v>
      </c>
      <c r="T104">
        <f t="shared" si="10"/>
        <v>0.38611713665943603</v>
      </c>
      <c r="U104" t="str">
        <f t="shared" si="11"/>
        <v>3. Ужас</v>
      </c>
      <c r="V104">
        <f>'Ответы на форму (1)'!U104</f>
        <v>3</v>
      </c>
      <c r="W104">
        <f>'Ответы на форму (1)'!V104</f>
        <v>3</v>
      </c>
      <c r="X104">
        <f>'Ответы на форму (1)'!W104</f>
        <v>1</v>
      </c>
      <c r="Y104">
        <f>'Ответы на форму (1)'!X104</f>
        <v>0</v>
      </c>
      <c r="Z104">
        <f>'Ответы на форму (1)'!Y104</f>
        <v>0</v>
      </c>
    </row>
    <row r="105" spans="1:26" x14ac:dyDescent="0.25">
      <c r="A105">
        <f>VLOOKUP('Ответы на форму (1)'!B105,FAS_Scale,2,FALSE)</f>
        <v>4</v>
      </c>
      <c r="B105">
        <f>VLOOKUP('Ответы на форму (1)'!C105,FAS_Scale,2,FALSE)</f>
        <v>3</v>
      </c>
      <c r="C105">
        <f>VLOOKUP('Ответы на форму (1)'!D105,FAS_Scale,2,FALSE)</f>
        <v>4</v>
      </c>
      <c r="D105">
        <f>VLOOKUP('Ответы на форму (1)'!E105,FAS_Scale,2,FALSE)</f>
        <v>3</v>
      </c>
      <c r="E105">
        <f>VLOOKUP('Ответы на форму (1)'!F105,FAS_Scale,2,FALSE)</f>
        <v>3</v>
      </c>
      <c r="F105">
        <f>VLOOKUP('Ответы на форму (1)'!G105,FAS_Scale,2,FALSE)</f>
        <v>4</v>
      </c>
      <c r="G105">
        <f>VLOOKUP('Ответы на форму (1)'!H105,FAS_Scale,2,FALSE)</f>
        <v>4</v>
      </c>
      <c r="H105">
        <f>VLOOKUP('Ответы на форму (1)'!I105,FAS_Scale,2,FALSE)</f>
        <v>5</v>
      </c>
      <c r="I105">
        <f>VLOOKUP('Ответы на форму (1)'!J105,FAS_Scale,2,FALSE)</f>
        <v>5</v>
      </c>
      <c r="J105">
        <f>VLOOKUP('Ответы на форму (1)'!K105,FAS_Scale,2,FALSE)</f>
        <v>3</v>
      </c>
      <c r="K105" s="10">
        <f t="shared" si="7"/>
        <v>38</v>
      </c>
      <c r="L105" s="10" t="str">
        <f t="shared" si="8"/>
        <v>3. Вилы</v>
      </c>
      <c r="M105" t="str">
        <f>VLOOKUP('Ответы на форму (1)'!L105,УровниУспевания,2,FALSE)</f>
        <v>средне</v>
      </c>
      <c r="N105" t="str">
        <f>VLOOKUP('Ответы на форму (1)'!M105,УровниУспевания,2,FALSE)</f>
        <v>плохо</v>
      </c>
      <c r="O105">
        <f>'Ответы на форму (1)'!N105</f>
        <v>4</v>
      </c>
      <c r="P105" t="str">
        <f t="shared" si="6"/>
        <v>2. средняк</v>
      </c>
      <c r="Q105">
        <f>'Ответы на форму (1)'!O105</f>
        <v>330</v>
      </c>
      <c r="R105" t="str">
        <f t="shared" si="9"/>
        <v>1. Свеж</v>
      </c>
      <c r="S105">
        <f>'Ответы на форму (1)'!P105</f>
        <v>34</v>
      </c>
      <c r="T105">
        <f t="shared" si="10"/>
        <v>0.10303030303030303</v>
      </c>
      <c r="U105" t="str">
        <f t="shared" si="11"/>
        <v>2. Фигово</v>
      </c>
      <c r="V105">
        <f>'Ответы на форму (1)'!U105</f>
        <v>5</v>
      </c>
      <c r="W105">
        <f>'Ответы на форму (1)'!V105</f>
        <v>2</v>
      </c>
      <c r="X105">
        <f>'Ответы на форму (1)'!W105</f>
        <v>2</v>
      </c>
      <c r="Y105">
        <f>'Ответы на форму (1)'!X105</f>
        <v>0</v>
      </c>
      <c r="Z105">
        <f>'Ответы на форму (1)'!Y105</f>
        <v>0</v>
      </c>
    </row>
    <row r="106" spans="1:26" x14ac:dyDescent="0.25">
      <c r="A106">
        <f>VLOOKUP('Ответы на форму (1)'!B106,FAS_Scale,2,FALSE)</f>
        <v>4</v>
      </c>
      <c r="B106">
        <f>VLOOKUP('Ответы на форму (1)'!C106,FAS_Scale,2,FALSE)</f>
        <v>5</v>
      </c>
      <c r="C106">
        <f>VLOOKUP('Ответы на форму (1)'!D106,FAS_Scale,2,FALSE)</f>
        <v>4</v>
      </c>
      <c r="D106">
        <f>VLOOKUP('Ответы на форму (1)'!E106,FAS_Scale,2,FALSE)</f>
        <v>2</v>
      </c>
      <c r="E106">
        <f>VLOOKUP('Ответы на форму (1)'!F106,FAS_Scale,2,FALSE)</f>
        <v>4</v>
      </c>
      <c r="F106">
        <f>VLOOKUP('Ответы на форму (1)'!G106,FAS_Scale,2,FALSE)</f>
        <v>5</v>
      </c>
      <c r="G106">
        <f>VLOOKUP('Ответы на форму (1)'!H106,FAS_Scale,2,FALSE)</f>
        <v>5</v>
      </c>
      <c r="H106">
        <f>VLOOKUP('Ответы на форму (1)'!I106,FAS_Scale,2,FALSE)</f>
        <v>4</v>
      </c>
      <c r="I106">
        <f>VLOOKUP('Ответы на форму (1)'!J106,FAS_Scale,2,FALSE)</f>
        <v>4</v>
      </c>
      <c r="J106">
        <f>VLOOKUP('Ответы на форму (1)'!K106,FAS_Scale,2,FALSE)</f>
        <v>3</v>
      </c>
      <c r="K106" s="10">
        <f t="shared" si="7"/>
        <v>42</v>
      </c>
      <c r="L106" s="10" t="str">
        <f t="shared" si="8"/>
        <v>3. Вилы</v>
      </c>
      <c r="M106" t="str">
        <f>VLOOKUP('Ответы на форму (1)'!L106,УровниУспевания,2,FALSE)</f>
        <v>плохо</v>
      </c>
      <c r="N106" t="str">
        <f>VLOOKUP('Ответы на форму (1)'!M106,УровниУспевания,2,FALSE)</f>
        <v>средне</v>
      </c>
      <c r="O106">
        <f>'Ответы на форму (1)'!N106</f>
        <v>2</v>
      </c>
      <c r="P106" t="str">
        <f t="shared" si="6"/>
        <v>1. зомбак</v>
      </c>
      <c r="Q106">
        <f>'Ответы на форму (1)'!O106</f>
        <v>349</v>
      </c>
      <c r="R106" t="str">
        <f t="shared" si="9"/>
        <v>1. Свеж</v>
      </c>
      <c r="S106">
        <f>'Ответы на форму (1)'!P106</f>
        <v>40</v>
      </c>
      <c r="T106">
        <f t="shared" si="10"/>
        <v>0.11461318051575932</v>
      </c>
      <c r="U106" t="str">
        <f t="shared" si="11"/>
        <v>2. Фигово</v>
      </c>
      <c r="V106">
        <f>'Ответы на форму (1)'!U106</f>
        <v>3</v>
      </c>
      <c r="W106">
        <f>'Ответы на форму (1)'!V106</f>
        <v>2</v>
      </c>
      <c r="X106">
        <f>'Ответы на форму (1)'!W106</f>
        <v>1</v>
      </c>
      <c r="Y106">
        <f>'Ответы на форму (1)'!X106</f>
        <v>1</v>
      </c>
      <c r="Z106">
        <f>'Ответы на форму (1)'!Y106</f>
        <v>1</v>
      </c>
    </row>
    <row r="107" spans="1:26" x14ac:dyDescent="0.25">
      <c r="A107">
        <f>VLOOKUP('Ответы на форму (1)'!B107,FAS_Scale,2,FALSE)</f>
        <v>4</v>
      </c>
      <c r="B107">
        <f>VLOOKUP('Ответы на форму (1)'!C107,FAS_Scale,2,FALSE)</f>
        <v>2</v>
      </c>
      <c r="C107">
        <f>VLOOKUP('Ответы на форму (1)'!D107,FAS_Scale,2,FALSE)</f>
        <v>3</v>
      </c>
      <c r="D107">
        <f>VLOOKUP('Ответы на форму (1)'!E107,FAS_Scale,2,FALSE)</f>
        <v>3</v>
      </c>
      <c r="E107">
        <f>VLOOKUP('Ответы на форму (1)'!F107,FAS_Scale,2,FALSE)</f>
        <v>4</v>
      </c>
      <c r="F107">
        <f>VLOOKUP('Ответы на форму (1)'!G107,FAS_Scale,2,FALSE)</f>
        <v>4</v>
      </c>
      <c r="G107">
        <f>VLOOKUP('Ответы на форму (1)'!H107,FAS_Scale,2,FALSE)</f>
        <v>4</v>
      </c>
      <c r="H107">
        <f>VLOOKUP('Ответы на форму (1)'!I107,FAS_Scale,2,FALSE)</f>
        <v>4</v>
      </c>
      <c r="I107">
        <f>VLOOKUP('Ответы на форму (1)'!J107,FAS_Scale,2,FALSE)</f>
        <v>4</v>
      </c>
      <c r="J107">
        <f>VLOOKUP('Ответы на форму (1)'!K107,FAS_Scale,2,FALSE)</f>
        <v>3</v>
      </c>
      <c r="K107" s="10">
        <f t="shared" si="7"/>
        <v>35</v>
      </c>
      <c r="L107" s="10" t="str">
        <f t="shared" si="8"/>
        <v>3. Вилы</v>
      </c>
      <c r="M107" t="str">
        <f>VLOOKUP('Ответы на форму (1)'!L107,УровниУспевания,2,FALSE)</f>
        <v>плохо</v>
      </c>
      <c r="N107" t="str">
        <f>VLOOKUP('Ответы на форму (1)'!M107,УровниУспевания,2,FALSE)</f>
        <v>средне</v>
      </c>
      <c r="O107">
        <f>'Ответы на форму (1)'!N107</f>
        <v>6</v>
      </c>
      <c r="P107" t="str">
        <f t="shared" si="6"/>
        <v>3. бодряк</v>
      </c>
      <c r="Q107">
        <f>'Ответы на форму (1)'!O107</f>
        <v>452</v>
      </c>
      <c r="R107" t="str">
        <f t="shared" si="9"/>
        <v>2. Устал</v>
      </c>
      <c r="S107">
        <f>'Ответы на форму (1)'!P107</f>
        <v>67</v>
      </c>
      <c r="T107">
        <f t="shared" si="10"/>
        <v>0.14823008849557523</v>
      </c>
      <c r="U107" t="str">
        <f t="shared" si="11"/>
        <v>2. Фигово</v>
      </c>
      <c r="V107">
        <f>'Ответы на форму (1)'!U107</f>
        <v>3</v>
      </c>
      <c r="W107">
        <f>'Ответы на форму (1)'!V107</f>
        <v>2</v>
      </c>
      <c r="X107">
        <f>'Ответы на форму (1)'!W107</f>
        <v>1</v>
      </c>
      <c r="Y107">
        <f>'Ответы на форму (1)'!X107</f>
        <v>1</v>
      </c>
      <c r="Z107">
        <f>'Ответы на форму (1)'!Y107</f>
        <v>1</v>
      </c>
    </row>
    <row r="108" spans="1:26" x14ac:dyDescent="0.25">
      <c r="A108">
        <f>VLOOKUP('Ответы на форму (1)'!B108,FAS_Scale,2,FALSE)</f>
        <v>3</v>
      </c>
      <c r="B108">
        <f>VLOOKUP('Ответы на форму (1)'!C108,FAS_Scale,2,FALSE)</f>
        <v>3</v>
      </c>
      <c r="C108">
        <f>VLOOKUP('Ответы на форму (1)'!D108,FAS_Scale,2,FALSE)</f>
        <v>4</v>
      </c>
      <c r="D108">
        <f>VLOOKUP('Ответы на форму (1)'!E108,FAS_Scale,2,FALSE)</f>
        <v>3</v>
      </c>
      <c r="E108">
        <f>VLOOKUP('Ответы на форму (1)'!F108,FAS_Scale,2,FALSE)</f>
        <v>4</v>
      </c>
      <c r="F108">
        <f>VLOOKUP('Ответы на форму (1)'!G108,FAS_Scale,2,FALSE)</f>
        <v>4</v>
      </c>
      <c r="G108">
        <f>VLOOKUP('Ответы на форму (1)'!H108,FAS_Scale,2,FALSE)</f>
        <v>4</v>
      </c>
      <c r="H108">
        <f>VLOOKUP('Ответы на форму (1)'!I108,FAS_Scale,2,FALSE)</f>
        <v>4</v>
      </c>
      <c r="I108">
        <f>VLOOKUP('Ответы на форму (1)'!J108,FAS_Scale,2,FALSE)</f>
        <v>4</v>
      </c>
      <c r="J108">
        <f>VLOOKUP('Ответы на форму (1)'!K108,FAS_Scale,2,FALSE)</f>
        <v>4</v>
      </c>
      <c r="K108" s="10">
        <f t="shared" si="7"/>
        <v>35</v>
      </c>
      <c r="L108" s="10" t="str">
        <f t="shared" si="8"/>
        <v>3. Вилы</v>
      </c>
      <c r="M108" t="str">
        <f>VLOOKUP('Ответы на форму (1)'!L108,УровниУспевания,2,FALSE)</f>
        <v>средне</v>
      </c>
      <c r="N108" t="str">
        <f>VLOOKUP('Ответы на форму (1)'!M108,УровниУспевания,2,FALSE)</f>
        <v>плохо</v>
      </c>
      <c r="O108">
        <f>'Ответы на форму (1)'!N108</f>
        <v>2</v>
      </c>
      <c r="P108" t="str">
        <f t="shared" si="6"/>
        <v>1. зомбак</v>
      </c>
      <c r="Q108">
        <f>'Ответы на форму (1)'!O108</f>
        <v>410</v>
      </c>
      <c r="R108" t="str">
        <f t="shared" si="9"/>
        <v>2. Устал</v>
      </c>
      <c r="S108">
        <f>'Ответы на форму (1)'!P108</f>
        <v>37</v>
      </c>
      <c r="T108">
        <f t="shared" si="10"/>
        <v>9.0243902439024387E-2</v>
      </c>
      <c r="U108" t="str">
        <f t="shared" si="11"/>
        <v>1. Хорошо</v>
      </c>
      <c r="V108">
        <f>'Ответы на форму (1)'!U108</f>
        <v>5</v>
      </c>
      <c r="W108">
        <f>'Ответы на форму (1)'!V108</f>
        <v>3</v>
      </c>
      <c r="X108">
        <f>'Ответы на форму (1)'!W108</f>
        <v>1</v>
      </c>
      <c r="Y108">
        <f>'Ответы на форму (1)'!X108</f>
        <v>1</v>
      </c>
      <c r="Z108">
        <f>'Ответы на форму (1)'!Y108</f>
        <v>0</v>
      </c>
    </row>
    <row r="109" spans="1:26" x14ac:dyDescent="0.25">
      <c r="A109">
        <f>VLOOKUP('Ответы на форму (1)'!B109,FAS_Scale,2,FALSE)</f>
        <v>4</v>
      </c>
      <c r="B109">
        <f>VLOOKUP('Ответы на форму (1)'!C109,FAS_Scale,2,FALSE)</f>
        <v>3</v>
      </c>
      <c r="C109">
        <f>VLOOKUP('Ответы на форму (1)'!D109,FAS_Scale,2,FALSE)</f>
        <v>4</v>
      </c>
      <c r="D109">
        <f>VLOOKUP('Ответы на форму (1)'!E109,FAS_Scale,2,FALSE)</f>
        <v>3</v>
      </c>
      <c r="E109">
        <f>VLOOKUP('Ответы на форму (1)'!F109,FAS_Scale,2,FALSE)</f>
        <v>4</v>
      </c>
      <c r="F109">
        <f>VLOOKUP('Ответы на форму (1)'!G109,FAS_Scale,2,FALSE)</f>
        <v>4</v>
      </c>
      <c r="G109">
        <f>VLOOKUP('Ответы на форму (1)'!H109,FAS_Scale,2,FALSE)</f>
        <v>2</v>
      </c>
      <c r="H109">
        <f>VLOOKUP('Ответы на форму (1)'!I109,FAS_Scale,2,FALSE)</f>
        <v>4</v>
      </c>
      <c r="I109">
        <f>VLOOKUP('Ответы на форму (1)'!J109,FAS_Scale,2,FALSE)</f>
        <v>3</v>
      </c>
      <c r="J109">
        <f>VLOOKUP('Ответы на форму (1)'!K109,FAS_Scale,2,FALSE)</f>
        <v>4</v>
      </c>
      <c r="K109" s="10">
        <f t="shared" si="7"/>
        <v>33</v>
      </c>
      <c r="L109" s="10" t="str">
        <f t="shared" si="8"/>
        <v>3. Вилы</v>
      </c>
      <c r="M109" t="str">
        <f>VLOOKUP('Ответы на форму (1)'!L109,УровниУспевания,2,FALSE)</f>
        <v>плохо</v>
      </c>
      <c r="N109" t="str">
        <f>VLOOKUP('Ответы на форму (1)'!M109,УровниУспевания,2,FALSE)</f>
        <v>средне</v>
      </c>
      <c r="O109">
        <f>'Ответы на форму (1)'!N109</f>
        <v>2</v>
      </c>
      <c r="P109" t="str">
        <f t="shared" si="6"/>
        <v>1. зомбак</v>
      </c>
      <c r="Q109">
        <f>'Ответы на форму (1)'!O109</f>
        <v>547</v>
      </c>
      <c r="R109" t="str">
        <f t="shared" si="9"/>
        <v>2. Устал</v>
      </c>
      <c r="S109">
        <f>'Ответы на форму (1)'!P109</f>
        <v>167</v>
      </c>
      <c r="T109">
        <f t="shared" si="10"/>
        <v>0.30530164533820842</v>
      </c>
      <c r="U109" t="str">
        <f t="shared" si="11"/>
        <v>2. Фигово</v>
      </c>
      <c r="V109">
        <f>'Ответы на форму (1)'!U109</f>
        <v>2</v>
      </c>
      <c r="W109">
        <f>'Ответы на форму (1)'!V109</f>
        <v>1</v>
      </c>
      <c r="X109">
        <f>'Ответы на форму (1)'!W109</f>
        <v>1</v>
      </c>
      <c r="Y109">
        <f>'Ответы на форму (1)'!X109</f>
        <v>1</v>
      </c>
      <c r="Z109">
        <f>'Ответы на форму (1)'!Y109</f>
        <v>1</v>
      </c>
    </row>
    <row r="110" spans="1:26" x14ac:dyDescent="0.25">
      <c r="A110">
        <f>VLOOKUP('Ответы на форму (1)'!B110,FAS_Scale,2,FALSE)</f>
        <v>4</v>
      </c>
      <c r="B110">
        <f>VLOOKUP('Ответы на форму (1)'!C110,FAS_Scale,2,FALSE)</f>
        <v>4</v>
      </c>
      <c r="C110">
        <f>VLOOKUP('Ответы на форму (1)'!D110,FAS_Scale,2,FALSE)</f>
        <v>3</v>
      </c>
      <c r="D110">
        <f>VLOOKUP('Ответы на форму (1)'!E110,FAS_Scale,2,FALSE)</f>
        <v>3</v>
      </c>
      <c r="E110">
        <f>VLOOKUP('Ответы на форму (1)'!F110,FAS_Scale,2,FALSE)</f>
        <v>4</v>
      </c>
      <c r="F110">
        <f>VLOOKUP('Ответы на форму (1)'!G110,FAS_Scale,2,FALSE)</f>
        <v>4</v>
      </c>
      <c r="G110">
        <f>VLOOKUP('Ответы на форму (1)'!H110,FAS_Scale,2,FALSE)</f>
        <v>3</v>
      </c>
      <c r="H110">
        <f>VLOOKUP('Ответы на форму (1)'!I110,FAS_Scale,2,FALSE)</f>
        <v>3</v>
      </c>
      <c r="I110">
        <f>VLOOKUP('Ответы на форму (1)'!J110,FAS_Scale,2,FALSE)</f>
        <v>3</v>
      </c>
      <c r="J110">
        <f>VLOOKUP('Ответы на форму (1)'!K110,FAS_Scale,2,FALSE)</f>
        <v>4</v>
      </c>
      <c r="K110" s="10">
        <f t="shared" si="7"/>
        <v>33</v>
      </c>
      <c r="L110" s="10" t="str">
        <f t="shared" si="8"/>
        <v>3. Вилы</v>
      </c>
      <c r="M110" t="str">
        <f>VLOOKUP('Ответы на форму (1)'!L110,УровниУспевания,2,FALSE)</f>
        <v>средне</v>
      </c>
      <c r="N110" t="str">
        <f>VLOOKUP('Ответы на форму (1)'!M110,УровниУспевания,2,FALSE)</f>
        <v>хорошо</v>
      </c>
      <c r="O110">
        <f>'Ответы на форму (1)'!N110</f>
        <v>4</v>
      </c>
      <c r="P110" t="str">
        <f t="shared" si="6"/>
        <v>2. средняк</v>
      </c>
      <c r="Q110">
        <f>'Ответы на форму (1)'!O110</f>
        <v>372</v>
      </c>
      <c r="R110" t="str">
        <f t="shared" si="9"/>
        <v>2. Устал</v>
      </c>
      <c r="S110">
        <f>'Ответы на форму (1)'!P110</f>
        <v>95</v>
      </c>
      <c r="T110">
        <f t="shared" si="10"/>
        <v>0.2553763440860215</v>
      </c>
      <c r="U110" t="str">
        <f t="shared" si="11"/>
        <v>2. Фигово</v>
      </c>
      <c r="V110">
        <f>'Ответы на форму (1)'!U110</f>
        <v>4</v>
      </c>
      <c r="W110">
        <f>'Ответы на форму (1)'!V110</f>
        <v>2</v>
      </c>
      <c r="X110">
        <f>'Ответы на форму (1)'!W110</f>
        <v>1</v>
      </c>
      <c r="Y110">
        <f>'Ответы на форму (1)'!X110</f>
        <v>1</v>
      </c>
      <c r="Z110">
        <f>'Ответы на форму (1)'!Y110</f>
        <v>0</v>
      </c>
    </row>
    <row r="111" spans="1:26" x14ac:dyDescent="0.25">
      <c r="A111">
        <f>VLOOKUP('Ответы на форму (1)'!B111,FAS_Scale,2,FALSE)</f>
        <v>3</v>
      </c>
      <c r="B111">
        <f>VLOOKUP('Ответы на форму (1)'!C111,FAS_Scale,2,FALSE)</f>
        <v>4</v>
      </c>
      <c r="C111">
        <f>VLOOKUP('Ответы на форму (1)'!D111,FAS_Scale,2,FALSE)</f>
        <v>4</v>
      </c>
      <c r="D111">
        <f>VLOOKUP('Ответы на форму (1)'!E111,FAS_Scale,2,FALSE)</f>
        <v>2</v>
      </c>
      <c r="E111">
        <f>VLOOKUP('Ответы на форму (1)'!F111,FAS_Scale,2,FALSE)</f>
        <v>5</v>
      </c>
      <c r="F111">
        <f>VLOOKUP('Ответы на форму (1)'!G111,FAS_Scale,2,FALSE)</f>
        <v>5</v>
      </c>
      <c r="G111">
        <f>VLOOKUP('Ответы на форму (1)'!H111,FAS_Scale,2,FALSE)</f>
        <v>4</v>
      </c>
      <c r="H111">
        <f>VLOOKUP('Ответы на форму (1)'!I111,FAS_Scale,2,FALSE)</f>
        <v>4</v>
      </c>
      <c r="I111">
        <f>VLOOKUP('Ответы на форму (1)'!J111,FAS_Scale,2,FALSE)</f>
        <v>4</v>
      </c>
      <c r="J111">
        <f>VLOOKUP('Ответы на форму (1)'!K111,FAS_Scale,2,FALSE)</f>
        <v>2</v>
      </c>
      <c r="K111" s="10">
        <f t="shared" si="7"/>
        <v>41</v>
      </c>
      <c r="L111" s="10" t="str">
        <f t="shared" si="8"/>
        <v>3. Вилы</v>
      </c>
      <c r="M111" t="str">
        <f>VLOOKUP('Ответы на форму (1)'!L111,УровниУспевания,2,FALSE)</f>
        <v>плохо</v>
      </c>
      <c r="N111" t="str">
        <f>VLOOKUP('Ответы на форму (1)'!M111,УровниУспевания,2,FALSE)</f>
        <v>средне</v>
      </c>
      <c r="O111">
        <f>'Ответы на форму (1)'!N111</f>
        <v>2</v>
      </c>
      <c r="P111" t="str">
        <f t="shared" si="6"/>
        <v>1. зомбак</v>
      </c>
      <c r="Q111">
        <f>'Ответы на форму (1)'!O111</f>
        <v>307</v>
      </c>
      <c r="R111" t="str">
        <f t="shared" si="9"/>
        <v>1. Свеж</v>
      </c>
      <c r="S111">
        <f>'Ответы на форму (1)'!P111</f>
        <v>28</v>
      </c>
      <c r="T111">
        <f t="shared" si="10"/>
        <v>9.1205211726384364E-2</v>
      </c>
      <c r="U111" t="str">
        <f t="shared" si="11"/>
        <v>1. Хорошо</v>
      </c>
      <c r="V111">
        <f>'Ответы на форму (1)'!U111</f>
        <v>5</v>
      </c>
      <c r="W111">
        <f>'Ответы на форму (1)'!V111</f>
        <v>3</v>
      </c>
      <c r="X111">
        <f>'Ответы на форму (1)'!W111</f>
        <v>2</v>
      </c>
      <c r="Y111">
        <f>'Ответы на форму (1)'!X111</f>
        <v>1</v>
      </c>
      <c r="Z111">
        <f>'Ответы на форму (1)'!Y111</f>
        <v>0</v>
      </c>
    </row>
    <row r="112" spans="1:26" x14ac:dyDescent="0.25">
      <c r="A112">
        <f>VLOOKUP('Ответы на форму (1)'!B112,FAS_Scale,2,FALSE)</f>
        <v>5</v>
      </c>
      <c r="B112">
        <f>VLOOKUP('Ответы на форму (1)'!C112,FAS_Scale,2,FALSE)</f>
        <v>4</v>
      </c>
      <c r="C112">
        <f>VLOOKUP('Ответы на форму (1)'!D112,FAS_Scale,2,FALSE)</f>
        <v>3</v>
      </c>
      <c r="D112">
        <f>VLOOKUP('Ответы на форму (1)'!E112,FAS_Scale,2,FALSE)</f>
        <v>2</v>
      </c>
      <c r="E112">
        <f>VLOOKUP('Ответы на форму (1)'!F112,FAS_Scale,2,FALSE)</f>
        <v>5</v>
      </c>
      <c r="F112">
        <f>VLOOKUP('Ответы на форму (1)'!G112,FAS_Scale,2,FALSE)</f>
        <v>4</v>
      </c>
      <c r="G112">
        <f>VLOOKUP('Ответы на форму (1)'!H112,FAS_Scale,2,FALSE)</f>
        <v>4</v>
      </c>
      <c r="H112">
        <f>VLOOKUP('Ответы на форму (1)'!I112,FAS_Scale,2,FALSE)</f>
        <v>5</v>
      </c>
      <c r="I112">
        <f>VLOOKUP('Ответы на форму (1)'!J112,FAS_Scale,2,FALSE)</f>
        <v>5</v>
      </c>
      <c r="J112">
        <f>VLOOKUP('Ответы на форму (1)'!K112,FAS_Scale,2,FALSE)</f>
        <v>3</v>
      </c>
      <c r="K112" s="10">
        <f t="shared" si="7"/>
        <v>42</v>
      </c>
      <c r="L112" s="10" t="str">
        <f t="shared" si="8"/>
        <v>3. Вилы</v>
      </c>
      <c r="M112" t="str">
        <f>VLOOKUP('Ответы на форму (1)'!L112,УровниУспевания,2,FALSE)</f>
        <v>плохо</v>
      </c>
      <c r="N112" t="str">
        <f>VLOOKUP('Ответы на форму (1)'!M112,УровниУспевания,2,FALSE)</f>
        <v>средне</v>
      </c>
      <c r="O112">
        <f>'Ответы на форму (1)'!N112</f>
        <v>1</v>
      </c>
      <c r="P112" t="str">
        <f t="shared" si="6"/>
        <v>1. зомбак</v>
      </c>
      <c r="Q112">
        <f>'Ответы на форму (1)'!O112</f>
        <v>361</v>
      </c>
      <c r="R112" t="str">
        <f t="shared" si="9"/>
        <v>2. Устал</v>
      </c>
      <c r="S112">
        <f>'Ответы на форму (1)'!P112</f>
        <v>65</v>
      </c>
      <c r="T112">
        <f t="shared" si="10"/>
        <v>0.18005540166204986</v>
      </c>
      <c r="U112" t="str">
        <f t="shared" si="11"/>
        <v>2. Фигово</v>
      </c>
      <c r="V112">
        <f>'Ответы на форму (1)'!U112</f>
        <v>3</v>
      </c>
      <c r="W112">
        <f>'Ответы на форму (1)'!V112</f>
        <v>3</v>
      </c>
      <c r="X112">
        <f>'Ответы на форму (1)'!W112</f>
        <v>2</v>
      </c>
      <c r="Y112">
        <f>'Ответы на форму (1)'!X112</f>
        <v>2</v>
      </c>
      <c r="Z112">
        <f>'Ответы на форму (1)'!Y112</f>
        <v>0</v>
      </c>
    </row>
    <row r="113" spans="1:26" x14ac:dyDescent="0.25">
      <c r="A113">
        <f>VLOOKUP('Ответы на форму (1)'!B113,FAS_Scale,2,FALSE)</f>
        <v>4</v>
      </c>
      <c r="B113">
        <f>VLOOKUP('Ответы на форму (1)'!C113,FAS_Scale,2,FALSE)</f>
        <v>4</v>
      </c>
      <c r="C113">
        <f>VLOOKUP('Ответы на форму (1)'!D113,FAS_Scale,2,FALSE)</f>
        <v>5</v>
      </c>
      <c r="D113">
        <f>VLOOKUP('Ответы на форму (1)'!E113,FAS_Scale,2,FALSE)</f>
        <v>3</v>
      </c>
      <c r="E113">
        <f>VLOOKUP('Ответы на форму (1)'!F113,FAS_Scale,2,FALSE)</f>
        <v>4</v>
      </c>
      <c r="F113">
        <f>VLOOKUP('Ответы на форму (1)'!G113,FAS_Scale,2,FALSE)</f>
        <v>4</v>
      </c>
      <c r="G113">
        <f>VLOOKUP('Ответы на форму (1)'!H113,FAS_Scale,2,FALSE)</f>
        <v>4</v>
      </c>
      <c r="H113">
        <f>VLOOKUP('Ответы на форму (1)'!I113,FAS_Scale,2,FALSE)</f>
        <v>4</v>
      </c>
      <c r="I113">
        <f>VLOOKUP('Ответы на форму (1)'!J113,FAS_Scale,2,FALSE)</f>
        <v>4</v>
      </c>
      <c r="J113">
        <f>VLOOKUP('Ответы на форму (1)'!K113,FAS_Scale,2,FALSE)</f>
        <v>5</v>
      </c>
      <c r="K113" s="10">
        <f t="shared" si="7"/>
        <v>37</v>
      </c>
      <c r="L113" s="10" t="str">
        <f t="shared" si="8"/>
        <v>3. Вилы</v>
      </c>
      <c r="M113" t="str">
        <f>VLOOKUP('Ответы на форму (1)'!L113,УровниУспевания,2,FALSE)</f>
        <v>плохо</v>
      </c>
      <c r="N113" t="str">
        <f>VLOOKUP('Ответы на форму (1)'!M113,УровниУспевания,2,FALSE)</f>
        <v>плохо</v>
      </c>
      <c r="O113">
        <f>'Ответы на форму (1)'!N113</f>
        <v>3</v>
      </c>
      <c r="P113" t="str">
        <f t="shared" si="6"/>
        <v>1. зомбак</v>
      </c>
      <c r="Q113">
        <f>'Ответы на форму (1)'!O113</f>
        <v>369</v>
      </c>
      <c r="R113" t="str">
        <f t="shared" si="9"/>
        <v>2. Устал</v>
      </c>
      <c r="S113">
        <f>'Ответы на форму (1)'!P113</f>
        <v>20</v>
      </c>
      <c r="T113">
        <f t="shared" si="10"/>
        <v>5.4200542005420058E-2</v>
      </c>
      <c r="U113" t="str">
        <f t="shared" si="11"/>
        <v>1. Хорошо</v>
      </c>
      <c r="V113">
        <f>'Ответы на форму (1)'!U113</f>
        <v>3</v>
      </c>
      <c r="W113">
        <f>'Ответы на форму (1)'!V113</f>
        <v>1</v>
      </c>
      <c r="X113">
        <f>'Ответы на форму (1)'!W113</f>
        <v>1</v>
      </c>
      <c r="Y113">
        <f>'Ответы на форму (1)'!X113</f>
        <v>1</v>
      </c>
      <c r="Z113">
        <f>'Ответы на форму (1)'!Y113</f>
        <v>0</v>
      </c>
    </row>
    <row r="114" spans="1:26" x14ac:dyDescent="0.25">
      <c r="A114">
        <f>VLOOKUP('Ответы на форму (1)'!B114,FAS_Scale,2,FALSE)</f>
        <v>4</v>
      </c>
      <c r="B114">
        <f>VLOOKUP('Ответы на форму (1)'!C114,FAS_Scale,2,FALSE)</f>
        <v>3</v>
      </c>
      <c r="C114">
        <f>VLOOKUP('Ответы на форму (1)'!D114,FAS_Scale,2,FALSE)</f>
        <v>4</v>
      </c>
      <c r="D114">
        <f>VLOOKUP('Ответы на форму (1)'!E114,FAS_Scale,2,FALSE)</f>
        <v>3</v>
      </c>
      <c r="E114">
        <f>VLOOKUP('Ответы на форму (1)'!F114,FAS_Scale,2,FALSE)</f>
        <v>3</v>
      </c>
      <c r="F114">
        <f>VLOOKUP('Ответы на форму (1)'!G114,FAS_Scale,2,FALSE)</f>
        <v>2</v>
      </c>
      <c r="G114">
        <f>VLOOKUP('Ответы на форму (1)'!H114,FAS_Scale,2,FALSE)</f>
        <v>2</v>
      </c>
      <c r="H114">
        <f>VLOOKUP('Ответы на форму (1)'!I114,FAS_Scale,2,FALSE)</f>
        <v>3</v>
      </c>
      <c r="I114">
        <f>VLOOKUP('Ответы на форму (1)'!J114,FAS_Scale,2,FALSE)</f>
        <v>3</v>
      </c>
      <c r="J114">
        <f>VLOOKUP('Ответы на форму (1)'!K114,FAS_Scale,2,FALSE)</f>
        <v>4</v>
      </c>
      <c r="K114" s="10">
        <f t="shared" si="7"/>
        <v>29</v>
      </c>
      <c r="L114" s="10" t="str">
        <f t="shared" si="8"/>
        <v>2. Устал</v>
      </c>
      <c r="M114" t="str">
        <f>VLOOKUP('Ответы на форму (1)'!L114,УровниУспевания,2,FALSE)</f>
        <v>средне</v>
      </c>
      <c r="N114" t="str">
        <f>VLOOKUP('Ответы на форму (1)'!M114,УровниУспевания,2,FALSE)</f>
        <v>средне</v>
      </c>
      <c r="O114">
        <f>'Ответы на форму (1)'!N114</f>
        <v>3</v>
      </c>
      <c r="P114" t="str">
        <f t="shared" si="6"/>
        <v>1. зомбак</v>
      </c>
      <c r="Q114">
        <f>'Ответы на форму (1)'!O114</f>
        <v>328</v>
      </c>
      <c r="R114" t="str">
        <f t="shared" si="9"/>
        <v>1. Свеж</v>
      </c>
      <c r="S114">
        <f>'Ответы на форму (1)'!P114</f>
        <v>95</v>
      </c>
      <c r="T114">
        <f t="shared" si="10"/>
        <v>0.28963414634146339</v>
      </c>
      <c r="U114" t="str">
        <f t="shared" si="11"/>
        <v>2. Фигово</v>
      </c>
      <c r="V114">
        <f>'Ответы на форму (1)'!U114</f>
        <v>2</v>
      </c>
      <c r="W114">
        <f>'Ответы на форму (1)'!V114</f>
        <v>2</v>
      </c>
      <c r="X114">
        <f>'Ответы на форму (1)'!W114</f>
        <v>2</v>
      </c>
      <c r="Y114">
        <f>'Ответы на форму (1)'!X114</f>
        <v>1</v>
      </c>
      <c r="Z114">
        <f>'Ответы на форму (1)'!Y114</f>
        <v>1</v>
      </c>
    </row>
    <row r="115" spans="1:26" x14ac:dyDescent="0.25">
      <c r="A115">
        <f>VLOOKUP('Ответы на форму (1)'!B115,FAS_Scale,2,FALSE)</f>
        <v>3</v>
      </c>
      <c r="B115">
        <f>VLOOKUP('Ответы на форму (1)'!C115,FAS_Scale,2,FALSE)</f>
        <v>2</v>
      </c>
      <c r="C115">
        <f>VLOOKUP('Ответы на форму (1)'!D115,FAS_Scale,2,FALSE)</f>
        <v>3</v>
      </c>
      <c r="D115">
        <f>VLOOKUP('Ответы на форму (1)'!E115,FAS_Scale,2,FALSE)</f>
        <v>2</v>
      </c>
      <c r="E115">
        <f>VLOOKUP('Ответы на форму (1)'!F115,FAS_Scale,2,FALSE)</f>
        <v>4</v>
      </c>
      <c r="F115">
        <f>VLOOKUP('Ответы на форму (1)'!G115,FAS_Scale,2,FALSE)</f>
        <v>4</v>
      </c>
      <c r="G115">
        <f>VLOOKUP('Ответы на форму (1)'!H115,FAS_Scale,2,FALSE)</f>
        <v>2</v>
      </c>
      <c r="H115">
        <f>VLOOKUP('Ответы на форму (1)'!I115,FAS_Scale,2,FALSE)</f>
        <v>2</v>
      </c>
      <c r="I115">
        <f>VLOOKUP('Ответы на форму (1)'!J115,FAS_Scale,2,FALSE)</f>
        <v>3</v>
      </c>
      <c r="J115">
        <f>VLOOKUP('Ответы на форму (1)'!K115,FAS_Scale,2,FALSE)</f>
        <v>4</v>
      </c>
      <c r="K115" s="10">
        <f t="shared" si="7"/>
        <v>29</v>
      </c>
      <c r="L115" s="10" t="str">
        <f t="shared" si="8"/>
        <v>2. Устал</v>
      </c>
      <c r="M115" t="str">
        <f>VLOOKUP('Ответы на форму (1)'!L115,УровниУспевания,2,FALSE)</f>
        <v>средне</v>
      </c>
      <c r="N115" t="str">
        <f>VLOOKUP('Ответы на форму (1)'!M115,УровниУспевания,2,FALSE)</f>
        <v>средне</v>
      </c>
      <c r="O115">
        <f>'Ответы на форму (1)'!N115</f>
        <v>3</v>
      </c>
      <c r="P115" t="str">
        <f t="shared" si="6"/>
        <v>1. зомбак</v>
      </c>
      <c r="Q115">
        <f>'Ответы на форму (1)'!O115</f>
        <v>433</v>
      </c>
      <c r="R115" t="str">
        <f t="shared" si="9"/>
        <v>2. Устал</v>
      </c>
      <c r="S115">
        <f>'Ответы на форму (1)'!P115</f>
        <v>45</v>
      </c>
      <c r="T115">
        <f t="shared" si="10"/>
        <v>0.10392609699769054</v>
      </c>
      <c r="U115" t="str">
        <f t="shared" si="11"/>
        <v>2. Фигово</v>
      </c>
      <c r="V115">
        <f>'Ответы на форму (1)'!U115</f>
        <v>3</v>
      </c>
      <c r="W115">
        <f>'Ответы на форму (1)'!V115</f>
        <v>3</v>
      </c>
      <c r="X115">
        <f>'Ответы на форму (1)'!W115</f>
        <v>1</v>
      </c>
      <c r="Y115">
        <f>'Ответы на форму (1)'!X115</f>
        <v>1</v>
      </c>
      <c r="Z115">
        <f>'Ответы на форму (1)'!Y115</f>
        <v>0</v>
      </c>
    </row>
    <row r="116" spans="1:26" x14ac:dyDescent="0.25">
      <c r="A116">
        <f>VLOOKUP('Ответы на форму (1)'!B116,FAS_Scale,2,FALSE)</f>
        <v>4</v>
      </c>
      <c r="B116">
        <f>VLOOKUP('Ответы на форму (1)'!C116,FAS_Scale,2,FALSE)</f>
        <v>3</v>
      </c>
      <c r="C116">
        <f>VLOOKUP('Ответы на форму (1)'!D116,FAS_Scale,2,FALSE)</f>
        <v>4</v>
      </c>
      <c r="D116">
        <f>VLOOKUP('Ответы на форму (1)'!E116,FAS_Scale,2,FALSE)</f>
        <v>1</v>
      </c>
      <c r="E116">
        <f>VLOOKUP('Ответы на форму (1)'!F116,FAS_Scale,2,FALSE)</f>
        <v>5</v>
      </c>
      <c r="F116">
        <f>VLOOKUP('Ответы на форму (1)'!G116,FAS_Scale,2,FALSE)</f>
        <v>3</v>
      </c>
      <c r="G116">
        <f>VLOOKUP('Ответы на форму (1)'!H116,FAS_Scale,2,FALSE)</f>
        <v>1</v>
      </c>
      <c r="H116">
        <f>VLOOKUP('Ответы на форму (1)'!I116,FAS_Scale,2,FALSE)</f>
        <v>4</v>
      </c>
      <c r="I116">
        <f>VLOOKUP('Ответы на форму (1)'!J116,FAS_Scale,2,FALSE)</f>
        <v>4</v>
      </c>
      <c r="J116">
        <f>VLOOKUP('Ответы на форму (1)'!K116,FAS_Scale,2,FALSE)</f>
        <v>4</v>
      </c>
      <c r="K116" s="10">
        <f t="shared" si="7"/>
        <v>35</v>
      </c>
      <c r="L116" s="10" t="str">
        <f t="shared" si="8"/>
        <v>3. Вилы</v>
      </c>
      <c r="M116" t="str">
        <f>VLOOKUP('Ответы на форму (1)'!L116,УровниУспевания,2,FALSE)</f>
        <v>плохо</v>
      </c>
      <c r="N116" t="str">
        <f>VLOOKUP('Ответы на форму (1)'!M116,УровниУспевания,2,FALSE)</f>
        <v>средне</v>
      </c>
      <c r="O116">
        <f>'Ответы на форму (1)'!N116</f>
        <v>2</v>
      </c>
      <c r="P116" t="str">
        <f t="shared" si="6"/>
        <v>1. зомбак</v>
      </c>
      <c r="Q116">
        <f>'Ответы на форму (1)'!O116</f>
        <v>407</v>
      </c>
      <c r="R116" t="str">
        <f t="shared" si="9"/>
        <v>2. Устал</v>
      </c>
      <c r="S116">
        <f>'Ответы на форму (1)'!P116</f>
        <v>42</v>
      </c>
      <c r="T116">
        <f t="shared" si="10"/>
        <v>0.10319410319410319</v>
      </c>
      <c r="U116" t="str">
        <f t="shared" si="11"/>
        <v>2. Фигово</v>
      </c>
      <c r="V116">
        <f>'Ответы на форму (1)'!U116</f>
        <v>6</v>
      </c>
      <c r="W116">
        <f>'Ответы на форму (1)'!V116</f>
        <v>1</v>
      </c>
      <c r="X116">
        <f>'Ответы на форму (1)'!W116</f>
        <v>0</v>
      </c>
      <c r="Y116">
        <f>'Ответы на форму (1)'!X116</f>
        <v>0</v>
      </c>
      <c r="Z116">
        <f>'Ответы на форму (1)'!Y116</f>
        <v>0</v>
      </c>
    </row>
    <row r="117" spans="1:26" x14ac:dyDescent="0.25">
      <c r="A117">
        <f>VLOOKUP('Ответы на форму (1)'!B117,FAS_Scale,2,FALSE)</f>
        <v>3</v>
      </c>
      <c r="B117">
        <f>VLOOKUP('Ответы на форму (1)'!C117,FAS_Scale,2,FALSE)</f>
        <v>4</v>
      </c>
      <c r="C117">
        <f>VLOOKUP('Ответы на форму (1)'!D117,FAS_Scale,2,FALSE)</f>
        <v>4</v>
      </c>
      <c r="D117">
        <f>VLOOKUP('Ответы на форму (1)'!E117,FAS_Scale,2,FALSE)</f>
        <v>4</v>
      </c>
      <c r="E117">
        <f>VLOOKUP('Ответы на форму (1)'!F117,FAS_Scale,2,FALSE)</f>
        <v>2</v>
      </c>
      <c r="F117">
        <f>VLOOKUP('Ответы на форму (1)'!G117,FAS_Scale,2,FALSE)</f>
        <v>3</v>
      </c>
      <c r="G117">
        <f>VLOOKUP('Ответы на форму (1)'!H117,FAS_Scale,2,FALSE)</f>
        <v>4</v>
      </c>
      <c r="H117">
        <f>VLOOKUP('Ответы на форму (1)'!I117,FAS_Scale,2,FALSE)</f>
        <v>4</v>
      </c>
      <c r="I117">
        <f>VLOOKUP('Ответы на форму (1)'!J117,FAS_Scale,2,FALSE)</f>
        <v>4</v>
      </c>
      <c r="J117">
        <f>VLOOKUP('Ответы на форму (1)'!K117,FAS_Scale,2,FALSE)</f>
        <v>3</v>
      </c>
      <c r="K117" s="10">
        <f t="shared" si="7"/>
        <v>33</v>
      </c>
      <c r="L117" s="10" t="str">
        <f t="shared" si="8"/>
        <v>3. Вилы</v>
      </c>
      <c r="M117" t="str">
        <f>VLOOKUP('Ответы на форму (1)'!L117,УровниУспевания,2,FALSE)</f>
        <v>средне</v>
      </c>
      <c r="N117" t="str">
        <f>VLOOKUP('Ответы на форму (1)'!M117,УровниУспевания,2,FALSE)</f>
        <v>средне</v>
      </c>
      <c r="O117">
        <f>'Ответы на форму (1)'!N117</f>
        <v>5</v>
      </c>
      <c r="P117" t="str">
        <f t="shared" si="6"/>
        <v>2. средняк</v>
      </c>
      <c r="Q117">
        <f>'Ответы на форму (1)'!O117</f>
        <v>398</v>
      </c>
      <c r="R117" t="str">
        <f t="shared" si="9"/>
        <v>2. Устал</v>
      </c>
      <c r="S117">
        <f>'Ответы на форму (1)'!P117</f>
        <v>68</v>
      </c>
      <c r="T117">
        <f t="shared" si="10"/>
        <v>0.17085427135678391</v>
      </c>
      <c r="U117" t="str">
        <f t="shared" si="11"/>
        <v>2. Фигово</v>
      </c>
      <c r="V117">
        <f>'Ответы на форму (1)'!U117</f>
        <v>6</v>
      </c>
      <c r="W117">
        <f>'Ответы на форму (1)'!V117</f>
        <v>2</v>
      </c>
      <c r="X117">
        <f>'Ответы на форму (1)'!W117</f>
        <v>0</v>
      </c>
      <c r="Y117">
        <f>'Ответы на форму (1)'!X117</f>
        <v>0</v>
      </c>
      <c r="Z117">
        <f>'Ответы на форму (1)'!Y117</f>
        <v>0</v>
      </c>
    </row>
    <row r="118" spans="1:26" x14ac:dyDescent="0.25">
      <c r="A118">
        <f>VLOOKUP('Ответы на форму (1)'!B118,FAS_Scale,2,FALSE)</f>
        <v>1</v>
      </c>
      <c r="B118">
        <f>VLOOKUP('Ответы на форму (1)'!C118,FAS_Scale,2,FALSE)</f>
        <v>3</v>
      </c>
      <c r="C118">
        <f>VLOOKUP('Ответы на форму (1)'!D118,FAS_Scale,2,FALSE)</f>
        <v>3</v>
      </c>
      <c r="D118">
        <f>VLOOKUP('Ответы на форму (1)'!E118,FAS_Scale,2,FALSE)</f>
        <v>3</v>
      </c>
      <c r="E118">
        <f>VLOOKUP('Ответы на форму (1)'!F118,FAS_Scale,2,FALSE)</f>
        <v>3</v>
      </c>
      <c r="F118">
        <f>VLOOKUP('Ответы на форму (1)'!G118,FAS_Scale,2,FALSE)</f>
        <v>3</v>
      </c>
      <c r="G118">
        <f>VLOOKUP('Ответы на форму (1)'!H118,FAS_Scale,2,FALSE)</f>
        <v>3</v>
      </c>
      <c r="H118">
        <f>VLOOKUP('Ответы на форму (1)'!I118,FAS_Scale,2,FALSE)</f>
        <v>2</v>
      </c>
      <c r="I118">
        <f>VLOOKUP('Ответы на форму (1)'!J118,FAS_Scale,2,FALSE)</f>
        <v>2</v>
      </c>
      <c r="J118">
        <f>VLOOKUP('Ответы на форму (1)'!K118,FAS_Scale,2,FALSE)</f>
        <v>3</v>
      </c>
      <c r="K118" s="10">
        <f t="shared" si="7"/>
        <v>26</v>
      </c>
      <c r="L118" s="10" t="str">
        <f t="shared" si="8"/>
        <v>2. Устал</v>
      </c>
      <c r="M118" t="str">
        <f>VLOOKUP('Ответы на форму (1)'!L118,УровниУспевания,2,FALSE)</f>
        <v>средне</v>
      </c>
      <c r="N118" t="str">
        <f>VLOOKUP('Ответы на форму (1)'!M118,УровниУспевания,2,FALSE)</f>
        <v>средне</v>
      </c>
      <c r="O118">
        <f>'Ответы на форму (1)'!N118</f>
        <v>4</v>
      </c>
      <c r="P118" t="str">
        <f t="shared" si="6"/>
        <v>2. средняк</v>
      </c>
      <c r="Q118">
        <f>'Ответы на форму (1)'!O118</f>
        <v>394</v>
      </c>
      <c r="R118" t="str">
        <f t="shared" si="9"/>
        <v>2. Устал</v>
      </c>
      <c r="S118">
        <f>'Ответы на форму (1)'!P118</f>
        <v>94</v>
      </c>
      <c r="T118">
        <f t="shared" si="10"/>
        <v>0.23857868020304568</v>
      </c>
      <c r="U118" t="str">
        <f t="shared" si="11"/>
        <v>2. Фигово</v>
      </c>
      <c r="V118">
        <f>'Ответы на форму (1)'!U118</f>
        <v>2</v>
      </c>
      <c r="W118">
        <f>'Ответы на форму (1)'!V118</f>
        <v>1</v>
      </c>
      <c r="X118">
        <f>'Ответы на форму (1)'!W118</f>
        <v>1</v>
      </c>
      <c r="Y118">
        <f>'Ответы на форму (1)'!X118</f>
        <v>1</v>
      </c>
      <c r="Z118">
        <f>'Ответы на форму (1)'!Y118</f>
        <v>1</v>
      </c>
    </row>
    <row r="119" spans="1:26" x14ac:dyDescent="0.25">
      <c r="A119">
        <f>VLOOKUP('Ответы на форму (1)'!B119,FAS_Scale,2,FALSE)</f>
        <v>4</v>
      </c>
      <c r="B119">
        <f>VLOOKUP('Ответы на форму (1)'!C119,FAS_Scale,2,FALSE)</f>
        <v>4</v>
      </c>
      <c r="C119">
        <f>VLOOKUP('Ответы на форму (1)'!D119,FAS_Scale,2,FALSE)</f>
        <v>4</v>
      </c>
      <c r="D119">
        <f>VLOOKUP('Ответы на форму (1)'!E119,FAS_Scale,2,FALSE)</f>
        <v>2</v>
      </c>
      <c r="E119">
        <f>VLOOKUP('Ответы на форму (1)'!F119,FAS_Scale,2,FALSE)</f>
        <v>4</v>
      </c>
      <c r="F119">
        <f>VLOOKUP('Ответы на форму (1)'!G119,FAS_Scale,2,FALSE)</f>
        <v>4</v>
      </c>
      <c r="G119">
        <f>VLOOKUP('Ответы на форму (1)'!H119,FAS_Scale,2,FALSE)</f>
        <v>1</v>
      </c>
      <c r="H119">
        <f>VLOOKUP('Ответы на форму (1)'!I119,FAS_Scale,2,FALSE)</f>
        <v>3</v>
      </c>
      <c r="I119">
        <f>VLOOKUP('Ответы на форму (1)'!J119,FAS_Scale,2,FALSE)</f>
        <v>3</v>
      </c>
      <c r="J119">
        <f>VLOOKUP('Ответы на форму (1)'!K119,FAS_Scale,2,FALSE)</f>
        <v>3</v>
      </c>
      <c r="K119" s="10">
        <f t="shared" si="7"/>
        <v>34</v>
      </c>
      <c r="L119" s="10" t="str">
        <f t="shared" si="8"/>
        <v>3. Вилы</v>
      </c>
      <c r="M119" t="str">
        <f>VLOOKUP('Ответы на форму (1)'!L119,УровниУспевания,2,FALSE)</f>
        <v>хорошо</v>
      </c>
      <c r="N119" t="str">
        <f>VLOOKUP('Ответы на форму (1)'!M119,УровниУспевания,2,FALSE)</f>
        <v>средне</v>
      </c>
      <c r="O119">
        <f>'Ответы на форму (1)'!N119</f>
        <v>5</v>
      </c>
      <c r="P119" t="str">
        <f t="shared" si="6"/>
        <v>2. средняк</v>
      </c>
      <c r="Q119">
        <f>'Ответы на форму (1)'!O119</f>
        <v>422</v>
      </c>
      <c r="R119" t="str">
        <f t="shared" si="9"/>
        <v>2. Устал</v>
      </c>
      <c r="S119">
        <f>'Ответы на форму (1)'!P119</f>
        <v>141</v>
      </c>
      <c r="T119">
        <f t="shared" si="10"/>
        <v>0.33412322274881517</v>
      </c>
      <c r="U119" t="str">
        <f t="shared" si="11"/>
        <v>2. Фигово</v>
      </c>
      <c r="V119">
        <f>'Ответы на форму (1)'!U119</f>
        <v>3</v>
      </c>
      <c r="W119">
        <f>'Ответы на форму (1)'!V119</f>
        <v>1</v>
      </c>
      <c r="X119">
        <f>'Ответы на форму (1)'!W119</f>
        <v>1</v>
      </c>
      <c r="Y119">
        <f>'Ответы на форму (1)'!X119</f>
        <v>1</v>
      </c>
      <c r="Z119">
        <f>'Ответы на форму (1)'!Y119</f>
        <v>1</v>
      </c>
    </row>
    <row r="120" spans="1:26" x14ac:dyDescent="0.25">
      <c r="A120">
        <f>VLOOKUP('Ответы на форму (1)'!B120,FAS_Scale,2,FALSE)</f>
        <v>4</v>
      </c>
      <c r="B120">
        <f>VLOOKUP('Ответы на форму (1)'!C120,FAS_Scale,2,FALSE)</f>
        <v>4</v>
      </c>
      <c r="C120">
        <f>VLOOKUP('Ответы на форму (1)'!D120,FAS_Scale,2,FALSE)</f>
        <v>2</v>
      </c>
      <c r="D120">
        <f>VLOOKUP('Ответы на форму (1)'!E120,FAS_Scale,2,FALSE)</f>
        <v>2</v>
      </c>
      <c r="E120">
        <f>VLOOKUP('Ответы на форму (1)'!F120,FAS_Scale,2,FALSE)</f>
        <v>4</v>
      </c>
      <c r="F120">
        <f>VLOOKUP('Ответы на форму (1)'!G120,FAS_Scale,2,FALSE)</f>
        <v>3</v>
      </c>
      <c r="G120">
        <f>VLOOKUP('Ответы на форму (1)'!H120,FAS_Scale,2,FALSE)</f>
        <v>1</v>
      </c>
      <c r="H120">
        <f>VLOOKUP('Ответы на форму (1)'!I120,FAS_Scale,2,FALSE)</f>
        <v>4</v>
      </c>
      <c r="I120">
        <f>VLOOKUP('Ответы на форму (1)'!J120,FAS_Scale,2,FALSE)</f>
        <v>3</v>
      </c>
      <c r="J120">
        <f>VLOOKUP('Ответы на форму (1)'!K120,FAS_Scale,2,FALSE)</f>
        <v>3</v>
      </c>
      <c r="K120" s="10">
        <f t="shared" si="7"/>
        <v>32</v>
      </c>
      <c r="L120" s="10" t="str">
        <f t="shared" si="8"/>
        <v>2. Устал</v>
      </c>
      <c r="M120" t="str">
        <f>VLOOKUP('Ответы на форму (1)'!L120,УровниУспевания,2,FALSE)</f>
        <v>средне</v>
      </c>
      <c r="N120" t="str">
        <f>VLOOKUP('Ответы на форму (1)'!M120,УровниУспевания,2,FALSE)</f>
        <v>хорошо</v>
      </c>
      <c r="O120">
        <f>'Ответы на форму (1)'!N120</f>
        <v>1</v>
      </c>
      <c r="P120" t="str">
        <f t="shared" si="6"/>
        <v>1. зомбак</v>
      </c>
      <c r="Q120">
        <f>'Ответы на форму (1)'!O120</f>
        <v>536</v>
      </c>
      <c r="R120" t="str">
        <f t="shared" si="9"/>
        <v>2. Устал</v>
      </c>
      <c r="S120">
        <f>'Ответы на форму (1)'!P120</f>
        <v>262</v>
      </c>
      <c r="T120">
        <f t="shared" si="10"/>
        <v>0.48880597014925375</v>
      </c>
      <c r="U120" t="str">
        <f t="shared" si="11"/>
        <v>3. Ужас</v>
      </c>
      <c r="V120">
        <f>'Ответы на форму (1)'!U120</f>
        <v>2</v>
      </c>
      <c r="W120">
        <f>'Ответы на форму (1)'!V120</f>
        <v>1</v>
      </c>
      <c r="X120">
        <f>'Ответы на форму (1)'!W120</f>
        <v>1</v>
      </c>
      <c r="Y120">
        <f>'Ответы на форму (1)'!X120</f>
        <v>1</v>
      </c>
      <c r="Z120">
        <f>'Ответы на форму (1)'!Y120</f>
        <v>1</v>
      </c>
    </row>
    <row r="121" spans="1:26" x14ac:dyDescent="0.25">
      <c r="A121">
        <f>VLOOKUP('Ответы на форму (1)'!B121,FAS_Scale,2,FALSE)</f>
        <v>3</v>
      </c>
      <c r="B121">
        <f>VLOOKUP('Ответы на форму (1)'!C121,FAS_Scale,2,FALSE)</f>
        <v>3</v>
      </c>
      <c r="C121">
        <f>VLOOKUP('Ответы на форму (1)'!D121,FAS_Scale,2,FALSE)</f>
        <v>3</v>
      </c>
      <c r="D121">
        <f>VLOOKUP('Ответы на форму (1)'!E121,FAS_Scale,2,FALSE)</f>
        <v>3</v>
      </c>
      <c r="E121">
        <f>VLOOKUP('Ответы на форму (1)'!F121,FAS_Scale,2,FALSE)</f>
        <v>3</v>
      </c>
      <c r="F121">
        <f>VLOOKUP('Ответы на форму (1)'!G121,FAS_Scale,2,FALSE)</f>
        <v>3</v>
      </c>
      <c r="G121">
        <f>VLOOKUP('Ответы на форму (1)'!H121,FAS_Scale,2,FALSE)</f>
        <v>3</v>
      </c>
      <c r="H121">
        <f>VLOOKUP('Ответы на форму (1)'!I121,FAS_Scale,2,FALSE)</f>
        <v>3</v>
      </c>
      <c r="I121">
        <f>VLOOKUP('Ответы на форму (1)'!J121,FAS_Scale,2,FALSE)</f>
        <v>3</v>
      </c>
      <c r="J121">
        <f>VLOOKUP('Ответы на форму (1)'!K121,FAS_Scale,2,FALSE)</f>
        <v>3</v>
      </c>
      <c r="K121" s="10">
        <f t="shared" si="7"/>
        <v>30</v>
      </c>
      <c r="L121" s="10" t="str">
        <f t="shared" si="8"/>
        <v>2. Устал</v>
      </c>
      <c r="M121" t="str">
        <f>VLOOKUP('Ответы на форму (1)'!L121,УровниУспевания,2,FALSE)</f>
        <v>средне</v>
      </c>
      <c r="N121" t="str">
        <f>VLOOKUP('Ответы на форму (1)'!M121,УровниУспевания,2,FALSE)</f>
        <v>средне</v>
      </c>
      <c r="O121">
        <f>'Ответы на форму (1)'!N121</f>
        <v>4</v>
      </c>
      <c r="P121" t="str">
        <f t="shared" si="6"/>
        <v>2. средняк</v>
      </c>
      <c r="Q121">
        <f>'Ответы на форму (1)'!O121</f>
        <v>463</v>
      </c>
      <c r="R121" t="str">
        <f t="shared" si="9"/>
        <v>2. Устал</v>
      </c>
      <c r="S121">
        <f>'Ответы на форму (1)'!P121</f>
        <v>58</v>
      </c>
      <c r="T121">
        <f t="shared" si="10"/>
        <v>0.12526997840172785</v>
      </c>
      <c r="U121" t="str">
        <f t="shared" si="11"/>
        <v>2. Фигово</v>
      </c>
      <c r="V121">
        <f>'Ответы на форму (1)'!U121</f>
        <v>2</v>
      </c>
      <c r="W121">
        <f>'Ответы на форму (1)'!V121</f>
        <v>1</v>
      </c>
      <c r="X121">
        <f>'Ответы на форму (1)'!W121</f>
        <v>1</v>
      </c>
      <c r="Y121">
        <f>'Ответы на форму (1)'!X121</f>
        <v>1</v>
      </c>
      <c r="Z121">
        <f>'Ответы на форму (1)'!Y121</f>
        <v>1</v>
      </c>
    </row>
    <row r="122" spans="1:26" x14ac:dyDescent="0.25">
      <c r="A122">
        <f>VLOOKUP('Ответы на форму (1)'!B122,FAS_Scale,2,FALSE)</f>
        <v>1</v>
      </c>
      <c r="B122">
        <f>VLOOKUP('Ответы на форму (1)'!C122,FAS_Scale,2,FALSE)</f>
        <v>2</v>
      </c>
      <c r="C122">
        <f>VLOOKUP('Ответы на форму (1)'!D122,FAS_Scale,2,FALSE)</f>
        <v>5</v>
      </c>
      <c r="D122">
        <f>VLOOKUP('Ответы на форму (1)'!E122,FAS_Scale,2,FALSE)</f>
        <v>4</v>
      </c>
      <c r="E122">
        <f>VLOOKUP('Ответы на форму (1)'!F122,FAS_Scale,2,FALSE)</f>
        <v>4</v>
      </c>
      <c r="F122">
        <f>VLOOKUP('Ответы на форму (1)'!G122,FAS_Scale,2,FALSE)</f>
        <v>2</v>
      </c>
      <c r="G122">
        <f>VLOOKUP('Ответы на форму (1)'!H122,FAS_Scale,2,FALSE)</f>
        <v>2</v>
      </c>
      <c r="H122">
        <f>VLOOKUP('Ответы на форму (1)'!I122,FAS_Scale,2,FALSE)</f>
        <v>3</v>
      </c>
      <c r="I122">
        <f>VLOOKUP('Ответы на форму (1)'!J122,FAS_Scale,2,FALSE)</f>
        <v>3</v>
      </c>
      <c r="J122">
        <f>VLOOKUP('Ответы на форму (1)'!K122,FAS_Scale,2,FALSE)</f>
        <v>5</v>
      </c>
      <c r="K122" s="10">
        <f t="shared" si="7"/>
        <v>25</v>
      </c>
      <c r="L122" s="10" t="str">
        <f t="shared" si="8"/>
        <v>2. Устал</v>
      </c>
      <c r="M122" t="str">
        <f>VLOOKUP('Ответы на форму (1)'!L122,УровниУспевания,2,FALSE)</f>
        <v>средне</v>
      </c>
      <c r="N122" t="str">
        <f>VLOOKUP('Ответы на форму (1)'!M122,УровниУспевания,2,FALSE)</f>
        <v>хорошо</v>
      </c>
      <c r="O122">
        <f>'Ответы на форму (1)'!N122</f>
        <v>6</v>
      </c>
      <c r="P122" t="str">
        <f t="shared" si="6"/>
        <v>3. бодряк</v>
      </c>
      <c r="Q122">
        <f>'Ответы на форму (1)'!O122</f>
        <v>392</v>
      </c>
      <c r="R122" t="str">
        <f t="shared" si="9"/>
        <v>2. Устал</v>
      </c>
      <c r="S122">
        <f>'Ответы на форму (1)'!P122</f>
        <v>69</v>
      </c>
      <c r="T122">
        <f t="shared" si="10"/>
        <v>0.17602040816326531</v>
      </c>
      <c r="U122" t="str">
        <f t="shared" si="11"/>
        <v>2. Фигово</v>
      </c>
      <c r="V122">
        <f>'Ответы на форму (1)'!U122</f>
        <v>4</v>
      </c>
      <c r="W122">
        <f>'Ответы на форму (1)'!V122</f>
        <v>2</v>
      </c>
      <c r="X122">
        <f>'Ответы на форму (1)'!W122</f>
        <v>1</v>
      </c>
      <c r="Y122">
        <f>'Ответы на форму (1)'!X122</f>
        <v>1</v>
      </c>
      <c r="Z122">
        <f>'Ответы на форму (1)'!Y122</f>
        <v>1</v>
      </c>
    </row>
    <row r="123" spans="1:26" x14ac:dyDescent="0.25">
      <c r="A123">
        <f>VLOOKUP('Ответы на форму (1)'!B123,FAS_Scale,2,FALSE)</f>
        <v>4</v>
      </c>
      <c r="B123">
        <f>VLOOKUP('Ответы на форму (1)'!C123,FAS_Scale,2,FALSE)</f>
        <v>4</v>
      </c>
      <c r="C123">
        <f>VLOOKUP('Ответы на форму (1)'!D123,FAS_Scale,2,FALSE)</f>
        <v>4</v>
      </c>
      <c r="D123">
        <f>VLOOKUP('Ответы на форму (1)'!E123,FAS_Scale,2,FALSE)</f>
        <v>3</v>
      </c>
      <c r="E123">
        <f>VLOOKUP('Ответы на форму (1)'!F123,FAS_Scale,2,FALSE)</f>
        <v>4</v>
      </c>
      <c r="F123">
        <f>VLOOKUP('Ответы на форму (1)'!G123,FAS_Scale,2,FALSE)</f>
        <v>3</v>
      </c>
      <c r="G123">
        <f>VLOOKUP('Ответы на форму (1)'!H123,FAS_Scale,2,FALSE)</f>
        <v>3</v>
      </c>
      <c r="H123">
        <f>VLOOKUP('Ответы на форму (1)'!I123,FAS_Scale,2,FALSE)</f>
        <v>4</v>
      </c>
      <c r="I123">
        <f>VLOOKUP('Ответы на форму (1)'!J123,FAS_Scale,2,FALSE)</f>
        <v>4</v>
      </c>
      <c r="J123">
        <f>VLOOKUP('Ответы на форму (1)'!K123,FAS_Scale,2,FALSE)</f>
        <v>2</v>
      </c>
      <c r="K123" s="10">
        <f t="shared" si="7"/>
        <v>37</v>
      </c>
      <c r="L123" s="10" t="str">
        <f t="shared" si="8"/>
        <v>3. Вилы</v>
      </c>
      <c r="M123" t="str">
        <f>VLOOKUP('Ответы на форму (1)'!L123,УровниУспевания,2,FALSE)</f>
        <v>плохо</v>
      </c>
      <c r="N123" t="str">
        <f>VLOOKUP('Ответы на форму (1)'!M123,УровниУспевания,2,FALSE)</f>
        <v>плохо</v>
      </c>
      <c r="O123">
        <f>'Ответы на форму (1)'!N123</f>
        <v>2</v>
      </c>
      <c r="P123" t="str">
        <f t="shared" si="6"/>
        <v>1. зомбак</v>
      </c>
      <c r="Q123">
        <f>'Ответы на форму (1)'!O123</f>
        <v>588</v>
      </c>
      <c r="R123" t="str">
        <f t="shared" si="9"/>
        <v>2. Устал</v>
      </c>
      <c r="S123">
        <f>'Ответы на форму (1)'!P123</f>
        <v>198</v>
      </c>
      <c r="T123">
        <f t="shared" si="10"/>
        <v>0.33673469387755101</v>
      </c>
      <c r="U123" t="str">
        <f t="shared" si="11"/>
        <v>2. Фигово</v>
      </c>
      <c r="V123">
        <f>'Ответы на форму (1)'!U123</f>
        <v>3</v>
      </c>
      <c r="W123">
        <f>'Ответы на форму (1)'!V123</f>
        <v>1</v>
      </c>
      <c r="X123">
        <f>'Ответы на форму (1)'!W123</f>
        <v>1</v>
      </c>
      <c r="Y123">
        <f>'Ответы на форму (1)'!X123</f>
        <v>1</v>
      </c>
      <c r="Z123">
        <f>'Ответы на форму (1)'!Y123</f>
        <v>1</v>
      </c>
    </row>
    <row r="124" spans="1:26" x14ac:dyDescent="0.25">
      <c r="A124">
        <f>VLOOKUP('Ответы на форму (1)'!B124,FAS_Scale,2,FALSE)</f>
        <v>4</v>
      </c>
      <c r="B124">
        <f>VLOOKUP('Ответы на форму (1)'!C124,FAS_Scale,2,FALSE)</f>
        <v>3</v>
      </c>
      <c r="C124">
        <f>VLOOKUP('Ответы на форму (1)'!D124,FAS_Scale,2,FALSE)</f>
        <v>2</v>
      </c>
      <c r="D124">
        <f>VLOOKUP('Ответы на форму (1)'!E124,FAS_Scale,2,FALSE)</f>
        <v>4</v>
      </c>
      <c r="E124">
        <f>VLOOKUP('Ответы на форму (1)'!F124,FAS_Scale,2,FALSE)</f>
        <v>3</v>
      </c>
      <c r="F124">
        <f>VLOOKUP('Ответы на форму (1)'!G124,FAS_Scale,2,FALSE)</f>
        <v>3</v>
      </c>
      <c r="G124">
        <f>VLOOKUP('Ответы на форму (1)'!H124,FAS_Scale,2,FALSE)</f>
        <v>3</v>
      </c>
      <c r="H124">
        <f>VLOOKUP('Ответы на форму (1)'!I124,FAS_Scale,2,FALSE)</f>
        <v>3</v>
      </c>
      <c r="I124">
        <f>VLOOKUP('Ответы на форму (1)'!J124,FAS_Scale,2,FALSE)</f>
        <v>3</v>
      </c>
      <c r="J124">
        <f>VLOOKUP('Ответы на форму (1)'!K124,FAS_Scale,2,FALSE)</f>
        <v>4</v>
      </c>
      <c r="K124" s="10">
        <f t="shared" si="7"/>
        <v>28</v>
      </c>
      <c r="L124" s="10" t="str">
        <f t="shared" si="8"/>
        <v>2. Устал</v>
      </c>
      <c r="M124" t="str">
        <f>VLOOKUP('Ответы на форму (1)'!L124,УровниУспевания,2,FALSE)</f>
        <v>плохо</v>
      </c>
      <c r="N124" t="str">
        <f>VLOOKUP('Ответы на форму (1)'!M124,УровниУспевания,2,FALSE)</f>
        <v>средне</v>
      </c>
      <c r="O124">
        <f>'Ответы на форму (1)'!N124</f>
        <v>3</v>
      </c>
      <c r="P124" t="str">
        <f t="shared" si="6"/>
        <v>1. зомбак</v>
      </c>
      <c r="Q124">
        <f>'Ответы на форму (1)'!O124</f>
        <v>286</v>
      </c>
      <c r="R124" t="str">
        <f t="shared" si="9"/>
        <v>1. Свеж</v>
      </c>
      <c r="S124">
        <f>'Ответы на форму (1)'!P124</f>
        <v>35</v>
      </c>
      <c r="T124">
        <f t="shared" si="10"/>
        <v>0.12237762237762238</v>
      </c>
      <c r="U124" t="str">
        <f t="shared" si="11"/>
        <v>2. Фигово</v>
      </c>
      <c r="V124">
        <f>'Ответы на форму (1)'!U124</f>
        <v>5</v>
      </c>
      <c r="W124">
        <f>'Ответы на форму (1)'!V124</f>
        <v>3</v>
      </c>
      <c r="X124">
        <f>'Ответы на форму (1)'!W124</f>
        <v>0</v>
      </c>
      <c r="Y124">
        <f>'Ответы на форму (1)'!X124</f>
        <v>0</v>
      </c>
      <c r="Z124">
        <f>'Ответы на форму (1)'!Y124</f>
        <v>0</v>
      </c>
    </row>
    <row r="125" spans="1:26" x14ac:dyDescent="0.25">
      <c r="A125">
        <f>VLOOKUP('Ответы на форму (1)'!B125,FAS_Scale,2,FALSE)</f>
        <v>3</v>
      </c>
      <c r="B125">
        <f>VLOOKUP('Ответы на форму (1)'!C125,FAS_Scale,2,FALSE)</f>
        <v>2</v>
      </c>
      <c r="C125">
        <f>VLOOKUP('Ответы на форму (1)'!D125,FAS_Scale,2,FALSE)</f>
        <v>3</v>
      </c>
      <c r="D125">
        <f>VLOOKUP('Ответы на форму (1)'!E125,FAS_Scale,2,FALSE)</f>
        <v>3</v>
      </c>
      <c r="E125">
        <f>VLOOKUP('Ответы на форму (1)'!F125,FAS_Scale,2,FALSE)</f>
        <v>3</v>
      </c>
      <c r="F125">
        <f>VLOOKUP('Ответы на форму (1)'!G125,FAS_Scale,2,FALSE)</f>
        <v>4</v>
      </c>
      <c r="G125">
        <f>VLOOKUP('Ответы на форму (1)'!H125,FAS_Scale,2,FALSE)</f>
        <v>4</v>
      </c>
      <c r="H125">
        <f>VLOOKUP('Ответы на форму (1)'!I125,FAS_Scale,2,FALSE)</f>
        <v>4</v>
      </c>
      <c r="I125">
        <f>VLOOKUP('Ответы на форму (1)'!J125,FAS_Scale,2,FALSE)</f>
        <v>3</v>
      </c>
      <c r="J125">
        <f>VLOOKUP('Ответы на форму (1)'!K125,FAS_Scale,2,FALSE)</f>
        <v>4</v>
      </c>
      <c r="K125" s="10">
        <f t="shared" si="7"/>
        <v>31</v>
      </c>
      <c r="L125" s="10" t="str">
        <f t="shared" si="8"/>
        <v>2. Устал</v>
      </c>
      <c r="M125" t="str">
        <f>VLOOKUP('Ответы на форму (1)'!L125,УровниУспевания,2,FALSE)</f>
        <v>средне</v>
      </c>
      <c r="N125" t="str">
        <f>VLOOKUP('Ответы на форму (1)'!M125,УровниУспевания,2,FALSE)</f>
        <v>средне</v>
      </c>
      <c r="O125">
        <f>'Ответы на форму (1)'!N125</f>
        <v>4</v>
      </c>
      <c r="P125" t="str">
        <f t="shared" si="6"/>
        <v>2. средняк</v>
      </c>
      <c r="Q125">
        <f>'Ответы на форму (1)'!O125</f>
        <v>382</v>
      </c>
      <c r="R125" t="str">
        <f t="shared" si="9"/>
        <v>2. Устал</v>
      </c>
      <c r="S125">
        <f>'Ответы на форму (1)'!P125</f>
        <v>39</v>
      </c>
      <c r="T125">
        <f t="shared" si="10"/>
        <v>0.10209424083769633</v>
      </c>
      <c r="U125" t="str">
        <f t="shared" si="11"/>
        <v>2. Фигово</v>
      </c>
      <c r="V125">
        <f>'Ответы на форму (1)'!U125</f>
        <v>5</v>
      </c>
      <c r="W125">
        <f>'Ответы на форму (1)'!V125</f>
        <v>1</v>
      </c>
      <c r="X125">
        <f>'Ответы на форму (1)'!W125</f>
        <v>1</v>
      </c>
      <c r="Y125">
        <f>'Ответы на форму (1)'!X125</f>
        <v>1</v>
      </c>
      <c r="Z125">
        <f>'Ответы на форму (1)'!Y125</f>
        <v>1</v>
      </c>
    </row>
    <row r="126" spans="1:26" x14ac:dyDescent="0.25">
      <c r="A126">
        <f>VLOOKUP('Ответы на форму (1)'!B126,FAS_Scale,2,FALSE)</f>
        <v>2</v>
      </c>
      <c r="B126">
        <f>VLOOKUP('Ответы на форму (1)'!C126,FAS_Scale,2,FALSE)</f>
        <v>2</v>
      </c>
      <c r="C126">
        <f>VLOOKUP('Ответы на форму (1)'!D126,FAS_Scale,2,FALSE)</f>
        <v>2</v>
      </c>
      <c r="D126">
        <f>VLOOKUP('Ответы на форму (1)'!E126,FAS_Scale,2,FALSE)</f>
        <v>5</v>
      </c>
      <c r="E126">
        <f>VLOOKUP('Ответы на форму (1)'!F126,FAS_Scale,2,FALSE)</f>
        <v>1</v>
      </c>
      <c r="F126">
        <f>VLOOKUP('Ответы на форму (1)'!G126,FAS_Scale,2,FALSE)</f>
        <v>3</v>
      </c>
      <c r="G126">
        <f>VLOOKUP('Ответы на форму (1)'!H126,FAS_Scale,2,FALSE)</f>
        <v>2</v>
      </c>
      <c r="H126">
        <f>VLOOKUP('Ответы на форму (1)'!I126,FAS_Scale,2,FALSE)</f>
        <v>2</v>
      </c>
      <c r="I126">
        <f>VLOOKUP('Ответы на форму (1)'!J126,FAS_Scale,2,FALSE)</f>
        <v>1</v>
      </c>
      <c r="J126">
        <f>VLOOKUP('Ответы на форму (1)'!K126,FAS_Scale,2,FALSE)</f>
        <v>4</v>
      </c>
      <c r="K126" s="10">
        <f t="shared" si="7"/>
        <v>18</v>
      </c>
      <c r="L126" s="10" t="str">
        <f t="shared" si="8"/>
        <v>1. Свеж</v>
      </c>
      <c r="M126" t="str">
        <f>VLOOKUP('Ответы на форму (1)'!L126,УровниУспевания,2,FALSE)</f>
        <v>хорошо</v>
      </c>
      <c r="N126" t="str">
        <f>VLOOKUP('Ответы на форму (1)'!M126,УровниУспевания,2,FALSE)</f>
        <v>хорошо</v>
      </c>
      <c r="O126">
        <f>'Ответы на форму (1)'!N126</f>
        <v>3</v>
      </c>
      <c r="P126" t="str">
        <f t="shared" si="6"/>
        <v>1. зомбак</v>
      </c>
      <c r="Q126">
        <f>'Ответы на форму (1)'!O126</f>
        <v>390</v>
      </c>
      <c r="R126" t="str">
        <f t="shared" si="9"/>
        <v>2. Устал</v>
      </c>
      <c r="S126">
        <f>'Ответы на форму (1)'!P126</f>
        <v>93</v>
      </c>
      <c r="T126">
        <f t="shared" si="10"/>
        <v>0.23846153846153847</v>
      </c>
      <c r="U126" t="str">
        <f t="shared" si="11"/>
        <v>2. Фигово</v>
      </c>
      <c r="V126">
        <f>'Ответы на форму (1)'!U126</f>
        <v>2</v>
      </c>
      <c r="W126">
        <f>'Ответы на форму (1)'!V126</f>
        <v>1</v>
      </c>
      <c r="X126">
        <f>'Ответы на форму (1)'!W126</f>
        <v>1</v>
      </c>
      <c r="Y126">
        <f>'Ответы на форму (1)'!X126</f>
        <v>1</v>
      </c>
      <c r="Z126">
        <f>'Ответы на форму (1)'!Y126</f>
        <v>1</v>
      </c>
    </row>
    <row r="127" spans="1:26" x14ac:dyDescent="0.25">
      <c r="A127">
        <f>VLOOKUP('Ответы на форму (1)'!B127,FAS_Scale,2,FALSE)</f>
        <v>2</v>
      </c>
      <c r="B127">
        <f>VLOOKUP('Ответы на форму (1)'!C127,FAS_Scale,2,FALSE)</f>
        <v>1</v>
      </c>
      <c r="C127">
        <f>VLOOKUP('Ответы на форму (1)'!D127,FAS_Scale,2,FALSE)</f>
        <v>1</v>
      </c>
      <c r="D127">
        <f>VLOOKUP('Ответы на форму (1)'!E127,FAS_Scale,2,FALSE)</f>
        <v>2</v>
      </c>
      <c r="E127">
        <f>VLOOKUP('Ответы на форму (1)'!F127,FAS_Scale,2,FALSE)</f>
        <v>2</v>
      </c>
      <c r="F127">
        <f>VLOOKUP('Ответы на форму (1)'!G127,FAS_Scale,2,FALSE)</f>
        <v>1</v>
      </c>
      <c r="G127">
        <f>VLOOKUP('Ответы на форму (1)'!H127,FAS_Scale,2,FALSE)</f>
        <v>1</v>
      </c>
      <c r="H127">
        <f>VLOOKUP('Ответы на форму (1)'!I127,FAS_Scale,2,FALSE)</f>
        <v>1</v>
      </c>
      <c r="I127">
        <f>VLOOKUP('Ответы на форму (1)'!J127,FAS_Scale,2,FALSE)</f>
        <v>1</v>
      </c>
      <c r="J127">
        <f>VLOOKUP('Ответы на форму (1)'!K127,FAS_Scale,2,FALSE)</f>
        <v>2</v>
      </c>
      <c r="K127" s="10">
        <f t="shared" si="7"/>
        <v>18</v>
      </c>
      <c r="L127" s="10" t="str">
        <f t="shared" si="8"/>
        <v>1. Свеж</v>
      </c>
      <c r="M127" t="str">
        <f>VLOOKUP('Ответы на форму (1)'!L127,УровниУспевания,2,FALSE)</f>
        <v>плохо</v>
      </c>
      <c r="N127" t="str">
        <f>VLOOKUP('Ответы на форму (1)'!M127,УровниУспевания,2,FALSE)</f>
        <v>плохо</v>
      </c>
      <c r="O127">
        <f>'Ответы на форму (1)'!N127</f>
        <v>1</v>
      </c>
      <c r="P127" t="str">
        <f t="shared" si="6"/>
        <v>1. зомбак</v>
      </c>
      <c r="Q127">
        <f>'Ответы на форму (1)'!O127</f>
        <v>425</v>
      </c>
      <c r="R127" t="str">
        <f t="shared" si="9"/>
        <v>2. Устал</v>
      </c>
      <c r="S127">
        <f>'Ответы на форму (1)'!P127</f>
        <v>82</v>
      </c>
      <c r="T127">
        <f t="shared" si="10"/>
        <v>0.19294117647058823</v>
      </c>
      <c r="U127" t="str">
        <f t="shared" si="11"/>
        <v>2. Фигово</v>
      </c>
      <c r="V127">
        <f>'Ответы на форму (1)'!U127</f>
        <v>3</v>
      </c>
      <c r="W127">
        <f>'Ответы на форму (1)'!V127</f>
        <v>1</v>
      </c>
      <c r="X127">
        <f>'Ответы на форму (1)'!W127</f>
        <v>1</v>
      </c>
      <c r="Y127">
        <f>'Ответы на форму (1)'!X127</f>
        <v>1</v>
      </c>
      <c r="Z127">
        <f>'Ответы на форму (1)'!Y127</f>
        <v>1</v>
      </c>
    </row>
    <row r="128" spans="1:26" x14ac:dyDescent="0.25">
      <c r="A128">
        <f>VLOOKUP('Ответы на форму (1)'!B128,FAS_Scale,2,FALSE)</f>
        <v>5</v>
      </c>
      <c r="B128">
        <f>VLOOKUP('Ответы на форму (1)'!C128,FAS_Scale,2,FALSE)</f>
        <v>5</v>
      </c>
      <c r="C128">
        <f>VLOOKUP('Ответы на форму (1)'!D128,FAS_Scale,2,FALSE)</f>
        <v>5</v>
      </c>
      <c r="D128">
        <f>VLOOKUP('Ответы на форму (1)'!E128,FAS_Scale,2,FALSE)</f>
        <v>3</v>
      </c>
      <c r="E128">
        <f>VLOOKUP('Ответы на форму (1)'!F128,FAS_Scale,2,FALSE)</f>
        <v>4</v>
      </c>
      <c r="F128">
        <f>VLOOKUP('Ответы на форму (1)'!G128,FAS_Scale,2,FALSE)</f>
        <v>4</v>
      </c>
      <c r="G128">
        <f>VLOOKUP('Ответы на форму (1)'!H128,FAS_Scale,2,FALSE)</f>
        <v>4</v>
      </c>
      <c r="H128">
        <f>VLOOKUP('Ответы на форму (1)'!I128,FAS_Scale,2,FALSE)</f>
        <v>4</v>
      </c>
      <c r="I128">
        <f>VLOOKUP('Ответы на форму (1)'!J128,FAS_Scale,2,FALSE)</f>
        <v>4</v>
      </c>
      <c r="J128">
        <f>VLOOKUP('Ответы на форму (1)'!K128,FAS_Scale,2,FALSE)</f>
        <v>5</v>
      </c>
      <c r="K128" s="10">
        <f t="shared" si="7"/>
        <v>39</v>
      </c>
      <c r="L128" s="10" t="str">
        <f t="shared" si="8"/>
        <v>3. Вилы</v>
      </c>
      <c r="M128" t="str">
        <f>VLOOKUP('Ответы на форму (1)'!L128,УровниУспевания,2,FALSE)</f>
        <v>средне</v>
      </c>
      <c r="N128" t="str">
        <f>VLOOKUP('Ответы на форму (1)'!M128,УровниУспевания,2,FALSE)</f>
        <v>средне</v>
      </c>
      <c r="O128">
        <f>'Ответы на форму (1)'!N128</f>
        <v>1</v>
      </c>
      <c r="P128" t="str">
        <f t="shared" si="6"/>
        <v>1. зомбак</v>
      </c>
      <c r="Q128">
        <f>'Ответы на форму (1)'!O128</f>
        <v>432</v>
      </c>
      <c r="R128" t="str">
        <f t="shared" si="9"/>
        <v>2. Устал</v>
      </c>
      <c r="S128">
        <f>'Ответы на форму (1)'!P128</f>
        <v>79</v>
      </c>
      <c r="T128">
        <f t="shared" si="10"/>
        <v>0.18287037037037038</v>
      </c>
      <c r="U128" t="str">
        <f t="shared" si="11"/>
        <v>2. Фигово</v>
      </c>
      <c r="V128">
        <f>'Ответы на форму (1)'!U128</f>
        <v>2</v>
      </c>
      <c r="W128">
        <f>'Ответы на форму (1)'!V128</f>
        <v>2</v>
      </c>
      <c r="X128">
        <f>'Ответы на форму (1)'!W128</f>
        <v>1</v>
      </c>
      <c r="Y128">
        <f>'Ответы на форму (1)'!X128</f>
        <v>1</v>
      </c>
      <c r="Z128">
        <f>'Ответы на форму (1)'!Y128</f>
        <v>1</v>
      </c>
    </row>
    <row r="129" spans="1:26" x14ac:dyDescent="0.25">
      <c r="A129">
        <f>VLOOKUP('Ответы на форму (1)'!B129,FAS_Scale,2,FALSE)</f>
        <v>3</v>
      </c>
      <c r="B129">
        <f>VLOOKUP('Ответы на форму (1)'!C129,FAS_Scale,2,FALSE)</f>
        <v>2</v>
      </c>
      <c r="C129">
        <f>VLOOKUP('Ответы на форму (1)'!D129,FAS_Scale,2,FALSE)</f>
        <v>2</v>
      </c>
      <c r="D129">
        <f>VLOOKUP('Ответы на форму (1)'!E129,FAS_Scale,2,FALSE)</f>
        <v>4</v>
      </c>
      <c r="E129">
        <f>VLOOKUP('Ответы на форму (1)'!F129,FAS_Scale,2,FALSE)</f>
        <v>2</v>
      </c>
      <c r="F129">
        <f>VLOOKUP('Ответы на форму (1)'!G129,FAS_Scale,2,FALSE)</f>
        <v>3</v>
      </c>
      <c r="G129">
        <f>VLOOKUP('Ответы на форму (1)'!H129,FAS_Scale,2,FALSE)</f>
        <v>3</v>
      </c>
      <c r="H129">
        <f>VLOOKUP('Ответы на форму (1)'!I129,FAS_Scale,2,FALSE)</f>
        <v>3</v>
      </c>
      <c r="I129">
        <f>VLOOKUP('Ответы на форму (1)'!J129,FAS_Scale,2,FALSE)</f>
        <v>4</v>
      </c>
      <c r="J129">
        <f>VLOOKUP('Ответы на форму (1)'!K129,FAS_Scale,2,FALSE)</f>
        <v>3</v>
      </c>
      <c r="K129" s="10">
        <f t="shared" si="7"/>
        <v>27</v>
      </c>
      <c r="L129" s="10" t="str">
        <f t="shared" si="8"/>
        <v>2. Устал</v>
      </c>
      <c r="M129" t="str">
        <f>VLOOKUP('Ответы на форму (1)'!L129,УровниУспевания,2,FALSE)</f>
        <v>средне</v>
      </c>
      <c r="N129" t="str">
        <f>VLOOKUP('Ответы на форму (1)'!M129,УровниУспевания,2,FALSE)</f>
        <v>хорошо</v>
      </c>
      <c r="O129">
        <f>'Ответы на форму (1)'!N129</f>
        <v>5</v>
      </c>
      <c r="P129" t="str">
        <f t="shared" si="6"/>
        <v>2. средняк</v>
      </c>
      <c r="Q129">
        <f>'Ответы на форму (1)'!O129</f>
        <v>336</v>
      </c>
      <c r="R129" t="str">
        <f t="shared" si="9"/>
        <v>1. Свеж</v>
      </c>
      <c r="S129">
        <f>'Ответы на форму (1)'!P129</f>
        <v>46</v>
      </c>
      <c r="T129">
        <f t="shared" si="10"/>
        <v>0.13690476190476192</v>
      </c>
      <c r="U129" t="str">
        <f t="shared" si="11"/>
        <v>2. Фигово</v>
      </c>
      <c r="V129">
        <f>'Ответы на форму (1)'!U129</f>
        <v>3</v>
      </c>
      <c r="W129">
        <f>'Ответы на форму (1)'!V129</f>
        <v>3</v>
      </c>
      <c r="X129">
        <f>'Ответы на форму (1)'!W129</f>
        <v>3</v>
      </c>
      <c r="Y129">
        <f>'Ответы на форму (1)'!X129</f>
        <v>1</v>
      </c>
      <c r="Z129">
        <f>'Ответы на форму (1)'!Y129</f>
        <v>0</v>
      </c>
    </row>
    <row r="130" spans="1:26" x14ac:dyDescent="0.25">
      <c r="A130">
        <f>VLOOKUP('Ответы на форму (1)'!B130,FAS_Scale,2,FALSE)</f>
        <v>3</v>
      </c>
      <c r="B130">
        <f>VLOOKUP('Ответы на форму (1)'!C130,FAS_Scale,2,FALSE)</f>
        <v>3</v>
      </c>
      <c r="C130">
        <f>VLOOKUP('Ответы на форму (1)'!D130,FAS_Scale,2,FALSE)</f>
        <v>2</v>
      </c>
      <c r="D130">
        <f>VLOOKUP('Ответы на форму (1)'!E130,FAS_Scale,2,FALSE)</f>
        <v>4</v>
      </c>
      <c r="E130">
        <f>VLOOKUP('Ответы на форму (1)'!F130,FAS_Scale,2,FALSE)</f>
        <v>3</v>
      </c>
      <c r="F130">
        <f>VLOOKUP('Ответы на форму (1)'!G130,FAS_Scale,2,FALSE)</f>
        <v>2</v>
      </c>
      <c r="G130">
        <f>VLOOKUP('Ответы на форму (1)'!H130,FAS_Scale,2,FALSE)</f>
        <v>2</v>
      </c>
      <c r="H130">
        <f>VLOOKUP('Ответы на форму (1)'!I130,FAS_Scale,2,FALSE)</f>
        <v>2</v>
      </c>
      <c r="I130">
        <f>VLOOKUP('Ответы на форму (1)'!J130,FAS_Scale,2,FALSE)</f>
        <v>2</v>
      </c>
      <c r="J130">
        <f>VLOOKUP('Ответы на форму (1)'!K130,FAS_Scale,2,FALSE)</f>
        <v>4</v>
      </c>
      <c r="K130" s="10">
        <f t="shared" si="7"/>
        <v>23</v>
      </c>
      <c r="L130" s="10" t="str">
        <f t="shared" si="8"/>
        <v>2. Устал</v>
      </c>
      <c r="M130" t="str">
        <f>VLOOKUP('Ответы на форму (1)'!L130,УровниУспевания,2,FALSE)</f>
        <v>плохо</v>
      </c>
      <c r="N130" t="str">
        <f>VLOOKUP('Ответы на форму (1)'!M130,УровниУспевания,2,FALSE)</f>
        <v>хорошо</v>
      </c>
      <c r="O130">
        <f>'Ответы на форму (1)'!N130</f>
        <v>5</v>
      </c>
      <c r="P130" t="str">
        <f t="shared" ref="P130:P193" si="12">VLOOKUP(O130,СтепеньПроснутости,2,FALSE)</f>
        <v>2. средняк</v>
      </c>
      <c r="Q130">
        <f>'Ответы на форму (1)'!O130</f>
        <v>422</v>
      </c>
      <c r="R130" t="str">
        <f t="shared" si="9"/>
        <v>2. Устал</v>
      </c>
      <c r="S130">
        <f>'Ответы на форму (1)'!P130</f>
        <v>51</v>
      </c>
      <c r="T130">
        <f t="shared" si="10"/>
        <v>0.12085308056872038</v>
      </c>
      <c r="U130" t="str">
        <f t="shared" si="11"/>
        <v>2. Фигово</v>
      </c>
      <c r="V130">
        <f>'Ответы на форму (1)'!U130</f>
        <v>4</v>
      </c>
      <c r="W130">
        <f>'Ответы на форму (1)'!V130</f>
        <v>2</v>
      </c>
      <c r="X130">
        <f>'Ответы на форму (1)'!W130</f>
        <v>1</v>
      </c>
      <c r="Y130">
        <f>'Ответы на форму (1)'!X130</f>
        <v>1</v>
      </c>
      <c r="Z130">
        <f>'Ответы на форму (1)'!Y130</f>
        <v>0</v>
      </c>
    </row>
    <row r="131" spans="1:26" x14ac:dyDescent="0.25">
      <c r="A131">
        <f>VLOOKUP('Ответы на форму (1)'!B131,FAS_Scale,2,FALSE)</f>
        <v>3</v>
      </c>
      <c r="B131">
        <f>VLOOKUP('Ответы на форму (1)'!C131,FAS_Scale,2,FALSE)</f>
        <v>3</v>
      </c>
      <c r="C131">
        <f>VLOOKUP('Ответы на форму (1)'!D131,FAS_Scale,2,FALSE)</f>
        <v>3</v>
      </c>
      <c r="D131">
        <f>VLOOKUP('Ответы на форму (1)'!E131,FAS_Scale,2,FALSE)</f>
        <v>4</v>
      </c>
      <c r="E131">
        <f>VLOOKUP('Ответы на форму (1)'!F131,FAS_Scale,2,FALSE)</f>
        <v>3</v>
      </c>
      <c r="F131">
        <f>VLOOKUP('Ответы на форму (1)'!G131,FAS_Scale,2,FALSE)</f>
        <v>3</v>
      </c>
      <c r="G131">
        <f>VLOOKUP('Ответы на форму (1)'!H131,FAS_Scale,2,FALSE)</f>
        <v>3</v>
      </c>
      <c r="H131">
        <f>VLOOKUP('Ответы на форму (1)'!I131,FAS_Scale,2,FALSE)</f>
        <v>3</v>
      </c>
      <c r="I131">
        <f>VLOOKUP('Ответы на форму (1)'!J131,FAS_Scale,2,FALSE)</f>
        <v>3</v>
      </c>
      <c r="J131">
        <f>VLOOKUP('Ответы на форму (1)'!K131,FAS_Scale,2,FALSE)</f>
        <v>4</v>
      </c>
      <c r="K131" s="10">
        <f t="shared" ref="K131:K193" si="13">A131+B131+C131+(6-D131)+E131+F131+G131+H131+I131+(6-J131)</f>
        <v>28</v>
      </c>
      <c r="L131" s="10" t="str">
        <f t="shared" ref="L131:L193" si="14">IF(K131&gt;=33,"3. Вилы",IF(K131&gt;=23,"2. Устал","1. Свеж"))</f>
        <v>2. Устал</v>
      </c>
      <c r="M131" t="str">
        <f>VLOOKUP('Ответы на форму (1)'!L131,УровниУспевания,2,FALSE)</f>
        <v>средне</v>
      </c>
      <c r="N131" t="str">
        <f>VLOOKUP('Ответы на форму (1)'!M131,УровниУспевания,2,FALSE)</f>
        <v>хорошо</v>
      </c>
      <c r="O131">
        <f>'Ответы на форму (1)'!N131</f>
        <v>4</v>
      </c>
      <c r="P131" t="str">
        <f t="shared" si="12"/>
        <v>2. средняк</v>
      </c>
      <c r="Q131">
        <f>'Ответы на форму (1)'!O131</f>
        <v>427</v>
      </c>
      <c r="R131" t="str">
        <f t="shared" ref="R131:R194" si="15">IF(Q131&gt;600,"2. Устал",IF(Q131&gt;350,"2. Устал","1. Свеж"))</f>
        <v>2. Устал</v>
      </c>
      <c r="S131">
        <f>'Ответы на форму (1)'!P131</f>
        <v>72</v>
      </c>
      <c r="T131">
        <f t="shared" ref="T131:T193" si="16">S131/Q131</f>
        <v>0.16861826697892271</v>
      </c>
      <c r="U131" t="str">
        <f t="shared" ref="U131:U194" si="17">IF(T131&gt;0.35,"3. Ужас",IF(T131&gt;0.1,"2. Фигово","1. Хорошо"))</f>
        <v>2. Фигово</v>
      </c>
      <c r="V131">
        <f>'Ответы на форму (1)'!U131</f>
        <v>3</v>
      </c>
      <c r="W131">
        <f>'Ответы на форму (1)'!V131</f>
        <v>2</v>
      </c>
      <c r="X131">
        <f>'Ответы на форму (1)'!W131</f>
        <v>2</v>
      </c>
      <c r="Y131">
        <f>'Ответы на форму (1)'!X131</f>
        <v>1</v>
      </c>
      <c r="Z131">
        <f>'Ответы на форму (1)'!Y131</f>
        <v>1</v>
      </c>
    </row>
    <row r="132" spans="1:26" x14ac:dyDescent="0.25">
      <c r="A132">
        <f>VLOOKUP('Ответы на форму (1)'!B132,FAS_Scale,2,FALSE)</f>
        <v>3</v>
      </c>
      <c r="B132">
        <f>VLOOKUP('Ответы на форму (1)'!C132,FAS_Scale,2,FALSE)</f>
        <v>3</v>
      </c>
      <c r="C132">
        <f>VLOOKUP('Ответы на форму (1)'!D132,FAS_Scale,2,FALSE)</f>
        <v>4</v>
      </c>
      <c r="D132">
        <f>VLOOKUP('Ответы на форму (1)'!E132,FAS_Scale,2,FALSE)</f>
        <v>5</v>
      </c>
      <c r="E132">
        <f>VLOOKUP('Ответы на форму (1)'!F132,FAS_Scale,2,FALSE)</f>
        <v>1</v>
      </c>
      <c r="F132">
        <f>VLOOKUP('Ответы на форму (1)'!G132,FAS_Scale,2,FALSE)</f>
        <v>3</v>
      </c>
      <c r="G132">
        <f>VLOOKUP('Ответы на форму (1)'!H132,FAS_Scale,2,FALSE)</f>
        <v>2</v>
      </c>
      <c r="H132">
        <f>VLOOKUP('Ответы на форму (1)'!I132,FAS_Scale,2,FALSE)</f>
        <v>2</v>
      </c>
      <c r="I132">
        <f>VLOOKUP('Ответы на форму (1)'!J132,FAS_Scale,2,FALSE)</f>
        <v>2</v>
      </c>
      <c r="J132">
        <f>VLOOKUP('Ответы на форму (1)'!K132,FAS_Scale,2,FALSE)</f>
        <v>4</v>
      </c>
      <c r="K132" s="10">
        <f t="shared" si="13"/>
        <v>23</v>
      </c>
      <c r="L132" s="10" t="str">
        <f t="shared" si="14"/>
        <v>2. Устал</v>
      </c>
      <c r="M132" t="str">
        <f>VLOOKUP('Ответы на форму (1)'!L132,УровниУспевания,2,FALSE)</f>
        <v>средне</v>
      </c>
      <c r="N132" t="str">
        <f>VLOOKUP('Ответы на форму (1)'!M132,УровниУспевания,2,FALSE)</f>
        <v>плохо</v>
      </c>
      <c r="O132">
        <f>'Ответы на форму (1)'!N132</f>
        <v>3</v>
      </c>
      <c r="P132" t="str">
        <f t="shared" si="12"/>
        <v>1. зомбак</v>
      </c>
      <c r="Q132">
        <f>'Ответы на форму (1)'!O132</f>
        <v>426</v>
      </c>
      <c r="R132" t="str">
        <f t="shared" si="15"/>
        <v>2. Устал</v>
      </c>
      <c r="S132">
        <f>'Ответы на форму (1)'!P132</f>
        <v>65</v>
      </c>
      <c r="T132">
        <f t="shared" si="16"/>
        <v>0.15258215962441316</v>
      </c>
      <c r="U132" t="str">
        <f t="shared" si="17"/>
        <v>2. Фигово</v>
      </c>
      <c r="V132">
        <f>'Ответы на форму (1)'!U132</f>
        <v>5</v>
      </c>
      <c r="W132">
        <f>'Ответы на форму (1)'!V132</f>
        <v>2</v>
      </c>
      <c r="X132">
        <f>'Ответы на форму (1)'!W132</f>
        <v>1</v>
      </c>
      <c r="Y132">
        <f>'Ответы на форму (1)'!X132</f>
        <v>1</v>
      </c>
      <c r="Z132">
        <f>'Ответы на форму (1)'!Y132</f>
        <v>0</v>
      </c>
    </row>
    <row r="133" spans="1:26" x14ac:dyDescent="0.25">
      <c r="A133">
        <f>VLOOKUP('Ответы на форму (1)'!B133,FAS_Scale,2,FALSE)</f>
        <v>5</v>
      </c>
      <c r="B133">
        <f>VLOOKUP('Ответы на форму (1)'!C133,FAS_Scale,2,FALSE)</f>
        <v>4</v>
      </c>
      <c r="C133">
        <f>VLOOKUP('Ответы на форму (1)'!D133,FAS_Scale,2,FALSE)</f>
        <v>3</v>
      </c>
      <c r="D133">
        <f>VLOOKUP('Ответы на форму (1)'!E133,FAS_Scale,2,FALSE)</f>
        <v>1</v>
      </c>
      <c r="E133">
        <f>VLOOKUP('Ответы на форму (1)'!F133,FAS_Scale,2,FALSE)</f>
        <v>2</v>
      </c>
      <c r="F133">
        <f>VLOOKUP('Ответы на форму (1)'!G133,FAS_Scale,2,FALSE)</f>
        <v>3</v>
      </c>
      <c r="G133">
        <f>VLOOKUP('Ответы на форму (1)'!H133,FAS_Scale,2,FALSE)</f>
        <v>3</v>
      </c>
      <c r="H133">
        <f>VLOOKUP('Ответы на форму (1)'!I133,FAS_Scale,2,FALSE)</f>
        <v>3</v>
      </c>
      <c r="I133">
        <f>VLOOKUP('Ответы на форму (1)'!J133,FAS_Scale,2,FALSE)</f>
        <v>3</v>
      </c>
      <c r="J133">
        <f>VLOOKUP('Ответы на форму (1)'!K133,FAS_Scale,2,FALSE)</f>
        <v>3</v>
      </c>
      <c r="K133" s="10">
        <f t="shared" si="13"/>
        <v>34</v>
      </c>
      <c r="L133" s="10" t="str">
        <f t="shared" si="14"/>
        <v>3. Вилы</v>
      </c>
      <c r="M133" t="str">
        <f>VLOOKUP('Ответы на форму (1)'!L133,УровниУспевания,2,FALSE)</f>
        <v>плохо</v>
      </c>
      <c r="N133" t="str">
        <f>VLOOKUP('Ответы на форму (1)'!M133,УровниУспевания,2,FALSE)</f>
        <v>плохо</v>
      </c>
      <c r="O133">
        <f>'Ответы на форму (1)'!N133</f>
        <v>4</v>
      </c>
      <c r="P133" t="str">
        <f t="shared" si="12"/>
        <v>2. средняк</v>
      </c>
      <c r="Q133">
        <f>'Ответы на форму (1)'!O133</f>
        <v>544</v>
      </c>
      <c r="R133" t="str">
        <f t="shared" si="15"/>
        <v>2. Устал</v>
      </c>
      <c r="S133">
        <f>'Ответы на форму (1)'!P133</f>
        <v>127</v>
      </c>
      <c r="T133">
        <f t="shared" si="16"/>
        <v>0.23345588235294118</v>
      </c>
      <c r="U133" t="str">
        <f t="shared" si="17"/>
        <v>2. Фигово</v>
      </c>
      <c r="V133">
        <f>'Ответы на форму (1)'!U133</f>
        <v>3</v>
      </c>
      <c r="W133">
        <f>'Ответы на форму (1)'!V133</f>
        <v>3</v>
      </c>
      <c r="X133">
        <f>'Ответы на форму (1)'!W133</f>
        <v>2</v>
      </c>
      <c r="Y133">
        <f>'Ответы на форму (1)'!X133</f>
        <v>1</v>
      </c>
      <c r="Z133">
        <f>'Ответы на форму (1)'!Y133</f>
        <v>0</v>
      </c>
    </row>
    <row r="134" spans="1:26" x14ac:dyDescent="0.25">
      <c r="A134">
        <f>VLOOKUP('Ответы на форму (1)'!B134,FAS_Scale,2,FALSE)</f>
        <v>3</v>
      </c>
      <c r="B134">
        <f>VLOOKUP('Ответы на форму (1)'!C134,FAS_Scale,2,FALSE)</f>
        <v>2</v>
      </c>
      <c r="C134">
        <f>VLOOKUP('Ответы на форму (1)'!D134,FAS_Scale,2,FALSE)</f>
        <v>3</v>
      </c>
      <c r="D134">
        <f>VLOOKUP('Ответы на форму (1)'!E134,FAS_Scale,2,FALSE)</f>
        <v>4</v>
      </c>
      <c r="E134">
        <f>VLOOKUP('Ответы на форму (1)'!F134,FAS_Scale,2,FALSE)</f>
        <v>2</v>
      </c>
      <c r="F134">
        <f>VLOOKUP('Ответы на форму (1)'!G134,FAS_Scale,2,FALSE)</f>
        <v>3</v>
      </c>
      <c r="G134">
        <f>VLOOKUP('Ответы на форму (1)'!H134,FAS_Scale,2,FALSE)</f>
        <v>3</v>
      </c>
      <c r="H134">
        <f>VLOOKUP('Ответы на форму (1)'!I134,FAS_Scale,2,FALSE)</f>
        <v>3</v>
      </c>
      <c r="I134">
        <f>VLOOKUP('Ответы на форму (1)'!J134,FAS_Scale,2,FALSE)</f>
        <v>2</v>
      </c>
      <c r="J134">
        <f>VLOOKUP('Ответы на форму (1)'!K134,FAS_Scale,2,FALSE)</f>
        <v>4</v>
      </c>
      <c r="K134" s="10">
        <f t="shared" si="13"/>
        <v>25</v>
      </c>
      <c r="L134" s="10" t="str">
        <f t="shared" si="14"/>
        <v>2. Устал</v>
      </c>
      <c r="M134" t="str">
        <f>VLOOKUP('Ответы на форму (1)'!L134,УровниУспевания,2,FALSE)</f>
        <v>средне</v>
      </c>
      <c r="N134" t="str">
        <f>VLOOKUP('Ответы на форму (1)'!M134,УровниУспевания,2,FALSE)</f>
        <v>хорошо</v>
      </c>
      <c r="O134">
        <f>'Ответы на форму (1)'!N134</f>
        <v>4</v>
      </c>
      <c r="P134" t="str">
        <f t="shared" si="12"/>
        <v>2. средняк</v>
      </c>
      <c r="Q134">
        <f>'Ответы на форму (1)'!O134</f>
        <v>346</v>
      </c>
      <c r="R134" t="str">
        <f t="shared" si="15"/>
        <v>1. Свеж</v>
      </c>
      <c r="S134">
        <f>'Ответы на форму (1)'!P134</f>
        <v>60</v>
      </c>
      <c r="T134">
        <f t="shared" si="16"/>
        <v>0.17341040462427745</v>
      </c>
      <c r="U134" t="str">
        <f t="shared" si="17"/>
        <v>2. Фигово</v>
      </c>
      <c r="V134">
        <f>'Ответы на форму (1)'!U134</f>
        <v>6</v>
      </c>
      <c r="W134">
        <f>'Ответы на форму (1)'!V134</f>
        <v>3</v>
      </c>
      <c r="X134">
        <f>'Ответы на форму (1)'!W134</f>
        <v>0</v>
      </c>
      <c r="Y134">
        <f>'Ответы на форму (1)'!X134</f>
        <v>0</v>
      </c>
      <c r="Z134">
        <f>'Ответы на форму (1)'!Y134</f>
        <v>0</v>
      </c>
    </row>
    <row r="135" spans="1:26" x14ac:dyDescent="0.25">
      <c r="A135">
        <f>VLOOKUP('Ответы на форму (1)'!B135,FAS_Scale,2,FALSE)</f>
        <v>4</v>
      </c>
      <c r="B135">
        <f>VLOOKUP('Ответы на форму (1)'!C135,FAS_Scale,2,FALSE)</f>
        <v>4</v>
      </c>
      <c r="C135">
        <f>VLOOKUP('Ответы на форму (1)'!D135,FAS_Scale,2,FALSE)</f>
        <v>3</v>
      </c>
      <c r="D135">
        <f>VLOOKUP('Ответы на форму (1)'!E135,FAS_Scale,2,FALSE)</f>
        <v>3</v>
      </c>
      <c r="E135">
        <f>VLOOKUP('Ответы на форму (1)'!F135,FAS_Scale,2,FALSE)</f>
        <v>2</v>
      </c>
      <c r="F135">
        <f>VLOOKUP('Ответы на форму (1)'!G135,FAS_Scale,2,FALSE)</f>
        <v>3</v>
      </c>
      <c r="G135">
        <f>VLOOKUP('Ответы на форму (1)'!H135,FAS_Scale,2,FALSE)</f>
        <v>2</v>
      </c>
      <c r="H135">
        <f>VLOOKUP('Ответы на форму (1)'!I135,FAS_Scale,2,FALSE)</f>
        <v>3</v>
      </c>
      <c r="I135">
        <f>VLOOKUP('Ответы на форму (1)'!J135,FAS_Scale,2,FALSE)</f>
        <v>2</v>
      </c>
      <c r="J135">
        <f>VLOOKUP('Ответы на форму (1)'!K135,FAS_Scale,2,FALSE)</f>
        <v>3</v>
      </c>
      <c r="K135" s="10">
        <f t="shared" si="13"/>
        <v>29</v>
      </c>
      <c r="L135" s="10" t="str">
        <f t="shared" si="14"/>
        <v>2. Устал</v>
      </c>
      <c r="M135" t="str">
        <f>VLOOKUP('Ответы на форму (1)'!L135,УровниУспевания,2,FALSE)</f>
        <v>средне</v>
      </c>
      <c r="N135" t="str">
        <f>VLOOKUP('Ответы на форму (1)'!M135,УровниУспевания,2,FALSE)</f>
        <v>хорошо</v>
      </c>
      <c r="O135">
        <f>'Ответы на форму (1)'!N135</f>
        <v>3</v>
      </c>
      <c r="P135" t="str">
        <f t="shared" si="12"/>
        <v>1. зомбак</v>
      </c>
      <c r="Q135">
        <f>'Ответы на форму (1)'!O135</f>
        <v>352</v>
      </c>
      <c r="R135" t="str">
        <f t="shared" si="15"/>
        <v>2. Устал</v>
      </c>
      <c r="S135">
        <f>'Ответы на форму (1)'!P135</f>
        <v>37</v>
      </c>
      <c r="T135">
        <f t="shared" si="16"/>
        <v>0.10511363636363637</v>
      </c>
      <c r="U135" t="str">
        <f t="shared" si="17"/>
        <v>2. Фигово</v>
      </c>
      <c r="V135">
        <f>'Ответы на форму (1)'!U135</f>
        <v>5</v>
      </c>
      <c r="W135">
        <f>'Ответы на форму (1)'!V135</f>
        <v>3</v>
      </c>
      <c r="X135">
        <f>'Ответы на форму (1)'!W135</f>
        <v>1</v>
      </c>
      <c r="Y135">
        <f>'Ответы на форму (1)'!X135</f>
        <v>0</v>
      </c>
      <c r="Z135">
        <f>'Ответы на форму (1)'!Y135</f>
        <v>0</v>
      </c>
    </row>
    <row r="136" spans="1:26" x14ac:dyDescent="0.25">
      <c r="A136">
        <f>VLOOKUP('Ответы на форму (1)'!B136,FAS_Scale,2,FALSE)</f>
        <v>5</v>
      </c>
      <c r="B136">
        <f>VLOOKUP('Ответы на форму (1)'!C136,FAS_Scale,2,FALSE)</f>
        <v>4</v>
      </c>
      <c r="C136">
        <f>VLOOKUP('Ответы на форму (1)'!D136,FAS_Scale,2,FALSE)</f>
        <v>5</v>
      </c>
      <c r="D136">
        <f>VLOOKUP('Ответы на форму (1)'!E136,FAS_Scale,2,FALSE)</f>
        <v>1</v>
      </c>
      <c r="E136">
        <f>VLOOKUP('Ответы на форму (1)'!F136,FAS_Scale,2,FALSE)</f>
        <v>5</v>
      </c>
      <c r="F136">
        <f>VLOOKUP('Ответы на форму (1)'!G136,FAS_Scale,2,FALSE)</f>
        <v>4</v>
      </c>
      <c r="G136">
        <f>VLOOKUP('Ответы на форму (1)'!H136,FAS_Scale,2,FALSE)</f>
        <v>4</v>
      </c>
      <c r="H136">
        <f>VLOOKUP('Ответы на форму (1)'!I136,FAS_Scale,2,FALSE)</f>
        <v>5</v>
      </c>
      <c r="I136">
        <f>VLOOKUP('Ответы на форму (1)'!J136,FAS_Scale,2,FALSE)</f>
        <v>5</v>
      </c>
      <c r="J136">
        <f>VLOOKUP('Ответы на форму (1)'!K136,FAS_Scale,2,FALSE)</f>
        <v>3</v>
      </c>
      <c r="K136" s="10">
        <f t="shared" si="13"/>
        <v>45</v>
      </c>
      <c r="L136" s="10" t="str">
        <f t="shared" si="14"/>
        <v>3. Вилы</v>
      </c>
      <c r="M136" t="str">
        <f>VLOOKUP('Ответы на форму (1)'!L136,УровниУспевания,2,FALSE)</f>
        <v>плохо</v>
      </c>
      <c r="N136" t="str">
        <f>VLOOKUP('Ответы на форму (1)'!M136,УровниУспевания,2,FALSE)</f>
        <v>средне</v>
      </c>
      <c r="O136">
        <f>'Ответы на форму (1)'!N136</f>
        <v>1</v>
      </c>
      <c r="P136" t="str">
        <f t="shared" si="12"/>
        <v>1. зомбак</v>
      </c>
      <c r="Q136">
        <f>'Ответы на форму (1)'!O136</f>
        <v>395</v>
      </c>
      <c r="R136" t="str">
        <f t="shared" si="15"/>
        <v>2. Устал</v>
      </c>
      <c r="S136">
        <f>'Ответы на форму (1)'!P136</f>
        <v>67</v>
      </c>
      <c r="T136">
        <f t="shared" si="16"/>
        <v>0.16962025316455695</v>
      </c>
      <c r="U136" t="str">
        <f t="shared" si="17"/>
        <v>2. Фигово</v>
      </c>
      <c r="V136">
        <f>'Ответы на форму (1)'!U136</f>
        <v>4</v>
      </c>
      <c r="W136">
        <f>'Ответы на форму (1)'!V136</f>
        <v>2</v>
      </c>
      <c r="X136">
        <f>'Ответы на форму (1)'!W136</f>
        <v>2</v>
      </c>
      <c r="Y136">
        <f>'Ответы на форму (1)'!X136</f>
        <v>1</v>
      </c>
      <c r="Z136">
        <f>'Ответы на форму (1)'!Y136</f>
        <v>1</v>
      </c>
    </row>
    <row r="137" spans="1:26" x14ac:dyDescent="0.25">
      <c r="A137">
        <f>VLOOKUP('Ответы на форму (1)'!B137,FAS_Scale,2,FALSE)</f>
        <v>4</v>
      </c>
      <c r="B137">
        <f>VLOOKUP('Ответы на форму (1)'!C137,FAS_Scale,2,FALSE)</f>
        <v>4</v>
      </c>
      <c r="C137">
        <f>VLOOKUP('Ответы на форму (1)'!D137,FAS_Scale,2,FALSE)</f>
        <v>5</v>
      </c>
      <c r="D137">
        <f>VLOOKUP('Ответы на форму (1)'!E137,FAS_Scale,2,FALSE)</f>
        <v>2</v>
      </c>
      <c r="E137">
        <f>VLOOKUP('Ответы на форму (1)'!F137,FAS_Scale,2,FALSE)</f>
        <v>5</v>
      </c>
      <c r="F137">
        <f>VLOOKUP('Ответы на форму (1)'!G137,FAS_Scale,2,FALSE)</f>
        <v>2</v>
      </c>
      <c r="G137">
        <f>VLOOKUP('Ответы на форму (1)'!H137,FAS_Scale,2,FALSE)</f>
        <v>3</v>
      </c>
      <c r="H137">
        <f>VLOOKUP('Ответы на форму (1)'!I137,FAS_Scale,2,FALSE)</f>
        <v>4</v>
      </c>
      <c r="I137">
        <f>VLOOKUP('Ответы на форму (1)'!J137,FAS_Scale,2,FALSE)</f>
        <v>5</v>
      </c>
      <c r="J137">
        <f>VLOOKUP('Ответы на форму (1)'!K137,FAS_Scale,2,FALSE)</f>
        <v>5</v>
      </c>
      <c r="K137" s="10">
        <f t="shared" si="13"/>
        <v>37</v>
      </c>
      <c r="L137" s="10" t="str">
        <f t="shared" si="14"/>
        <v>3. Вилы</v>
      </c>
      <c r="M137" t="str">
        <f>VLOOKUP('Ответы на форму (1)'!L137,УровниУспевания,2,FALSE)</f>
        <v>плохо</v>
      </c>
      <c r="N137" t="str">
        <f>VLOOKUP('Ответы на форму (1)'!M137,УровниУспевания,2,FALSE)</f>
        <v>плохо</v>
      </c>
      <c r="O137">
        <f>'Ответы на форму (1)'!N137</f>
        <v>3</v>
      </c>
      <c r="P137" t="str">
        <f t="shared" si="12"/>
        <v>1. зомбак</v>
      </c>
      <c r="Q137">
        <f>'Ответы на форму (1)'!O137</f>
        <v>436</v>
      </c>
      <c r="R137" t="str">
        <f t="shared" si="15"/>
        <v>2. Устал</v>
      </c>
      <c r="S137">
        <f>'Ответы на форму (1)'!P137</f>
        <v>120</v>
      </c>
      <c r="T137">
        <f t="shared" si="16"/>
        <v>0.27522935779816515</v>
      </c>
      <c r="U137" t="str">
        <f t="shared" si="17"/>
        <v>2. Фигово</v>
      </c>
      <c r="V137">
        <f>'Ответы на форму (1)'!U137</f>
        <v>4</v>
      </c>
      <c r="W137">
        <f>'Ответы на форму (1)'!V137</f>
        <v>2</v>
      </c>
      <c r="X137">
        <f>'Ответы на форму (1)'!W137</f>
        <v>2</v>
      </c>
      <c r="Y137">
        <f>'Ответы на форму (1)'!X137</f>
        <v>1</v>
      </c>
      <c r="Z137">
        <f>'Ответы на форму (1)'!Y137</f>
        <v>0</v>
      </c>
    </row>
    <row r="138" spans="1:26" x14ac:dyDescent="0.25">
      <c r="A138">
        <f>VLOOKUP('Ответы на форму (1)'!B138,FAS_Scale,2,FALSE)</f>
        <v>4</v>
      </c>
      <c r="B138">
        <f>VLOOKUP('Ответы на форму (1)'!C138,FAS_Scale,2,FALSE)</f>
        <v>3</v>
      </c>
      <c r="C138">
        <f>VLOOKUP('Ответы на форму (1)'!D138,FAS_Scale,2,FALSE)</f>
        <v>4</v>
      </c>
      <c r="D138">
        <f>VLOOKUP('Ответы на форму (1)'!E138,FAS_Scale,2,FALSE)</f>
        <v>3</v>
      </c>
      <c r="E138">
        <f>VLOOKUP('Ответы на форму (1)'!F138,FAS_Scale,2,FALSE)</f>
        <v>3</v>
      </c>
      <c r="F138">
        <f>VLOOKUP('Ответы на форму (1)'!G138,FAS_Scale,2,FALSE)</f>
        <v>4</v>
      </c>
      <c r="G138">
        <f>VLOOKUP('Ответы на форму (1)'!H138,FAS_Scale,2,FALSE)</f>
        <v>4</v>
      </c>
      <c r="H138">
        <f>VLOOKUP('Ответы на форму (1)'!I138,FAS_Scale,2,FALSE)</f>
        <v>4</v>
      </c>
      <c r="I138">
        <f>VLOOKUP('Ответы на форму (1)'!J138,FAS_Scale,2,FALSE)</f>
        <v>4</v>
      </c>
      <c r="J138">
        <f>VLOOKUP('Ответы на форму (1)'!K138,FAS_Scale,2,FALSE)</f>
        <v>3</v>
      </c>
      <c r="K138" s="10">
        <f t="shared" si="13"/>
        <v>36</v>
      </c>
      <c r="L138" s="10" t="str">
        <f t="shared" si="14"/>
        <v>3. Вилы</v>
      </c>
      <c r="M138" t="str">
        <f>VLOOKUP('Ответы на форму (1)'!L138,УровниУспевания,2,FALSE)</f>
        <v>плохо</v>
      </c>
      <c r="N138" t="str">
        <f>VLOOKUP('Ответы на форму (1)'!M138,УровниУспевания,2,FALSE)</f>
        <v>плохо</v>
      </c>
      <c r="O138">
        <f>'Ответы на форму (1)'!N138</f>
        <v>3</v>
      </c>
      <c r="P138" t="str">
        <f t="shared" si="12"/>
        <v>1. зомбак</v>
      </c>
      <c r="Q138">
        <f>'Ответы на форму (1)'!O138</f>
        <v>410</v>
      </c>
      <c r="R138" t="str">
        <f t="shared" si="15"/>
        <v>2. Устал</v>
      </c>
      <c r="S138">
        <f>'Ответы на форму (1)'!P138</f>
        <v>55</v>
      </c>
      <c r="T138">
        <f t="shared" si="16"/>
        <v>0.13414634146341464</v>
      </c>
      <c r="U138" t="str">
        <f t="shared" si="17"/>
        <v>2. Фигово</v>
      </c>
      <c r="V138">
        <f>'Ответы на форму (1)'!U138</f>
        <v>5</v>
      </c>
      <c r="W138">
        <f>'Ответы на форму (1)'!V138</f>
        <v>2</v>
      </c>
      <c r="X138">
        <f>'Ответы на форму (1)'!W138</f>
        <v>1</v>
      </c>
      <c r="Y138">
        <f>'Ответы на форму (1)'!X138</f>
        <v>0</v>
      </c>
      <c r="Z138">
        <f>'Ответы на форму (1)'!Y138</f>
        <v>0</v>
      </c>
    </row>
    <row r="139" spans="1:26" x14ac:dyDescent="0.25">
      <c r="A139">
        <f>VLOOKUP('Ответы на форму (1)'!B139,FAS_Scale,2,FALSE)</f>
        <v>4</v>
      </c>
      <c r="B139">
        <f>VLOOKUP('Ответы на форму (1)'!C139,FAS_Scale,2,FALSE)</f>
        <v>4</v>
      </c>
      <c r="C139">
        <f>VLOOKUP('Ответы на форму (1)'!D139,FAS_Scale,2,FALSE)</f>
        <v>5</v>
      </c>
      <c r="D139">
        <f>VLOOKUP('Ответы на форму (1)'!E139,FAS_Scale,2,FALSE)</f>
        <v>3</v>
      </c>
      <c r="E139">
        <f>VLOOKUP('Ответы на форму (1)'!F139,FAS_Scale,2,FALSE)</f>
        <v>3</v>
      </c>
      <c r="F139">
        <f>VLOOKUP('Ответы на форму (1)'!G139,FAS_Scale,2,FALSE)</f>
        <v>3</v>
      </c>
      <c r="G139">
        <f>VLOOKUP('Ответы на форму (1)'!H139,FAS_Scale,2,FALSE)</f>
        <v>3</v>
      </c>
      <c r="H139">
        <f>VLOOKUP('Ответы на форму (1)'!I139,FAS_Scale,2,FALSE)</f>
        <v>3</v>
      </c>
      <c r="I139">
        <f>VLOOKUP('Ответы на форму (1)'!J139,FAS_Scale,2,FALSE)</f>
        <v>3</v>
      </c>
      <c r="J139">
        <f>VLOOKUP('Ответы на форму (1)'!K139,FAS_Scale,2,FALSE)</f>
        <v>3</v>
      </c>
      <c r="K139" s="10">
        <f t="shared" si="13"/>
        <v>34</v>
      </c>
      <c r="L139" s="10" t="str">
        <f t="shared" si="14"/>
        <v>3. Вилы</v>
      </c>
      <c r="M139" t="str">
        <f>VLOOKUP('Ответы на форму (1)'!L139,УровниУспевания,2,FALSE)</f>
        <v>плохо</v>
      </c>
      <c r="N139" t="str">
        <f>VLOOKUP('Ответы на форму (1)'!M139,УровниУспевания,2,FALSE)</f>
        <v>средне</v>
      </c>
      <c r="O139">
        <f>'Ответы на форму (1)'!N139</f>
        <v>2</v>
      </c>
      <c r="P139" t="str">
        <f t="shared" si="12"/>
        <v>1. зомбак</v>
      </c>
      <c r="Q139">
        <f>'Ответы на форму (1)'!O139</f>
        <v>430</v>
      </c>
      <c r="R139" t="str">
        <f t="shared" si="15"/>
        <v>2. Устал</v>
      </c>
      <c r="S139">
        <f>'Ответы на форму (1)'!P139</f>
        <v>99</v>
      </c>
      <c r="T139">
        <f t="shared" si="16"/>
        <v>0.23023255813953489</v>
      </c>
      <c r="U139" t="str">
        <f t="shared" si="17"/>
        <v>2. Фигово</v>
      </c>
      <c r="V139">
        <f>'Ответы на форму (1)'!U139</f>
        <v>6</v>
      </c>
      <c r="W139">
        <f>'Ответы на форму (1)'!V139</f>
        <v>3</v>
      </c>
      <c r="X139">
        <f>'Ответы на форму (1)'!W139</f>
        <v>0</v>
      </c>
      <c r="Y139">
        <f>'Ответы на форму (1)'!X139</f>
        <v>0</v>
      </c>
      <c r="Z139">
        <f>'Ответы на форму (1)'!Y139</f>
        <v>0</v>
      </c>
    </row>
    <row r="140" spans="1:26" x14ac:dyDescent="0.25">
      <c r="A140">
        <f>VLOOKUP('Ответы на форму (1)'!B140,FAS_Scale,2,FALSE)</f>
        <v>3</v>
      </c>
      <c r="B140">
        <f>VLOOKUP('Ответы на форму (1)'!C140,FAS_Scale,2,FALSE)</f>
        <v>2</v>
      </c>
      <c r="C140">
        <f>VLOOKUP('Ответы на форму (1)'!D140,FAS_Scale,2,FALSE)</f>
        <v>3</v>
      </c>
      <c r="D140">
        <f>VLOOKUP('Ответы на форму (1)'!E140,FAS_Scale,2,FALSE)</f>
        <v>4</v>
      </c>
      <c r="E140">
        <f>VLOOKUP('Ответы на форму (1)'!F140,FAS_Scale,2,FALSE)</f>
        <v>2</v>
      </c>
      <c r="F140">
        <f>VLOOKUP('Ответы на форму (1)'!G140,FAS_Scale,2,FALSE)</f>
        <v>4</v>
      </c>
      <c r="G140">
        <f>VLOOKUP('Ответы на форму (1)'!H140,FAS_Scale,2,FALSE)</f>
        <v>3</v>
      </c>
      <c r="H140">
        <f>VLOOKUP('Ответы на форму (1)'!I140,FAS_Scale,2,FALSE)</f>
        <v>2</v>
      </c>
      <c r="I140">
        <f>VLOOKUP('Ответы на форму (1)'!J140,FAS_Scale,2,FALSE)</f>
        <v>1</v>
      </c>
      <c r="J140">
        <f>VLOOKUP('Ответы на форму (1)'!K140,FAS_Scale,2,FALSE)</f>
        <v>4</v>
      </c>
      <c r="K140" s="10">
        <f t="shared" si="13"/>
        <v>24</v>
      </c>
      <c r="L140" s="10" t="str">
        <f t="shared" si="14"/>
        <v>2. Устал</v>
      </c>
      <c r="M140" t="str">
        <f>VLOOKUP('Ответы на форму (1)'!L140,УровниУспевания,2,FALSE)</f>
        <v>средне</v>
      </c>
      <c r="N140" t="str">
        <f>VLOOKUP('Ответы на форму (1)'!M140,УровниУспевания,2,FALSE)</f>
        <v>хорошо</v>
      </c>
      <c r="O140">
        <f>'Ответы на форму (1)'!N140</f>
        <v>6</v>
      </c>
      <c r="P140" t="str">
        <f t="shared" si="12"/>
        <v>3. бодряк</v>
      </c>
      <c r="Q140">
        <f>'Ответы на форму (1)'!O140</f>
        <v>912</v>
      </c>
      <c r="R140" t="str">
        <f t="shared" si="15"/>
        <v>2. Устал</v>
      </c>
      <c r="S140">
        <f>'Ответы на форму (1)'!P140</f>
        <v>734</v>
      </c>
      <c r="T140">
        <f t="shared" si="16"/>
        <v>0.80482456140350878</v>
      </c>
      <c r="U140" t="str">
        <f t="shared" si="17"/>
        <v>3. Ужас</v>
      </c>
      <c r="V140">
        <f>'Ответы на форму (1)'!U140</f>
        <v>3</v>
      </c>
      <c r="W140">
        <f>'Ответы на форму (1)'!V140</f>
        <v>3</v>
      </c>
      <c r="X140">
        <f>'Ответы на форму (1)'!W140</f>
        <v>1</v>
      </c>
      <c r="Y140">
        <f>'Ответы на форму (1)'!X140</f>
        <v>1</v>
      </c>
      <c r="Z140">
        <f>'Ответы на форму (1)'!Y140</f>
        <v>0</v>
      </c>
    </row>
    <row r="141" spans="1:26" x14ac:dyDescent="0.25">
      <c r="A141">
        <f>VLOOKUP('Ответы на форму (1)'!B141,FAS_Scale,2,FALSE)</f>
        <v>3</v>
      </c>
      <c r="B141">
        <f>VLOOKUP('Ответы на форму (1)'!C141,FAS_Scale,2,FALSE)</f>
        <v>1</v>
      </c>
      <c r="C141">
        <f>VLOOKUP('Ответы на форму (1)'!D141,FAS_Scale,2,FALSE)</f>
        <v>2</v>
      </c>
      <c r="D141">
        <f>VLOOKUP('Ответы на форму (1)'!E141,FAS_Scale,2,FALSE)</f>
        <v>5</v>
      </c>
      <c r="E141">
        <f>VLOOKUP('Ответы на форму (1)'!F141,FAS_Scale,2,FALSE)</f>
        <v>2</v>
      </c>
      <c r="F141">
        <f>VLOOKUP('Ответы на форму (1)'!G141,FAS_Scale,2,FALSE)</f>
        <v>2</v>
      </c>
      <c r="G141">
        <f>VLOOKUP('Ответы на форму (1)'!H141,FAS_Scale,2,FALSE)</f>
        <v>2</v>
      </c>
      <c r="H141">
        <f>VLOOKUP('Ответы на форму (1)'!I141,FAS_Scale,2,FALSE)</f>
        <v>2</v>
      </c>
      <c r="I141">
        <f>VLOOKUP('Ответы на форму (1)'!J141,FAS_Scale,2,FALSE)</f>
        <v>2</v>
      </c>
      <c r="J141">
        <f>VLOOKUP('Ответы на форму (1)'!K141,FAS_Scale,2,FALSE)</f>
        <v>5</v>
      </c>
      <c r="K141" s="10">
        <f t="shared" si="13"/>
        <v>18</v>
      </c>
      <c r="L141" s="10" t="str">
        <f t="shared" si="14"/>
        <v>1. Свеж</v>
      </c>
      <c r="M141" t="str">
        <f>VLOOKUP('Ответы на форму (1)'!L141,УровниУспевания,2,FALSE)</f>
        <v>хорошо</v>
      </c>
      <c r="N141" t="str">
        <f>VLOOKUP('Ответы на форму (1)'!M141,УровниУспевания,2,FALSE)</f>
        <v>средне</v>
      </c>
      <c r="O141">
        <f>'Ответы на форму (1)'!N141</f>
        <v>5</v>
      </c>
      <c r="P141" t="str">
        <f t="shared" si="12"/>
        <v>2. средняк</v>
      </c>
      <c r="Q141">
        <f>'Ответы на форму (1)'!O141</f>
        <v>430</v>
      </c>
      <c r="R141" t="str">
        <f t="shared" si="15"/>
        <v>2. Устал</v>
      </c>
      <c r="S141">
        <f>'Ответы на форму (1)'!P141</f>
        <v>43</v>
      </c>
      <c r="T141">
        <f t="shared" si="16"/>
        <v>0.1</v>
      </c>
      <c r="U141" t="str">
        <f t="shared" si="17"/>
        <v>1. Хорошо</v>
      </c>
      <c r="V141">
        <f>'Ответы на форму (1)'!U141</f>
        <v>4</v>
      </c>
      <c r="W141">
        <f>'Ответы на форму (1)'!V141</f>
        <v>3</v>
      </c>
      <c r="X141">
        <f>'Ответы на форму (1)'!W141</f>
        <v>2</v>
      </c>
      <c r="Y141">
        <f>'Ответы на форму (1)'!X141</f>
        <v>0</v>
      </c>
      <c r="Z141">
        <f>'Ответы на форму (1)'!Y141</f>
        <v>0</v>
      </c>
    </row>
    <row r="142" spans="1:26" x14ac:dyDescent="0.25">
      <c r="A142">
        <f>VLOOKUP('Ответы на форму (1)'!B142,FAS_Scale,2,FALSE)</f>
        <v>3</v>
      </c>
      <c r="B142">
        <f>VLOOKUP('Ответы на форму (1)'!C142,FAS_Scale,2,FALSE)</f>
        <v>2</v>
      </c>
      <c r="C142">
        <f>VLOOKUP('Ответы на форму (1)'!D142,FAS_Scale,2,FALSE)</f>
        <v>2</v>
      </c>
      <c r="D142">
        <f>VLOOKUP('Ответы на форму (1)'!E142,FAS_Scale,2,FALSE)</f>
        <v>4</v>
      </c>
      <c r="E142">
        <f>VLOOKUP('Ответы на форму (1)'!F142,FAS_Scale,2,FALSE)</f>
        <v>2</v>
      </c>
      <c r="F142">
        <f>VLOOKUP('Ответы на форму (1)'!G142,FAS_Scale,2,FALSE)</f>
        <v>4</v>
      </c>
      <c r="G142">
        <f>VLOOKUP('Ответы на форму (1)'!H142,FAS_Scale,2,FALSE)</f>
        <v>2</v>
      </c>
      <c r="H142">
        <f>VLOOKUP('Ответы на форму (1)'!I142,FAS_Scale,2,FALSE)</f>
        <v>2</v>
      </c>
      <c r="I142">
        <f>VLOOKUP('Ответы на форму (1)'!J142,FAS_Scale,2,FALSE)</f>
        <v>2</v>
      </c>
      <c r="J142">
        <f>VLOOKUP('Ответы на форму (1)'!K142,FAS_Scale,2,FALSE)</f>
        <v>4</v>
      </c>
      <c r="K142" s="10">
        <f t="shared" si="13"/>
        <v>23</v>
      </c>
      <c r="L142" s="10" t="str">
        <f t="shared" si="14"/>
        <v>2. Устал</v>
      </c>
      <c r="M142" t="str">
        <f>VLOOKUP('Ответы на форму (1)'!L142,УровниУспевания,2,FALSE)</f>
        <v>плохо</v>
      </c>
      <c r="N142" t="str">
        <f>VLOOKUP('Ответы на форму (1)'!M142,УровниУспевания,2,FALSE)</f>
        <v>хорошо</v>
      </c>
      <c r="O142">
        <f>'Ответы на форму (1)'!N142</f>
        <v>3</v>
      </c>
      <c r="P142" t="str">
        <f t="shared" si="12"/>
        <v>1. зомбак</v>
      </c>
      <c r="Q142">
        <f>'Ответы на форму (1)'!O142</f>
        <v>465</v>
      </c>
      <c r="R142" t="str">
        <f t="shared" si="15"/>
        <v>2. Устал</v>
      </c>
      <c r="S142">
        <f>'Ответы на форму (1)'!P142</f>
        <v>83</v>
      </c>
      <c r="T142">
        <f t="shared" si="16"/>
        <v>0.17849462365591398</v>
      </c>
      <c r="U142" t="str">
        <f t="shared" si="17"/>
        <v>2. Фигово</v>
      </c>
      <c r="V142">
        <f>'Ответы на форму (1)'!U142</f>
        <v>3</v>
      </c>
      <c r="W142">
        <f>'Ответы на форму (1)'!V142</f>
        <v>2</v>
      </c>
      <c r="X142">
        <f>'Ответы на форму (1)'!W142</f>
        <v>2</v>
      </c>
      <c r="Y142">
        <f>'Ответы на форму (1)'!X142</f>
        <v>2</v>
      </c>
      <c r="Z142">
        <f>'Ответы на форму (1)'!Y142</f>
        <v>1</v>
      </c>
    </row>
    <row r="143" spans="1:26" x14ac:dyDescent="0.25">
      <c r="A143">
        <f>VLOOKUP('Ответы на форму (1)'!B143,FAS_Scale,2,FALSE)</f>
        <v>4</v>
      </c>
      <c r="B143">
        <f>VLOOKUP('Ответы на форму (1)'!C143,FAS_Scale,2,FALSE)</f>
        <v>4</v>
      </c>
      <c r="C143">
        <f>VLOOKUP('Ответы на форму (1)'!D143,FAS_Scale,2,FALSE)</f>
        <v>4</v>
      </c>
      <c r="D143">
        <f>VLOOKUP('Ответы на форму (1)'!E143,FAS_Scale,2,FALSE)</f>
        <v>2</v>
      </c>
      <c r="E143">
        <f>VLOOKUP('Ответы на форму (1)'!F143,FAS_Scale,2,FALSE)</f>
        <v>4</v>
      </c>
      <c r="F143">
        <f>VLOOKUP('Ответы на форму (1)'!G143,FAS_Scale,2,FALSE)</f>
        <v>4</v>
      </c>
      <c r="G143">
        <f>VLOOKUP('Ответы на форму (1)'!H143,FAS_Scale,2,FALSE)</f>
        <v>4</v>
      </c>
      <c r="H143">
        <f>VLOOKUP('Ответы на форму (1)'!I143,FAS_Scale,2,FALSE)</f>
        <v>4</v>
      </c>
      <c r="I143">
        <f>VLOOKUP('Ответы на форму (1)'!J143,FAS_Scale,2,FALSE)</f>
        <v>4</v>
      </c>
      <c r="J143">
        <f>VLOOKUP('Ответы на форму (1)'!K143,FAS_Scale,2,FALSE)</f>
        <v>3</v>
      </c>
      <c r="K143" s="10">
        <f t="shared" si="13"/>
        <v>39</v>
      </c>
      <c r="L143" s="10" t="str">
        <f t="shared" si="14"/>
        <v>3. Вилы</v>
      </c>
      <c r="M143" t="str">
        <f>VLOOKUP('Ответы на форму (1)'!L143,УровниУспевания,2,FALSE)</f>
        <v>плохо</v>
      </c>
      <c r="N143" t="str">
        <f>VLOOKUP('Ответы на форму (1)'!M143,УровниУспевания,2,FALSE)</f>
        <v>плохо</v>
      </c>
      <c r="O143">
        <f>'Ответы на форму (1)'!N143</f>
        <v>2</v>
      </c>
      <c r="P143" t="str">
        <f t="shared" si="12"/>
        <v>1. зомбак</v>
      </c>
      <c r="Q143">
        <f>'Ответы на форму (1)'!O143</f>
        <v>342</v>
      </c>
      <c r="R143" t="str">
        <f t="shared" si="15"/>
        <v>1. Свеж</v>
      </c>
      <c r="S143">
        <f>'Ответы на форму (1)'!P143</f>
        <v>115</v>
      </c>
      <c r="T143">
        <f t="shared" si="16"/>
        <v>0.33625730994152048</v>
      </c>
      <c r="U143" t="str">
        <f t="shared" si="17"/>
        <v>2. Фигово</v>
      </c>
      <c r="V143">
        <f>'Ответы на форму (1)'!U143</f>
        <v>2</v>
      </c>
      <c r="W143">
        <f>'Ответы на форму (1)'!V143</f>
        <v>1</v>
      </c>
      <c r="X143">
        <f>'Ответы на форму (1)'!W143</f>
        <v>1</v>
      </c>
      <c r="Y143">
        <f>'Ответы на форму (1)'!X143</f>
        <v>1</v>
      </c>
      <c r="Z143">
        <f>'Ответы на форму (1)'!Y143</f>
        <v>1</v>
      </c>
    </row>
    <row r="144" spans="1:26" x14ac:dyDescent="0.25">
      <c r="A144">
        <f>VLOOKUP('Ответы на форму (1)'!B144,FAS_Scale,2,FALSE)</f>
        <v>5</v>
      </c>
      <c r="B144">
        <f>VLOOKUP('Ответы на форму (1)'!C144,FAS_Scale,2,FALSE)</f>
        <v>4</v>
      </c>
      <c r="C144">
        <f>VLOOKUP('Ответы на форму (1)'!D144,FAS_Scale,2,FALSE)</f>
        <v>5</v>
      </c>
      <c r="D144">
        <f>VLOOKUP('Ответы на форму (1)'!E144,FAS_Scale,2,FALSE)</f>
        <v>2</v>
      </c>
      <c r="E144">
        <f>VLOOKUP('Ответы на форму (1)'!F144,FAS_Scale,2,FALSE)</f>
        <v>2</v>
      </c>
      <c r="F144">
        <f>VLOOKUP('Ответы на форму (1)'!G144,FAS_Scale,2,FALSE)</f>
        <v>5</v>
      </c>
      <c r="G144">
        <f>VLOOKUP('Ответы на форму (1)'!H144,FAS_Scale,2,FALSE)</f>
        <v>3</v>
      </c>
      <c r="H144">
        <f>VLOOKUP('Ответы на форму (1)'!I144,FAS_Scale,2,FALSE)</f>
        <v>2</v>
      </c>
      <c r="I144">
        <f>VLOOKUP('Ответы на форму (1)'!J144,FAS_Scale,2,FALSE)</f>
        <v>4</v>
      </c>
      <c r="J144">
        <f>VLOOKUP('Ответы на форму (1)'!K144,FAS_Scale,2,FALSE)</f>
        <v>1</v>
      </c>
      <c r="K144" s="10">
        <f t="shared" si="13"/>
        <v>39</v>
      </c>
      <c r="L144" s="10" t="str">
        <f t="shared" si="14"/>
        <v>3. Вилы</v>
      </c>
      <c r="M144" t="str">
        <f>VLOOKUP('Ответы на форму (1)'!L144,УровниУспевания,2,FALSE)</f>
        <v>средне</v>
      </c>
      <c r="N144" t="str">
        <f>VLOOKUP('Ответы на форму (1)'!M144,УровниУспевания,2,FALSE)</f>
        <v>плохо</v>
      </c>
      <c r="O144">
        <f>'Ответы на форму (1)'!N144</f>
        <v>4</v>
      </c>
      <c r="P144" t="str">
        <f t="shared" si="12"/>
        <v>2. средняк</v>
      </c>
      <c r="Q144">
        <f>'Ответы на форму (1)'!O144</f>
        <v>394</v>
      </c>
      <c r="R144" t="str">
        <f t="shared" si="15"/>
        <v>2. Устал</v>
      </c>
      <c r="S144">
        <f>'Ответы на форму (1)'!P144</f>
        <v>44</v>
      </c>
      <c r="T144">
        <f t="shared" si="16"/>
        <v>0.1116751269035533</v>
      </c>
      <c r="U144" t="str">
        <f t="shared" si="17"/>
        <v>2. Фигово</v>
      </c>
      <c r="V144">
        <f>'Ответы на форму (1)'!U144</f>
        <v>4</v>
      </c>
      <c r="W144">
        <f>'Ответы на форму (1)'!V144</f>
        <v>1</v>
      </c>
      <c r="X144">
        <f>'Ответы на форму (1)'!W144</f>
        <v>1</v>
      </c>
      <c r="Y144">
        <f>'Ответы на форму (1)'!X144</f>
        <v>1</v>
      </c>
      <c r="Z144">
        <f>'Ответы на форму (1)'!Y144</f>
        <v>0</v>
      </c>
    </row>
    <row r="145" spans="1:26" x14ac:dyDescent="0.25">
      <c r="A145">
        <f>VLOOKUP('Ответы на форму (1)'!B145,FAS_Scale,2,FALSE)</f>
        <v>3</v>
      </c>
      <c r="B145">
        <f>VLOOKUP('Ответы на форму (1)'!C145,FAS_Scale,2,FALSE)</f>
        <v>2</v>
      </c>
      <c r="C145">
        <f>VLOOKUP('Ответы на форму (1)'!D145,FAS_Scale,2,FALSE)</f>
        <v>3</v>
      </c>
      <c r="D145">
        <f>VLOOKUP('Ответы на форму (1)'!E145,FAS_Scale,2,FALSE)</f>
        <v>4</v>
      </c>
      <c r="E145">
        <f>VLOOKUP('Ответы на форму (1)'!F145,FAS_Scale,2,FALSE)</f>
        <v>3</v>
      </c>
      <c r="F145">
        <f>VLOOKUP('Ответы на форму (1)'!G145,FAS_Scale,2,FALSE)</f>
        <v>3</v>
      </c>
      <c r="G145">
        <f>VLOOKUP('Ответы на форму (1)'!H145,FAS_Scale,2,FALSE)</f>
        <v>2</v>
      </c>
      <c r="H145">
        <f>VLOOKUP('Ответы на форму (1)'!I145,FAS_Scale,2,FALSE)</f>
        <v>2</v>
      </c>
      <c r="I145">
        <f>VLOOKUP('Ответы на форму (1)'!J145,FAS_Scale,2,FALSE)</f>
        <v>2</v>
      </c>
      <c r="J145">
        <f>VLOOKUP('Ответы на форму (1)'!K145,FAS_Scale,2,FALSE)</f>
        <v>4</v>
      </c>
      <c r="K145" s="10">
        <f t="shared" si="13"/>
        <v>24</v>
      </c>
      <c r="L145" s="10" t="str">
        <f t="shared" si="14"/>
        <v>2. Устал</v>
      </c>
      <c r="M145" t="str">
        <f>VLOOKUP('Ответы на форму (1)'!L145,УровниУспевания,2,FALSE)</f>
        <v>средне</v>
      </c>
      <c r="N145" t="str">
        <f>VLOOKUP('Ответы на форму (1)'!M145,УровниУспевания,2,FALSE)</f>
        <v>средне</v>
      </c>
      <c r="O145">
        <f>'Ответы на форму (1)'!N145</f>
        <v>3</v>
      </c>
      <c r="P145" t="str">
        <f t="shared" si="12"/>
        <v>1. зомбак</v>
      </c>
      <c r="Q145">
        <f>'Ответы на форму (1)'!O145</f>
        <v>333</v>
      </c>
      <c r="R145" t="str">
        <f t="shared" si="15"/>
        <v>1. Свеж</v>
      </c>
      <c r="S145">
        <f>'Ответы на форму (1)'!P145</f>
        <v>44</v>
      </c>
      <c r="T145">
        <f t="shared" si="16"/>
        <v>0.13213213213213212</v>
      </c>
      <c r="U145" t="str">
        <f t="shared" si="17"/>
        <v>2. Фигово</v>
      </c>
      <c r="V145">
        <f>'Ответы на форму (1)'!U145</f>
        <v>3</v>
      </c>
      <c r="W145">
        <f>'Ответы на форму (1)'!V145</f>
        <v>1</v>
      </c>
      <c r="X145">
        <f>'Ответы на форму (1)'!W145</f>
        <v>1</v>
      </c>
      <c r="Y145">
        <f>'Ответы на форму (1)'!X145</f>
        <v>1</v>
      </c>
      <c r="Z145">
        <f>'Ответы на форму (1)'!Y145</f>
        <v>0</v>
      </c>
    </row>
    <row r="146" spans="1:26" x14ac:dyDescent="0.25">
      <c r="A146">
        <f>VLOOKUP('Ответы на форму (1)'!B146,FAS_Scale,2,FALSE)</f>
        <v>4</v>
      </c>
      <c r="B146">
        <f>VLOOKUP('Ответы на форму (1)'!C146,FAS_Scale,2,FALSE)</f>
        <v>3</v>
      </c>
      <c r="C146">
        <f>VLOOKUP('Ответы на форму (1)'!D146,FAS_Scale,2,FALSE)</f>
        <v>2</v>
      </c>
      <c r="D146">
        <f>VLOOKUP('Ответы на форму (1)'!E146,FAS_Scale,2,FALSE)</f>
        <v>3</v>
      </c>
      <c r="E146">
        <f>VLOOKUP('Ответы на форму (1)'!F146,FAS_Scale,2,FALSE)</f>
        <v>4</v>
      </c>
      <c r="F146">
        <f>VLOOKUP('Ответы на форму (1)'!G146,FAS_Scale,2,FALSE)</f>
        <v>3</v>
      </c>
      <c r="G146">
        <f>VLOOKUP('Ответы на форму (1)'!H146,FAS_Scale,2,FALSE)</f>
        <v>3</v>
      </c>
      <c r="H146">
        <f>VLOOKUP('Ответы на форму (1)'!I146,FAS_Scale,2,FALSE)</f>
        <v>2</v>
      </c>
      <c r="I146">
        <f>VLOOKUP('Ответы на форму (1)'!J146,FAS_Scale,2,FALSE)</f>
        <v>4</v>
      </c>
      <c r="J146">
        <f>VLOOKUP('Ответы на форму (1)'!K146,FAS_Scale,2,FALSE)</f>
        <v>3</v>
      </c>
      <c r="K146" s="10">
        <f t="shared" si="13"/>
        <v>31</v>
      </c>
      <c r="L146" s="10" t="str">
        <f t="shared" si="14"/>
        <v>2. Устал</v>
      </c>
      <c r="M146" t="str">
        <f>VLOOKUP('Ответы на форму (1)'!L146,УровниУспевания,2,FALSE)</f>
        <v>хорошо</v>
      </c>
      <c r="N146" t="str">
        <f>VLOOKUP('Ответы на форму (1)'!M146,УровниУспевания,2,FALSE)</f>
        <v>средне</v>
      </c>
      <c r="O146">
        <f>'Ответы на форму (1)'!N146</f>
        <v>2</v>
      </c>
      <c r="P146" t="str">
        <f t="shared" si="12"/>
        <v>1. зомбак</v>
      </c>
      <c r="Q146">
        <f>'Ответы на форму (1)'!O146</f>
        <v>307</v>
      </c>
      <c r="R146" t="str">
        <f t="shared" si="15"/>
        <v>1. Свеж</v>
      </c>
      <c r="S146">
        <f>'Ответы на форму (1)'!P146</f>
        <v>38</v>
      </c>
      <c r="T146">
        <f t="shared" si="16"/>
        <v>0.12377850162866449</v>
      </c>
      <c r="U146" t="str">
        <f t="shared" si="17"/>
        <v>2. Фигово</v>
      </c>
      <c r="V146">
        <f>'Ответы на форму (1)'!U146</f>
        <v>5</v>
      </c>
      <c r="W146">
        <f>'Ответы на форму (1)'!V146</f>
        <v>1</v>
      </c>
      <c r="X146">
        <f>'Ответы на форму (1)'!W146</f>
        <v>1</v>
      </c>
      <c r="Y146">
        <f>'Ответы на форму (1)'!X146</f>
        <v>1</v>
      </c>
      <c r="Z146">
        <f>'Ответы на форму (1)'!Y146</f>
        <v>1</v>
      </c>
    </row>
    <row r="147" spans="1:26" x14ac:dyDescent="0.25">
      <c r="A147">
        <f>VLOOKUP('Ответы на форму (1)'!B147,FAS_Scale,2,FALSE)</f>
        <v>4</v>
      </c>
      <c r="B147">
        <f>VLOOKUP('Ответы на форму (1)'!C147,FAS_Scale,2,FALSE)</f>
        <v>3</v>
      </c>
      <c r="C147">
        <f>VLOOKUP('Ответы на форму (1)'!D147,FAS_Scale,2,FALSE)</f>
        <v>2</v>
      </c>
      <c r="D147">
        <f>VLOOKUP('Ответы на форму (1)'!E147,FAS_Scale,2,FALSE)</f>
        <v>3</v>
      </c>
      <c r="E147">
        <f>VLOOKUP('Ответы на форму (1)'!F147,FAS_Scale,2,FALSE)</f>
        <v>2</v>
      </c>
      <c r="F147">
        <f>VLOOKUP('Ответы на форму (1)'!G147,FAS_Scale,2,FALSE)</f>
        <v>3</v>
      </c>
      <c r="G147">
        <f>VLOOKUP('Ответы на форму (1)'!H147,FAS_Scale,2,FALSE)</f>
        <v>2</v>
      </c>
      <c r="H147">
        <f>VLOOKUP('Ответы на форму (1)'!I147,FAS_Scale,2,FALSE)</f>
        <v>4</v>
      </c>
      <c r="I147">
        <f>VLOOKUP('Ответы на форму (1)'!J147,FAS_Scale,2,FALSE)</f>
        <v>4</v>
      </c>
      <c r="J147">
        <f>VLOOKUP('Ответы на форму (1)'!K147,FAS_Scale,2,FALSE)</f>
        <v>4</v>
      </c>
      <c r="K147" s="10">
        <f t="shared" si="13"/>
        <v>29</v>
      </c>
      <c r="L147" s="10" t="str">
        <f t="shared" si="14"/>
        <v>2. Устал</v>
      </c>
      <c r="M147" t="str">
        <f>VLOOKUP('Ответы на форму (1)'!L147,УровниУспевания,2,FALSE)</f>
        <v>средне</v>
      </c>
      <c r="N147" t="str">
        <f>VLOOKUP('Ответы на форму (1)'!M147,УровниУспевания,2,FALSE)</f>
        <v>хорошо</v>
      </c>
      <c r="O147">
        <f>'Ответы на форму (1)'!N147</f>
        <v>3</v>
      </c>
      <c r="P147" t="str">
        <f t="shared" si="12"/>
        <v>1. зомбак</v>
      </c>
      <c r="Q147">
        <f>'Ответы на форму (1)'!O147</f>
        <v>373</v>
      </c>
      <c r="R147" t="str">
        <f t="shared" si="15"/>
        <v>2. Устал</v>
      </c>
      <c r="S147">
        <f>'Ответы на форму (1)'!P147</f>
        <v>26</v>
      </c>
      <c r="T147">
        <f t="shared" si="16"/>
        <v>6.9705093833780166E-2</v>
      </c>
      <c r="U147" t="str">
        <f t="shared" si="17"/>
        <v>1. Хорошо</v>
      </c>
      <c r="V147">
        <f>'Ответы на форму (1)'!U147</f>
        <v>5</v>
      </c>
      <c r="W147">
        <f>'Ответы на форму (1)'!V147</f>
        <v>2</v>
      </c>
      <c r="X147">
        <f>'Ответы на форму (1)'!W147</f>
        <v>1</v>
      </c>
      <c r="Y147">
        <f>'Ответы на форму (1)'!X147</f>
        <v>0</v>
      </c>
      <c r="Z147">
        <f>'Ответы на форму (1)'!Y147</f>
        <v>0</v>
      </c>
    </row>
    <row r="148" spans="1:26" x14ac:dyDescent="0.25">
      <c r="A148">
        <f>VLOOKUP('Ответы на форму (1)'!B148,FAS_Scale,2,FALSE)</f>
        <v>4</v>
      </c>
      <c r="B148">
        <f>VLOOKUP('Ответы на форму (1)'!C148,FAS_Scale,2,FALSE)</f>
        <v>5</v>
      </c>
      <c r="C148">
        <f>VLOOKUP('Ответы на форму (1)'!D148,FAS_Scale,2,FALSE)</f>
        <v>5</v>
      </c>
      <c r="D148">
        <f>VLOOKUP('Ответы на форму (1)'!E148,FAS_Scale,2,FALSE)</f>
        <v>4</v>
      </c>
      <c r="E148">
        <f>VLOOKUP('Ответы на форму (1)'!F148,FAS_Scale,2,FALSE)</f>
        <v>3</v>
      </c>
      <c r="F148">
        <f>VLOOKUP('Ответы на форму (1)'!G148,FAS_Scale,2,FALSE)</f>
        <v>4</v>
      </c>
      <c r="G148">
        <f>VLOOKUP('Ответы на форму (1)'!H148,FAS_Scale,2,FALSE)</f>
        <v>4</v>
      </c>
      <c r="H148">
        <f>VLOOKUP('Ответы на форму (1)'!I148,FAS_Scale,2,FALSE)</f>
        <v>3</v>
      </c>
      <c r="I148">
        <f>VLOOKUP('Ответы на форму (1)'!J148,FAS_Scale,2,FALSE)</f>
        <v>3</v>
      </c>
      <c r="J148">
        <f>VLOOKUP('Ответы на форму (1)'!K148,FAS_Scale,2,FALSE)</f>
        <v>2</v>
      </c>
      <c r="K148" s="10">
        <f t="shared" si="13"/>
        <v>37</v>
      </c>
      <c r="L148" s="10" t="str">
        <f t="shared" si="14"/>
        <v>3. Вилы</v>
      </c>
      <c r="M148" t="str">
        <f>VLOOKUP('Ответы на форму (1)'!L148,УровниУспевания,2,FALSE)</f>
        <v>плохо</v>
      </c>
      <c r="N148" t="str">
        <f>VLOOKUP('Ответы на форму (1)'!M148,УровниУспевания,2,FALSE)</f>
        <v>плохо</v>
      </c>
      <c r="O148">
        <f>'Ответы на форму (1)'!N148</f>
        <v>1</v>
      </c>
      <c r="P148" t="str">
        <f t="shared" si="12"/>
        <v>1. зомбак</v>
      </c>
      <c r="Q148">
        <f>'Ответы на форму (1)'!O148</f>
        <v>383</v>
      </c>
      <c r="R148" t="str">
        <f t="shared" si="15"/>
        <v>2. Устал</v>
      </c>
      <c r="S148">
        <f>'Ответы на форму (1)'!P148</f>
        <v>135</v>
      </c>
      <c r="T148">
        <f t="shared" si="16"/>
        <v>0.35248041775456918</v>
      </c>
      <c r="U148" t="str">
        <f t="shared" si="17"/>
        <v>3. Ужас</v>
      </c>
      <c r="V148">
        <f>'Ответы на форму (1)'!U148</f>
        <v>3</v>
      </c>
      <c r="W148">
        <f>'Ответы на форму (1)'!V148</f>
        <v>3</v>
      </c>
      <c r="X148">
        <f>'Ответы на форму (1)'!W148</f>
        <v>2</v>
      </c>
      <c r="Y148">
        <f>'Ответы на форму (1)'!X148</f>
        <v>1</v>
      </c>
      <c r="Z148">
        <f>'Ответы на форму (1)'!Y148</f>
        <v>1</v>
      </c>
    </row>
    <row r="149" spans="1:26" x14ac:dyDescent="0.25">
      <c r="A149">
        <f>VLOOKUP('Ответы на форму (1)'!B149,FAS_Scale,2,FALSE)</f>
        <v>4</v>
      </c>
      <c r="B149">
        <f>VLOOKUP('Ответы на форму (1)'!C149,FAS_Scale,2,FALSE)</f>
        <v>2</v>
      </c>
      <c r="C149">
        <f>VLOOKUP('Ответы на форму (1)'!D149,FAS_Scale,2,FALSE)</f>
        <v>4</v>
      </c>
      <c r="D149">
        <f>VLOOKUP('Ответы на форму (1)'!E149,FAS_Scale,2,FALSE)</f>
        <v>4</v>
      </c>
      <c r="E149">
        <f>VLOOKUP('Ответы на форму (1)'!F149,FAS_Scale,2,FALSE)</f>
        <v>4</v>
      </c>
      <c r="F149">
        <f>VLOOKUP('Ответы на форму (1)'!G149,FAS_Scale,2,FALSE)</f>
        <v>3</v>
      </c>
      <c r="G149">
        <f>VLOOKUP('Ответы на форму (1)'!H149,FAS_Scale,2,FALSE)</f>
        <v>3</v>
      </c>
      <c r="H149">
        <f>VLOOKUP('Ответы на форму (1)'!I149,FAS_Scale,2,FALSE)</f>
        <v>2</v>
      </c>
      <c r="I149">
        <f>VLOOKUP('Ответы на форму (1)'!J149,FAS_Scale,2,FALSE)</f>
        <v>2</v>
      </c>
      <c r="J149">
        <f>VLOOKUP('Ответы на форму (1)'!K149,FAS_Scale,2,FALSE)</f>
        <v>4</v>
      </c>
      <c r="K149" s="10">
        <f t="shared" si="13"/>
        <v>28</v>
      </c>
      <c r="L149" s="10" t="str">
        <f t="shared" si="14"/>
        <v>2. Устал</v>
      </c>
      <c r="M149" t="str">
        <f>VLOOKUP('Ответы на форму (1)'!L149,УровниУспевания,2,FALSE)</f>
        <v>плохо</v>
      </c>
      <c r="N149" t="str">
        <f>VLOOKUP('Ответы на форму (1)'!M149,УровниУспевания,2,FALSE)</f>
        <v>средне</v>
      </c>
      <c r="O149">
        <f>'Ответы на форму (1)'!N149</f>
        <v>3</v>
      </c>
      <c r="P149" t="str">
        <f t="shared" si="12"/>
        <v>1. зомбак</v>
      </c>
      <c r="Q149">
        <f>'Ответы на форму (1)'!O149</f>
        <v>437</v>
      </c>
      <c r="R149" t="str">
        <f t="shared" si="15"/>
        <v>2. Устал</v>
      </c>
      <c r="S149">
        <f>'Ответы на форму (1)'!P149</f>
        <v>103</v>
      </c>
      <c r="T149">
        <f t="shared" si="16"/>
        <v>0.23569794050343248</v>
      </c>
      <c r="U149" t="str">
        <f t="shared" si="17"/>
        <v>2. Фигово</v>
      </c>
      <c r="V149">
        <f>'Ответы на форму (1)'!U149</f>
        <v>1</v>
      </c>
      <c r="W149">
        <f>'Ответы на форму (1)'!V149</f>
        <v>1</v>
      </c>
      <c r="X149">
        <f>'Ответы на форму (1)'!W149</f>
        <v>1</v>
      </c>
      <c r="Y149">
        <f>'Ответы на форму (1)'!X149</f>
        <v>1</v>
      </c>
      <c r="Z149">
        <f>'Ответы на форму (1)'!Y149</f>
        <v>1</v>
      </c>
    </row>
    <row r="150" spans="1:26" x14ac:dyDescent="0.25">
      <c r="A150">
        <f>VLOOKUP('Ответы на форму (1)'!B151,FAS_Scale,2,FALSE)</f>
        <v>2</v>
      </c>
      <c r="B150">
        <f>VLOOKUP('Ответы на форму (1)'!C151,FAS_Scale,2,FALSE)</f>
        <v>2</v>
      </c>
      <c r="C150">
        <f>VLOOKUP('Ответы на форму (1)'!D151,FAS_Scale,2,FALSE)</f>
        <v>3</v>
      </c>
      <c r="D150">
        <f>VLOOKUP('Ответы на форму (1)'!E151,FAS_Scale,2,FALSE)</f>
        <v>4</v>
      </c>
      <c r="E150">
        <f>VLOOKUP('Ответы на форму (1)'!F151,FAS_Scale,2,FALSE)</f>
        <v>2</v>
      </c>
      <c r="F150">
        <f>VLOOKUP('Ответы на форму (1)'!G151,FAS_Scale,2,FALSE)</f>
        <v>2</v>
      </c>
      <c r="G150">
        <f>VLOOKUP('Ответы на форму (1)'!H151,FAS_Scale,2,FALSE)</f>
        <v>2</v>
      </c>
      <c r="H150">
        <f>VLOOKUP('Ответы на форму (1)'!I151,FAS_Scale,2,FALSE)</f>
        <v>1</v>
      </c>
      <c r="I150">
        <f>VLOOKUP('Ответы на форму (1)'!J151,FAS_Scale,2,FALSE)</f>
        <v>2</v>
      </c>
      <c r="J150">
        <f>VLOOKUP('Ответы на форму (1)'!K151,FAS_Scale,2,FALSE)</f>
        <v>4</v>
      </c>
      <c r="K150" s="10">
        <f t="shared" si="13"/>
        <v>20</v>
      </c>
      <c r="L150" s="10" t="str">
        <f t="shared" si="14"/>
        <v>1. Свеж</v>
      </c>
      <c r="M150" t="str">
        <f>VLOOKUP('Ответы на форму (1)'!L151,УровниУспевания,2,FALSE)</f>
        <v>средне</v>
      </c>
      <c r="N150" t="str">
        <f>VLOOKUP('Ответы на форму (1)'!M151,УровниУспевания,2,FALSE)</f>
        <v>хорошо</v>
      </c>
      <c r="O150">
        <f>'Ответы на форму (1)'!N151</f>
        <v>6</v>
      </c>
      <c r="P150" t="str">
        <f t="shared" si="12"/>
        <v>3. бодряк</v>
      </c>
      <c r="Q150">
        <f>'Ответы на форму (1)'!O151</f>
        <v>414</v>
      </c>
      <c r="R150" t="str">
        <f t="shared" si="15"/>
        <v>2. Устал</v>
      </c>
      <c r="S150">
        <f>'Ответы на форму (1)'!P151</f>
        <v>58</v>
      </c>
      <c r="T150">
        <f t="shared" si="16"/>
        <v>0.14009661835748793</v>
      </c>
      <c r="U150" t="str">
        <f t="shared" si="17"/>
        <v>2. Фигово</v>
      </c>
      <c r="V150">
        <f>'Ответы на форму (1)'!U150</f>
        <v>0</v>
      </c>
      <c r="W150">
        <f>'Ответы на форму (1)'!V150</f>
        <v>0</v>
      </c>
      <c r="X150">
        <f>'Ответы на форму (1)'!W150</f>
        <v>0</v>
      </c>
      <c r="Y150">
        <f>'Ответы на форму (1)'!X150</f>
        <v>0</v>
      </c>
      <c r="Z150">
        <f>'Ответы на форму (1)'!Y150</f>
        <v>0</v>
      </c>
    </row>
    <row r="151" spans="1:26" x14ac:dyDescent="0.25">
      <c r="A151">
        <f>VLOOKUP('Ответы на форму (1)'!B152,FAS_Scale,2,FALSE)</f>
        <v>4</v>
      </c>
      <c r="B151">
        <f>VLOOKUP('Ответы на форму (1)'!C152,FAS_Scale,2,FALSE)</f>
        <v>3</v>
      </c>
      <c r="C151">
        <f>VLOOKUP('Ответы на форму (1)'!D152,FAS_Scale,2,FALSE)</f>
        <v>4</v>
      </c>
      <c r="D151">
        <f>VLOOKUP('Ответы на форму (1)'!E152,FAS_Scale,2,FALSE)</f>
        <v>2</v>
      </c>
      <c r="E151">
        <f>VLOOKUP('Ответы на форму (1)'!F152,FAS_Scale,2,FALSE)</f>
        <v>4</v>
      </c>
      <c r="F151">
        <f>VLOOKUP('Ответы на форму (1)'!G152,FAS_Scale,2,FALSE)</f>
        <v>3</v>
      </c>
      <c r="G151">
        <f>VLOOKUP('Ответы на форму (1)'!H152,FAS_Scale,2,FALSE)</f>
        <v>2</v>
      </c>
      <c r="H151">
        <f>VLOOKUP('Ответы на форму (1)'!I152,FAS_Scale,2,FALSE)</f>
        <v>1</v>
      </c>
      <c r="I151">
        <f>VLOOKUP('Ответы на форму (1)'!J152,FAS_Scale,2,FALSE)</f>
        <v>2</v>
      </c>
      <c r="J151">
        <f>VLOOKUP('Ответы на форму (1)'!K152,FAS_Scale,2,FALSE)</f>
        <v>4</v>
      </c>
      <c r="K151" s="10">
        <f t="shared" si="13"/>
        <v>29</v>
      </c>
      <c r="L151" s="10" t="str">
        <f t="shared" si="14"/>
        <v>2. Устал</v>
      </c>
      <c r="M151" t="str">
        <f>VLOOKUP('Ответы на форму (1)'!L152,УровниУспевания,2,FALSE)</f>
        <v>средне</v>
      </c>
      <c r="N151" t="str">
        <f>VLOOKUP('Ответы на форму (1)'!M152,УровниУспевания,2,FALSE)</f>
        <v>средне</v>
      </c>
      <c r="O151">
        <f>'Ответы на форму (1)'!N152</f>
        <v>6</v>
      </c>
      <c r="P151" t="str">
        <f t="shared" si="12"/>
        <v>3. бодряк</v>
      </c>
      <c r="Q151">
        <f>'Ответы на форму (1)'!O152</f>
        <v>359</v>
      </c>
      <c r="R151" t="str">
        <f t="shared" si="15"/>
        <v>2. Устал</v>
      </c>
      <c r="S151">
        <f>'Ответы на форму (1)'!P152</f>
        <v>53</v>
      </c>
      <c r="T151">
        <f t="shared" si="16"/>
        <v>0.14763231197771587</v>
      </c>
      <c r="U151" t="str">
        <f t="shared" si="17"/>
        <v>2. Фигово</v>
      </c>
      <c r="V151">
        <f>'Ответы на форму (1)'!U151</f>
        <v>3</v>
      </c>
      <c r="W151">
        <f>'Ответы на форму (1)'!V151</f>
        <v>3</v>
      </c>
      <c r="X151">
        <f>'Ответы на форму (1)'!W151</f>
        <v>2</v>
      </c>
      <c r="Y151">
        <f>'Ответы на форму (1)'!X151</f>
        <v>0</v>
      </c>
      <c r="Z151">
        <f>'Ответы на форму (1)'!Y151</f>
        <v>0</v>
      </c>
    </row>
    <row r="152" spans="1:26" x14ac:dyDescent="0.25">
      <c r="A152">
        <f>VLOOKUP('Ответы на форму (1)'!B153,FAS_Scale,2,FALSE)</f>
        <v>3</v>
      </c>
      <c r="B152">
        <f>VLOOKUP('Ответы на форму (1)'!C153,FAS_Scale,2,FALSE)</f>
        <v>2</v>
      </c>
      <c r="C152">
        <f>VLOOKUP('Ответы на форму (1)'!D153,FAS_Scale,2,FALSE)</f>
        <v>2</v>
      </c>
      <c r="D152">
        <f>VLOOKUP('Ответы на форму (1)'!E153,FAS_Scale,2,FALSE)</f>
        <v>5</v>
      </c>
      <c r="E152">
        <f>VLOOKUP('Ответы на форму (1)'!F153,FAS_Scale,2,FALSE)</f>
        <v>3</v>
      </c>
      <c r="F152">
        <f>VLOOKUP('Ответы на форму (1)'!G153,FAS_Scale,2,FALSE)</f>
        <v>3</v>
      </c>
      <c r="G152">
        <f>VLOOKUP('Ответы на форму (1)'!H153,FAS_Scale,2,FALSE)</f>
        <v>1</v>
      </c>
      <c r="H152">
        <f>VLOOKUP('Ответы на форму (1)'!I153,FAS_Scale,2,FALSE)</f>
        <v>1</v>
      </c>
      <c r="I152">
        <f>VLOOKUP('Ответы на форму (1)'!J153,FAS_Scale,2,FALSE)</f>
        <v>1</v>
      </c>
      <c r="J152">
        <f>VLOOKUP('Ответы на форму (1)'!K153,FAS_Scale,2,FALSE)</f>
        <v>5</v>
      </c>
      <c r="K152" s="10">
        <f t="shared" si="13"/>
        <v>18</v>
      </c>
      <c r="L152" s="10" t="str">
        <f t="shared" si="14"/>
        <v>1. Свеж</v>
      </c>
      <c r="M152" t="str">
        <f>VLOOKUP('Ответы на форму (1)'!L153,УровниУспевания,2,FALSE)</f>
        <v>плохо</v>
      </c>
      <c r="N152" t="str">
        <f>VLOOKUP('Ответы на форму (1)'!M153,УровниУспевания,2,FALSE)</f>
        <v>плохо</v>
      </c>
      <c r="O152">
        <f>'Ответы на форму (1)'!N153</f>
        <v>3</v>
      </c>
      <c r="P152" t="str">
        <f t="shared" si="12"/>
        <v>1. зомбак</v>
      </c>
      <c r="Q152">
        <f>'Ответы на форму (1)'!O153</f>
        <v>326</v>
      </c>
      <c r="R152" t="str">
        <f t="shared" si="15"/>
        <v>1. Свеж</v>
      </c>
      <c r="S152">
        <f>'Ответы на форму (1)'!P153</f>
        <v>54</v>
      </c>
      <c r="T152">
        <f t="shared" si="16"/>
        <v>0.16564417177914109</v>
      </c>
      <c r="U152" t="str">
        <f t="shared" si="17"/>
        <v>2. Фигово</v>
      </c>
      <c r="V152">
        <f>'Ответы на форму (1)'!U152</f>
        <v>5</v>
      </c>
      <c r="W152">
        <f>'Ответы на форму (1)'!V152</f>
        <v>2</v>
      </c>
      <c r="X152">
        <f>'Ответы на форму (1)'!W152</f>
        <v>1</v>
      </c>
      <c r="Y152">
        <f>'Ответы на форму (1)'!X152</f>
        <v>0</v>
      </c>
      <c r="Z152">
        <f>'Ответы на форму (1)'!Y152</f>
        <v>0</v>
      </c>
    </row>
    <row r="153" spans="1:26" x14ac:dyDescent="0.25">
      <c r="A153">
        <f>VLOOKUP('Ответы на форму (1)'!B154,FAS_Scale,2,FALSE)</f>
        <v>2</v>
      </c>
      <c r="B153">
        <f>VLOOKUP('Ответы на форму (1)'!C154,FAS_Scale,2,FALSE)</f>
        <v>2</v>
      </c>
      <c r="C153">
        <f>VLOOKUP('Ответы на форму (1)'!D154,FAS_Scale,2,FALSE)</f>
        <v>2</v>
      </c>
      <c r="D153">
        <f>VLOOKUP('Ответы на форму (1)'!E154,FAS_Scale,2,FALSE)</f>
        <v>4</v>
      </c>
      <c r="E153">
        <f>VLOOKUP('Ответы на форму (1)'!F154,FAS_Scale,2,FALSE)</f>
        <v>1</v>
      </c>
      <c r="F153">
        <f>VLOOKUP('Ответы на форму (1)'!G154,FAS_Scale,2,FALSE)</f>
        <v>2</v>
      </c>
      <c r="G153">
        <f>VLOOKUP('Ответы на форму (1)'!H154,FAS_Scale,2,FALSE)</f>
        <v>2</v>
      </c>
      <c r="H153">
        <f>VLOOKUP('Ответы на форму (1)'!I154,FAS_Scale,2,FALSE)</f>
        <v>2</v>
      </c>
      <c r="I153">
        <f>VLOOKUP('Ответы на форму (1)'!J154,FAS_Scale,2,FALSE)</f>
        <v>1</v>
      </c>
      <c r="J153">
        <f>VLOOKUP('Ответы на форму (1)'!K154,FAS_Scale,2,FALSE)</f>
        <v>4</v>
      </c>
      <c r="K153" s="10">
        <f t="shared" si="13"/>
        <v>18</v>
      </c>
      <c r="L153" s="10" t="str">
        <f t="shared" si="14"/>
        <v>1. Свеж</v>
      </c>
      <c r="M153" t="str">
        <f>VLOOKUP('Ответы на форму (1)'!L154,УровниУспевания,2,FALSE)</f>
        <v>средне</v>
      </c>
      <c r="N153" t="str">
        <f>VLOOKUP('Ответы на форму (1)'!M154,УровниУспевания,2,FALSE)</f>
        <v>средне</v>
      </c>
      <c r="O153">
        <f>'Ответы на форму (1)'!N154</f>
        <v>4</v>
      </c>
      <c r="P153" t="str">
        <f t="shared" si="12"/>
        <v>2. средняк</v>
      </c>
      <c r="Q153">
        <f>'Ответы на форму (1)'!O154</f>
        <v>411</v>
      </c>
      <c r="R153" t="str">
        <f t="shared" si="15"/>
        <v>2. Устал</v>
      </c>
      <c r="S153">
        <f>'Ответы на форму (1)'!P154</f>
        <v>70</v>
      </c>
      <c r="T153">
        <f t="shared" si="16"/>
        <v>0.170316301703163</v>
      </c>
      <c r="U153" t="str">
        <f t="shared" si="17"/>
        <v>2. Фигово</v>
      </c>
      <c r="V153">
        <f>'Ответы на форму (1)'!U153</f>
        <v>5</v>
      </c>
      <c r="W153">
        <f>'Ответы на форму (1)'!V153</f>
        <v>2</v>
      </c>
      <c r="X153">
        <f>'Ответы на форму (1)'!W153</f>
        <v>1</v>
      </c>
      <c r="Y153">
        <f>'Ответы на форму (1)'!X153</f>
        <v>1</v>
      </c>
      <c r="Z153">
        <f>'Ответы на форму (1)'!Y153</f>
        <v>0</v>
      </c>
    </row>
    <row r="154" spans="1:26" x14ac:dyDescent="0.25">
      <c r="A154">
        <f>VLOOKUP('Ответы на форму (1)'!B155,FAS_Scale,2,FALSE)</f>
        <v>2</v>
      </c>
      <c r="B154">
        <f>VLOOKUP('Ответы на форму (1)'!C155,FAS_Scale,2,FALSE)</f>
        <v>2</v>
      </c>
      <c r="C154">
        <f>VLOOKUP('Ответы на форму (1)'!D155,FAS_Scale,2,FALSE)</f>
        <v>4</v>
      </c>
      <c r="D154">
        <f>VLOOKUP('Ответы на форму (1)'!E155,FAS_Scale,2,FALSE)</f>
        <v>4</v>
      </c>
      <c r="E154">
        <f>VLOOKUP('Ответы на форму (1)'!F155,FAS_Scale,2,FALSE)</f>
        <v>1</v>
      </c>
      <c r="F154">
        <f>VLOOKUP('Ответы на форму (1)'!G155,FAS_Scale,2,FALSE)</f>
        <v>2</v>
      </c>
      <c r="G154">
        <f>VLOOKUP('Ответы на форму (1)'!H155,FAS_Scale,2,FALSE)</f>
        <v>1</v>
      </c>
      <c r="H154">
        <f>VLOOKUP('Ответы на форму (1)'!I155,FAS_Scale,2,FALSE)</f>
        <v>1</v>
      </c>
      <c r="I154">
        <f>VLOOKUP('Ответы на форму (1)'!J155,FAS_Scale,2,FALSE)</f>
        <v>1</v>
      </c>
      <c r="J154">
        <f>VLOOKUP('Ответы на форму (1)'!K155,FAS_Scale,2,FALSE)</f>
        <v>5</v>
      </c>
      <c r="K154" s="10">
        <f t="shared" si="13"/>
        <v>17</v>
      </c>
      <c r="L154" s="10" t="str">
        <f t="shared" si="14"/>
        <v>1. Свеж</v>
      </c>
      <c r="M154" t="str">
        <f>VLOOKUP('Ответы на форму (1)'!L155,УровниУспевания,2,FALSE)</f>
        <v>средне</v>
      </c>
      <c r="N154" t="str">
        <f>VLOOKUP('Ответы на форму (1)'!M155,УровниУспевания,2,FALSE)</f>
        <v>хорошо</v>
      </c>
      <c r="O154">
        <f>'Ответы на форму (1)'!N155</f>
        <v>6</v>
      </c>
      <c r="P154" t="str">
        <f t="shared" si="12"/>
        <v>3. бодряк</v>
      </c>
      <c r="Q154">
        <f>'Ответы на форму (1)'!O155</f>
        <v>348</v>
      </c>
      <c r="R154" t="str">
        <f t="shared" si="15"/>
        <v>1. Свеж</v>
      </c>
      <c r="S154">
        <f>'Ответы на форму (1)'!P155</f>
        <v>31</v>
      </c>
      <c r="T154">
        <f t="shared" si="16"/>
        <v>8.9080459770114945E-2</v>
      </c>
      <c r="U154" t="str">
        <f t="shared" si="17"/>
        <v>1. Хорошо</v>
      </c>
      <c r="V154">
        <f>'Ответы на форму (1)'!U154</f>
        <v>5</v>
      </c>
      <c r="W154">
        <f>'Ответы на форму (1)'!V154</f>
        <v>4</v>
      </c>
      <c r="X154">
        <f>'Ответы на форму (1)'!W154</f>
        <v>1</v>
      </c>
      <c r="Y154">
        <f>'Ответы на форму (1)'!X154</f>
        <v>0</v>
      </c>
      <c r="Z154">
        <f>'Ответы на форму (1)'!Y154</f>
        <v>0</v>
      </c>
    </row>
    <row r="155" spans="1:26" x14ac:dyDescent="0.25">
      <c r="A155">
        <f>VLOOKUP('Ответы на форму (1)'!B156,FAS_Scale,2,FALSE)</f>
        <v>5</v>
      </c>
      <c r="B155">
        <f>VLOOKUP('Ответы на форму (1)'!C156,FAS_Scale,2,FALSE)</f>
        <v>4</v>
      </c>
      <c r="C155">
        <f>VLOOKUP('Ответы на форму (1)'!D156,FAS_Scale,2,FALSE)</f>
        <v>5</v>
      </c>
      <c r="D155">
        <f>VLOOKUP('Ответы на форму (1)'!E156,FAS_Scale,2,FALSE)</f>
        <v>2</v>
      </c>
      <c r="E155">
        <f>VLOOKUP('Ответы на форму (1)'!F156,FAS_Scale,2,FALSE)</f>
        <v>4</v>
      </c>
      <c r="F155">
        <f>VLOOKUP('Ответы на форму (1)'!G156,FAS_Scale,2,FALSE)</f>
        <v>5</v>
      </c>
      <c r="G155">
        <f>VLOOKUP('Ответы на форму (1)'!H156,FAS_Scale,2,FALSE)</f>
        <v>4</v>
      </c>
      <c r="H155">
        <f>VLOOKUP('Ответы на форму (1)'!I156,FAS_Scale,2,FALSE)</f>
        <v>5</v>
      </c>
      <c r="I155">
        <f>VLOOKUP('Ответы на форму (1)'!J156,FAS_Scale,2,FALSE)</f>
        <v>4</v>
      </c>
      <c r="J155">
        <f>VLOOKUP('Ответы на форму (1)'!K156,FAS_Scale,2,FALSE)</f>
        <v>3</v>
      </c>
      <c r="K155" s="10">
        <f t="shared" si="13"/>
        <v>43</v>
      </c>
      <c r="L155" s="10" t="str">
        <f t="shared" si="14"/>
        <v>3. Вилы</v>
      </c>
      <c r="M155" t="str">
        <f>VLOOKUP('Ответы на форму (1)'!L156,УровниУспевания,2,FALSE)</f>
        <v>плохо</v>
      </c>
      <c r="N155" t="str">
        <f>VLOOKUP('Ответы на форму (1)'!M156,УровниУспевания,2,FALSE)</f>
        <v>плохо</v>
      </c>
      <c r="O155">
        <f>'Ответы на форму (1)'!N156</f>
        <v>4</v>
      </c>
      <c r="P155" t="str">
        <f t="shared" si="12"/>
        <v>2. средняк</v>
      </c>
      <c r="Q155">
        <f>'Ответы на форму (1)'!O156</f>
        <v>490</v>
      </c>
      <c r="R155" t="str">
        <f t="shared" si="15"/>
        <v>2. Устал</v>
      </c>
      <c r="S155">
        <f>'Ответы на форму (1)'!P156</f>
        <v>70</v>
      </c>
      <c r="T155">
        <f t="shared" si="16"/>
        <v>0.14285714285714285</v>
      </c>
      <c r="U155" t="str">
        <f t="shared" si="17"/>
        <v>2. Фигово</v>
      </c>
      <c r="V155">
        <f>'Ответы на форму (1)'!U155</f>
        <v>5</v>
      </c>
      <c r="W155">
        <f>'Ответы на форму (1)'!V155</f>
        <v>2</v>
      </c>
      <c r="X155">
        <f>'Ответы на форму (1)'!W155</f>
        <v>2</v>
      </c>
      <c r="Y155">
        <f>'Ответы на форму (1)'!X155</f>
        <v>1</v>
      </c>
      <c r="Z155">
        <f>'Ответы на форму (1)'!Y155</f>
        <v>0</v>
      </c>
    </row>
    <row r="156" spans="1:26" x14ac:dyDescent="0.25">
      <c r="A156">
        <f>VLOOKUP('Ответы на форму (1)'!B157,FAS_Scale,2,FALSE)</f>
        <v>3</v>
      </c>
      <c r="B156">
        <f>VLOOKUP('Ответы на форму (1)'!C157,FAS_Scale,2,FALSE)</f>
        <v>2</v>
      </c>
      <c r="C156">
        <f>VLOOKUP('Ответы на форму (1)'!D157,FAS_Scale,2,FALSE)</f>
        <v>3</v>
      </c>
      <c r="D156">
        <f>VLOOKUP('Ответы на форму (1)'!E157,FAS_Scale,2,FALSE)</f>
        <v>4</v>
      </c>
      <c r="E156">
        <f>VLOOKUP('Ответы на форму (1)'!F157,FAS_Scale,2,FALSE)</f>
        <v>2</v>
      </c>
      <c r="F156">
        <f>VLOOKUP('Ответы на форму (1)'!G157,FAS_Scale,2,FALSE)</f>
        <v>3</v>
      </c>
      <c r="G156">
        <f>VLOOKUP('Ответы на форму (1)'!H157,FAS_Scale,2,FALSE)</f>
        <v>2</v>
      </c>
      <c r="H156">
        <f>VLOOKUP('Ответы на форму (1)'!I157,FAS_Scale,2,FALSE)</f>
        <v>2</v>
      </c>
      <c r="I156">
        <f>VLOOKUP('Ответы на форму (1)'!J157,FAS_Scale,2,FALSE)</f>
        <v>3</v>
      </c>
      <c r="J156">
        <f>VLOOKUP('Ответы на форму (1)'!K157,FAS_Scale,2,FALSE)</f>
        <v>4</v>
      </c>
      <c r="K156" s="10">
        <f t="shared" si="13"/>
        <v>24</v>
      </c>
      <c r="L156" s="10" t="str">
        <f t="shared" si="14"/>
        <v>2. Устал</v>
      </c>
      <c r="M156" t="str">
        <f>VLOOKUP('Ответы на форму (1)'!L157,УровниУспевания,2,FALSE)</f>
        <v>хорошо</v>
      </c>
      <c r="N156" t="str">
        <f>VLOOKUP('Ответы на форму (1)'!M157,УровниУспевания,2,FALSE)</f>
        <v>средне</v>
      </c>
      <c r="O156">
        <f>'Ответы на форму (1)'!N157</f>
        <v>4</v>
      </c>
      <c r="P156" t="str">
        <f t="shared" si="12"/>
        <v>2. средняк</v>
      </c>
      <c r="Q156">
        <f>'Ответы на форму (1)'!O157</f>
        <v>424</v>
      </c>
      <c r="R156" t="str">
        <f t="shared" si="15"/>
        <v>2. Устал</v>
      </c>
      <c r="S156">
        <f>'Ответы на форму (1)'!P157</f>
        <v>56</v>
      </c>
      <c r="T156">
        <f t="shared" si="16"/>
        <v>0.13207547169811321</v>
      </c>
      <c r="U156" t="str">
        <f t="shared" si="17"/>
        <v>2. Фигово</v>
      </c>
      <c r="V156">
        <f>'Ответы на форму (1)'!U156</f>
        <v>3</v>
      </c>
      <c r="W156">
        <f>'Ответы на форму (1)'!V156</f>
        <v>2</v>
      </c>
      <c r="X156">
        <f>'Ответы на форму (1)'!W156</f>
        <v>1</v>
      </c>
      <c r="Y156">
        <f>'Ответы на форму (1)'!X156</f>
        <v>1</v>
      </c>
      <c r="Z156">
        <f>'Ответы на форму (1)'!Y156</f>
        <v>1</v>
      </c>
    </row>
    <row r="157" spans="1:26" x14ac:dyDescent="0.25">
      <c r="A157">
        <f>VLOOKUP('Ответы на форму (1)'!B158,FAS_Scale,2,FALSE)</f>
        <v>4</v>
      </c>
      <c r="B157">
        <f>VLOOKUP('Ответы на форму (1)'!C158,FAS_Scale,2,FALSE)</f>
        <v>3</v>
      </c>
      <c r="C157">
        <f>VLOOKUP('Ответы на форму (1)'!D158,FAS_Scale,2,FALSE)</f>
        <v>1</v>
      </c>
      <c r="D157">
        <f>VLOOKUP('Ответы на форму (1)'!E158,FAS_Scale,2,FALSE)</f>
        <v>3</v>
      </c>
      <c r="E157">
        <f>VLOOKUP('Ответы на форму (1)'!F158,FAS_Scale,2,FALSE)</f>
        <v>4</v>
      </c>
      <c r="F157">
        <f>VLOOKUP('Ответы на форму (1)'!G158,FAS_Scale,2,FALSE)</f>
        <v>2</v>
      </c>
      <c r="G157">
        <f>VLOOKUP('Ответы на форму (1)'!H158,FAS_Scale,2,FALSE)</f>
        <v>2</v>
      </c>
      <c r="H157">
        <f>VLOOKUP('Ответы на форму (1)'!I158,FAS_Scale,2,FALSE)</f>
        <v>2</v>
      </c>
      <c r="I157">
        <f>VLOOKUP('Ответы на форму (1)'!J158,FAS_Scale,2,FALSE)</f>
        <v>2</v>
      </c>
      <c r="J157">
        <f>VLOOKUP('Ответы на форму (1)'!K158,FAS_Scale,2,FALSE)</f>
        <v>4</v>
      </c>
      <c r="K157" s="10">
        <f t="shared" si="13"/>
        <v>25</v>
      </c>
      <c r="L157" s="10" t="str">
        <f t="shared" si="14"/>
        <v>2. Устал</v>
      </c>
      <c r="M157" t="str">
        <f>VLOOKUP('Ответы на форму (1)'!L158,УровниУспевания,2,FALSE)</f>
        <v>плохо</v>
      </c>
      <c r="N157" t="str">
        <f>VLOOKUP('Ответы на форму (1)'!M158,УровниУспевания,2,FALSE)</f>
        <v>хорошо</v>
      </c>
      <c r="O157">
        <f>'Ответы на форму (1)'!N158</f>
        <v>5</v>
      </c>
      <c r="P157" t="str">
        <f t="shared" si="12"/>
        <v>2. средняк</v>
      </c>
      <c r="Q157">
        <f>'Ответы на форму (1)'!O158</f>
        <v>505</v>
      </c>
      <c r="R157" t="str">
        <f t="shared" si="15"/>
        <v>2. Устал</v>
      </c>
      <c r="S157">
        <f>'Ответы на форму (1)'!P158</f>
        <v>169</v>
      </c>
      <c r="T157">
        <f t="shared" si="16"/>
        <v>0.33465346534653467</v>
      </c>
      <c r="U157" t="str">
        <f t="shared" si="17"/>
        <v>2. Фигово</v>
      </c>
      <c r="V157">
        <f>'Ответы на форму (1)'!U157</f>
        <v>4</v>
      </c>
      <c r="W157">
        <f>'Ответы на форму (1)'!V157</f>
        <v>2</v>
      </c>
      <c r="X157">
        <f>'Ответы на форму (1)'!W157</f>
        <v>1</v>
      </c>
      <c r="Y157">
        <f>'Ответы на форму (1)'!X157</f>
        <v>1</v>
      </c>
      <c r="Z157">
        <f>'Ответы на форму (1)'!Y157</f>
        <v>0</v>
      </c>
    </row>
    <row r="158" spans="1:26" x14ac:dyDescent="0.25">
      <c r="A158">
        <f>VLOOKUP('Ответы на форму (1)'!B159,FAS_Scale,2,FALSE)</f>
        <v>5</v>
      </c>
      <c r="B158">
        <f>VLOOKUP('Ответы на форму (1)'!C159,FAS_Scale,2,FALSE)</f>
        <v>4</v>
      </c>
      <c r="C158">
        <f>VLOOKUP('Ответы на форму (1)'!D159,FAS_Scale,2,FALSE)</f>
        <v>3</v>
      </c>
      <c r="D158">
        <f>VLOOKUP('Ответы на форму (1)'!E159,FAS_Scale,2,FALSE)</f>
        <v>3</v>
      </c>
      <c r="E158">
        <f>VLOOKUP('Ответы на форму (1)'!F159,FAS_Scale,2,FALSE)</f>
        <v>4</v>
      </c>
      <c r="F158">
        <f>VLOOKUP('Ответы на форму (1)'!G159,FAS_Scale,2,FALSE)</f>
        <v>3</v>
      </c>
      <c r="G158">
        <f>VLOOKUP('Ответы на форму (1)'!H159,FAS_Scale,2,FALSE)</f>
        <v>3</v>
      </c>
      <c r="H158">
        <f>VLOOKUP('Ответы на форму (1)'!I159,FAS_Scale,2,FALSE)</f>
        <v>3</v>
      </c>
      <c r="I158">
        <f>VLOOKUP('Ответы на форму (1)'!J159,FAS_Scale,2,FALSE)</f>
        <v>3</v>
      </c>
      <c r="J158">
        <f>VLOOKUP('Ответы на форму (1)'!K159,FAS_Scale,2,FALSE)</f>
        <v>4</v>
      </c>
      <c r="K158" s="10">
        <f t="shared" si="13"/>
        <v>33</v>
      </c>
      <c r="L158" s="10" t="str">
        <f t="shared" si="14"/>
        <v>3. Вилы</v>
      </c>
      <c r="M158" t="str">
        <f>VLOOKUP('Ответы на форму (1)'!L159,УровниУспевания,2,FALSE)</f>
        <v>средне</v>
      </c>
      <c r="N158" t="str">
        <f>VLOOKUP('Ответы на форму (1)'!M159,УровниУспевания,2,FALSE)</f>
        <v>средне</v>
      </c>
      <c r="O158">
        <f>'Ответы на форму (1)'!N159</f>
        <v>1</v>
      </c>
      <c r="P158" t="str">
        <f t="shared" si="12"/>
        <v>1. зомбак</v>
      </c>
      <c r="Q158">
        <f>'Ответы на форму (1)'!O159</f>
        <v>497</v>
      </c>
      <c r="R158" t="str">
        <f t="shared" si="15"/>
        <v>2. Устал</v>
      </c>
      <c r="S158">
        <f>'Ответы на форму (1)'!P159</f>
        <v>47</v>
      </c>
      <c r="T158">
        <f t="shared" si="16"/>
        <v>9.4567404426559351E-2</v>
      </c>
      <c r="U158" t="str">
        <f t="shared" si="17"/>
        <v>1. Хорошо</v>
      </c>
      <c r="V158">
        <f>'Ответы на форму (1)'!U158</f>
        <v>6</v>
      </c>
      <c r="W158">
        <f>'Ответы на форму (1)'!V158</f>
        <v>3</v>
      </c>
      <c r="X158">
        <f>'Ответы на форму (1)'!W158</f>
        <v>2</v>
      </c>
      <c r="Y158">
        <f>'Ответы на форму (1)'!X158</f>
        <v>2</v>
      </c>
      <c r="Z158">
        <f>'Ответы на форму (1)'!Y158</f>
        <v>1</v>
      </c>
    </row>
    <row r="159" spans="1:26" x14ac:dyDescent="0.25">
      <c r="A159">
        <f>VLOOKUP('Ответы на форму (1)'!B160,FAS_Scale,2,FALSE)</f>
        <v>4</v>
      </c>
      <c r="B159">
        <f>VLOOKUP('Ответы на форму (1)'!C160,FAS_Scale,2,FALSE)</f>
        <v>4</v>
      </c>
      <c r="C159">
        <f>VLOOKUP('Ответы на форму (1)'!D160,FAS_Scale,2,FALSE)</f>
        <v>4</v>
      </c>
      <c r="D159">
        <f>VLOOKUP('Ответы на форму (1)'!E160,FAS_Scale,2,FALSE)</f>
        <v>3</v>
      </c>
      <c r="E159">
        <f>VLOOKUP('Ответы на форму (1)'!F160,FAS_Scale,2,FALSE)</f>
        <v>4</v>
      </c>
      <c r="F159">
        <f>VLOOKUP('Ответы на форму (1)'!G160,FAS_Scale,2,FALSE)</f>
        <v>4</v>
      </c>
      <c r="G159">
        <f>VLOOKUP('Ответы на форму (1)'!H160,FAS_Scale,2,FALSE)</f>
        <v>2</v>
      </c>
      <c r="H159">
        <f>VLOOKUP('Ответы на форму (1)'!I160,FAS_Scale,2,FALSE)</f>
        <v>3</v>
      </c>
      <c r="I159">
        <f>VLOOKUP('Ответы на форму (1)'!J160,FAS_Scale,2,FALSE)</f>
        <v>4</v>
      </c>
      <c r="J159">
        <f>VLOOKUP('Ответы на форму (1)'!K160,FAS_Scale,2,FALSE)</f>
        <v>4</v>
      </c>
      <c r="K159" s="10">
        <f t="shared" si="13"/>
        <v>34</v>
      </c>
      <c r="L159" s="10" t="str">
        <f t="shared" si="14"/>
        <v>3. Вилы</v>
      </c>
      <c r="M159" t="str">
        <f>VLOOKUP('Ответы на форму (1)'!L160,УровниУспевания,2,FALSE)</f>
        <v>средне</v>
      </c>
      <c r="N159" t="str">
        <f>VLOOKUP('Ответы на форму (1)'!M160,УровниУспевания,2,FALSE)</f>
        <v>средне</v>
      </c>
      <c r="O159">
        <f>'Ответы на форму (1)'!N160</f>
        <v>4</v>
      </c>
      <c r="P159" t="str">
        <f t="shared" si="12"/>
        <v>2. средняк</v>
      </c>
      <c r="Q159">
        <f>'Ответы на форму (1)'!O160</f>
        <v>341</v>
      </c>
      <c r="R159" t="str">
        <f t="shared" si="15"/>
        <v>1. Свеж</v>
      </c>
      <c r="S159">
        <f>'Ответы на форму (1)'!P160</f>
        <v>63</v>
      </c>
      <c r="T159">
        <f t="shared" si="16"/>
        <v>0.18475073313782991</v>
      </c>
      <c r="U159" t="str">
        <f t="shared" si="17"/>
        <v>2. Фигово</v>
      </c>
      <c r="V159">
        <f>'Ответы на форму (1)'!U159</f>
        <v>4</v>
      </c>
      <c r="W159">
        <f>'Ответы на форму (1)'!V159</f>
        <v>3</v>
      </c>
      <c r="X159">
        <f>'Ответы на форму (1)'!W159</f>
        <v>1</v>
      </c>
      <c r="Y159">
        <f>'Ответы на форму (1)'!X159</f>
        <v>0</v>
      </c>
      <c r="Z159">
        <f>'Ответы на форму (1)'!Y159</f>
        <v>0</v>
      </c>
    </row>
    <row r="160" spans="1:26" x14ac:dyDescent="0.25">
      <c r="A160">
        <f>VLOOKUP('Ответы на форму (1)'!B161,FAS_Scale,2,FALSE)</f>
        <v>3</v>
      </c>
      <c r="B160">
        <f>VLOOKUP('Ответы на форму (1)'!C161,FAS_Scale,2,FALSE)</f>
        <v>2</v>
      </c>
      <c r="C160">
        <f>VLOOKUP('Ответы на форму (1)'!D161,FAS_Scale,2,FALSE)</f>
        <v>3</v>
      </c>
      <c r="D160">
        <f>VLOOKUP('Ответы на форму (1)'!E161,FAS_Scale,2,FALSE)</f>
        <v>4</v>
      </c>
      <c r="E160">
        <f>VLOOKUP('Ответы на форму (1)'!F161,FAS_Scale,2,FALSE)</f>
        <v>3</v>
      </c>
      <c r="F160">
        <f>VLOOKUP('Ответы на форму (1)'!G161,FAS_Scale,2,FALSE)</f>
        <v>2</v>
      </c>
      <c r="G160">
        <f>VLOOKUP('Ответы на форму (1)'!H161,FAS_Scale,2,FALSE)</f>
        <v>3</v>
      </c>
      <c r="H160">
        <f>VLOOKUP('Ответы на форму (1)'!I161,FAS_Scale,2,FALSE)</f>
        <v>2</v>
      </c>
      <c r="I160">
        <f>VLOOKUP('Ответы на форму (1)'!J161,FAS_Scale,2,FALSE)</f>
        <v>2</v>
      </c>
      <c r="J160">
        <f>VLOOKUP('Ответы на форму (1)'!K161,FAS_Scale,2,FALSE)</f>
        <v>3</v>
      </c>
      <c r="K160" s="10">
        <f t="shared" si="13"/>
        <v>25</v>
      </c>
      <c r="L160" s="10" t="str">
        <f t="shared" si="14"/>
        <v>2. Устал</v>
      </c>
      <c r="M160" t="str">
        <f>VLOOKUP('Ответы на форму (1)'!L161,УровниУспевания,2,FALSE)</f>
        <v>средне</v>
      </c>
      <c r="N160" t="str">
        <f>VLOOKUP('Ответы на форму (1)'!M161,УровниУспевания,2,FALSE)</f>
        <v>плохо</v>
      </c>
      <c r="O160">
        <f>'Ответы на форму (1)'!N161</f>
        <v>6</v>
      </c>
      <c r="P160" t="str">
        <f t="shared" si="12"/>
        <v>3. бодряк</v>
      </c>
      <c r="Q160">
        <f>'Ответы на форму (1)'!O161</f>
        <v>374</v>
      </c>
      <c r="R160" t="str">
        <f t="shared" si="15"/>
        <v>2. Устал</v>
      </c>
      <c r="S160">
        <f>'Ответы на форму (1)'!P161</f>
        <v>133</v>
      </c>
      <c r="T160">
        <f t="shared" si="16"/>
        <v>0.35561497326203206</v>
      </c>
      <c r="U160" t="str">
        <f t="shared" si="17"/>
        <v>3. Ужас</v>
      </c>
      <c r="V160">
        <f>'Ответы на форму (1)'!U160</f>
        <v>3</v>
      </c>
      <c r="W160">
        <f>'Ответы на форму (1)'!V160</f>
        <v>3</v>
      </c>
      <c r="X160">
        <f>'Ответы на форму (1)'!W160</f>
        <v>1</v>
      </c>
      <c r="Y160">
        <f>'Ответы на форму (1)'!X160</f>
        <v>1</v>
      </c>
      <c r="Z160">
        <f>'Ответы на форму (1)'!Y160</f>
        <v>1</v>
      </c>
    </row>
    <row r="161" spans="1:26" x14ac:dyDescent="0.25">
      <c r="A161">
        <f>VLOOKUP('Ответы на форму (1)'!B162,FAS_Scale,2,FALSE)</f>
        <v>4</v>
      </c>
      <c r="B161">
        <f>VLOOKUP('Ответы на форму (1)'!C162,FAS_Scale,2,FALSE)</f>
        <v>4</v>
      </c>
      <c r="C161">
        <f>VLOOKUP('Ответы на форму (1)'!D162,FAS_Scale,2,FALSE)</f>
        <v>5</v>
      </c>
      <c r="D161">
        <f>VLOOKUP('Ответы на форму (1)'!E162,FAS_Scale,2,FALSE)</f>
        <v>3</v>
      </c>
      <c r="E161">
        <f>VLOOKUP('Ответы на форму (1)'!F162,FAS_Scale,2,FALSE)</f>
        <v>3</v>
      </c>
      <c r="F161">
        <f>VLOOKUP('Ответы на форму (1)'!G162,FAS_Scale,2,FALSE)</f>
        <v>3</v>
      </c>
      <c r="G161">
        <f>VLOOKUP('Ответы на форму (1)'!H162,FAS_Scale,2,FALSE)</f>
        <v>4</v>
      </c>
      <c r="H161">
        <f>VLOOKUP('Ответы на форму (1)'!I162,FAS_Scale,2,FALSE)</f>
        <v>3</v>
      </c>
      <c r="I161">
        <f>VLOOKUP('Ответы на форму (1)'!J162,FAS_Scale,2,FALSE)</f>
        <v>4</v>
      </c>
      <c r="J161">
        <f>VLOOKUP('Ответы на форму (1)'!K162,FAS_Scale,2,FALSE)</f>
        <v>4</v>
      </c>
      <c r="K161" s="10">
        <f t="shared" si="13"/>
        <v>35</v>
      </c>
      <c r="L161" s="10" t="str">
        <f t="shared" si="14"/>
        <v>3. Вилы</v>
      </c>
      <c r="M161" t="str">
        <f>VLOOKUP('Ответы на форму (1)'!L162,УровниУспевания,2,FALSE)</f>
        <v>плохо</v>
      </c>
      <c r="N161" t="str">
        <f>VLOOKUP('Ответы на форму (1)'!M162,УровниУспевания,2,FALSE)</f>
        <v>плохо</v>
      </c>
      <c r="O161">
        <f>'Ответы на форму (1)'!N162</f>
        <v>2</v>
      </c>
      <c r="P161" t="str">
        <f t="shared" si="12"/>
        <v>1. зомбак</v>
      </c>
      <c r="Q161">
        <f>'Ответы на форму (1)'!O162</f>
        <v>371</v>
      </c>
      <c r="R161" t="str">
        <f t="shared" si="15"/>
        <v>2. Устал</v>
      </c>
      <c r="S161">
        <f>'Ответы на форму (1)'!P162</f>
        <v>26</v>
      </c>
      <c r="T161">
        <f t="shared" si="16"/>
        <v>7.0080862533692723E-2</v>
      </c>
      <c r="U161" t="str">
        <f t="shared" si="17"/>
        <v>1. Хорошо</v>
      </c>
      <c r="V161">
        <f>'Ответы на форму (1)'!U161</f>
        <v>3</v>
      </c>
      <c r="W161">
        <f>'Ответы на форму (1)'!V161</f>
        <v>1</v>
      </c>
      <c r="X161">
        <f>'Ответы на форму (1)'!W161</f>
        <v>1</v>
      </c>
      <c r="Y161">
        <f>'Ответы на форму (1)'!X161</f>
        <v>1</v>
      </c>
      <c r="Z161">
        <f>'Ответы на форму (1)'!Y161</f>
        <v>1</v>
      </c>
    </row>
    <row r="162" spans="1:26" x14ac:dyDescent="0.25">
      <c r="A162">
        <f>VLOOKUP('Ответы на форму (1)'!B163,FAS_Scale,2,FALSE)</f>
        <v>2</v>
      </c>
      <c r="B162">
        <f>VLOOKUP('Ответы на форму (1)'!C163,FAS_Scale,2,FALSE)</f>
        <v>3</v>
      </c>
      <c r="C162">
        <f>VLOOKUP('Ответы на форму (1)'!D163,FAS_Scale,2,FALSE)</f>
        <v>3</v>
      </c>
      <c r="D162">
        <f>VLOOKUP('Ответы на форму (1)'!E163,FAS_Scale,2,FALSE)</f>
        <v>3</v>
      </c>
      <c r="E162">
        <f>VLOOKUP('Ответы на форму (1)'!F163,FAS_Scale,2,FALSE)</f>
        <v>1</v>
      </c>
      <c r="F162">
        <f>VLOOKUP('Ответы на форму (1)'!G163,FAS_Scale,2,FALSE)</f>
        <v>1</v>
      </c>
      <c r="G162">
        <f>VLOOKUP('Ответы на форму (1)'!H163,FAS_Scale,2,FALSE)</f>
        <v>2</v>
      </c>
      <c r="H162">
        <f>VLOOKUP('Ответы на форму (1)'!I163,FAS_Scale,2,FALSE)</f>
        <v>2</v>
      </c>
      <c r="I162">
        <f>VLOOKUP('Ответы на форму (1)'!J163,FAS_Scale,2,FALSE)</f>
        <v>1</v>
      </c>
      <c r="J162">
        <f>VLOOKUP('Ответы на форму (1)'!K163,FAS_Scale,2,FALSE)</f>
        <v>1</v>
      </c>
      <c r="K162" s="10">
        <f t="shared" si="13"/>
        <v>23</v>
      </c>
      <c r="L162" s="10" t="str">
        <f t="shared" si="14"/>
        <v>2. Устал</v>
      </c>
      <c r="M162" t="str">
        <f>VLOOKUP('Ответы на форму (1)'!L163,УровниУспевания,2,FALSE)</f>
        <v>плохо</v>
      </c>
      <c r="N162" t="str">
        <f>VLOOKUP('Ответы на форму (1)'!M163,УровниУспевания,2,FALSE)</f>
        <v>плохо</v>
      </c>
      <c r="O162">
        <f>'Ответы на форму (1)'!N163</f>
        <v>1</v>
      </c>
      <c r="P162" t="str">
        <f t="shared" si="12"/>
        <v>1. зомбак</v>
      </c>
      <c r="Q162">
        <f>'Ответы на форму (1)'!O163</f>
        <v>523</v>
      </c>
      <c r="R162" t="str">
        <f t="shared" si="15"/>
        <v>2. Устал</v>
      </c>
      <c r="S162">
        <f>'Ответы на форму (1)'!P163</f>
        <v>124</v>
      </c>
      <c r="T162">
        <f t="shared" si="16"/>
        <v>0.23709369024856597</v>
      </c>
      <c r="U162" t="str">
        <f t="shared" si="17"/>
        <v>2. Фигово</v>
      </c>
      <c r="V162">
        <f>'Ответы на форму (1)'!U162</f>
        <v>4</v>
      </c>
      <c r="W162">
        <f>'Ответы на форму (1)'!V162</f>
        <v>4</v>
      </c>
      <c r="X162">
        <f>'Ответы на форму (1)'!W162</f>
        <v>1</v>
      </c>
      <c r="Y162">
        <f>'Ответы на форму (1)'!X162</f>
        <v>0</v>
      </c>
      <c r="Z162">
        <f>'Ответы на форму (1)'!Y162</f>
        <v>0</v>
      </c>
    </row>
    <row r="163" spans="1:26" x14ac:dyDescent="0.25">
      <c r="A163">
        <f>VLOOKUP('Ответы на форму (1)'!B164,FAS_Scale,2,FALSE)</f>
        <v>4</v>
      </c>
      <c r="B163">
        <f>VLOOKUP('Ответы на форму (1)'!C164,FAS_Scale,2,FALSE)</f>
        <v>3</v>
      </c>
      <c r="C163">
        <f>VLOOKUP('Ответы на форму (1)'!D164,FAS_Scale,2,FALSE)</f>
        <v>3</v>
      </c>
      <c r="D163">
        <f>VLOOKUP('Ответы на форму (1)'!E164,FAS_Scale,2,FALSE)</f>
        <v>3</v>
      </c>
      <c r="E163">
        <f>VLOOKUP('Ответы на форму (1)'!F164,FAS_Scale,2,FALSE)</f>
        <v>2</v>
      </c>
      <c r="F163">
        <f>VLOOKUP('Ответы на форму (1)'!G164,FAS_Scale,2,FALSE)</f>
        <v>3</v>
      </c>
      <c r="G163">
        <f>VLOOKUP('Ответы на форму (1)'!H164,FAS_Scale,2,FALSE)</f>
        <v>4</v>
      </c>
      <c r="H163">
        <f>VLOOKUP('Ответы на форму (1)'!I164,FAS_Scale,2,FALSE)</f>
        <v>2</v>
      </c>
      <c r="I163">
        <f>VLOOKUP('Ответы на форму (1)'!J164,FAS_Scale,2,FALSE)</f>
        <v>3</v>
      </c>
      <c r="J163">
        <f>VLOOKUP('Ответы на форму (1)'!K164,FAS_Scale,2,FALSE)</f>
        <v>3</v>
      </c>
      <c r="K163" s="10">
        <f t="shared" si="13"/>
        <v>30</v>
      </c>
      <c r="L163" s="10" t="str">
        <f t="shared" si="14"/>
        <v>2. Устал</v>
      </c>
      <c r="M163" t="str">
        <f>VLOOKUP('Ответы на форму (1)'!L164,УровниУспевания,2,FALSE)</f>
        <v>средне</v>
      </c>
      <c r="N163" t="str">
        <f>VLOOKUP('Ответы на форму (1)'!M164,УровниУспевания,2,FALSE)</f>
        <v>плохо</v>
      </c>
      <c r="O163">
        <f>'Ответы на форму (1)'!N164</f>
        <v>5</v>
      </c>
      <c r="P163" t="str">
        <f t="shared" si="12"/>
        <v>2. средняк</v>
      </c>
      <c r="Q163">
        <f>'Ответы на форму (1)'!O164</f>
        <v>416</v>
      </c>
      <c r="R163" t="str">
        <f t="shared" si="15"/>
        <v>2. Устал</v>
      </c>
      <c r="S163">
        <f>'Ответы на форму (1)'!P164</f>
        <v>134</v>
      </c>
      <c r="T163">
        <f t="shared" si="16"/>
        <v>0.32211538461538464</v>
      </c>
      <c r="U163" t="str">
        <f t="shared" si="17"/>
        <v>2. Фигово</v>
      </c>
      <c r="V163">
        <f>'Ответы на форму (1)'!U163</f>
        <v>2</v>
      </c>
      <c r="W163">
        <f>'Ответы на форму (1)'!V163</f>
        <v>2</v>
      </c>
      <c r="X163">
        <f>'Ответы на форму (1)'!W163</f>
        <v>2</v>
      </c>
      <c r="Y163">
        <f>'Ответы на форму (1)'!X163</f>
        <v>2</v>
      </c>
      <c r="Z163">
        <f>'Ответы на форму (1)'!Y163</f>
        <v>1</v>
      </c>
    </row>
    <row r="164" spans="1:26" x14ac:dyDescent="0.25">
      <c r="A164">
        <f>VLOOKUP('Ответы на форму (1)'!B165,FAS_Scale,2,FALSE)</f>
        <v>3</v>
      </c>
      <c r="B164">
        <f>VLOOKUP('Ответы на форму (1)'!C165,FAS_Scale,2,FALSE)</f>
        <v>2</v>
      </c>
      <c r="C164">
        <f>VLOOKUP('Ответы на форму (1)'!D165,FAS_Scale,2,FALSE)</f>
        <v>2</v>
      </c>
      <c r="D164">
        <f>VLOOKUP('Ответы на форму (1)'!E165,FAS_Scale,2,FALSE)</f>
        <v>3</v>
      </c>
      <c r="E164">
        <f>VLOOKUP('Ответы на форму (1)'!F165,FAS_Scale,2,FALSE)</f>
        <v>2</v>
      </c>
      <c r="F164">
        <f>VLOOKUP('Ответы на форму (1)'!G165,FAS_Scale,2,FALSE)</f>
        <v>1</v>
      </c>
      <c r="G164">
        <f>VLOOKUP('Ответы на форму (1)'!H165,FAS_Scale,2,FALSE)</f>
        <v>1</v>
      </c>
      <c r="H164">
        <f>VLOOKUP('Ответы на форму (1)'!I165,FAS_Scale,2,FALSE)</f>
        <v>2</v>
      </c>
      <c r="I164">
        <f>VLOOKUP('Ответы на форму (1)'!J165,FAS_Scale,2,FALSE)</f>
        <v>2</v>
      </c>
      <c r="J164">
        <f>VLOOKUP('Ответы на форму (1)'!K165,FAS_Scale,2,FALSE)</f>
        <v>4</v>
      </c>
      <c r="K164" s="10">
        <f t="shared" si="13"/>
        <v>20</v>
      </c>
      <c r="L164" s="10" t="str">
        <f t="shared" si="14"/>
        <v>1. Свеж</v>
      </c>
      <c r="M164" t="str">
        <f>VLOOKUP('Ответы на форму (1)'!L165,УровниУспевания,2,FALSE)</f>
        <v>средне</v>
      </c>
      <c r="N164" t="str">
        <f>VLOOKUP('Ответы на форму (1)'!M165,УровниУспевания,2,FALSE)</f>
        <v>средне</v>
      </c>
      <c r="O164">
        <f>'Ответы на форму (1)'!N165</f>
        <v>3</v>
      </c>
      <c r="P164" t="str">
        <f t="shared" si="12"/>
        <v>1. зомбак</v>
      </c>
      <c r="Q164">
        <f>'Ответы на форму (1)'!O165</f>
        <v>366</v>
      </c>
      <c r="R164" t="str">
        <f t="shared" si="15"/>
        <v>2. Устал</v>
      </c>
      <c r="S164">
        <f>'Ответы на форму (1)'!P165</f>
        <v>47</v>
      </c>
      <c r="T164">
        <f t="shared" si="16"/>
        <v>0.12841530054644809</v>
      </c>
      <c r="U164" t="str">
        <f t="shared" si="17"/>
        <v>2. Фигово</v>
      </c>
      <c r="V164">
        <f>'Ответы на форму (1)'!U164</f>
        <v>2</v>
      </c>
      <c r="W164">
        <f>'Ответы на форму (1)'!V164</f>
        <v>2</v>
      </c>
      <c r="X164">
        <f>'Ответы на форму (1)'!W164</f>
        <v>2</v>
      </c>
      <c r="Y164">
        <f>'Ответы на форму (1)'!X164</f>
        <v>2</v>
      </c>
      <c r="Z164">
        <f>'Ответы на форму (1)'!Y164</f>
        <v>0</v>
      </c>
    </row>
    <row r="165" spans="1:26" x14ac:dyDescent="0.25">
      <c r="A165">
        <f>VLOOKUP('Ответы на форму (1)'!B166,FAS_Scale,2,FALSE)</f>
        <v>3</v>
      </c>
      <c r="B165">
        <f>VLOOKUP('Ответы на форму (1)'!C166,FAS_Scale,2,FALSE)</f>
        <v>2</v>
      </c>
      <c r="C165">
        <f>VLOOKUP('Ответы на форму (1)'!D166,FAS_Scale,2,FALSE)</f>
        <v>3</v>
      </c>
      <c r="D165">
        <f>VLOOKUP('Ответы на форму (1)'!E166,FAS_Scale,2,FALSE)</f>
        <v>5</v>
      </c>
      <c r="E165">
        <f>VLOOKUP('Ответы на форму (1)'!F166,FAS_Scale,2,FALSE)</f>
        <v>2</v>
      </c>
      <c r="F165">
        <f>VLOOKUP('Ответы на форму (1)'!G166,FAS_Scale,2,FALSE)</f>
        <v>1</v>
      </c>
      <c r="G165">
        <f>VLOOKUP('Ответы на форму (1)'!H166,FAS_Scale,2,FALSE)</f>
        <v>1</v>
      </c>
      <c r="H165">
        <f>VLOOKUP('Ответы на форму (1)'!I166,FAS_Scale,2,FALSE)</f>
        <v>1</v>
      </c>
      <c r="I165">
        <f>VLOOKUP('Ответы на форму (1)'!J166,FAS_Scale,2,FALSE)</f>
        <v>1</v>
      </c>
      <c r="J165">
        <f>VLOOKUP('Ответы на форму (1)'!K166,FAS_Scale,2,FALSE)</f>
        <v>4</v>
      </c>
      <c r="K165" s="10">
        <f t="shared" si="13"/>
        <v>17</v>
      </c>
      <c r="L165" s="10" t="str">
        <f t="shared" si="14"/>
        <v>1. Свеж</v>
      </c>
      <c r="M165" t="str">
        <f>VLOOKUP('Ответы на форму (1)'!L166,УровниУспевания,2,FALSE)</f>
        <v>средне</v>
      </c>
      <c r="N165" t="str">
        <f>VLOOKUP('Ответы на форму (1)'!M166,УровниУспевания,2,FALSE)</f>
        <v>средне</v>
      </c>
      <c r="O165">
        <f>'Ответы на форму (1)'!N166</f>
        <v>3</v>
      </c>
      <c r="P165" t="str">
        <f t="shared" si="12"/>
        <v>1. зомбак</v>
      </c>
      <c r="Q165">
        <f>'Ответы на форму (1)'!O166</f>
        <v>387</v>
      </c>
      <c r="R165" t="str">
        <f t="shared" si="15"/>
        <v>2. Устал</v>
      </c>
      <c r="S165">
        <f>'Ответы на форму (1)'!P166</f>
        <v>92</v>
      </c>
      <c r="T165">
        <f t="shared" si="16"/>
        <v>0.23772609819121446</v>
      </c>
      <c r="U165" t="str">
        <f t="shared" si="17"/>
        <v>2. Фигово</v>
      </c>
      <c r="V165">
        <f>'Ответы на форму (1)'!U165</f>
        <v>3</v>
      </c>
      <c r="W165">
        <f>'Ответы на форму (1)'!V165</f>
        <v>2</v>
      </c>
      <c r="X165">
        <f>'Ответы на форму (1)'!W165</f>
        <v>1</v>
      </c>
      <c r="Y165">
        <f>'Ответы на форму (1)'!X165</f>
        <v>1</v>
      </c>
      <c r="Z165">
        <f>'Ответы на форму (1)'!Y165</f>
        <v>1</v>
      </c>
    </row>
    <row r="166" spans="1:26" x14ac:dyDescent="0.25">
      <c r="A166">
        <f>VLOOKUP('Ответы на форму (1)'!B167,FAS_Scale,2,FALSE)</f>
        <v>3</v>
      </c>
      <c r="B166">
        <f>VLOOKUP('Ответы на форму (1)'!C167,FAS_Scale,2,FALSE)</f>
        <v>2</v>
      </c>
      <c r="C166">
        <f>VLOOKUP('Ответы на форму (1)'!D167,FAS_Scale,2,FALSE)</f>
        <v>2</v>
      </c>
      <c r="D166">
        <f>VLOOKUP('Ответы на форму (1)'!E167,FAS_Scale,2,FALSE)</f>
        <v>4</v>
      </c>
      <c r="E166">
        <f>VLOOKUP('Ответы на форму (1)'!F167,FAS_Scale,2,FALSE)</f>
        <v>3</v>
      </c>
      <c r="F166">
        <f>VLOOKUP('Ответы на форму (1)'!G167,FAS_Scale,2,FALSE)</f>
        <v>3</v>
      </c>
      <c r="G166">
        <f>VLOOKUP('Ответы на форму (1)'!H167,FAS_Scale,2,FALSE)</f>
        <v>3</v>
      </c>
      <c r="H166">
        <f>VLOOKUP('Ответы на форму (1)'!I167,FAS_Scale,2,FALSE)</f>
        <v>3</v>
      </c>
      <c r="I166">
        <f>VLOOKUP('Ответы на форму (1)'!J167,FAS_Scale,2,FALSE)</f>
        <v>3</v>
      </c>
      <c r="J166">
        <f>VLOOKUP('Ответы на форму (1)'!K167,FAS_Scale,2,FALSE)</f>
        <v>4</v>
      </c>
      <c r="K166" s="10">
        <f t="shared" si="13"/>
        <v>26</v>
      </c>
      <c r="L166" s="10" t="str">
        <f t="shared" si="14"/>
        <v>2. Устал</v>
      </c>
      <c r="M166" t="str">
        <f>VLOOKUP('Ответы на форму (1)'!L167,УровниУспевания,2,FALSE)</f>
        <v>хорошо</v>
      </c>
      <c r="N166" t="str">
        <f>VLOOKUP('Ответы на форму (1)'!M167,УровниУспевания,2,FALSE)</f>
        <v>средне</v>
      </c>
      <c r="O166">
        <f>'Ответы на форму (1)'!N167</f>
        <v>5</v>
      </c>
      <c r="P166" t="str">
        <f t="shared" si="12"/>
        <v>2. средняк</v>
      </c>
      <c r="Q166">
        <f>'Ответы на форму (1)'!O167</f>
        <v>481</v>
      </c>
      <c r="R166" t="str">
        <f t="shared" si="15"/>
        <v>2. Устал</v>
      </c>
      <c r="S166">
        <f>'Ответы на форму (1)'!P167</f>
        <v>234</v>
      </c>
      <c r="T166">
        <f t="shared" si="16"/>
        <v>0.48648648648648651</v>
      </c>
      <c r="U166" t="str">
        <f t="shared" si="17"/>
        <v>3. Ужас</v>
      </c>
      <c r="V166">
        <f>'Ответы на форму (1)'!U166</f>
        <v>2</v>
      </c>
      <c r="W166">
        <f>'Ответы на форму (1)'!V166</f>
        <v>1</v>
      </c>
      <c r="X166">
        <f>'Ответы на форму (1)'!W166</f>
        <v>1</v>
      </c>
      <c r="Y166">
        <f>'Ответы на форму (1)'!X166</f>
        <v>1</v>
      </c>
      <c r="Z166">
        <f>'Ответы на форму (1)'!Y166</f>
        <v>1</v>
      </c>
    </row>
    <row r="167" spans="1:26" x14ac:dyDescent="0.25">
      <c r="A167">
        <f>VLOOKUP('Ответы на форму (1)'!B168,FAS_Scale,2,FALSE)</f>
        <v>3</v>
      </c>
      <c r="B167">
        <f>VLOOKUP('Ответы на форму (1)'!C168,FAS_Scale,2,FALSE)</f>
        <v>2</v>
      </c>
      <c r="C167">
        <f>VLOOKUP('Ответы на форму (1)'!D168,FAS_Scale,2,FALSE)</f>
        <v>1</v>
      </c>
      <c r="D167">
        <f>VLOOKUP('Ответы на форму (1)'!E168,FAS_Scale,2,FALSE)</f>
        <v>4</v>
      </c>
      <c r="E167">
        <f>VLOOKUP('Ответы на форму (1)'!F168,FAS_Scale,2,FALSE)</f>
        <v>3</v>
      </c>
      <c r="F167">
        <f>VLOOKUP('Ответы на форму (1)'!G168,FAS_Scale,2,FALSE)</f>
        <v>2</v>
      </c>
      <c r="G167">
        <f>VLOOKUP('Ответы на форму (1)'!H168,FAS_Scale,2,FALSE)</f>
        <v>3</v>
      </c>
      <c r="H167">
        <f>VLOOKUP('Ответы на форму (1)'!I168,FAS_Scale,2,FALSE)</f>
        <v>1</v>
      </c>
      <c r="I167">
        <f>VLOOKUP('Ответы на форму (1)'!J168,FAS_Scale,2,FALSE)</f>
        <v>2</v>
      </c>
      <c r="J167">
        <f>VLOOKUP('Ответы на форму (1)'!K168,FAS_Scale,2,FALSE)</f>
        <v>4</v>
      </c>
      <c r="K167" s="10">
        <f t="shared" si="13"/>
        <v>21</v>
      </c>
      <c r="L167" s="10" t="str">
        <f t="shared" si="14"/>
        <v>1. Свеж</v>
      </c>
      <c r="M167" t="str">
        <f>VLOOKUP('Ответы на форму (1)'!L168,УровниУспевания,2,FALSE)</f>
        <v>хорошо</v>
      </c>
      <c r="N167" t="str">
        <f>VLOOKUP('Ответы на форму (1)'!M168,УровниУспевания,2,FALSE)</f>
        <v>хорошо</v>
      </c>
      <c r="O167">
        <f>'Ответы на форму (1)'!N168</f>
        <v>3</v>
      </c>
      <c r="P167" t="str">
        <f t="shared" si="12"/>
        <v>1. зомбак</v>
      </c>
      <c r="Q167">
        <f>'Ответы на форму (1)'!O168</f>
        <v>363</v>
      </c>
      <c r="R167" t="str">
        <f t="shared" si="15"/>
        <v>2. Устал</v>
      </c>
      <c r="S167">
        <f>'Ответы на форму (1)'!P168</f>
        <v>86</v>
      </c>
      <c r="T167">
        <f t="shared" si="16"/>
        <v>0.23691460055096419</v>
      </c>
      <c r="U167" t="str">
        <f t="shared" si="17"/>
        <v>2. Фигово</v>
      </c>
      <c r="V167">
        <f>'Ответы на форму (1)'!U167</f>
        <v>1</v>
      </c>
      <c r="W167">
        <f>'Ответы на форму (1)'!V167</f>
        <v>1</v>
      </c>
      <c r="X167">
        <f>'Ответы на форму (1)'!W167</f>
        <v>0</v>
      </c>
      <c r="Y167">
        <f>'Ответы на форму (1)'!X167</f>
        <v>0</v>
      </c>
      <c r="Z167">
        <f>'Ответы на форму (1)'!Y167</f>
        <v>0</v>
      </c>
    </row>
    <row r="168" spans="1:26" x14ac:dyDescent="0.25">
      <c r="A168">
        <f>VLOOKUP('Ответы на форму (1)'!B169,FAS_Scale,2,FALSE)</f>
        <v>4</v>
      </c>
      <c r="B168">
        <f>VLOOKUP('Ответы на форму (1)'!C169,FAS_Scale,2,FALSE)</f>
        <v>3</v>
      </c>
      <c r="C168">
        <f>VLOOKUP('Ответы на форму (1)'!D169,FAS_Scale,2,FALSE)</f>
        <v>4</v>
      </c>
      <c r="D168">
        <f>VLOOKUP('Ответы на форму (1)'!E169,FAS_Scale,2,FALSE)</f>
        <v>4</v>
      </c>
      <c r="E168">
        <f>VLOOKUP('Ответы на форму (1)'!F169,FAS_Scale,2,FALSE)</f>
        <v>2</v>
      </c>
      <c r="F168">
        <f>VLOOKUP('Ответы на форму (1)'!G169,FAS_Scale,2,FALSE)</f>
        <v>4</v>
      </c>
      <c r="G168">
        <f>VLOOKUP('Ответы на форму (1)'!H169,FAS_Scale,2,FALSE)</f>
        <v>3</v>
      </c>
      <c r="H168">
        <f>VLOOKUP('Ответы на форму (1)'!I169,FAS_Scale,2,FALSE)</f>
        <v>3</v>
      </c>
      <c r="I168">
        <f>VLOOKUP('Ответы на форму (1)'!J169,FAS_Scale,2,FALSE)</f>
        <v>4</v>
      </c>
      <c r="J168">
        <f>VLOOKUP('Ответы на форму (1)'!K169,FAS_Scale,2,FALSE)</f>
        <v>2</v>
      </c>
      <c r="K168" s="10">
        <f t="shared" si="13"/>
        <v>33</v>
      </c>
      <c r="L168" s="10" t="str">
        <f t="shared" si="14"/>
        <v>3. Вилы</v>
      </c>
      <c r="M168" t="str">
        <f>VLOOKUP('Ответы на форму (1)'!L169,УровниУспевания,2,FALSE)</f>
        <v>плохо</v>
      </c>
      <c r="N168" t="str">
        <f>VLOOKUP('Ответы на форму (1)'!M169,УровниУспевания,2,FALSE)</f>
        <v>плохо</v>
      </c>
      <c r="O168">
        <f>'Ответы на форму (1)'!N169</f>
        <v>4</v>
      </c>
      <c r="P168" t="str">
        <f t="shared" si="12"/>
        <v>2. средняк</v>
      </c>
      <c r="Q168">
        <f>'Ответы на форму (1)'!O169</f>
        <v>380</v>
      </c>
      <c r="R168" t="str">
        <f t="shared" si="15"/>
        <v>2. Устал</v>
      </c>
      <c r="S168">
        <f>'Ответы на форму (1)'!P169</f>
        <v>42</v>
      </c>
      <c r="T168">
        <f t="shared" si="16"/>
        <v>0.11052631578947368</v>
      </c>
      <c r="U168" t="str">
        <f t="shared" si="17"/>
        <v>2. Фигово</v>
      </c>
      <c r="V168">
        <f>'Ответы на форму (1)'!U168</f>
        <v>3</v>
      </c>
      <c r="W168">
        <f>'Ответы на форму (1)'!V168</f>
        <v>2</v>
      </c>
      <c r="X168">
        <f>'Ответы на форму (1)'!W168</f>
        <v>1</v>
      </c>
      <c r="Y168">
        <f>'Ответы на форму (1)'!X168</f>
        <v>0</v>
      </c>
      <c r="Z168">
        <f>'Ответы на форму (1)'!Y168</f>
        <v>0</v>
      </c>
    </row>
    <row r="169" spans="1:26" x14ac:dyDescent="0.25">
      <c r="A169">
        <f>VLOOKUP('Ответы на форму (1)'!B170,FAS_Scale,2,FALSE)</f>
        <v>4</v>
      </c>
      <c r="B169">
        <f>VLOOKUP('Ответы на форму (1)'!C170,FAS_Scale,2,FALSE)</f>
        <v>4</v>
      </c>
      <c r="C169">
        <f>VLOOKUP('Ответы на форму (1)'!D170,FAS_Scale,2,FALSE)</f>
        <v>4</v>
      </c>
      <c r="D169">
        <f>VLOOKUP('Ответы на форму (1)'!E170,FAS_Scale,2,FALSE)</f>
        <v>3</v>
      </c>
      <c r="E169">
        <f>VLOOKUP('Ответы на форму (1)'!F170,FAS_Scale,2,FALSE)</f>
        <v>4</v>
      </c>
      <c r="F169">
        <f>VLOOKUP('Ответы на форму (1)'!G170,FAS_Scale,2,FALSE)</f>
        <v>4</v>
      </c>
      <c r="G169">
        <f>VLOOKUP('Ответы на форму (1)'!H170,FAS_Scale,2,FALSE)</f>
        <v>4</v>
      </c>
      <c r="H169">
        <f>VLOOKUP('Ответы на форму (1)'!I170,FAS_Scale,2,FALSE)</f>
        <v>4</v>
      </c>
      <c r="I169">
        <f>VLOOKUP('Ответы на форму (1)'!J170,FAS_Scale,2,FALSE)</f>
        <v>4</v>
      </c>
      <c r="J169">
        <f>VLOOKUP('Ответы на форму (1)'!K170,FAS_Scale,2,FALSE)</f>
        <v>2</v>
      </c>
      <c r="K169" s="10">
        <f t="shared" si="13"/>
        <v>39</v>
      </c>
      <c r="L169" s="10" t="str">
        <f t="shared" si="14"/>
        <v>3. Вилы</v>
      </c>
      <c r="M169" t="str">
        <f>VLOOKUP('Ответы на форму (1)'!L170,УровниУспевания,2,FALSE)</f>
        <v>плохо</v>
      </c>
      <c r="N169" t="str">
        <f>VLOOKUP('Ответы на форму (1)'!M170,УровниУспевания,2,FALSE)</f>
        <v>плохо</v>
      </c>
      <c r="O169">
        <f>'Ответы на форму (1)'!N170</f>
        <v>4</v>
      </c>
      <c r="P169" t="str">
        <f t="shared" si="12"/>
        <v>2. средняк</v>
      </c>
      <c r="Q169">
        <f>'Ответы на форму (1)'!O170</f>
        <v>443</v>
      </c>
      <c r="R169" t="str">
        <f t="shared" si="15"/>
        <v>2. Устал</v>
      </c>
      <c r="S169">
        <f>'Ответы на форму (1)'!P170</f>
        <v>135</v>
      </c>
      <c r="T169">
        <f t="shared" si="16"/>
        <v>0.30474040632054178</v>
      </c>
      <c r="U169" t="str">
        <f t="shared" si="17"/>
        <v>2. Фигово</v>
      </c>
      <c r="V169">
        <f>'Ответы на форму (1)'!U169</f>
        <v>4</v>
      </c>
      <c r="W169">
        <f>'Ответы на форму (1)'!V169</f>
        <v>2</v>
      </c>
      <c r="X169">
        <f>'Ответы на форму (1)'!W169</f>
        <v>1</v>
      </c>
      <c r="Y169">
        <f>'Ответы на форму (1)'!X169</f>
        <v>1</v>
      </c>
      <c r="Z169">
        <f>'Ответы на форму (1)'!Y169</f>
        <v>0</v>
      </c>
    </row>
    <row r="170" spans="1:26" x14ac:dyDescent="0.25">
      <c r="A170">
        <f>VLOOKUP('Ответы на форму (1)'!B171,FAS_Scale,2,FALSE)</f>
        <v>3</v>
      </c>
      <c r="B170">
        <f>VLOOKUP('Ответы на форму (1)'!C171,FAS_Scale,2,FALSE)</f>
        <v>1</v>
      </c>
      <c r="C170">
        <f>VLOOKUP('Ответы на форму (1)'!D171,FAS_Scale,2,FALSE)</f>
        <v>2</v>
      </c>
      <c r="D170">
        <f>VLOOKUP('Ответы на форму (1)'!E171,FAS_Scale,2,FALSE)</f>
        <v>5</v>
      </c>
      <c r="E170">
        <f>VLOOKUP('Ответы на форму (1)'!F171,FAS_Scale,2,FALSE)</f>
        <v>1</v>
      </c>
      <c r="F170">
        <f>VLOOKUP('Ответы на форму (1)'!G171,FAS_Scale,2,FALSE)</f>
        <v>1</v>
      </c>
      <c r="G170">
        <f>VLOOKUP('Ответы на форму (1)'!H171,FAS_Scale,2,FALSE)</f>
        <v>1</v>
      </c>
      <c r="H170">
        <f>VLOOKUP('Ответы на форму (1)'!I171,FAS_Scale,2,FALSE)</f>
        <v>1</v>
      </c>
      <c r="I170">
        <f>VLOOKUP('Ответы на форму (1)'!J171,FAS_Scale,2,FALSE)</f>
        <v>1</v>
      </c>
      <c r="J170">
        <f>VLOOKUP('Ответы на форму (1)'!K171,FAS_Scale,2,FALSE)</f>
        <v>5</v>
      </c>
      <c r="K170" s="10">
        <f t="shared" si="13"/>
        <v>13</v>
      </c>
      <c r="L170" s="10" t="str">
        <f t="shared" si="14"/>
        <v>1. Свеж</v>
      </c>
      <c r="M170" t="str">
        <f>VLOOKUP('Ответы на форму (1)'!L171,УровниУспевания,2,FALSE)</f>
        <v>хорошо</v>
      </c>
      <c r="N170" t="str">
        <f>VLOOKUP('Ответы на форму (1)'!M171,УровниУспевания,2,FALSE)</f>
        <v>хорошо</v>
      </c>
      <c r="O170">
        <f>'Ответы на форму (1)'!N171</f>
        <v>4</v>
      </c>
      <c r="P170" t="str">
        <f t="shared" si="12"/>
        <v>2. средняк</v>
      </c>
      <c r="Q170">
        <f>'Ответы на форму (1)'!O171</f>
        <v>360</v>
      </c>
      <c r="R170" t="str">
        <f t="shared" si="15"/>
        <v>2. Устал</v>
      </c>
      <c r="S170">
        <f>'Ответы на форму (1)'!P171</f>
        <v>52</v>
      </c>
      <c r="T170">
        <f t="shared" si="16"/>
        <v>0.14444444444444443</v>
      </c>
      <c r="U170" t="str">
        <f t="shared" si="17"/>
        <v>2. Фигово</v>
      </c>
      <c r="V170">
        <f>'Ответы на форму (1)'!U170</f>
        <v>2</v>
      </c>
      <c r="W170">
        <f>'Ответы на форму (1)'!V170</f>
        <v>2</v>
      </c>
      <c r="X170">
        <f>'Ответы на форму (1)'!W170</f>
        <v>1</v>
      </c>
      <c r="Y170">
        <f>'Ответы на форму (1)'!X170</f>
        <v>1</v>
      </c>
      <c r="Z170">
        <f>'Ответы на форму (1)'!Y170</f>
        <v>1</v>
      </c>
    </row>
    <row r="171" spans="1:26" x14ac:dyDescent="0.25">
      <c r="A171">
        <f>VLOOKUP('Ответы на форму (1)'!B172,FAS_Scale,2,FALSE)</f>
        <v>3</v>
      </c>
      <c r="B171">
        <f>VLOOKUP('Ответы на форму (1)'!C172,FAS_Scale,2,FALSE)</f>
        <v>3</v>
      </c>
      <c r="C171">
        <f>VLOOKUP('Ответы на форму (1)'!D172,FAS_Scale,2,FALSE)</f>
        <v>3</v>
      </c>
      <c r="D171">
        <f>VLOOKUP('Ответы на форму (1)'!E172,FAS_Scale,2,FALSE)</f>
        <v>4</v>
      </c>
      <c r="E171">
        <f>VLOOKUP('Ответы на форму (1)'!F172,FAS_Scale,2,FALSE)</f>
        <v>3</v>
      </c>
      <c r="F171">
        <f>VLOOKUP('Ответы на форму (1)'!G172,FAS_Scale,2,FALSE)</f>
        <v>4</v>
      </c>
      <c r="G171">
        <f>VLOOKUP('Ответы на форму (1)'!H172,FAS_Scale,2,FALSE)</f>
        <v>4</v>
      </c>
      <c r="H171">
        <f>VLOOKUP('Ответы на форму (1)'!I172,FAS_Scale,2,FALSE)</f>
        <v>4</v>
      </c>
      <c r="I171">
        <f>VLOOKUP('Ответы на форму (1)'!J172,FAS_Scale,2,FALSE)</f>
        <v>3</v>
      </c>
      <c r="J171">
        <f>VLOOKUP('Ответы на форму (1)'!K172,FAS_Scale,2,FALSE)</f>
        <v>3</v>
      </c>
      <c r="K171" s="10">
        <f t="shared" si="13"/>
        <v>32</v>
      </c>
      <c r="L171" s="10" t="str">
        <f t="shared" si="14"/>
        <v>2. Устал</v>
      </c>
      <c r="M171" t="str">
        <f>VLOOKUP('Ответы на форму (1)'!L172,УровниУспевания,2,FALSE)</f>
        <v>хорошо</v>
      </c>
      <c r="N171" t="str">
        <f>VLOOKUP('Ответы на форму (1)'!M172,УровниУспевания,2,FALSE)</f>
        <v>средне</v>
      </c>
      <c r="O171">
        <f>'Ответы на форму (1)'!N172</f>
        <v>5</v>
      </c>
      <c r="P171" t="str">
        <f t="shared" si="12"/>
        <v>2. средняк</v>
      </c>
      <c r="Q171">
        <f>'Ответы на форму (1)'!O172</f>
        <v>369</v>
      </c>
      <c r="R171" t="str">
        <f t="shared" si="15"/>
        <v>2. Устал</v>
      </c>
      <c r="S171">
        <f>'Ответы на форму (1)'!P172</f>
        <v>62</v>
      </c>
      <c r="T171">
        <f t="shared" si="16"/>
        <v>0.16802168021680217</v>
      </c>
      <c r="U171" t="str">
        <f t="shared" si="17"/>
        <v>2. Фигово</v>
      </c>
      <c r="V171">
        <f>'Ответы на форму (1)'!U171</f>
        <v>4</v>
      </c>
      <c r="W171">
        <f>'Ответы на форму (1)'!V171</f>
        <v>2</v>
      </c>
      <c r="X171">
        <f>'Ответы на форму (1)'!W171</f>
        <v>1</v>
      </c>
      <c r="Y171">
        <f>'Ответы на форму (1)'!X171</f>
        <v>1</v>
      </c>
      <c r="Z171">
        <f>'Ответы на форму (1)'!Y171</f>
        <v>0</v>
      </c>
    </row>
    <row r="172" spans="1:26" x14ac:dyDescent="0.25">
      <c r="A172">
        <f>VLOOKUP('Ответы на форму (1)'!B173,FAS_Scale,2,FALSE)</f>
        <v>4</v>
      </c>
      <c r="B172">
        <f>VLOOKUP('Ответы на форму (1)'!C173,FAS_Scale,2,FALSE)</f>
        <v>4</v>
      </c>
      <c r="C172">
        <f>VLOOKUP('Ответы на форму (1)'!D173,FAS_Scale,2,FALSE)</f>
        <v>4</v>
      </c>
      <c r="D172">
        <f>VLOOKUP('Ответы на форму (1)'!E173,FAS_Scale,2,FALSE)</f>
        <v>2</v>
      </c>
      <c r="E172">
        <f>VLOOKUP('Ответы на форму (1)'!F173,FAS_Scale,2,FALSE)</f>
        <v>4</v>
      </c>
      <c r="F172">
        <f>VLOOKUP('Ответы на форму (1)'!G173,FAS_Scale,2,FALSE)</f>
        <v>4</v>
      </c>
      <c r="G172">
        <f>VLOOKUP('Ответы на форму (1)'!H173,FAS_Scale,2,FALSE)</f>
        <v>4</v>
      </c>
      <c r="H172">
        <f>VLOOKUP('Ответы на форму (1)'!I173,FAS_Scale,2,FALSE)</f>
        <v>4</v>
      </c>
      <c r="I172">
        <f>VLOOKUP('Ответы на форму (1)'!J173,FAS_Scale,2,FALSE)</f>
        <v>4</v>
      </c>
      <c r="J172">
        <f>VLOOKUP('Ответы на форму (1)'!K173,FAS_Scale,2,FALSE)</f>
        <v>2</v>
      </c>
      <c r="K172" s="10">
        <f t="shared" si="13"/>
        <v>40</v>
      </c>
      <c r="L172" s="10" t="str">
        <f t="shared" si="14"/>
        <v>3. Вилы</v>
      </c>
      <c r="M172" t="str">
        <f>VLOOKUP('Ответы на форму (1)'!L173,УровниУспевания,2,FALSE)</f>
        <v>плохо</v>
      </c>
      <c r="N172" t="str">
        <f>VLOOKUP('Ответы на форму (1)'!M173,УровниУспевания,2,FALSE)</f>
        <v>плохо</v>
      </c>
      <c r="O172">
        <f>'Ответы на форму (1)'!N173</f>
        <v>3</v>
      </c>
      <c r="P172" t="str">
        <f t="shared" si="12"/>
        <v>1. зомбак</v>
      </c>
      <c r="Q172">
        <f>'Ответы на форму (1)'!O173</f>
        <v>437</v>
      </c>
      <c r="R172" t="str">
        <f t="shared" si="15"/>
        <v>2. Устал</v>
      </c>
      <c r="S172">
        <f>'Ответы на форму (1)'!P173</f>
        <v>44</v>
      </c>
      <c r="T172">
        <f t="shared" si="16"/>
        <v>0.10068649885583524</v>
      </c>
      <c r="U172" t="str">
        <f t="shared" si="17"/>
        <v>2. Фигово</v>
      </c>
      <c r="V172">
        <f>'Ответы на форму (1)'!U172</f>
        <v>2</v>
      </c>
      <c r="W172">
        <f>'Ответы на форму (1)'!V172</f>
        <v>1</v>
      </c>
      <c r="X172">
        <f>'Ответы на форму (1)'!W172</f>
        <v>1</v>
      </c>
      <c r="Y172">
        <f>'Ответы на форму (1)'!X172</f>
        <v>1</v>
      </c>
      <c r="Z172">
        <f>'Ответы на форму (1)'!Y172</f>
        <v>1</v>
      </c>
    </row>
    <row r="173" spans="1:26" x14ac:dyDescent="0.25">
      <c r="A173">
        <f>VLOOKUP('Ответы на форму (1)'!B174,FAS_Scale,2,FALSE)</f>
        <v>4</v>
      </c>
      <c r="B173">
        <f>VLOOKUP('Ответы на форму (1)'!C174,FAS_Scale,2,FALSE)</f>
        <v>3</v>
      </c>
      <c r="C173">
        <f>VLOOKUP('Ответы на форму (1)'!D174,FAS_Scale,2,FALSE)</f>
        <v>4</v>
      </c>
      <c r="D173">
        <f>VLOOKUP('Ответы на форму (1)'!E174,FAS_Scale,2,FALSE)</f>
        <v>3</v>
      </c>
      <c r="E173">
        <f>VLOOKUP('Ответы на форму (1)'!F174,FAS_Scale,2,FALSE)</f>
        <v>3</v>
      </c>
      <c r="F173">
        <f>VLOOKUP('Ответы на форму (1)'!G174,FAS_Scale,2,FALSE)</f>
        <v>4</v>
      </c>
      <c r="G173">
        <f>VLOOKUP('Ответы на форму (1)'!H174,FAS_Scale,2,FALSE)</f>
        <v>2</v>
      </c>
      <c r="H173">
        <f>VLOOKUP('Ответы на форму (1)'!I174,FAS_Scale,2,FALSE)</f>
        <v>4</v>
      </c>
      <c r="I173">
        <f>VLOOKUP('Ответы на форму (1)'!J174,FAS_Scale,2,FALSE)</f>
        <v>3</v>
      </c>
      <c r="J173">
        <f>VLOOKUP('Ответы на форму (1)'!K174,FAS_Scale,2,FALSE)</f>
        <v>3</v>
      </c>
      <c r="K173" s="10">
        <f t="shared" si="13"/>
        <v>33</v>
      </c>
      <c r="L173" s="10" t="str">
        <f t="shared" si="14"/>
        <v>3. Вилы</v>
      </c>
      <c r="M173" t="str">
        <f>VLOOKUP('Ответы на форму (1)'!L174,УровниУспевания,2,FALSE)</f>
        <v>средне</v>
      </c>
      <c r="N173" t="str">
        <f>VLOOKUP('Ответы на форму (1)'!M174,УровниУспевания,2,FALSE)</f>
        <v>средне</v>
      </c>
      <c r="O173">
        <f>'Ответы на форму (1)'!N174</f>
        <v>2</v>
      </c>
      <c r="P173" t="str">
        <f t="shared" si="12"/>
        <v>1. зомбак</v>
      </c>
      <c r="Q173">
        <f>'Ответы на форму (1)'!O174</f>
        <v>417</v>
      </c>
      <c r="R173" t="str">
        <f t="shared" si="15"/>
        <v>2. Устал</v>
      </c>
      <c r="S173">
        <f>'Ответы на форму (1)'!P174</f>
        <v>103</v>
      </c>
      <c r="T173">
        <f t="shared" si="16"/>
        <v>0.24700239808153476</v>
      </c>
      <c r="U173" t="str">
        <f t="shared" si="17"/>
        <v>2. Фигово</v>
      </c>
      <c r="V173">
        <f>'Ответы на форму (1)'!U173</f>
        <v>3</v>
      </c>
      <c r="W173">
        <f>'Ответы на форму (1)'!V173</f>
        <v>2</v>
      </c>
      <c r="X173">
        <f>'Ответы на форму (1)'!W173</f>
        <v>2</v>
      </c>
      <c r="Y173">
        <f>'Ответы на форму (1)'!X173</f>
        <v>2</v>
      </c>
      <c r="Z173">
        <f>'Ответы на форму (1)'!Y173</f>
        <v>0</v>
      </c>
    </row>
    <row r="174" spans="1:26" x14ac:dyDescent="0.25">
      <c r="A174">
        <f>VLOOKUP('Ответы на форму (1)'!B175,FAS_Scale,2,FALSE)</f>
        <v>1</v>
      </c>
      <c r="B174">
        <f>VLOOKUP('Ответы на форму (1)'!C175,FAS_Scale,2,FALSE)</f>
        <v>1</v>
      </c>
      <c r="C174">
        <f>VLOOKUP('Ответы на форму (1)'!D175,FAS_Scale,2,FALSE)</f>
        <v>1</v>
      </c>
      <c r="D174">
        <f>VLOOKUP('Ответы на форму (1)'!E175,FAS_Scale,2,FALSE)</f>
        <v>1</v>
      </c>
      <c r="E174">
        <f>VLOOKUP('Ответы на форму (1)'!F175,FAS_Scale,2,FALSE)</f>
        <v>1</v>
      </c>
      <c r="F174">
        <f>VLOOKUP('Ответы на форму (1)'!G175,FAS_Scale,2,FALSE)</f>
        <v>1</v>
      </c>
      <c r="G174">
        <f>VLOOKUP('Ответы на форму (1)'!H175,FAS_Scale,2,FALSE)</f>
        <v>1</v>
      </c>
      <c r="H174">
        <f>VLOOKUP('Ответы на форму (1)'!I175,FAS_Scale,2,FALSE)</f>
        <v>1</v>
      </c>
      <c r="I174">
        <f>VLOOKUP('Ответы на форму (1)'!J175,FAS_Scale,2,FALSE)</f>
        <v>1</v>
      </c>
      <c r="J174">
        <f>VLOOKUP('Ответы на форму (1)'!K175,FAS_Scale,2,FALSE)</f>
        <v>1</v>
      </c>
      <c r="K174" s="10">
        <f t="shared" si="13"/>
        <v>18</v>
      </c>
      <c r="L174" s="10" t="str">
        <f t="shared" si="14"/>
        <v>1. Свеж</v>
      </c>
      <c r="M174" t="str">
        <f>VLOOKUP('Ответы на форму (1)'!L175,УровниУспевания,2,FALSE)</f>
        <v>средне</v>
      </c>
      <c r="N174" t="str">
        <f>VLOOKUP('Ответы на форму (1)'!M175,УровниУспевания,2,FALSE)</f>
        <v>средне</v>
      </c>
      <c r="O174">
        <f>'Ответы на форму (1)'!N175</f>
        <v>6</v>
      </c>
      <c r="P174" t="str">
        <f t="shared" si="12"/>
        <v>3. бодряк</v>
      </c>
      <c r="Q174">
        <f>'Ответы на форму (1)'!O175</f>
        <v>476</v>
      </c>
      <c r="R174" t="str">
        <f t="shared" si="15"/>
        <v>2. Устал</v>
      </c>
      <c r="S174">
        <f>'Ответы на форму (1)'!P175</f>
        <v>124</v>
      </c>
      <c r="T174">
        <f t="shared" si="16"/>
        <v>0.26050420168067229</v>
      </c>
      <c r="U174" t="str">
        <f t="shared" si="17"/>
        <v>2. Фигово</v>
      </c>
      <c r="V174">
        <f>'Ответы на форму (1)'!U174</f>
        <v>5</v>
      </c>
      <c r="W174">
        <f>'Ответы на форму (1)'!V174</f>
        <v>3</v>
      </c>
      <c r="X174">
        <f>'Ответы на форму (1)'!W174</f>
        <v>2</v>
      </c>
      <c r="Y174">
        <f>'Ответы на форму (1)'!X174</f>
        <v>0</v>
      </c>
      <c r="Z174">
        <f>'Ответы на форму (1)'!Y174</f>
        <v>0</v>
      </c>
    </row>
    <row r="175" spans="1:26" x14ac:dyDescent="0.25">
      <c r="A175">
        <f>VLOOKUP('Ответы на форму (1)'!B176,FAS_Scale,2,FALSE)</f>
        <v>3</v>
      </c>
      <c r="B175">
        <f>VLOOKUP('Ответы на форму (1)'!C176,FAS_Scale,2,FALSE)</f>
        <v>3</v>
      </c>
      <c r="C175">
        <f>VLOOKUP('Ответы на форму (1)'!D176,FAS_Scale,2,FALSE)</f>
        <v>2</v>
      </c>
      <c r="D175">
        <f>VLOOKUP('Ответы на форму (1)'!E176,FAS_Scale,2,FALSE)</f>
        <v>4</v>
      </c>
      <c r="E175">
        <f>VLOOKUP('Ответы на форму (1)'!F176,FAS_Scale,2,FALSE)</f>
        <v>2</v>
      </c>
      <c r="F175">
        <f>VLOOKUP('Ответы на форму (1)'!G176,FAS_Scale,2,FALSE)</f>
        <v>3</v>
      </c>
      <c r="G175">
        <f>VLOOKUP('Ответы на форму (1)'!H176,FAS_Scale,2,FALSE)</f>
        <v>2</v>
      </c>
      <c r="H175">
        <f>VLOOKUP('Ответы на форму (1)'!I176,FAS_Scale,2,FALSE)</f>
        <v>2</v>
      </c>
      <c r="I175">
        <f>VLOOKUP('Ответы на форму (1)'!J176,FAS_Scale,2,FALSE)</f>
        <v>2</v>
      </c>
      <c r="J175">
        <f>VLOOKUP('Ответы на форму (1)'!K176,FAS_Scale,2,FALSE)</f>
        <v>4</v>
      </c>
      <c r="K175" s="10">
        <f t="shared" si="13"/>
        <v>23</v>
      </c>
      <c r="L175" s="10" t="str">
        <f t="shared" si="14"/>
        <v>2. Устал</v>
      </c>
      <c r="M175" t="str">
        <f>VLOOKUP('Ответы на форму (1)'!L176,УровниУспевания,2,FALSE)</f>
        <v>средне</v>
      </c>
      <c r="N175" t="str">
        <f>VLOOKUP('Ответы на форму (1)'!M176,УровниУспевания,2,FALSE)</f>
        <v>хорошо</v>
      </c>
      <c r="O175">
        <f>'Ответы на форму (1)'!N176</f>
        <v>5</v>
      </c>
      <c r="P175" t="str">
        <f t="shared" si="12"/>
        <v>2. средняк</v>
      </c>
      <c r="Q175">
        <f>'Ответы на форму (1)'!O176</f>
        <v>353</v>
      </c>
      <c r="R175" t="str">
        <f t="shared" si="15"/>
        <v>2. Устал</v>
      </c>
      <c r="S175">
        <f>'Ответы на форму (1)'!P176</f>
        <v>54</v>
      </c>
      <c r="T175">
        <f t="shared" si="16"/>
        <v>0.15297450424929179</v>
      </c>
      <c r="U175" t="str">
        <f t="shared" si="17"/>
        <v>2. Фигово</v>
      </c>
      <c r="V175">
        <f>'Ответы на форму (1)'!U175</f>
        <v>2</v>
      </c>
      <c r="W175">
        <f>'Ответы на форму (1)'!V175</f>
        <v>1</v>
      </c>
      <c r="X175">
        <f>'Ответы на форму (1)'!W175</f>
        <v>1</v>
      </c>
      <c r="Y175">
        <f>'Ответы на форму (1)'!X175</f>
        <v>0</v>
      </c>
      <c r="Z175">
        <f>'Ответы на форму (1)'!Y175</f>
        <v>0</v>
      </c>
    </row>
    <row r="176" spans="1:26" x14ac:dyDescent="0.25">
      <c r="A176">
        <f>VLOOKUP('Ответы на форму (1)'!B177,FAS_Scale,2,FALSE)</f>
        <v>4</v>
      </c>
      <c r="B176">
        <f>VLOOKUP('Ответы на форму (1)'!C177,FAS_Scale,2,FALSE)</f>
        <v>3</v>
      </c>
      <c r="C176">
        <f>VLOOKUP('Ответы на форму (1)'!D177,FAS_Scale,2,FALSE)</f>
        <v>4</v>
      </c>
      <c r="D176">
        <f>VLOOKUP('Ответы на форму (1)'!E177,FAS_Scale,2,FALSE)</f>
        <v>4</v>
      </c>
      <c r="E176">
        <f>VLOOKUP('Ответы на форму (1)'!F177,FAS_Scale,2,FALSE)</f>
        <v>4</v>
      </c>
      <c r="F176">
        <f>VLOOKUP('Ответы на форму (1)'!G177,FAS_Scale,2,FALSE)</f>
        <v>4</v>
      </c>
      <c r="G176">
        <f>VLOOKUP('Ответы на форму (1)'!H177,FAS_Scale,2,FALSE)</f>
        <v>3</v>
      </c>
      <c r="H176">
        <f>VLOOKUP('Ответы на форму (1)'!I177,FAS_Scale,2,FALSE)</f>
        <v>4</v>
      </c>
      <c r="I176">
        <f>VLOOKUP('Ответы на форму (1)'!J177,FAS_Scale,2,FALSE)</f>
        <v>3</v>
      </c>
      <c r="J176">
        <f>VLOOKUP('Ответы на форму (1)'!K177,FAS_Scale,2,FALSE)</f>
        <v>2</v>
      </c>
      <c r="K176" s="10">
        <f t="shared" si="13"/>
        <v>35</v>
      </c>
      <c r="L176" s="10" t="str">
        <f t="shared" si="14"/>
        <v>3. Вилы</v>
      </c>
      <c r="M176" t="str">
        <f>VLOOKUP('Ответы на форму (1)'!L177,УровниУспевания,2,FALSE)</f>
        <v>плохо</v>
      </c>
      <c r="N176" t="str">
        <f>VLOOKUP('Ответы на форму (1)'!M177,УровниУспевания,2,FALSE)</f>
        <v>плохо</v>
      </c>
      <c r="O176">
        <f>'Ответы на форму (1)'!N177</f>
        <v>4</v>
      </c>
      <c r="P176" t="str">
        <f t="shared" si="12"/>
        <v>2. средняк</v>
      </c>
      <c r="Q176">
        <f>'Ответы на форму (1)'!O177</f>
        <v>430</v>
      </c>
      <c r="R176" t="str">
        <f t="shared" si="15"/>
        <v>2. Устал</v>
      </c>
      <c r="S176">
        <f>'Ответы на форму (1)'!P177</f>
        <v>136</v>
      </c>
      <c r="T176">
        <f t="shared" si="16"/>
        <v>0.31627906976744186</v>
      </c>
      <c r="U176" t="str">
        <f t="shared" si="17"/>
        <v>2. Фигово</v>
      </c>
      <c r="V176">
        <f>'Ответы на форму (1)'!U176</f>
        <v>2</v>
      </c>
      <c r="W176">
        <f>'Ответы на форму (1)'!V176</f>
        <v>2</v>
      </c>
      <c r="X176">
        <f>'Ответы на форму (1)'!W176</f>
        <v>1</v>
      </c>
      <c r="Y176">
        <f>'Ответы на форму (1)'!X176</f>
        <v>1</v>
      </c>
      <c r="Z176">
        <f>'Ответы на форму (1)'!Y176</f>
        <v>1</v>
      </c>
    </row>
    <row r="177" spans="1:26" x14ac:dyDescent="0.25">
      <c r="A177">
        <f>VLOOKUP('Ответы на форму (1)'!B178,FAS_Scale,2,FALSE)</f>
        <v>1</v>
      </c>
      <c r="B177">
        <f>VLOOKUP('Ответы на форму (1)'!C178,FAS_Scale,2,FALSE)</f>
        <v>2</v>
      </c>
      <c r="C177">
        <f>VLOOKUP('Ответы на форму (1)'!D178,FAS_Scale,2,FALSE)</f>
        <v>4</v>
      </c>
      <c r="D177">
        <f>VLOOKUP('Ответы на форму (1)'!E178,FAS_Scale,2,FALSE)</f>
        <v>4</v>
      </c>
      <c r="E177">
        <f>VLOOKUP('Ответы на форму (1)'!F178,FAS_Scale,2,FALSE)</f>
        <v>1</v>
      </c>
      <c r="F177">
        <f>VLOOKUP('Ответы на форму (1)'!G178,FAS_Scale,2,FALSE)</f>
        <v>3</v>
      </c>
      <c r="G177">
        <f>VLOOKUP('Ответы на форму (1)'!H178,FAS_Scale,2,FALSE)</f>
        <v>3</v>
      </c>
      <c r="H177">
        <f>VLOOKUP('Ответы на форму (1)'!I178,FAS_Scale,2,FALSE)</f>
        <v>4</v>
      </c>
      <c r="I177">
        <f>VLOOKUP('Ответы на форму (1)'!J178,FAS_Scale,2,FALSE)</f>
        <v>1</v>
      </c>
      <c r="J177">
        <f>VLOOKUP('Ответы на форму (1)'!K178,FAS_Scale,2,FALSE)</f>
        <v>4</v>
      </c>
      <c r="K177" s="10">
        <f t="shared" si="13"/>
        <v>23</v>
      </c>
      <c r="L177" s="10" t="str">
        <f t="shared" si="14"/>
        <v>2. Устал</v>
      </c>
      <c r="M177" t="str">
        <f>VLOOKUP('Ответы на форму (1)'!L178,УровниУспевания,2,FALSE)</f>
        <v>хорошо</v>
      </c>
      <c r="N177" t="str">
        <f>VLOOKUP('Ответы на форму (1)'!M178,УровниУспевания,2,FALSE)</f>
        <v>плохо</v>
      </c>
      <c r="O177">
        <f>'Ответы на форму (1)'!N178</f>
        <v>5</v>
      </c>
      <c r="P177" t="str">
        <f t="shared" si="12"/>
        <v>2. средняк</v>
      </c>
      <c r="Q177">
        <f>'Ответы на форму (1)'!O178</f>
        <v>488</v>
      </c>
      <c r="R177" t="str">
        <f t="shared" si="15"/>
        <v>2. Устал</v>
      </c>
      <c r="S177">
        <f>'Ответы на форму (1)'!P178</f>
        <v>87</v>
      </c>
      <c r="T177">
        <f t="shared" si="16"/>
        <v>0.17827868852459017</v>
      </c>
      <c r="U177" t="str">
        <f t="shared" si="17"/>
        <v>2. Фигово</v>
      </c>
      <c r="V177">
        <f>'Ответы на форму (1)'!U177</f>
        <v>4</v>
      </c>
      <c r="W177">
        <f>'Ответы на форму (1)'!V177</f>
        <v>3</v>
      </c>
      <c r="X177">
        <f>'Ответы на форму (1)'!W177</f>
        <v>2</v>
      </c>
      <c r="Y177">
        <f>'Ответы на форму (1)'!X177</f>
        <v>2</v>
      </c>
      <c r="Z177">
        <f>'Ответы на форму (1)'!Y177</f>
        <v>0</v>
      </c>
    </row>
    <row r="178" spans="1:26" x14ac:dyDescent="0.25">
      <c r="A178">
        <f>VLOOKUP('Ответы на форму (1)'!B179,FAS_Scale,2,FALSE)</f>
        <v>3</v>
      </c>
      <c r="B178">
        <f>VLOOKUP('Ответы на форму (1)'!C179,FAS_Scale,2,FALSE)</f>
        <v>3</v>
      </c>
      <c r="C178">
        <f>VLOOKUP('Ответы на форму (1)'!D179,FAS_Scale,2,FALSE)</f>
        <v>2</v>
      </c>
      <c r="D178">
        <f>VLOOKUP('Ответы на форму (1)'!E179,FAS_Scale,2,FALSE)</f>
        <v>2</v>
      </c>
      <c r="E178">
        <f>VLOOKUP('Ответы на форму (1)'!F179,FAS_Scale,2,FALSE)</f>
        <v>2</v>
      </c>
      <c r="F178">
        <f>VLOOKUP('Ответы на форму (1)'!G179,FAS_Scale,2,FALSE)</f>
        <v>2</v>
      </c>
      <c r="G178">
        <f>VLOOKUP('Ответы на форму (1)'!H179,FAS_Scale,2,FALSE)</f>
        <v>2</v>
      </c>
      <c r="H178">
        <f>VLOOKUP('Ответы на форму (1)'!I179,FAS_Scale,2,FALSE)</f>
        <v>1</v>
      </c>
      <c r="I178">
        <f>VLOOKUP('Ответы на форму (1)'!J179,FAS_Scale,2,FALSE)</f>
        <v>2</v>
      </c>
      <c r="J178">
        <f>VLOOKUP('Ответы на форму (1)'!K179,FAS_Scale,2,FALSE)</f>
        <v>4</v>
      </c>
      <c r="K178" s="10">
        <f t="shared" si="13"/>
        <v>23</v>
      </c>
      <c r="L178" s="10" t="str">
        <f t="shared" si="14"/>
        <v>2. Устал</v>
      </c>
      <c r="M178" t="str">
        <f>VLOOKUP('Ответы на форму (1)'!L179,УровниУспевания,2,FALSE)</f>
        <v>хорошо</v>
      </c>
      <c r="N178" t="str">
        <f>VLOOKUP('Ответы на форму (1)'!M179,УровниУспевания,2,FALSE)</f>
        <v>хорошо</v>
      </c>
      <c r="O178">
        <f>'Ответы на форму (1)'!N179</f>
        <v>4</v>
      </c>
      <c r="P178" t="str">
        <f t="shared" si="12"/>
        <v>2. средняк</v>
      </c>
      <c r="Q178">
        <f>'Ответы на форму (1)'!O179</f>
        <v>447</v>
      </c>
      <c r="R178" t="str">
        <f t="shared" si="15"/>
        <v>2. Устал</v>
      </c>
      <c r="S178">
        <f>'Ответы на форму (1)'!P179</f>
        <v>47</v>
      </c>
      <c r="T178">
        <f t="shared" si="16"/>
        <v>0.10514541387024609</v>
      </c>
      <c r="U178" t="str">
        <f t="shared" si="17"/>
        <v>2. Фигово</v>
      </c>
      <c r="V178">
        <f>'Ответы на форму (1)'!U178</f>
        <v>4</v>
      </c>
      <c r="W178">
        <f>'Ответы на форму (1)'!V178</f>
        <v>2</v>
      </c>
      <c r="X178">
        <f>'Ответы на форму (1)'!W178</f>
        <v>1</v>
      </c>
      <c r="Y178">
        <f>'Ответы на форму (1)'!X178</f>
        <v>1</v>
      </c>
      <c r="Z178">
        <f>'Ответы на форму (1)'!Y178</f>
        <v>1</v>
      </c>
    </row>
    <row r="179" spans="1:26" x14ac:dyDescent="0.25">
      <c r="A179">
        <f>VLOOKUP('Ответы на форму (1)'!B180,FAS_Scale,2,FALSE)</f>
        <v>3</v>
      </c>
      <c r="B179">
        <f>VLOOKUP('Ответы на форму (1)'!C180,FAS_Scale,2,FALSE)</f>
        <v>2</v>
      </c>
      <c r="C179">
        <f>VLOOKUP('Ответы на форму (1)'!D180,FAS_Scale,2,FALSE)</f>
        <v>4</v>
      </c>
      <c r="D179">
        <f>VLOOKUP('Ответы на форму (1)'!E180,FAS_Scale,2,FALSE)</f>
        <v>4</v>
      </c>
      <c r="E179">
        <f>VLOOKUP('Ответы на форму (1)'!F180,FAS_Scale,2,FALSE)</f>
        <v>2</v>
      </c>
      <c r="F179">
        <f>VLOOKUP('Ответы на форму (1)'!G180,FAS_Scale,2,FALSE)</f>
        <v>4</v>
      </c>
      <c r="G179">
        <f>VLOOKUP('Ответы на форму (1)'!H180,FAS_Scale,2,FALSE)</f>
        <v>4</v>
      </c>
      <c r="H179">
        <f>VLOOKUP('Ответы на форму (1)'!I180,FAS_Scale,2,FALSE)</f>
        <v>4</v>
      </c>
      <c r="I179">
        <f>VLOOKUP('Ответы на форму (1)'!J180,FAS_Scale,2,FALSE)</f>
        <v>4</v>
      </c>
      <c r="J179">
        <f>VLOOKUP('Ответы на форму (1)'!K180,FAS_Scale,2,FALSE)</f>
        <v>2</v>
      </c>
      <c r="K179" s="10">
        <f t="shared" si="13"/>
        <v>33</v>
      </c>
      <c r="L179" s="10" t="str">
        <f t="shared" si="14"/>
        <v>3. Вилы</v>
      </c>
      <c r="M179" t="str">
        <f>VLOOKUP('Ответы на форму (1)'!L180,УровниУспевания,2,FALSE)</f>
        <v>плохо</v>
      </c>
      <c r="N179" t="str">
        <f>VLOOKUP('Ответы на форму (1)'!M180,УровниУспевания,2,FALSE)</f>
        <v>плохо</v>
      </c>
      <c r="O179">
        <f>'Ответы на форму (1)'!N180</f>
        <v>4</v>
      </c>
      <c r="P179" t="str">
        <f t="shared" si="12"/>
        <v>2. средняк</v>
      </c>
      <c r="Q179">
        <f>'Ответы на форму (1)'!O180</f>
        <v>316</v>
      </c>
      <c r="R179" t="str">
        <f t="shared" si="15"/>
        <v>1. Свеж</v>
      </c>
      <c r="S179">
        <f>'Ответы на форму (1)'!P180</f>
        <v>110</v>
      </c>
      <c r="T179">
        <f t="shared" si="16"/>
        <v>0.34810126582278483</v>
      </c>
      <c r="U179" t="str">
        <f t="shared" si="17"/>
        <v>2. Фигово</v>
      </c>
      <c r="V179">
        <f>'Ответы на форму (1)'!U179</f>
        <v>4</v>
      </c>
      <c r="W179">
        <f>'Ответы на форму (1)'!V179</f>
        <v>2</v>
      </c>
      <c r="X179">
        <f>'Ответы на форму (1)'!W179</f>
        <v>1</v>
      </c>
      <c r="Y179">
        <f>'Ответы на форму (1)'!X179</f>
        <v>1</v>
      </c>
      <c r="Z179">
        <f>'Ответы на форму (1)'!Y179</f>
        <v>0</v>
      </c>
    </row>
    <row r="180" spans="1:26" x14ac:dyDescent="0.25">
      <c r="A180">
        <f>VLOOKUP('Ответы на форму (1)'!B181,FAS_Scale,2,FALSE)</f>
        <v>5</v>
      </c>
      <c r="B180">
        <f>VLOOKUP('Ответы на форму (1)'!C181,FAS_Scale,2,FALSE)</f>
        <v>5</v>
      </c>
      <c r="C180">
        <f>VLOOKUP('Ответы на форму (1)'!D181,FAS_Scale,2,FALSE)</f>
        <v>3</v>
      </c>
      <c r="D180">
        <f>VLOOKUP('Ответы на форму (1)'!E181,FAS_Scale,2,FALSE)</f>
        <v>3</v>
      </c>
      <c r="E180">
        <f>VLOOKUP('Ответы на форму (1)'!F181,FAS_Scale,2,FALSE)</f>
        <v>5</v>
      </c>
      <c r="F180">
        <f>VLOOKUP('Ответы на форму (1)'!G181,FAS_Scale,2,FALSE)</f>
        <v>3</v>
      </c>
      <c r="G180">
        <f>VLOOKUP('Ответы на форму (1)'!H181,FAS_Scale,2,FALSE)</f>
        <v>3</v>
      </c>
      <c r="H180">
        <f>VLOOKUP('Ответы на форму (1)'!I181,FAS_Scale,2,FALSE)</f>
        <v>3</v>
      </c>
      <c r="I180">
        <f>VLOOKUP('Ответы на форму (1)'!J181,FAS_Scale,2,FALSE)</f>
        <v>4</v>
      </c>
      <c r="J180">
        <f>VLOOKUP('Ответы на форму (1)'!K181,FAS_Scale,2,FALSE)</f>
        <v>3</v>
      </c>
      <c r="K180" s="10">
        <f t="shared" si="13"/>
        <v>37</v>
      </c>
      <c r="L180" s="10" t="str">
        <f t="shared" si="14"/>
        <v>3. Вилы</v>
      </c>
      <c r="M180" t="str">
        <f>VLOOKUP('Ответы на форму (1)'!L181,УровниУспевания,2,FALSE)</f>
        <v>средне</v>
      </c>
      <c r="N180" t="str">
        <f>VLOOKUP('Ответы на форму (1)'!M181,УровниУспевания,2,FALSE)</f>
        <v>средне</v>
      </c>
      <c r="O180">
        <f>'Ответы на форму (1)'!N181</f>
        <v>2</v>
      </c>
      <c r="P180" t="str">
        <f t="shared" si="12"/>
        <v>1. зомбак</v>
      </c>
      <c r="Q180">
        <f>'Ответы на форму (1)'!O181</f>
        <v>426</v>
      </c>
      <c r="R180" t="str">
        <f t="shared" si="15"/>
        <v>2. Устал</v>
      </c>
      <c r="S180">
        <f>'Ответы на форму (1)'!P181</f>
        <v>83</v>
      </c>
      <c r="T180">
        <f t="shared" si="16"/>
        <v>0.19483568075117372</v>
      </c>
      <c r="U180" t="str">
        <f t="shared" si="17"/>
        <v>2. Фигово</v>
      </c>
      <c r="V180">
        <f>'Ответы на форму (1)'!U180</f>
        <v>2</v>
      </c>
      <c r="W180">
        <f>'Ответы на форму (1)'!V180</f>
        <v>2</v>
      </c>
      <c r="X180">
        <f>'Ответы на форму (1)'!W180</f>
        <v>2</v>
      </c>
      <c r="Y180">
        <f>'Ответы на форму (1)'!X180</f>
        <v>2</v>
      </c>
      <c r="Z180">
        <f>'Ответы на форму (1)'!Y180</f>
        <v>0</v>
      </c>
    </row>
    <row r="181" spans="1:26" x14ac:dyDescent="0.25">
      <c r="A181">
        <f>VLOOKUP('Ответы на форму (1)'!B182,FAS_Scale,2,FALSE)</f>
        <v>4</v>
      </c>
      <c r="B181">
        <f>VLOOKUP('Ответы на форму (1)'!C182,FAS_Scale,2,FALSE)</f>
        <v>3</v>
      </c>
      <c r="C181">
        <f>VLOOKUP('Ответы на форму (1)'!D182,FAS_Scale,2,FALSE)</f>
        <v>2</v>
      </c>
      <c r="D181">
        <f>VLOOKUP('Ответы на форму (1)'!E182,FAS_Scale,2,FALSE)</f>
        <v>4</v>
      </c>
      <c r="E181">
        <f>VLOOKUP('Ответы на форму (1)'!F182,FAS_Scale,2,FALSE)</f>
        <v>2</v>
      </c>
      <c r="F181">
        <f>VLOOKUP('Ответы на форму (1)'!G182,FAS_Scale,2,FALSE)</f>
        <v>3</v>
      </c>
      <c r="G181">
        <f>VLOOKUP('Ответы на форму (1)'!H182,FAS_Scale,2,FALSE)</f>
        <v>3</v>
      </c>
      <c r="H181">
        <f>VLOOKUP('Ответы на форму (1)'!I182,FAS_Scale,2,FALSE)</f>
        <v>2</v>
      </c>
      <c r="I181">
        <f>VLOOKUP('Ответы на форму (1)'!J182,FAS_Scale,2,FALSE)</f>
        <v>2</v>
      </c>
      <c r="J181">
        <f>VLOOKUP('Ответы на форму (1)'!K182,FAS_Scale,2,FALSE)</f>
        <v>3</v>
      </c>
      <c r="K181" s="10">
        <f t="shared" si="13"/>
        <v>26</v>
      </c>
      <c r="L181" s="10" t="str">
        <f t="shared" si="14"/>
        <v>2. Устал</v>
      </c>
      <c r="M181" t="str">
        <f>VLOOKUP('Ответы на форму (1)'!L182,УровниУспевания,2,FALSE)</f>
        <v>средне</v>
      </c>
      <c r="N181" t="str">
        <f>VLOOKUP('Ответы на форму (1)'!M182,УровниУспевания,2,FALSE)</f>
        <v>плохо</v>
      </c>
      <c r="O181">
        <f>'Ответы на форму (1)'!N182</f>
        <v>4</v>
      </c>
      <c r="P181" t="str">
        <f t="shared" si="12"/>
        <v>2. средняк</v>
      </c>
      <c r="Q181">
        <f>'Ответы на форму (1)'!O182</f>
        <v>392</v>
      </c>
      <c r="R181" t="str">
        <f t="shared" si="15"/>
        <v>2. Устал</v>
      </c>
      <c r="S181">
        <f>'Ответы на форму (1)'!P182</f>
        <v>66</v>
      </c>
      <c r="T181">
        <f t="shared" si="16"/>
        <v>0.1683673469387755</v>
      </c>
      <c r="U181" t="str">
        <f t="shared" si="17"/>
        <v>2. Фигово</v>
      </c>
      <c r="V181">
        <f>'Ответы на форму (1)'!U181</f>
        <v>2</v>
      </c>
      <c r="W181">
        <f>'Ответы на форму (1)'!V181</f>
        <v>2</v>
      </c>
      <c r="X181">
        <f>'Ответы на форму (1)'!W181</f>
        <v>2</v>
      </c>
      <c r="Y181">
        <f>'Ответы на форму (1)'!X181</f>
        <v>2</v>
      </c>
      <c r="Z181">
        <f>'Ответы на форму (1)'!Y181</f>
        <v>1</v>
      </c>
    </row>
    <row r="182" spans="1:26" x14ac:dyDescent="0.25">
      <c r="A182">
        <f>VLOOKUP('Ответы на форму (1)'!B183,FAS_Scale,2,FALSE)</f>
        <v>2</v>
      </c>
      <c r="B182">
        <f>VLOOKUP('Ответы на форму (1)'!C183,FAS_Scale,2,FALSE)</f>
        <v>2</v>
      </c>
      <c r="C182">
        <f>VLOOKUP('Ответы на форму (1)'!D183,FAS_Scale,2,FALSE)</f>
        <v>3</v>
      </c>
      <c r="D182">
        <f>VLOOKUP('Ответы на форму (1)'!E183,FAS_Scale,2,FALSE)</f>
        <v>5</v>
      </c>
      <c r="E182">
        <f>VLOOKUP('Ответы на форму (1)'!F183,FAS_Scale,2,FALSE)</f>
        <v>1</v>
      </c>
      <c r="F182">
        <f>VLOOKUP('Ответы на форму (1)'!G183,FAS_Scale,2,FALSE)</f>
        <v>3</v>
      </c>
      <c r="G182">
        <f>VLOOKUP('Ответы на форму (1)'!H183,FAS_Scale,2,FALSE)</f>
        <v>2</v>
      </c>
      <c r="H182">
        <f>VLOOKUP('Ответы на форму (1)'!I183,FAS_Scale,2,FALSE)</f>
        <v>1</v>
      </c>
      <c r="I182">
        <f>VLOOKUP('Ответы на форму (1)'!J183,FAS_Scale,2,FALSE)</f>
        <v>3</v>
      </c>
      <c r="J182">
        <f>VLOOKUP('Ответы на форму (1)'!K183,FAS_Scale,2,FALSE)</f>
        <v>3</v>
      </c>
      <c r="K182" s="10">
        <f t="shared" si="13"/>
        <v>21</v>
      </c>
      <c r="L182" s="10" t="str">
        <f t="shared" si="14"/>
        <v>1. Свеж</v>
      </c>
      <c r="M182" t="str">
        <f>VLOOKUP('Ответы на форму (1)'!L183,УровниУспевания,2,FALSE)</f>
        <v>средне</v>
      </c>
      <c r="N182" t="str">
        <f>VLOOKUP('Ответы на форму (1)'!M183,УровниУспевания,2,FALSE)</f>
        <v>средне</v>
      </c>
      <c r="O182">
        <f>'Ответы на форму (1)'!N183</f>
        <v>5</v>
      </c>
      <c r="P182" t="str">
        <f t="shared" si="12"/>
        <v>2. средняк</v>
      </c>
      <c r="Q182">
        <f>'Ответы на форму (1)'!O183</f>
        <v>369</v>
      </c>
      <c r="R182" t="str">
        <f t="shared" si="15"/>
        <v>2. Устал</v>
      </c>
      <c r="S182">
        <f>'Ответы на форму (1)'!P183</f>
        <v>65</v>
      </c>
      <c r="T182">
        <f t="shared" si="16"/>
        <v>0.17615176151761516</v>
      </c>
      <c r="U182" t="str">
        <f t="shared" si="17"/>
        <v>2. Фигово</v>
      </c>
      <c r="V182">
        <f>'Ответы на форму (1)'!U182</f>
        <v>3</v>
      </c>
      <c r="W182">
        <f>'Ответы на форму (1)'!V182</f>
        <v>2</v>
      </c>
      <c r="X182">
        <f>'Ответы на форму (1)'!W182</f>
        <v>1</v>
      </c>
      <c r="Y182">
        <f>'Ответы на форму (1)'!X182</f>
        <v>1</v>
      </c>
      <c r="Z182">
        <f>'Ответы на форму (1)'!Y182</f>
        <v>1</v>
      </c>
    </row>
    <row r="183" spans="1:26" x14ac:dyDescent="0.25">
      <c r="A183">
        <f>VLOOKUP('Ответы на форму (1)'!B184,FAS_Scale,2,FALSE)</f>
        <v>4</v>
      </c>
      <c r="B183">
        <f>VLOOKUP('Ответы на форму (1)'!C184,FAS_Scale,2,FALSE)</f>
        <v>2</v>
      </c>
      <c r="C183">
        <f>VLOOKUP('Ответы на форму (1)'!D184,FAS_Scale,2,FALSE)</f>
        <v>3</v>
      </c>
      <c r="D183">
        <f>VLOOKUP('Ответы на форму (1)'!E184,FAS_Scale,2,FALSE)</f>
        <v>2</v>
      </c>
      <c r="E183">
        <f>VLOOKUP('Ответы на форму (1)'!F184,FAS_Scale,2,FALSE)</f>
        <v>3</v>
      </c>
      <c r="F183">
        <f>VLOOKUP('Ответы на форму (1)'!G184,FAS_Scale,2,FALSE)</f>
        <v>4</v>
      </c>
      <c r="G183">
        <f>VLOOKUP('Ответы на форму (1)'!H184,FAS_Scale,2,FALSE)</f>
        <v>3</v>
      </c>
      <c r="H183">
        <f>VLOOKUP('Ответы на форму (1)'!I184,FAS_Scale,2,FALSE)</f>
        <v>4</v>
      </c>
      <c r="I183">
        <f>VLOOKUP('Ответы на форму (1)'!J184,FAS_Scale,2,FALSE)</f>
        <v>4</v>
      </c>
      <c r="J183">
        <f>VLOOKUP('Ответы на форму (1)'!K184,FAS_Scale,2,FALSE)</f>
        <v>4</v>
      </c>
      <c r="K183" s="10">
        <f t="shared" si="13"/>
        <v>33</v>
      </c>
      <c r="L183" s="10" t="str">
        <f t="shared" si="14"/>
        <v>3. Вилы</v>
      </c>
      <c r="M183" t="str">
        <f>VLOOKUP('Ответы на форму (1)'!L184,УровниУспевания,2,FALSE)</f>
        <v>плохо</v>
      </c>
      <c r="N183" t="str">
        <f>VLOOKUP('Ответы на форму (1)'!M184,УровниУспевания,2,FALSE)</f>
        <v>средне</v>
      </c>
      <c r="O183">
        <f>'Ответы на форму (1)'!N184</f>
        <v>3</v>
      </c>
      <c r="P183" t="str">
        <f t="shared" si="12"/>
        <v>1. зомбак</v>
      </c>
      <c r="Q183">
        <f>'Ответы на форму (1)'!O184</f>
        <v>292</v>
      </c>
      <c r="R183" t="str">
        <f t="shared" si="15"/>
        <v>1. Свеж</v>
      </c>
      <c r="S183">
        <f>'Ответы на форму (1)'!P184</f>
        <v>41</v>
      </c>
      <c r="T183">
        <f t="shared" si="16"/>
        <v>0.1404109589041096</v>
      </c>
      <c r="U183" t="str">
        <f t="shared" si="17"/>
        <v>2. Фигово</v>
      </c>
      <c r="V183">
        <f>'Ответы на форму (1)'!U183</f>
        <v>3</v>
      </c>
      <c r="W183">
        <f>'Ответы на форму (1)'!V183</f>
        <v>1</v>
      </c>
      <c r="X183">
        <f>'Ответы на форму (1)'!W183</f>
        <v>1</v>
      </c>
      <c r="Y183">
        <f>'Ответы на форму (1)'!X183</f>
        <v>1</v>
      </c>
      <c r="Z183">
        <f>'Ответы на форму (1)'!Y183</f>
        <v>1</v>
      </c>
    </row>
    <row r="184" spans="1:26" x14ac:dyDescent="0.25">
      <c r="A184">
        <f>VLOOKUP('Ответы на форму (1)'!B185,FAS_Scale,2,FALSE)</f>
        <v>5</v>
      </c>
      <c r="B184">
        <f>VLOOKUP('Ответы на форму (1)'!C185,FAS_Scale,2,FALSE)</f>
        <v>5</v>
      </c>
      <c r="C184">
        <f>VLOOKUP('Ответы на форму (1)'!D185,FAS_Scale,2,FALSE)</f>
        <v>4</v>
      </c>
      <c r="D184">
        <f>VLOOKUP('Ответы на форму (1)'!E185,FAS_Scale,2,FALSE)</f>
        <v>2</v>
      </c>
      <c r="E184">
        <f>VLOOKUP('Ответы на форму (1)'!F185,FAS_Scale,2,FALSE)</f>
        <v>5</v>
      </c>
      <c r="F184">
        <f>VLOOKUP('Ответы на форму (1)'!G185,FAS_Scale,2,FALSE)</f>
        <v>4</v>
      </c>
      <c r="G184">
        <f>VLOOKUP('Ответы на форму (1)'!H185,FAS_Scale,2,FALSE)</f>
        <v>4</v>
      </c>
      <c r="H184">
        <f>VLOOKUP('Ответы на форму (1)'!I185,FAS_Scale,2,FALSE)</f>
        <v>4</v>
      </c>
      <c r="I184">
        <f>VLOOKUP('Ответы на форму (1)'!J185,FAS_Scale,2,FALSE)</f>
        <v>5</v>
      </c>
      <c r="J184">
        <f>VLOOKUP('Ответы на форму (1)'!K185,FAS_Scale,2,FALSE)</f>
        <v>3</v>
      </c>
      <c r="K184" s="10">
        <f t="shared" si="13"/>
        <v>43</v>
      </c>
      <c r="L184" s="10" t="str">
        <f t="shared" si="14"/>
        <v>3. Вилы</v>
      </c>
      <c r="M184" t="str">
        <f>VLOOKUP('Ответы на форму (1)'!L185,УровниУспевания,2,FALSE)</f>
        <v>хорошо</v>
      </c>
      <c r="N184" t="str">
        <f>VLOOKUP('Ответы на форму (1)'!M185,УровниУспевания,2,FALSE)</f>
        <v>плохо</v>
      </c>
      <c r="O184">
        <f>'Ответы на форму (1)'!N185</f>
        <v>4</v>
      </c>
      <c r="P184" t="str">
        <f t="shared" si="12"/>
        <v>2. средняк</v>
      </c>
      <c r="Q184">
        <f>'Ответы на форму (1)'!O185</f>
        <v>455</v>
      </c>
      <c r="R184" t="str">
        <f t="shared" si="15"/>
        <v>2. Устал</v>
      </c>
      <c r="S184">
        <f>'Ответы на форму (1)'!P185</f>
        <v>101</v>
      </c>
      <c r="T184">
        <f t="shared" si="16"/>
        <v>0.22197802197802197</v>
      </c>
      <c r="U184" t="str">
        <f t="shared" si="17"/>
        <v>2. Фигово</v>
      </c>
      <c r="V184">
        <f>'Ответы на форму (1)'!U184</f>
        <v>4</v>
      </c>
      <c r="W184">
        <f>'Ответы на форму (1)'!V184</f>
        <v>3</v>
      </c>
      <c r="X184">
        <f>'Ответы на форму (1)'!W184</f>
        <v>3</v>
      </c>
      <c r="Y184">
        <f>'Ответы на форму (1)'!X184</f>
        <v>0</v>
      </c>
      <c r="Z184">
        <f>'Ответы на форму (1)'!Y184</f>
        <v>0</v>
      </c>
    </row>
    <row r="185" spans="1:26" x14ac:dyDescent="0.25">
      <c r="A185">
        <f>VLOOKUP('Ответы на форму (1)'!B186,FAS_Scale,2,FALSE)</f>
        <v>3</v>
      </c>
      <c r="B185">
        <f>VLOOKUP('Ответы на форму (1)'!C186,FAS_Scale,2,FALSE)</f>
        <v>3</v>
      </c>
      <c r="C185">
        <f>VLOOKUP('Ответы на форму (1)'!D186,FAS_Scale,2,FALSE)</f>
        <v>3</v>
      </c>
      <c r="D185">
        <f>VLOOKUP('Ответы на форму (1)'!E186,FAS_Scale,2,FALSE)</f>
        <v>4</v>
      </c>
      <c r="E185">
        <f>VLOOKUP('Ответы на форму (1)'!F186,FAS_Scale,2,FALSE)</f>
        <v>2</v>
      </c>
      <c r="F185">
        <f>VLOOKUP('Ответы на форму (1)'!G186,FAS_Scale,2,FALSE)</f>
        <v>3</v>
      </c>
      <c r="G185">
        <f>VLOOKUP('Ответы на форму (1)'!H186,FAS_Scale,2,FALSE)</f>
        <v>2</v>
      </c>
      <c r="H185">
        <f>VLOOKUP('Ответы на форму (1)'!I186,FAS_Scale,2,FALSE)</f>
        <v>2</v>
      </c>
      <c r="I185">
        <f>VLOOKUP('Ответы на форму (1)'!J186,FAS_Scale,2,FALSE)</f>
        <v>3</v>
      </c>
      <c r="J185">
        <f>VLOOKUP('Ответы на форму (1)'!K186,FAS_Scale,2,FALSE)</f>
        <v>3</v>
      </c>
      <c r="K185" s="10">
        <f t="shared" si="13"/>
        <v>26</v>
      </c>
      <c r="L185" s="10" t="str">
        <f t="shared" si="14"/>
        <v>2. Устал</v>
      </c>
      <c r="M185" t="str">
        <f>VLOOKUP('Ответы на форму (1)'!L186,УровниУспевания,2,FALSE)</f>
        <v>средне</v>
      </c>
      <c r="N185" t="str">
        <f>VLOOKUP('Ответы на форму (1)'!M186,УровниУспевания,2,FALSE)</f>
        <v>средне</v>
      </c>
      <c r="O185">
        <f>'Ответы на форму (1)'!N186</f>
        <v>4</v>
      </c>
      <c r="P185" t="str">
        <f t="shared" si="12"/>
        <v>2. средняк</v>
      </c>
      <c r="Q185">
        <f>'Ответы на форму (1)'!O186</f>
        <v>377</v>
      </c>
      <c r="R185" t="str">
        <f t="shared" si="15"/>
        <v>2. Устал</v>
      </c>
      <c r="S185">
        <f>'Ответы на форму (1)'!P186</f>
        <v>97</v>
      </c>
      <c r="T185">
        <f t="shared" si="16"/>
        <v>0.2572944297082228</v>
      </c>
      <c r="U185" t="str">
        <f t="shared" si="17"/>
        <v>2. Фигово</v>
      </c>
      <c r="V185">
        <f>'Ответы на форму (1)'!U185</f>
        <v>4</v>
      </c>
      <c r="W185">
        <f>'Ответы на форму (1)'!V185</f>
        <v>2</v>
      </c>
      <c r="X185">
        <f>'Ответы на форму (1)'!W185</f>
        <v>0</v>
      </c>
      <c r="Y185">
        <f>'Ответы на форму (1)'!X185</f>
        <v>0</v>
      </c>
      <c r="Z185">
        <f>'Ответы на форму (1)'!Y185</f>
        <v>0</v>
      </c>
    </row>
    <row r="186" spans="1:26" x14ac:dyDescent="0.25">
      <c r="A186">
        <f>VLOOKUP('Ответы на форму (1)'!B187,FAS_Scale,2,FALSE)</f>
        <v>4</v>
      </c>
      <c r="B186">
        <f>VLOOKUP('Ответы на форму (1)'!C187,FAS_Scale,2,FALSE)</f>
        <v>4</v>
      </c>
      <c r="C186">
        <f>VLOOKUP('Ответы на форму (1)'!D187,FAS_Scale,2,FALSE)</f>
        <v>5</v>
      </c>
      <c r="D186">
        <f>VLOOKUP('Ответы на форму (1)'!E187,FAS_Scale,2,FALSE)</f>
        <v>3</v>
      </c>
      <c r="E186">
        <f>VLOOKUP('Ответы на форму (1)'!F187,FAS_Scale,2,FALSE)</f>
        <v>4</v>
      </c>
      <c r="F186">
        <f>VLOOKUP('Ответы на форму (1)'!G187,FAS_Scale,2,FALSE)</f>
        <v>4</v>
      </c>
      <c r="G186">
        <f>VLOOKUP('Ответы на форму (1)'!H187,FAS_Scale,2,FALSE)</f>
        <v>3</v>
      </c>
      <c r="H186">
        <f>VLOOKUP('Ответы на форму (1)'!I187,FAS_Scale,2,FALSE)</f>
        <v>2</v>
      </c>
      <c r="I186">
        <f>VLOOKUP('Ответы на форму (1)'!J187,FAS_Scale,2,FALSE)</f>
        <v>2</v>
      </c>
      <c r="J186">
        <f>VLOOKUP('Ответы на форму (1)'!K187,FAS_Scale,2,FALSE)</f>
        <v>4</v>
      </c>
      <c r="K186" s="10">
        <f t="shared" si="13"/>
        <v>33</v>
      </c>
      <c r="L186" s="10" t="str">
        <f t="shared" si="14"/>
        <v>3. Вилы</v>
      </c>
      <c r="M186" t="str">
        <f>VLOOKUP('Ответы на форму (1)'!L187,УровниУспевания,2,FALSE)</f>
        <v>средне</v>
      </c>
      <c r="N186" t="str">
        <f>VLOOKUP('Ответы на форму (1)'!M187,УровниУспевания,2,FALSE)</f>
        <v>хорошо</v>
      </c>
      <c r="O186">
        <f>'Ответы на форму (1)'!N187</f>
        <v>3</v>
      </c>
      <c r="P186" t="str">
        <f t="shared" si="12"/>
        <v>1. зомбак</v>
      </c>
      <c r="Q186">
        <f>'Ответы на форму (1)'!O187</f>
        <v>363</v>
      </c>
      <c r="R186" t="str">
        <f t="shared" si="15"/>
        <v>2. Устал</v>
      </c>
      <c r="S186">
        <f>'Ответы на форму (1)'!P187</f>
        <v>56</v>
      </c>
      <c r="T186">
        <f t="shared" si="16"/>
        <v>0.15426997245179064</v>
      </c>
      <c r="U186" t="str">
        <f t="shared" si="17"/>
        <v>2. Фигово</v>
      </c>
      <c r="V186">
        <f>'Ответы на форму (1)'!U186</f>
        <v>1</v>
      </c>
      <c r="W186">
        <f>'Ответы на форму (1)'!V186</f>
        <v>1</v>
      </c>
      <c r="X186">
        <f>'Ответы на форму (1)'!W186</f>
        <v>1</v>
      </c>
      <c r="Y186">
        <f>'Ответы на форму (1)'!X186</f>
        <v>1</v>
      </c>
      <c r="Z186">
        <f>'Ответы на форму (1)'!Y186</f>
        <v>1</v>
      </c>
    </row>
    <row r="187" spans="1:26" x14ac:dyDescent="0.25">
      <c r="A187">
        <f>VLOOKUP('Ответы на форму (1)'!B188,FAS_Scale,2,FALSE)</f>
        <v>5</v>
      </c>
      <c r="B187">
        <f>VLOOKUP('Ответы на форму (1)'!C188,FAS_Scale,2,FALSE)</f>
        <v>2</v>
      </c>
      <c r="C187">
        <f>VLOOKUP('Ответы на форму (1)'!D188,FAS_Scale,2,FALSE)</f>
        <v>1</v>
      </c>
      <c r="D187">
        <f>VLOOKUP('Ответы на форму (1)'!E188,FAS_Scale,2,FALSE)</f>
        <v>4</v>
      </c>
      <c r="E187">
        <f>VLOOKUP('Ответы на форму (1)'!F188,FAS_Scale,2,FALSE)</f>
        <v>3</v>
      </c>
      <c r="F187">
        <f>VLOOKUP('Ответы на форму (1)'!G188,FAS_Scale,2,FALSE)</f>
        <v>2</v>
      </c>
      <c r="G187">
        <f>VLOOKUP('Ответы на форму (1)'!H188,FAS_Scale,2,FALSE)</f>
        <v>2</v>
      </c>
      <c r="H187">
        <f>VLOOKUP('Ответы на форму (1)'!I188,FAS_Scale,2,FALSE)</f>
        <v>3</v>
      </c>
      <c r="I187">
        <f>VLOOKUP('Ответы на форму (1)'!J188,FAS_Scale,2,FALSE)</f>
        <v>5</v>
      </c>
      <c r="J187">
        <f>VLOOKUP('Ответы на форму (1)'!K188,FAS_Scale,2,FALSE)</f>
        <v>5</v>
      </c>
      <c r="K187" s="10">
        <f t="shared" si="13"/>
        <v>26</v>
      </c>
      <c r="L187" s="10" t="str">
        <f t="shared" si="14"/>
        <v>2. Устал</v>
      </c>
      <c r="M187" t="str">
        <f>VLOOKUP('Ответы на форму (1)'!L188,УровниУспевания,2,FALSE)</f>
        <v>средне</v>
      </c>
      <c r="N187" t="str">
        <f>VLOOKUP('Ответы на форму (1)'!M188,УровниУспевания,2,FALSE)</f>
        <v>средне</v>
      </c>
      <c r="O187">
        <f>'Ответы на форму (1)'!N188</f>
        <v>2</v>
      </c>
      <c r="P187" t="str">
        <f t="shared" si="12"/>
        <v>1. зомбак</v>
      </c>
      <c r="Q187">
        <f>'Ответы на форму (1)'!O188</f>
        <v>664</v>
      </c>
      <c r="R187" t="str">
        <f t="shared" si="15"/>
        <v>2. Устал</v>
      </c>
      <c r="S187">
        <f>'Ответы на форму (1)'!P188</f>
        <v>348</v>
      </c>
      <c r="T187">
        <f t="shared" si="16"/>
        <v>0.52409638554216864</v>
      </c>
      <c r="U187" t="str">
        <f t="shared" si="17"/>
        <v>3. Ужас</v>
      </c>
      <c r="V187">
        <f>'Ответы на форму (1)'!U187</f>
        <v>5</v>
      </c>
      <c r="W187">
        <f>'Ответы на форму (1)'!V187</f>
        <v>1</v>
      </c>
      <c r="X187">
        <f>'Ответы на форму (1)'!W187</f>
        <v>1</v>
      </c>
      <c r="Y187">
        <f>'Ответы на форму (1)'!X187</f>
        <v>1</v>
      </c>
      <c r="Z187">
        <f>'Ответы на форму (1)'!Y187</f>
        <v>0</v>
      </c>
    </row>
    <row r="188" spans="1:26" x14ac:dyDescent="0.25">
      <c r="A188">
        <f>VLOOKUP('Ответы на форму (1)'!B189,FAS_Scale,2,FALSE)</f>
        <v>3</v>
      </c>
      <c r="B188">
        <f>VLOOKUP('Ответы на форму (1)'!C189,FAS_Scale,2,FALSE)</f>
        <v>2</v>
      </c>
      <c r="C188">
        <f>VLOOKUP('Ответы на форму (1)'!D189,FAS_Scale,2,FALSE)</f>
        <v>3</v>
      </c>
      <c r="D188">
        <f>VLOOKUP('Ответы на форму (1)'!E189,FAS_Scale,2,FALSE)</f>
        <v>4</v>
      </c>
      <c r="E188">
        <f>VLOOKUP('Ответы на форму (1)'!F189,FAS_Scale,2,FALSE)</f>
        <v>1</v>
      </c>
      <c r="F188">
        <f>VLOOKUP('Ответы на форму (1)'!G189,FAS_Scale,2,FALSE)</f>
        <v>3</v>
      </c>
      <c r="G188">
        <f>VLOOKUP('Ответы на форму (1)'!H189,FAS_Scale,2,FALSE)</f>
        <v>2</v>
      </c>
      <c r="H188">
        <f>VLOOKUP('Ответы на форму (1)'!I189,FAS_Scale,2,FALSE)</f>
        <v>4</v>
      </c>
      <c r="I188">
        <f>VLOOKUP('Ответы на форму (1)'!J189,FAS_Scale,2,FALSE)</f>
        <v>2</v>
      </c>
      <c r="J188">
        <f>VLOOKUP('Ответы на форму (1)'!K189,FAS_Scale,2,FALSE)</f>
        <v>4</v>
      </c>
      <c r="K188" s="10">
        <f t="shared" si="13"/>
        <v>24</v>
      </c>
      <c r="L188" s="10" t="str">
        <f t="shared" si="14"/>
        <v>2. Устал</v>
      </c>
      <c r="M188" t="str">
        <f>VLOOKUP('Ответы на форму (1)'!L189,УровниУспевания,2,FALSE)</f>
        <v>средне</v>
      </c>
      <c r="N188" t="str">
        <f>VLOOKUP('Ответы на форму (1)'!M189,УровниУспевания,2,FALSE)</f>
        <v>средне</v>
      </c>
      <c r="O188">
        <f>'Ответы на форму (1)'!N189</f>
        <v>5</v>
      </c>
      <c r="P188" t="str">
        <f t="shared" si="12"/>
        <v>2. средняк</v>
      </c>
      <c r="Q188">
        <f>'Ответы на форму (1)'!O189</f>
        <v>318</v>
      </c>
      <c r="R188" t="str">
        <f t="shared" si="15"/>
        <v>1. Свеж</v>
      </c>
      <c r="S188">
        <f>'Ответы на форму (1)'!P189</f>
        <v>42</v>
      </c>
      <c r="T188">
        <f t="shared" si="16"/>
        <v>0.13207547169811321</v>
      </c>
      <c r="U188" t="str">
        <f t="shared" si="17"/>
        <v>2. Фигово</v>
      </c>
      <c r="V188">
        <f>'Ответы на форму (1)'!U188</f>
        <v>3</v>
      </c>
      <c r="W188">
        <f>'Ответы на форму (1)'!V188</f>
        <v>3</v>
      </c>
      <c r="X188">
        <f>'Ответы на форму (1)'!W188</f>
        <v>2</v>
      </c>
      <c r="Y188">
        <f>'Ответы на форму (1)'!X188</f>
        <v>1</v>
      </c>
      <c r="Z188">
        <f>'Ответы на форму (1)'!Y188</f>
        <v>1</v>
      </c>
    </row>
    <row r="189" spans="1:26" x14ac:dyDescent="0.25">
      <c r="A189">
        <f>VLOOKUP('Ответы на форму (1)'!B190,FAS_Scale,2,FALSE)</f>
        <v>3</v>
      </c>
      <c r="B189">
        <f>VLOOKUP('Ответы на форму (1)'!C190,FAS_Scale,2,FALSE)</f>
        <v>2</v>
      </c>
      <c r="C189">
        <f>VLOOKUP('Ответы на форму (1)'!D190,FAS_Scale,2,FALSE)</f>
        <v>3</v>
      </c>
      <c r="D189">
        <f>VLOOKUP('Ответы на форму (1)'!E190,FAS_Scale,2,FALSE)</f>
        <v>4</v>
      </c>
      <c r="E189">
        <f>VLOOKUP('Ответы на форму (1)'!F190,FAS_Scale,2,FALSE)</f>
        <v>2</v>
      </c>
      <c r="F189">
        <f>VLOOKUP('Ответы на форму (1)'!G190,FAS_Scale,2,FALSE)</f>
        <v>3</v>
      </c>
      <c r="G189">
        <f>VLOOKUP('Ответы на форму (1)'!H190,FAS_Scale,2,FALSE)</f>
        <v>2</v>
      </c>
      <c r="H189">
        <f>VLOOKUP('Ответы на форму (1)'!I190,FAS_Scale,2,FALSE)</f>
        <v>2</v>
      </c>
      <c r="I189">
        <f>VLOOKUP('Ответы на форму (1)'!J190,FAS_Scale,2,FALSE)</f>
        <v>2</v>
      </c>
      <c r="J189">
        <f>VLOOKUP('Ответы на форму (1)'!K190,FAS_Scale,2,FALSE)</f>
        <v>4</v>
      </c>
      <c r="K189" s="10">
        <f t="shared" si="13"/>
        <v>23</v>
      </c>
      <c r="L189" s="10" t="str">
        <f t="shared" si="14"/>
        <v>2. Устал</v>
      </c>
      <c r="M189" t="str">
        <f>VLOOKUP('Ответы на форму (1)'!L190,УровниУспевания,2,FALSE)</f>
        <v>средне</v>
      </c>
      <c r="N189" t="str">
        <f>VLOOKUP('Ответы на форму (1)'!M190,УровниУспевания,2,FALSE)</f>
        <v>средне</v>
      </c>
      <c r="O189">
        <f>'Ответы на форму (1)'!N190</f>
        <v>6</v>
      </c>
      <c r="P189" t="str">
        <f t="shared" si="12"/>
        <v>3. бодряк</v>
      </c>
      <c r="Q189">
        <f>'Ответы на форму (1)'!O190</f>
        <v>296</v>
      </c>
      <c r="R189" t="str">
        <f t="shared" si="15"/>
        <v>1. Свеж</v>
      </c>
      <c r="S189">
        <f>'Ответы на форму (1)'!P190</f>
        <v>59</v>
      </c>
      <c r="T189">
        <f t="shared" si="16"/>
        <v>0.19932432432432431</v>
      </c>
      <c r="U189" t="str">
        <f t="shared" si="17"/>
        <v>2. Фигово</v>
      </c>
      <c r="V189">
        <f>'Ответы на форму (1)'!U189</f>
        <v>4</v>
      </c>
      <c r="W189">
        <f>'Ответы на форму (1)'!V189</f>
        <v>1</v>
      </c>
      <c r="X189">
        <f>'Ответы на форму (1)'!W189</f>
        <v>1</v>
      </c>
      <c r="Y189">
        <f>'Ответы на форму (1)'!X189</f>
        <v>1</v>
      </c>
      <c r="Z189">
        <f>'Ответы на форму (1)'!Y189</f>
        <v>0</v>
      </c>
    </row>
    <row r="190" spans="1:26" x14ac:dyDescent="0.25">
      <c r="A190">
        <f>VLOOKUP('Ответы на форму (1)'!B191,FAS_Scale,2,FALSE)</f>
        <v>2</v>
      </c>
      <c r="B190">
        <f>VLOOKUP('Ответы на форму (1)'!C191,FAS_Scale,2,FALSE)</f>
        <v>2</v>
      </c>
      <c r="C190">
        <f>VLOOKUP('Ответы на форму (1)'!D191,FAS_Scale,2,FALSE)</f>
        <v>2</v>
      </c>
      <c r="D190">
        <f>VLOOKUP('Ответы на форму (1)'!E191,FAS_Scale,2,FALSE)</f>
        <v>5</v>
      </c>
      <c r="E190">
        <f>VLOOKUP('Ответы на форму (1)'!F191,FAS_Scale,2,FALSE)</f>
        <v>2</v>
      </c>
      <c r="F190">
        <f>VLOOKUP('Ответы на форму (1)'!G191,FAS_Scale,2,FALSE)</f>
        <v>2</v>
      </c>
      <c r="G190">
        <f>VLOOKUP('Ответы на форму (1)'!H191,FAS_Scale,2,FALSE)</f>
        <v>2</v>
      </c>
      <c r="H190">
        <f>VLOOKUP('Ответы на форму (1)'!I191,FAS_Scale,2,FALSE)</f>
        <v>2</v>
      </c>
      <c r="I190">
        <f>VLOOKUP('Ответы на форму (1)'!J191,FAS_Scale,2,FALSE)</f>
        <v>2</v>
      </c>
      <c r="J190">
        <f>VLOOKUP('Ответы на форму (1)'!K191,FAS_Scale,2,FALSE)</f>
        <v>5</v>
      </c>
      <c r="K190" s="10">
        <f t="shared" si="13"/>
        <v>18</v>
      </c>
      <c r="L190" s="10" t="str">
        <f t="shared" si="14"/>
        <v>1. Свеж</v>
      </c>
      <c r="M190" t="str">
        <f>VLOOKUP('Ответы на форму (1)'!L191,УровниУспевания,2,FALSE)</f>
        <v>средне</v>
      </c>
      <c r="N190" t="str">
        <f>VLOOKUP('Ответы на форму (1)'!M191,УровниУспевания,2,FALSE)</f>
        <v>средне</v>
      </c>
      <c r="O190">
        <f>'Ответы на форму (1)'!N191</f>
        <v>2</v>
      </c>
      <c r="P190" t="str">
        <f t="shared" si="12"/>
        <v>1. зомбак</v>
      </c>
      <c r="Q190">
        <f>'Ответы на форму (1)'!O191</f>
        <v>490</v>
      </c>
      <c r="R190" t="str">
        <f t="shared" si="15"/>
        <v>2. Устал</v>
      </c>
      <c r="S190">
        <f>'Ответы на форму (1)'!P191</f>
        <v>85</v>
      </c>
      <c r="T190">
        <f t="shared" si="16"/>
        <v>0.17346938775510204</v>
      </c>
      <c r="U190" t="str">
        <f t="shared" si="17"/>
        <v>2. Фигово</v>
      </c>
      <c r="V190">
        <f>'Ответы на форму (1)'!U190</f>
        <v>3</v>
      </c>
      <c r="W190">
        <f>'Ответы на форму (1)'!V190</f>
        <v>1</v>
      </c>
      <c r="X190">
        <f>'Ответы на форму (1)'!W190</f>
        <v>1</v>
      </c>
      <c r="Y190">
        <f>'Ответы на форму (1)'!X190</f>
        <v>1</v>
      </c>
      <c r="Z190">
        <f>'Ответы на форму (1)'!Y190</f>
        <v>1</v>
      </c>
    </row>
    <row r="191" spans="1:26" x14ac:dyDescent="0.25">
      <c r="A191">
        <f>VLOOKUP('Ответы на форму (1)'!B192,FAS_Scale,2,FALSE)</f>
        <v>2</v>
      </c>
      <c r="B191">
        <f>VLOOKUP('Ответы на форму (1)'!C192,FAS_Scale,2,FALSE)</f>
        <v>2</v>
      </c>
      <c r="C191">
        <f>VLOOKUP('Ответы на форму (1)'!D192,FAS_Scale,2,FALSE)</f>
        <v>2</v>
      </c>
      <c r="D191">
        <f>VLOOKUP('Ответы на форму (1)'!E192,FAS_Scale,2,FALSE)</f>
        <v>1</v>
      </c>
      <c r="E191">
        <f>VLOOKUP('Ответы на форму (1)'!F192,FAS_Scale,2,FALSE)</f>
        <v>2</v>
      </c>
      <c r="F191">
        <f>VLOOKUP('Ответы на форму (1)'!G192,FAS_Scale,2,FALSE)</f>
        <v>2</v>
      </c>
      <c r="G191">
        <f>VLOOKUP('Ответы на форму (1)'!H192,FAS_Scale,2,FALSE)</f>
        <v>2</v>
      </c>
      <c r="H191">
        <f>VLOOKUP('Ответы на форму (1)'!I192,FAS_Scale,2,FALSE)</f>
        <v>1</v>
      </c>
      <c r="I191">
        <f>VLOOKUP('Ответы на форму (1)'!J192,FAS_Scale,2,FALSE)</f>
        <v>2</v>
      </c>
      <c r="J191">
        <f>VLOOKUP('Ответы на форму (1)'!K192,FAS_Scale,2,FALSE)</f>
        <v>1</v>
      </c>
      <c r="K191" s="10">
        <f t="shared" si="13"/>
        <v>25</v>
      </c>
      <c r="L191" s="10" t="str">
        <f t="shared" si="14"/>
        <v>2. Устал</v>
      </c>
      <c r="M191" t="str">
        <f>VLOOKUP('Ответы на форму (1)'!L192,УровниУспевания,2,FALSE)</f>
        <v>плохо</v>
      </c>
      <c r="N191" t="str">
        <f>VLOOKUP('Ответы на форму (1)'!M192,УровниУспевания,2,FALSE)</f>
        <v>средне</v>
      </c>
      <c r="O191">
        <f>'Ответы на форму (1)'!N192</f>
        <v>4</v>
      </c>
      <c r="P191" t="str">
        <f t="shared" si="12"/>
        <v>2. средняк</v>
      </c>
      <c r="Q191">
        <f>'Ответы на форму (1)'!O192</f>
        <v>427</v>
      </c>
      <c r="R191" t="str">
        <f t="shared" si="15"/>
        <v>2. Устал</v>
      </c>
      <c r="S191">
        <f>'Ответы на форму (1)'!P192</f>
        <v>98</v>
      </c>
      <c r="T191">
        <f t="shared" si="16"/>
        <v>0.22950819672131148</v>
      </c>
      <c r="U191" t="str">
        <f t="shared" si="17"/>
        <v>2. Фигово</v>
      </c>
      <c r="V191">
        <f>'Ответы на форму (1)'!U191</f>
        <v>2</v>
      </c>
      <c r="W191">
        <f>'Ответы на форму (1)'!V191</f>
        <v>1</v>
      </c>
      <c r="X191">
        <f>'Ответы на форму (1)'!W191</f>
        <v>1</v>
      </c>
      <c r="Y191">
        <f>'Ответы на форму (1)'!X191</f>
        <v>1</v>
      </c>
      <c r="Z191">
        <f>'Ответы на форму (1)'!Y191</f>
        <v>1</v>
      </c>
    </row>
    <row r="192" spans="1:26" x14ac:dyDescent="0.25">
      <c r="A192">
        <f>VLOOKUP('Ответы на форму (1)'!B193,FAS_Scale,2,FALSE)</f>
        <v>2</v>
      </c>
      <c r="B192">
        <f>VLOOKUP('Ответы на форму (1)'!C193,FAS_Scale,2,FALSE)</f>
        <v>2</v>
      </c>
      <c r="C192">
        <f>VLOOKUP('Ответы на форму (1)'!D193,FAS_Scale,2,FALSE)</f>
        <v>3</v>
      </c>
      <c r="D192">
        <f>VLOOKUP('Ответы на форму (1)'!E193,FAS_Scale,2,FALSE)</f>
        <v>4</v>
      </c>
      <c r="E192">
        <f>VLOOKUP('Ответы на форму (1)'!F193,FAS_Scale,2,FALSE)</f>
        <v>2</v>
      </c>
      <c r="F192">
        <f>VLOOKUP('Ответы на форму (1)'!G193,FAS_Scale,2,FALSE)</f>
        <v>2</v>
      </c>
      <c r="G192">
        <f>VLOOKUP('Ответы на форму (1)'!H193,FAS_Scale,2,FALSE)</f>
        <v>2</v>
      </c>
      <c r="H192">
        <f>VLOOKUP('Ответы на форму (1)'!I193,FAS_Scale,2,FALSE)</f>
        <v>1</v>
      </c>
      <c r="I192">
        <f>VLOOKUP('Ответы на форму (1)'!J193,FAS_Scale,2,FALSE)</f>
        <v>1</v>
      </c>
      <c r="J192">
        <f>VLOOKUP('Ответы на форму (1)'!K193,FAS_Scale,2,FALSE)</f>
        <v>5</v>
      </c>
      <c r="K192" s="10">
        <f t="shared" si="13"/>
        <v>18</v>
      </c>
      <c r="L192" s="10" t="str">
        <f t="shared" si="14"/>
        <v>1. Свеж</v>
      </c>
      <c r="M192" t="str">
        <f>VLOOKUP('Ответы на форму (1)'!L193,УровниУспевания,2,FALSE)</f>
        <v>хорошо</v>
      </c>
      <c r="N192" t="str">
        <f>VLOOKUP('Ответы на форму (1)'!M193,УровниУспевания,2,FALSE)</f>
        <v>хорошо</v>
      </c>
      <c r="O192">
        <f>'Ответы на форму (1)'!N193</f>
        <v>6</v>
      </c>
      <c r="P192" t="str">
        <f t="shared" si="12"/>
        <v>3. бодряк</v>
      </c>
      <c r="Q192">
        <f>'Ответы на форму (1)'!O193</f>
        <v>531</v>
      </c>
      <c r="R192" t="str">
        <f t="shared" si="15"/>
        <v>2. Устал</v>
      </c>
      <c r="S192">
        <f>'Ответы на форму (1)'!P193</f>
        <v>155</v>
      </c>
      <c r="T192">
        <f t="shared" si="16"/>
        <v>0.29190207156308851</v>
      </c>
      <c r="U192" t="str">
        <f t="shared" si="17"/>
        <v>2. Фигово</v>
      </c>
      <c r="V192">
        <f>'Ответы на форму (1)'!U192</f>
        <v>3</v>
      </c>
      <c r="W192">
        <f>'Ответы на форму (1)'!V192</f>
        <v>3</v>
      </c>
      <c r="X192">
        <f>'Ответы на форму (1)'!W192</f>
        <v>3</v>
      </c>
      <c r="Y192">
        <f>'Ответы на форму (1)'!X192</f>
        <v>1</v>
      </c>
      <c r="Z192">
        <f>'Ответы на форму (1)'!Y192</f>
        <v>0</v>
      </c>
    </row>
    <row r="193" spans="1:26" x14ac:dyDescent="0.25">
      <c r="A193">
        <f>VLOOKUP('Ответы на форму (1)'!B194,FAS_Scale,2,FALSE)</f>
        <v>3</v>
      </c>
      <c r="B193">
        <f>VLOOKUP('Ответы на форму (1)'!C194,FAS_Scale,2,FALSE)</f>
        <v>2</v>
      </c>
      <c r="C193">
        <f>VLOOKUP('Ответы на форму (1)'!D194,FAS_Scale,2,FALSE)</f>
        <v>3</v>
      </c>
      <c r="D193">
        <f>VLOOKUP('Ответы на форму (1)'!E194,FAS_Scale,2,FALSE)</f>
        <v>4</v>
      </c>
      <c r="E193">
        <f>VLOOKUP('Ответы на форму (1)'!F194,FAS_Scale,2,FALSE)</f>
        <v>3</v>
      </c>
      <c r="F193">
        <f>VLOOKUP('Ответы на форму (1)'!G194,FAS_Scale,2,FALSE)</f>
        <v>3</v>
      </c>
      <c r="G193">
        <f>VLOOKUP('Ответы на форму (1)'!H194,FAS_Scale,2,FALSE)</f>
        <v>2</v>
      </c>
      <c r="H193">
        <f>VLOOKUP('Ответы на форму (1)'!I194,FAS_Scale,2,FALSE)</f>
        <v>2</v>
      </c>
      <c r="I193">
        <f>VLOOKUP('Ответы на форму (1)'!J194,FAS_Scale,2,FALSE)</f>
        <v>2</v>
      </c>
      <c r="J193">
        <f>VLOOKUP('Ответы на форму (1)'!K194,FAS_Scale,2,FALSE)</f>
        <v>4</v>
      </c>
      <c r="K193" s="10">
        <f t="shared" si="13"/>
        <v>24</v>
      </c>
      <c r="L193" s="10" t="str">
        <f t="shared" si="14"/>
        <v>2. Устал</v>
      </c>
      <c r="M193" t="str">
        <f>VLOOKUP('Ответы на форму (1)'!L194,УровниУспевания,2,FALSE)</f>
        <v>средне</v>
      </c>
      <c r="N193" t="str">
        <f>VLOOKUP('Ответы на форму (1)'!M194,УровниУспевания,2,FALSE)</f>
        <v>хорошо</v>
      </c>
      <c r="O193">
        <f>'Ответы на форму (1)'!N194</f>
        <v>5</v>
      </c>
      <c r="P193" t="str">
        <f t="shared" si="12"/>
        <v>2. средняк</v>
      </c>
      <c r="Q193">
        <f>'Ответы на форму (1)'!O194</f>
        <v>326</v>
      </c>
      <c r="R193" t="str">
        <f t="shared" si="15"/>
        <v>1. Свеж</v>
      </c>
      <c r="S193">
        <f>'Ответы на форму (1)'!P194</f>
        <v>32</v>
      </c>
      <c r="T193">
        <f t="shared" si="16"/>
        <v>9.815950920245399E-2</v>
      </c>
      <c r="U193" t="str">
        <f t="shared" si="17"/>
        <v>1. Хорошо</v>
      </c>
      <c r="V193">
        <f>'Ответы на форму (1)'!U193</f>
        <v>1</v>
      </c>
      <c r="W193">
        <f>'Ответы на форму (1)'!V193</f>
        <v>1</v>
      </c>
      <c r="X193">
        <f>'Ответы на форму (1)'!W193</f>
        <v>1</v>
      </c>
      <c r="Y193">
        <f>'Ответы на форму (1)'!X193</f>
        <v>1</v>
      </c>
      <c r="Z193">
        <f>'Ответы на форму (1)'!Y193</f>
        <v>1</v>
      </c>
    </row>
    <row r="194" spans="1:26" x14ac:dyDescent="0.25">
      <c r="A194">
        <f>VLOOKUP('Ответы на форму (1)'!B195,FAS_Scale,2,FALSE)</f>
        <v>3</v>
      </c>
      <c r="B194">
        <f>VLOOKUP('Ответы на форму (1)'!C195,FAS_Scale,2,FALSE)</f>
        <v>3</v>
      </c>
      <c r="C194">
        <f>VLOOKUP('Ответы на форму (1)'!D195,FAS_Scale,2,FALSE)</f>
        <v>2</v>
      </c>
      <c r="D194">
        <f>VLOOKUP('Ответы на форму (1)'!E195,FAS_Scale,2,FALSE)</f>
        <v>5</v>
      </c>
      <c r="E194">
        <f>VLOOKUP('Ответы на форму (1)'!F195,FAS_Scale,2,FALSE)</f>
        <v>4</v>
      </c>
      <c r="F194">
        <f>VLOOKUP('Ответы на форму (1)'!G195,FAS_Scale,2,FALSE)</f>
        <v>4</v>
      </c>
      <c r="G194">
        <f>VLOOKUP('Ответы на форму (1)'!H195,FAS_Scale,2,FALSE)</f>
        <v>4</v>
      </c>
      <c r="H194">
        <f>VLOOKUP('Ответы на форму (1)'!I195,FAS_Scale,2,FALSE)</f>
        <v>2</v>
      </c>
      <c r="I194">
        <f>VLOOKUP('Ответы на форму (1)'!J195,FAS_Scale,2,FALSE)</f>
        <v>4</v>
      </c>
      <c r="J194">
        <f>VLOOKUP('Ответы на форму (1)'!K195,FAS_Scale,2,FALSE)</f>
        <v>5</v>
      </c>
      <c r="K194" s="10">
        <f t="shared" ref="K194:K257" si="18">A194+B194+C194+(6-D194)+E194+F194+G194+H194+I194+(6-J194)</f>
        <v>28</v>
      </c>
      <c r="L194" s="10" t="str">
        <f t="shared" ref="L194:L257" si="19">IF(K194&gt;=33,"3. Вилы",IF(K194&gt;=23,"2. Устал","1. Свеж"))</f>
        <v>2. Устал</v>
      </c>
      <c r="M194" t="str">
        <f>VLOOKUP('Ответы на форму (1)'!L195,УровниУспевания,2,FALSE)</f>
        <v>средне</v>
      </c>
      <c r="N194" t="str">
        <f>VLOOKUP('Ответы на форму (1)'!M195,УровниУспевания,2,FALSE)</f>
        <v>средне</v>
      </c>
      <c r="O194">
        <f>'Ответы на форму (1)'!N195</f>
        <v>4</v>
      </c>
      <c r="P194" t="str">
        <f t="shared" ref="P194:P257" si="20">VLOOKUP(O194,СтепеньПроснутости,2,FALSE)</f>
        <v>2. средняк</v>
      </c>
      <c r="Q194">
        <f>'Ответы на форму (1)'!O195</f>
        <v>411</v>
      </c>
      <c r="R194" t="str">
        <f t="shared" si="15"/>
        <v>2. Устал</v>
      </c>
      <c r="S194">
        <f>'Ответы на форму (1)'!P195</f>
        <v>141</v>
      </c>
      <c r="T194">
        <f t="shared" ref="T194:T257" si="21">S194/Q194</f>
        <v>0.34306569343065696</v>
      </c>
      <c r="U194" t="str">
        <f t="shared" si="17"/>
        <v>2. Фигово</v>
      </c>
      <c r="V194">
        <f>'Ответы на форму (1)'!U194</f>
        <v>3</v>
      </c>
      <c r="W194">
        <f>'Ответы на форму (1)'!V194</f>
        <v>2</v>
      </c>
      <c r="X194">
        <f>'Ответы на форму (1)'!W194</f>
        <v>2</v>
      </c>
      <c r="Y194">
        <f>'Ответы на форму (1)'!X194</f>
        <v>2</v>
      </c>
      <c r="Z194">
        <f>'Ответы на форму (1)'!Y194</f>
        <v>0</v>
      </c>
    </row>
    <row r="195" spans="1:26" x14ac:dyDescent="0.25">
      <c r="A195">
        <f>VLOOKUP('Ответы на форму (1)'!B196,FAS_Scale,2,FALSE)</f>
        <v>4</v>
      </c>
      <c r="B195">
        <f>VLOOKUP('Ответы на форму (1)'!C196,FAS_Scale,2,FALSE)</f>
        <v>3</v>
      </c>
      <c r="C195">
        <f>VLOOKUP('Ответы на форму (1)'!D196,FAS_Scale,2,FALSE)</f>
        <v>4</v>
      </c>
      <c r="D195">
        <f>VLOOKUP('Ответы на форму (1)'!E196,FAS_Scale,2,FALSE)</f>
        <v>3</v>
      </c>
      <c r="E195">
        <f>VLOOKUP('Ответы на форму (1)'!F196,FAS_Scale,2,FALSE)</f>
        <v>3</v>
      </c>
      <c r="F195">
        <f>VLOOKUP('Ответы на форму (1)'!G196,FAS_Scale,2,FALSE)</f>
        <v>3</v>
      </c>
      <c r="G195">
        <f>VLOOKUP('Ответы на форму (1)'!H196,FAS_Scale,2,FALSE)</f>
        <v>2</v>
      </c>
      <c r="H195">
        <f>VLOOKUP('Ответы на форму (1)'!I196,FAS_Scale,2,FALSE)</f>
        <v>3</v>
      </c>
      <c r="I195">
        <f>VLOOKUP('Ответы на форму (1)'!J196,FAS_Scale,2,FALSE)</f>
        <v>3</v>
      </c>
      <c r="J195">
        <f>VLOOKUP('Ответы на форму (1)'!K196,FAS_Scale,2,FALSE)</f>
        <v>3</v>
      </c>
      <c r="K195" s="10">
        <f t="shared" si="18"/>
        <v>31</v>
      </c>
      <c r="L195" s="10" t="str">
        <f t="shared" si="19"/>
        <v>2. Устал</v>
      </c>
      <c r="M195" t="str">
        <f>VLOOKUP('Ответы на форму (1)'!L196,УровниУспевания,2,FALSE)</f>
        <v>средне</v>
      </c>
      <c r="N195" t="str">
        <f>VLOOKUP('Ответы на форму (1)'!M196,УровниУспевания,2,FALSE)</f>
        <v>средне</v>
      </c>
      <c r="O195">
        <f>'Ответы на форму (1)'!N196</f>
        <v>4</v>
      </c>
      <c r="P195" t="str">
        <f t="shared" si="20"/>
        <v>2. средняк</v>
      </c>
      <c r="Q195">
        <f>'Ответы на форму (1)'!O196</f>
        <v>533</v>
      </c>
      <c r="R195" t="str">
        <f t="shared" ref="R195:R258" si="22">IF(Q195&gt;600,"2. Устал",IF(Q195&gt;350,"2. Устал","1. Свеж"))</f>
        <v>2. Устал</v>
      </c>
      <c r="S195">
        <f>'Ответы на форму (1)'!P196</f>
        <v>215</v>
      </c>
      <c r="T195">
        <f t="shared" si="21"/>
        <v>0.40337711069418386</v>
      </c>
      <c r="U195" t="str">
        <f t="shared" ref="U195:U258" si="23">IF(T195&gt;0.35,"3. Ужас",IF(T195&gt;0.1,"2. Фигово","1. Хорошо"))</f>
        <v>3. Ужас</v>
      </c>
      <c r="V195">
        <f>'Ответы на форму (1)'!U195</f>
        <v>6</v>
      </c>
      <c r="W195">
        <f>'Ответы на форму (1)'!V195</f>
        <v>3</v>
      </c>
      <c r="X195">
        <f>'Ответы на форму (1)'!W195</f>
        <v>1</v>
      </c>
      <c r="Y195">
        <f>'Ответы на форму (1)'!X195</f>
        <v>1</v>
      </c>
      <c r="Z195">
        <f>'Ответы на форму (1)'!Y195</f>
        <v>1</v>
      </c>
    </row>
    <row r="196" spans="1:26" x14ac:dyDescent="0.25">
      <c r="A196">
        <f>VLOOKUP('Ответы на форму (1)'!B197,FAS_Scale,2,FALSE)</f>
        <v>2</v>
      </c>
      <c r="B196">
        <f>VLOOKUP('Ответы на форму (1)'!C197,FAS_Scale,2,FALSE)</f>
        <v>2</v>
      </c>
      <c r="C196">
        <f>VLOOKUP('Ответы на форму (1)'!D197,FAS_Scale,2,FALSE)</f>
        <v>2</v>
      </c>
      <c r="D196">
        <f>VLOOKUP('Ответы на форму (1)'!E197,FAS_Scale,2,FALSE)</f>
        <v>1</v>
      </c>
      <c r="E196">
        <f>VLOOKUP('Ответы на форму (1)'!F197,FAS_Scale,2,FALSE)</f>
        <v>2</v>
      </c>
      <c r="F196">
        <f>VLOOKUP('Ответы на форму (1)'!G197,FAS_Scale,2,FALSE)</f>
        <v>2</v>
      </c>
      <c r="G196">
        <f>VLOOKUP('Ответы на форму (1)'!H197,FAS_Scale,2,FALSE)</f>
        <v>2</v>
      </c>
      <c r="H196">
        <f>VLOOKUP('Ответы на форму (1)'!I197,FAS_Scale,2,FALSE)</f>
        <v>2</v>
      </c>
      <c r="I196">
        <f>VLOOKUP('Ответы на форму (1)'!J197,FAS_Scale,2,FALSE)</f>
        <v>2</v>
      </c>
      <c r="J196">
        <f>VLOOKUP('Ответы на форму (1)'!K197,FAS_Scale,2,FALSE)</f>
        <v>1</v>
      </c>
      <c r="K196" s="10">
        <f t="shared" si="18"/>
        <v>26</v>
      </c>
      <c r="L196" s="10" t="str">
        <f t="shared" si="19"/>
        <v>2. Устал</v>
      </c>
      <c r="M196" t="str">
        <f>VLOOKUP('Ответы на форму (1)'!L197,УровниУспевания,2,FALSE)</f>
        <v>средне</v>
      </c>
      <c r="N196" t="str">
        <f>VLOOKUP('Ответы на форму (1)'!M197,УровниУспевания,2,FALSE)</f>
        <v>средне</v>
      </c>
      <c r="O196">
        <f>'Ответы на форму (1)'!N197</f>
        <v>3</v>
      </c>
      <c r="P196" t="str">
        <f t="shared" si="20"/>
        <v>1. зомбак</v>
      </c>
      <c r="Q196">
        <f>'Ответы на форму (1)'!O197</f>
        <v>465</v>
      </c>
      <c r="R196" t="str">
        <f t="shared" si="22"/>
        <v>2. Устал</v>
      </c>
      <c r="S196">
        <f>'Ответы на форму (1)'!P197</f>
        <v>121</v>
      </c>
      <c r="T196">
        <f t="shared" si="21"/>
        <v>0.26021505376344084</v>
      </c>
      <c r="U196" t="str">
        <f t="shared" si="23"/>
        <v>2. Фигово</v>
      </c>
      <c r="V196">
        <f>'Ответы на форму (1)'!U196</f>
        <v>6</v>
      </c>
      <c r="W196">
        <f>'Ответы на форму (1)'!V196</f>
        <v>3</v>
      </c>
      <c r="X196">
        <f>'Ответы на форму (1)'!W196</f>
        <v>2</v>
      </c>
      <c r="Y196">
        <f>'Ответы на форму (1)'!X196</f>
        <v>2</v>
      </c>
      <c r="Z196">
        <f>'Ответы на форму (1)'!Y196</f>
        <v>1</v>
      </c>
    </row>
    <row r="197" spans="1:26" x14ac:dyDescent="0.25">
      <c r="A197">
        <f>VLOOKUP('Ответы на форму (1)'!B198,FAS_Scale,2,FALSE)</f>
        <v>3</v>
      </c>
      <c r="B197">
        <f>VLOOKUP('Ответы на форму (1)'!C198,FAS_Scale,2,FALSE)</f>
        <v>2</v>
      </c>
      <c r="C197">
        <f>VLOOKUP('Ответы на форму (1)'!D198,FAS_Scale,2,FALSE)</f>
        <v>1</v>
      </c>
      <c r="D197">
        <f>VLOOKUP('Ответы на форму (1)'!E198,FAS_Scale,2,FALSE)</f>
        <v>4</v>
      </c>
      <c r="E197">
        <f>VLOOKUP('Ответы на форму (1)'!F198,FAS_Scale,2,FALSE)</f>
        <v>2</v>
      </c>
      <c r="F197">
        <f>VLOOKUP('Ответы на форму (1)'!G198,FAS_Scale,2,FALSE)</f>
        <v>2</v>
      </c>
      <c r="G197">
        <f>VLOOKUP('Ответы на форму (1)'!H198,FAS_Scale,2,FALSE)</f>
        <v>1</v>
      </c>
      <c r="H197">
        <f>VLOOKUP('Ответы на форму (1)'!I198,FAS_Scale,2,FALSE)</f>
        <v>1</v>
      </c>
      <c r="I197">
        <f>VLOOKUP('Ответы на форму (1)'!J198,FAS_Scale,2,FALSE)</f>
        <v>1</v>
      </c>
      <c r="J197">
        <f>VLOOKUP('Ответы на форму (1)'!K198,FAS_Scale,2,FALSE)</f>
        <v>5</v>
      </c>
      <c r="K197" s="10">
        <f t="shared" si="18"/>
        <v>16</v>
      </c>
      <c r="L197" s="10" t="str">
        <f t="shared" si="19"/>
        <v>1. Свеж</v>
      </c>
      <c r="M197" t="str">
        <f>VLOOKUP('Ответы на форму (1)'!L198,УровниУспевания,2,FALSE)</f>
        <v>хорошо</v>
      </c>
      <c r="N197" t="str">
        <f>VLOOKUP('Ответы на форму (1)'!M198,УровниУспевания,2,FALSE)</f>
        <v>хорошо</v>
      </c>
      <c r="O197">
        <f>'Ответы на форму (1)'!N198</f>
        <v>5</v>
      </c>
      <c r="P197" t="str">
        <f t="shared" si="20"/>
        <v>2. средняк</v>
      </c>
      <c r="Q197">
        <f>'Ответы на форму (1)'!O198</f>
        <v>346</v>
      </c>
      <c r="R197" t="str">
        <f t="shared" si="22"/>
        <v>1. Свеж</v>
      </c>
      <c r="S197">
        <f>'Ответы на форму (1)'!P198</f>
        <v>51</v>
      </c>
      <c r="T197">
        <f t="shared" si="21"/>
        <v>0.14739884393063585</v>
      </c>
      <c r="U197" t="str">
        <f t="shared" si="23"/>
        <v>2. Фигово</v>
      </c>
      <c r="V197">
        <f>'Ответы на форму (1)'!U197</f>
        <v>4</v>
      </c>
      <c r="W197">
        <f>'Ответы на форму (1)'!V197</f>
        <v>2</v>
      </c>
      <c r="X197">
        <f>'Ответы на форму (1)'!W197</f>
        <v>1</v>
      </c>
      <c r="Y197">
        <f>'Ответы на форму (1)'!X197</f>
        <v>0</v>
      </c>
      <c r="Z197">
        <f>'Ответы на форму (1)'!Y197</f>
        <v>0</v>
      </c>
    </row>
    <row r="198" spans="1:26" x14ac:dyDescent="0.25">
      <c r="A198">
        <f>VLOOKUP('Ответы на форму (1)'!B199,FAS_Scale,2,FALSE)</f>
        <v>4</v>
      </c>
      <c r="B198">
        <f>VLOOKUP('Ответы на форму (1)'!C199,FAS_Scale,2,FALSE)</f>
        <v>3</v>
      </c>
      <c r="C198">
        <f>VLOOKUP('Ответы на форму (1)'!D199,FAS_Scale,2,FALSE)</f>
        <v>3</v>
      </c>
      <c r="D198">
        <f>VLOOKUP('Ответы на форму (1)'!E199,FAS_Scale,2,FALSE)</f>
        <v>2</v>
      </c>
      <c r="E198">
        <f>VLOOKUP('Ответы на форму (1)'!F199,FAS_Scale,2,FALSE)</f>
        <v>4</v>
      </c>
      <c r="F198">
        <f>VLOOKUP('Ответы на форму (1)'!G199,FAS_Scale,2,FALSE)</f>
        <v>3</v>
      </c>
      <c r="G198">
        <f>VLOOKUP('Ответы на форму (1)'!H199,FAS_Scale,2,FALSE)</f>
        <v>3</v>
      </c>
      <c r="H198">
        <f>VLOOKUP('Ответы на форму (1)'!I199,FAS_Scale,2,FALSE)</f>
        <v>2</v>
      </c>
      <c r="I198">
        <f>VLOOKUP('Ответы на форму (1)'!J199,FAS_Scale,2,FALSE)</f>
        <v>3</v>
      </c>
      <c r="J198">
        <f>VLOOKUP('Ответы на форму (1)'!K199,FAS_Scale,2,FALSE)</f>
        <v>4</v>
      </c>
      <c r="K198" s="10">
        <f t="shared" si="18"/>
        <v>31</v>
      </c>
      <c r="L198" s="10" t="str">
        <f t="shared" si="19"/>
        <v>2. Устал</v>
      </c>
      <c r="M198" t="str">
        <f>VLOOKUP('Ответы на форму (1)'!L199,УровниУспевания,2,FALSE)</f>
        <v>плохо</v>
      </c>
      <c r="N198" t="str">
        <f>VLOOKUP('Ответы на форму (1)'!M199,УровниУспевания,2,FALSE)</f>
        <v>средне</v>
      </c>
      <c r="O198">
        <f>'Ответы на форму (1)'!N199</f>
        <v>4</v>
      </c>
      <c r="P198" t="str">
        <f t="shared" si="20"/>
        <v>2. средняк</v>
      </c>
      <c r="Q198">
        <f>'Ответы на форму (1)'!O199</f>
        <v>423</v>
      </c>
      <c r="R198" t="str">
        <f t="shared" si="22"/>
        <v>2. Устал</v>
      </c>
      <c r="S198">
        <f>'Ответы на форму (1)'!P199</f>
        <v>63</v>
      </c>
      <c r="T198">
        <f t="shared" si="21"/>
        <v>0.14893617021276595</v>
      </c>
      <c r="U198" t="str">
        <f t="shared" si="23"/>
        <v>2. Фигово</v>
      </c>
      <c r="V198">
        <f>'Ответы на форму (1)'!U198</f>
        <v>2</v>
      </c>
      <c r="W198">
        <f>'Ответы на форму (1)'!V198</f>
        <v>1</v>
      </c>
      <c r="X198">
        <f>'Ответы на форму (1)'!W198</f>
        <v>1</v>
      </c>
      <c r="Y198">
        <f>'Ответы на форму (1)'!X198</f>
        <v>1</v>
      </c>
      <c r="Z198">
        <f>'Ответы на форму (1)'!Y198</f>
        <v>1</v>
      </c>
    </row>
    <row r="199" spans="1:26" x14ac:dyDescent="0.25">
      <c r="A199">
        <f>VLOOKUP('Ответы на форму (1)'!B200,FAS_Scale,2,FALSE)</f>
        <v>4</v>
      </c>
      <c r="B199">
        <f>VLOOKUP('Ответы на форму (1)'!C200,FAS_Scale,2,FALSE)</f>
        <v>2</v>
      </c>
      <c r="C199">
        <f>VLOOKUP('Ответы на форму (1)'!D200,FAS_Scale,2,FALSE)</f>
        <v>1</v>
      </c>
      <c r="D199">
        <f>VLOOKUP('Ответы на форму (1)'!E200,FAS_Scale,2,FALSE)</f>
        <v>3</v>
      </c>
      <c r="E199">
        <f>VLOOKUP('Ответы на форму (1)'!F200,FAS_Scale,2,FALSE)</f>
        <v>2</v>
      </c>
      <c r="F199">
        <f>VLOOKUP('Ответы на форму (1)'!G200,FAS_Scale,2,FALSE)</f>
        <v>4</v>
      </c>
      <c r="G199">
        <f>VLOOKUP('Ответы на форму (1)'!H200,FAS_Scale,2,FALSE)</f>
        <v>1</v>
      </c>
      <c r="H199">
        <f>VLOOKUP('Ответы на форму (1)'!I200,FAS_Scale,2,FALSE)</f>
        <v>3</v>
      </c>
      <c r="I199">
        <f>VLOOKUP('Ответы на форму (1)'!J200,FAS_Scale,2,FALSE)</f>
        <v>1</v>
      </c>
      <c r="J199">
        <f>VLOOKUP('Ответы на форму (1)'!K200,FAS_Scale,2,FALSE)</f>
        <v>3</v>
      </c>
      <c r="K199" s="10">
        <f t="shared" si="18"/>
        <v>24</v>
      </c>
      <c r="L199" s="10" t="str">
        <f t="shared" si="19"/>
        <v>2. Устал</v>
      </c>
      <c r="M199" t="str">
        <f>VLOOKUP('Ответы на форму (1)'!L200,УровниУспевания,2,FALSE)</f>
        <v>средне</v>
      </c>
      <c r="N199" t="str">
        <f>VLOOKUP('Ответы на форму (1)'!M200,УровниУспевания,2,FALSE)</f>
        <v>хорошо</v>
      </c>
      <c r="O199">
        <f>'Ответы на форму (1)'!N200</f>
        <v>5</v>
      </c>
      <c r="P199" t="str">
        <f t="shared" si="20"/>
        <v>2. средняк</v>
      </c>
      <c r="Q199">
        <f>'Ответы на форму (1)'!O200</f>
        <v>424</v>
      </c>
      <c r="R199" t="str">
        <f t="shared" si="22"/>
        <v>2. Устал</v>
      </c>
      <c r="S199">
        <f>'Ответы на форму (1)'!P200</f>
        <v>83</v>
      </c>
      <c r="T199">
        <f t="shared" si="21"/>
        <v>0.19575471698113209</v>
      </c>
      <c r="U199" t="str">
        <f t="shared" si="23"/>
        <v>2. Фигово</v>
      </c>
      <c r="V199">
        <f>'Ответы на форму (1)'!U199</f>
        <v>4</v>
      </c>
      <c r="W199">
        <f>'Ответы на форму (1)'!V199</f>
        <v>2</v>
      </c>
      <c r="X199">
        <f>'Ответы на форму (1)'!W199</f>
        <v>1</v>
      </c>
      <c r="Y199">
        <f>'Ответы на форму (1)'!X199</f>
        <v>1</v>
      </c>
      <c r="Z199">
        <f>'Ответы на форму (1)'!Y199</f>
        <v>1</v>
      </c>
    </row>
    <row r="200" spans="1:26" x14ac:dyDescent="0.25">
      <c r="A200">
        <f>VLOOKUP('Ответы на форму (1)'!B201,FAS_Scale,2,FALSE)</f>
        <v>4</v>
      </c>
      <c r="B200">
        <f>VLOOKUP('Ответы на форму (1)'!C201,FAS_Scale,2,FALSE)</f>
        <v>4</v>
      </c>
      <c r="C200">
        <f>VLOOKUP('Ответы на форму (1)'!D201,FAS_Scale,2,FALSE)</f>
        <v>5</v>
      </c>
      <c r="D200">
        <f>VLOOKUP('Ответы на форму (1)'!E201,FAS_Scale,2,FALSE)</f>
        <v>2</v>
      </c>
      <c r="E200">
        <f>VLOOKUP('Ответы на форму (1)'!F201,FAS_Scale,2,FALSE)</f>
        <v>4</v>
      </c>
      <c r="F200">
        <f>VLOOKUP('Ответы на форму (1)'!G201,FAS_Scale,2,FALSE)</f>
        <v>3</v>
      </c>
      <c r="G200">
        <f>VLOOKUP('Ответы на форму (1)'!H201,FAS_Scale,2,FALSE)</f>
        <v>3</v>
      </c>
      <c r="H200">
        <f>VLOOKUP('Ответы на форму (1)'!I201,FAS_Scale,2,FALSE)</f>
        <v>4</v>
      </c>
      <c r="I200">
        <f>VLOOKUP('Ответы на форму (1)'!J201,FAS_Scale,2,FALSE)</f>
        <v>4</v>
      </c>
      <c r="J200">
        <f>VLOOKUP('Ответы на форму (1)'!K201,FAS_Scale,2,FALSE)</f>
        <v>4</v>
      </c>
      <c r="K200" s="10">
        <f t="shared" si="18"/>
        <v>37</v>
      </c>
      <c r="L200" s="10" t="str">
        <f t="shared" si="19"/>
        <v>3. Вилы</v>
      </c>
      <c r="M200" t="str">
        <f>VLOOKUP('Ответы на форму (1)'!L201,УровниУспевания,2,FALSE)</f>
        <v>средне</v>
      </c>
      <c r="N200" t="str">
        <f>VLOOKUP('Ответы на форму (1)'!M201,УровниУспевания,2,FALSE)</f>
        <v>плохо</v>
      </c>
      <c r="O200">
        <f>'Ответы на форму (1)'!N201</f>
        <v>1</v>
      </c>
      <c r="P200" t="str">
        <f t="shared" si="20"/>
        <v>1. зомбак</v>
      </c>
      <c r="Q200">
        <f>'Ответы на форму (1)'!O201</f>
        <v>333</v>
      </c>
      <c r="R200" t="str">
        <f t="shared" si="22"/>
        <v>1. Свеж</v>
      </c>
      <c r="S200">
        <f>'Ответы на форму (1)'!P201</f>
        <v>63</v>
      </c>
      <c r="T200">
        <f t="shared" si="21"/>
        <v>0.1891891891891892</v>
      </c>
      <c r="U200" t="str">
        <f t="shared" si="23"/>
        <v>2. Фигово</v>
      </c>
      <c r="V200">
        <f>'Ответы на форму (1)'!U200</f>
        <v>2</v>
      </c>
      <c r="W200">
        <f>'Ответы на форму (1)'!V200</f>
        <v>2</v>
      </c>
      <c r="X200">
        <f>'Ответы на форму (1)'!W200</f>
        <v>2</v>
      </c>
      <c r="Y200">
        <f>'Ответы на форму (1)'!X200</f>
        <v>1</v>
      </c>
      <c r="Z200">
        <f>'Ответы на форму (1)'!Y200</f>
        <v>1</v>
      </c>
    </row>
    <row r="201" spans="1:26" x14ac:dyDescent="0.25">
      <c r="A201">
        <f>VLOOKUP('Ответы на форму (1)'!B202,FAS_Scale,2,FALSE)</f>
        <v>3</v>
      </c>
      <c r="B201">
        <f>VLOOKUP('Ответы на форму (1)'!C202,FAS_Scale,2,FALSE)</f>
        <v>3</v>
      </c>
      <c r="C201">
        <f>VLOOKUP('Ответы на форму (1)'!D202,FAS_Scale,2,FALSE)</f>
        <v>2</v>
      </c>
      <c r="D201">
        <f>VLOOKUP('Ответы на форму (1)'!E202,FAS_Scale,2,FALSE)</f>
        <v>4</v>
      </c>
      <c r="E201">
        <f>VLOOKUP('Ответы на форму (1)'!F202,FAS_Scale,2,FALSE)</f>
        <v>3</v>
      </c>
      <c r="F201">
        <f>VLOOKUP('Ответы на форму (1)'!G202,FAS_Scale,2,FALSE)</f>
        <v>3</v>
      </c>
      <c r="G201">
        <f>VLOOKUP('Ответы на форму (1)'!H202,FAS_Scale,2,FALSE)</f>
        <v>3</v>
      </c>
      <c r="H201">
        <f>VLOOKUP('Ответы на форму (1)'!I202,FAS_Scale,2,FALSE)</f>
        <v>2</v>
      </c>
      <c r="I201">
        <f>VLOOKUP('Ответы на форму (1)'!J202,FAS_Scale,2,FALSE)</f>
        <v>3</v>
      </c>
      <c r="J201">
        <f>VLOOKUP('Ответы на форму (1)'!K202,FAS_Scale,2,FALSE)</f>
        <v>3</v>
      </c>
      <c r="K201" s="10">
        <f t="shared" si="18"/>
        <v>27</v>
      </c>
      <c r="L201" s="10" t="str">
        <f t="shared" si="19"/>
        <v>2. Устал</v>
      </c>
      <c r="M201" t="str">
        <f>VLOOKUP('Ответы на форму (1)'!L202,УровниУспевания,2,FALSE)</f>
        <v>хорошо</v>
      </c>
      <c r="N201" t="str">
        <f>VLOOKUP('Ответы на форму (1)'!M202,УровниУспевания,2,FALSE)</f>
        <v>хорошо</v>
      </c>
      <c r="O201">
        <f>'Ответы на форму (1)'!N202</f>
        <v>5</v>
      </c>
      <c r="P201" t="str">
        <f t="shared" si="20"/>
        <v>2. средняк</v>
      </c>
      <c r="Q201">
        <f>'Ответы на форму (1)'!O202</f>
        <v>434</v>
      </c>
      <c r="R201" t="str">
        <f t="shared" si="22"/>
        <v>2. Устал</v>
      </c>
      <c r="S201">
        <f>'Ответы на форму (1)'!P202</f>
        <v>83</v>
      </c>
      <c r="T201">
        <f t="shared" si="21"/>
        <v>0.19124423963133641</v>
      </c>
      <c r="U201" t="str">
        <f t="shared" si="23"/>
        <v>2. Фигово</v>
      </c>
      <c r="V201">
        <f>'Ответы на форму (1)'!U201</f>
        <v>5</v>
      </c>
      <c r="W201">
        <f>'Ответы на форму (1)'!V201</f>
        <v>3</v>
      </c>
      <c r="X201">
        <f>'Ответы на форму (1)'!W201</f>
        <v>2</v>
      </c>
      <c r="Y201">
        <f>'Ответы на форму (1)'!X201</f>
        <v>0</v>
      </c>
      <c r="Z201">
        <f>'Ответы на форму (1)'!Y201</f>
        <v>0</v>
      </c>
    </row>
    <row r="202" spans="1:26" x14ac:dyDescent="0.25">
      <c r="A202">
        <f>VLOOKUP('Ответы на форму (1)'!B203,FAS_Scale,2,FALSE)</f>
        <v>3</v>
      </c>
      <c r="B202">
        <f>VLOOKUP('Ответы на форму (1)'!C203,FAS_Scale,2,FALSE)</f>
        <v>2</v>
      </c>
      <c r="C202">
        <f>VLOOKUP('Ответы на форму (1)'!D203,FAS_Scale,2,FALSE)</f>
        <v>3</v>
      </c>
      <c r="D202">
        <f>VLOOKUP('Ответы на форму (1)'!E203,FAS_Scale,2,FALSE)</f>
        <v>3</v>
      </c>
      <c r="E202">
        <f>VLOOKUP('Ответы на форму (1)'!F203,FAS_Scale,2,FALSE)</f>
        <v>3</v>
      </c>
      <c r="F202">
        <f>VLOOKUP('Ответы на форму (1)'!G203,FAS_Scale,2,FALSE)</f>
        <v>3</v>
      </c>
      <c r="G202">
        <f>VLOOKUP('Ответы на форму (1)'!H203,FAS_Scale,2,FALSE)</f>
        <v>3</v>
      </c>
      <c r="H202">
        <f>VLOOKUP('Ответы на форму (1)'!I203,FAS_Scale,2,FALSE)</f>
        <v>4</v>
      </c>
      <c r="I202">
        <f>VLOOKUP('Ответы на форму (1)'!J203,FAS_Scale,2,FALSE)</f>
        <v>4</v>
      </c>
      <c r="J202">
        <f>VLOOKUP('Ответы на форму (1)'!K203,FAS_Scale,2,FALSE)</f>
        <v>3</v>
      </c>
      <c r="K202" s="10">
        <f t="shared" si="18"/>
        <v>31</v>
      </c>
      <c r="L202" s="10" t="str">
        <f t="shared" si="19"/>
        <v>2. Устал</v>
      </c>
      <c r="M202" t="str">
        <f>VLOOKUP('Ответы на форму (1)'!L203,УровниУспевания,2,FALSE)</f>
        <v>плохо</v>
      </c>
      <c r="N202" t="str">
        <f>VLOOKUP('Ответы на форму (1)'!M203,УровниУспевания,2,FALSE)</f>
        <v>средне</v>
      </c>
      <c r="O202">
        <f>'Ответы на форму (1)'!N203</f>
        <v>5</v>
      </c>
      <c r="P202" t="str">
        <f t="shared" si="20"/>
        <v>2. средняк</v>
      </c>
      <c r="Q202">
        <f>'Ответы на форму (1)'!O203</f>
        <v>445</v>
      </c>
      <c r="R202" t="str">
        <f t="shared" si="22"/>
        <v>2. Устал</v>
      </c>
      <c r="S202">
        <f>'Ответы на форму (1)'!P203</f>
        <v>87</v>
      </c>
      <c r="T202">
        <f t="shared" si="21"/>
        <v>0.19550561797752808</v>
      </c>
      <c r="U202" t="str">
        <f t="shared" si="23"/>
        <v>2. Фигово</v>
      </c>
      <c r="V202">
        <f>'Ответы на форму (1)'!U202</f>
        <v>2</v>
      </c>
      <c r="W202">
        <f>'Ответы на форму (1)'!V202</f>
        <v>2</v>
      </c>
      <c r="X202">
        <f>'Ответы на форму (1)'!W202</f>
        <v>2</v>
      </c>
      <c r="Y202">
        <f>'Ответы на форму (1)'!X202</f>
        <v>2</v>
      </c>
      <c r="Z202">
        <f>'Ответы на форму (1)'!Y202</f>
        <v>1</v>
      </c>
    </row>
    <row r="203" spans="1:26" x14ac:dyDescent="0.25">
      <c r="A203">
        <f>VLOOKUP('Ответы на форму (1)'!B204,FAS_Scale,2,FALSE)</f>
        <v>3</v>
      </c>
      <c r="B203">
        <f>VLOOKUP('Ответы на форму (1)'!C204,FAS_Scale,2,FALSE)</f>
        <v>3</v>
      </c>
      <c r="C203">
        <f>VLOOKUP('Ответы на форму (1)'!D204,FAS_Scale,2,FALSE)</f>
        <v>5</v>
      </c>
      <c r="D203">
        <f>VLOOKUP('Ответы на форму (1)'!E204,FAS_Scale,2,FALSE)</f>
        <v>4</v>
      </c>
      <c r="E203">
        <f>VLOOKUP('Ответы на форму (1)'!F204,FAS_Scale,2,FALSE)</f>
        <v>1</v>
      </c>
      <c r="F203">
        <f>VLOOKUP('Ответы на форму (1)'!G204,FAS_Scale,2,FALSE)</f>
        <v>3</v>
      </c>
      <c r="G203">
        <f>VLOOKUP('Ответы на форму (1)'!H204,FAS_Scale,2,FALSE)</f>
        <v>2</v>
      </c>
      <c r="H203">
        <f>VLOOKUP('Ответы на форму (1)'!I204,FAS_Scale,2,FALSE)</f>
        <v>3</v>
      </c>
      <c r="I203">
        <f>VLOOKUP('Ответы на форму (1)'!J204,FAS_Scale,2,FALSE)</f>
        <v>2</v>
      </c>
      <c r="J203">
        <f>VLOOKUP('Ответы на форму (1)'!K204,FAS_Scale,2,FALSE)</f>
        <v>3</v>
      </c>
      <c r="K203" s="10">
        <f t="shared" si="18"/>
        <v>27</v>
      </c>
      <c r="L203" s="10" t="str">
        <f t="shared" si="19"/>
        <v>2. Устал</v>
      </c>
      <c r="M203" t="str">
        <f>VLOOKUP('Ответы на форму (1)'!L204,УровниУспевания,2,FALSE)</f>
        <v>средне</v>
      </c>
      <c r="N203" t="str">
        <f>VLOOKUP('Ответы на форму (1)'!M204,УровниУспевания,2,FALSE)</f>
        <v>средне</v>
      </c>
      <c r="O203">
        <f>'Ответы на форму (1)'!N204</f>
        <v>2</v>
      </c>
      <c r="P203" t="str">
        <f t="shared" si="20"/>
        <v>1. зомбак</v>
      </c>
      <c r="Q203">
        <f>'Ответы на форму (1)'!O204</f>
        <v>439</v>
      </c>
      <c r="R203" t="str">
        <f t="shared" si="22"/>
        <v>2. Устал</v>
      </c>
      <c r="S203">
        <f>'Ответы на форму (1)'!P204</f>
        <v>79</v>
      </c>
      <c r="T203">
        <f t="shared" si="21"/>
        <v>0.17995444191343962</v>
      </c>
      <c r="U203" t="str">
        <f t="shared" si="23"/>
        <v>2. Фигово</v>
      </c>
      <c r="V203">
        <f>'Ответы на форму (1)'!U203</f>
        <v>3</v>
      </c>
      <c r="W203">
        <f>'Ответы на форму (1)'!V203</f>
        <v>2</v>
      </c>
      <c r="X203">
        <f>'Ответы на форму (1)'!W203</f>
        <v>2</v>
      </c>
      <c r="Y203">
        <f>'Ответы на форму (1)'!X203</f>
        <v>1</v>
      </c>
      <c r="Z203">
        <f>'Ответы на форму (1)'!Y203</f>
        <v>1</v>
      </c>
    </row>
    <row r="204" spans="1:26" x14ac:dyDescent="0.25">
      <c r="A204">
        <f>VLOOKUP('Ответы на форму (1)'!B205,FAS_Scale,2,FALSE)</f>
        <v>4</v>
      </c>
      <c r="B204">
        <f>VLOOKUP('Ответы на форму (1)'!C205,FAS_Scale,2,FALSE)</f>
        <v>3</v>
      </c>
      <c r="C204">
        <f>VLOOKUP('Ответы на форму (1)'!D205,FAS_Scale,2,FALSE)</f>
        <v>3</v>
      </c>
      <c r="D204">
        <f>VLOOKUP('Ответы на форму (1)'!E205,FAS_Scale,2,FALSE)</f>
        <v>3</v>
      </c>
      <c r="E204">
        <f>VLOOKUP('Ответы на форму (1)'!F205,FAS_Scale,2,FALSE)</f>
        <v>2</v>
      </c>
      <c r="F204">
        <f>VLOOKUP('Ответы на форму (1)'!G205,FAS_Scale,2,FALSE)</f>
        <v>2</v>
      </c>
      <c r="G204">
        <f>VLOOKUP('Ответы на форму (1)'!H205,FAS_Scale,2,FALSE)</f>
        <v>3</v>
      </c>
      <c r="H204">
        <f>VLOOKUP('Ответы на форму (1)'!I205,FAS_Scale,2,FALSE)</f>
        <v>2</v>
      </c>
      <c r="I204">
        <f>VLOOKUP('Ответы на форму (1)'!J205,FAS_Scale,2,FALSE)</f>
        <v>3</v>
      </c>
      <c r="J204">
        <f>VLOOKUP('Ответы на форму (1)'!K205,FAS_Scale,2,FALSE)</f>
        <v>3</v>
      </c>
      <c r="K204" s="10">
        <f t="shared" si="18"/>
        <v>28</v>
      </c>
      <c r="L204" s="10" t="str">
        <f t="shared" si="19"/>
        <v>2. Устал</v>
      </c>
      <c r="M204" t="str">
        <f>VLOOKUP('Ответы на форму (1)'!L205,УровниУспевания,2,FALSE)</f>
        <v>средне</v>
      </c>
      <c r="N204" t="str">
        <f>VLOOKUP('Ответы на форму (1)'!M205,УровниУспевания,2,FALSE)</f>
        <v>средне</v>
      </c>
      <c r="O204">
        <f>'Ответы на форму (1)'!N205</f>
        <v>4</v>
      </c>
      <c r="P204" t="str">
        <f t="shared" si="20"/>
        <v>2. средняк</v>
      </c>
      <c r="Q204">
        <f>'Ответы на форму (1)'!O205</f>
        <v>515</v>
      </c>
      <c r="R204" t="str">
        <f t="shared" si="22"/>
        <v>2. Устал</v>
      </c>
      <c r="S204">
        <f>'Ответы на форму (1)'!P205</f>
        <v>102</v>
      </c>
      <c r="T204">
        <f t="shared" si="21"/>
        <v>0.19805825242718447</v>
      </c>
      <c r="U204" t="str">
        <f t="shared" si="23"/>
        <v>2. Фигово</v>
      </c>
      <c r="V204">
        <f>'Ответы на форму (1)'!U204</f>
        <v>4</v>
      </c>
      <c r="W204">
        <f>'Ответы на форму (1)'!V204</f>
        <v>3</v>
      </c>
      <c r="X204">
        <f>'Ответы на форму (1)'!W204</f>
        <v>0</v>
      </c>
      <c r="Y204">
        <f>'Ответы на форму (1)'!X204</f>
        <v>0</v>
      </c>
      <c r="Z204">
        <f>'Ответы на форму (1)'!Y204</f>
        <v>0</v>
      </c>
    </row>
    <row r="205" spans="1:26" x14ac:dyDescent="0.25">
      <c r="A205">
        <f>VLOOKUP('Ответы на форму (1)'!B206,FAS_Scale,2,FALSE)</f>
        <v>3</v>
      </c>
      <c r="B205">
        <f>VLOOKUP('Ответы на форму (1)'!C206,FAS_Scale,2,FALSE)</f>
        <v>2</v>
      </c>
      <c r="C205">
        <f>VLOOKUP('Ответы на форму (1)'!D206,FAS_Scale,2,FALSE)</f>
        <v>1</v>
      </c>
      <c r="D205">
        <f>VLOOKUP('Ответы на форму (1)'!E206,FAS_Scale,2,FALSE)</f>
        <v>5</v>
      </c>
      <c r="E205">
        <f>VLOOKUP('Ответы на форму (1)'!F206,FAS_Scale,2,FALSE)</f>
        <v>3</v>
      </c>
      <c r="F205">
        <f>VLOOKUP('Ответы на форму (1)'!G206,FAS_Scale,2,FALSE)</f>
        <v>2</v>
      </c>
      <c r="G205">
        <f>VLOOKUP('Ответы на форму (1)'!H206,FAS_Scale,2,FALSE)</f>
        <v>1</v>
      </c>
      <c r="H205">
        <f>VLOOKUP('Ответы на форму (1)'!I206,FAS_Scale,2,FALSE)</f>
        <v>2</v>
      </c>
      <c r="I205">
        <f>VLOOKUP('Ответы на форму (1)'!J206,FAS_Scale,2,FALSE)</f>
        <v>2</v>
      </c>
      <c r="J205">
        <f>VLOOKUP('Ответы на форму (1)'!K206,FAS_Scale,2,FALSE)</f>
        <v>5</v>
      </c>
      <c r="K205" s="10">
        <f t="shared" si="18"/>
        <v>18</v>
      </c>
      <c r="L205" s="10" t="str">
        <f t="shared" si="19"/>
        <v>1. Свеж</v>
      </c>
      <c r="M205" t="str">
        <f>VLOOKUP('Ответы на форму (1)'!L206,УровниУспевания,2,FALSE)</f>
        <v>хорошо</v>
      </c>
      <c r="N205" t="str">
        <f>VLOOKUP('Ответы на форму (1)'!M206,УровниУспевания,2,FALSE)</f>
        <v>хорошо</v>
      </c>
      <c r="O205">
        <f>'Ответы на форму (1)'!N206</f>
        <v>5</v>
      </c>
      <c r="P205" t="str">
        <f t="shared" si="20"/>
        <v>2. средняк</v>
      </c>
      <c r="Q205">
        <f>'Ответы на форму (1)'!O206</f>
        <v>499</v>
      </c>
      <c r="R205" t="str">
        <f t="shared" si="22"/>
        <v>2. Устал</v>
      </c>
      <c r="S205">
        <f>'Ответы на форму (1)'!P206</f>
        <v>189</v>
      </c>
      <c r="T205">
        <f t="shared" si="21"/>
        <v>0.37875751503006011</v>
      </c>
      <c r="U205" t="str">
        <f t="shared" si="23"/>
        <v>3. Ужас</v>
      </c>
      <c r="V205">
        <f>'Ответы на форму (1)'!U205</f>
        <v>4</v>
      </c>
      <c r="W205">
        <f>'Ответы на форму (1)'!V205</f>
        <v>2</v>
      </c>
      <c r="X205">
        <f>'Ответы на форму (1)'!W205</f>
        <v>0</v>
      </c>
      <c r="Y205">
        <f>'Ответы на форму (1)'!X205</f>
        <v>0</v>
      </c>
      <c r="Z205">
        <f>'Ответы на форму (1)'!Y205</f>
        <v>0</v>
      </c>
    </row>
    <row r="206" spans="1:26" x14ac:dyDescent="0.25">
      <c r="A206">
        <f>VLOOKUP('Ответы на форму (1)'!B207,FAS_Scale,2,FALSE)</f>
        <v>5</v>
      </c>
      <c r="B206">
        <f>VLOOKUP('Ответы на форму (1)'!C207,FAS_Scale,2,FALSE)</f>
        <v>5</v>
      </c>
      <c r="C206">
        <f>VLOOKUP('Ответы на форму (1)'!D207,FAS_Scale,2,FALSE)</f>
        <v>4</v>
      </c>
      <c r="D206">
        <f>VLOOKUP('Ответы на форму (1)'!E207,FAS_Scale,2,FALSE)</f>
        <v>3</v>
      </c>
      <c r="E206">
        <f>VLOOKUP('Ответы на форму (1)'!F207,FAS_Scale,2,FALSE)</f>
        <v>4</v>
      </c>
      <c r="F206">
        <f>VLOOKUP('Ответы на форму (1)'!G207,FAS_Scale,2,FALSE)</f>
        <v>4</v>
      </c>
      <c r="G206">
        <f>VLOOKUP('Ответы на форму (1)'!H207,FAS_Scale,2,FALSE)</f>
        <v>3</v>
      </c>
      <c r="H206">
        <f>VLOOKUP('Ответы на форму (1)'!I207,FAS_Scale,2,FALSE)</f>
        <v>5</v>
      </c>
      <c r="I206">
        <f>VLOOKUP('Ответы на форму (1)'!J207,FAS_Scale,2,FALSE)</f>
        <v>4</v>
      </c>
      <c r="J206">
        <f>VLOOKUP('Ответы на форму (1)'!K207,FAS_Scale,2,FALSE)</f>
        <v>2</v>
      </c>
      <c r="K206" s="10">
        <f t="shared" si="18"/>
        <v>41</v>
      </c>
      <c r="L206" s="10" t="str">
        <f t="shared" si="19"/>
        <v>3. Вилы</v>
      </c>
      <c r="M206" t="str">
        <f>VLOOKUP('Ответы на форму (1)'!L207,УровниУспевания,2,FALSE)</f>
        <v>плохо</v>
      </c>
      <c r="N206" t="str">
        <f>VLOOKUP('Ответы на форму (1)'!M207,УровниУспевания,2,FALSE)</f>
        <v>плохо</v>
      </c>
      <c r="O206">
        <f>'Ответы на форму (1)'!N207</f>
        <v>2</v>
      </c>
      <c r="P206" t="str">
        <f t="shared" si="20"/>
        <v>1. зомбак</v>
      </c>
      <c r="Q206">
        <f>'Ответы на форму (1)'!O207</f>
        <v>746</v>
      </c>
      <c r="R206" t="str">
        <f t="shared" si="22"/>
        <v>2. Устал</v>
      </c>
      <c r="S206">
        <f>'Ответы на форму (1)'!P207</f>
        <v>539</v>
      </c>
      <c r="T206">
        <f t="shared" si="21"/>
        <v>0.72252010723860594</v>
      </c>
      <c r="U206" t="str">
        <f t="shared" si="23"/>
        <v>3. Ужас</v>
      </c>
      <c r="V206">
        <f>'Ответы на форму (1)'!U206</f>
        <v>6</v>
      </c>
      <c r="W206">
        <f>'Ответы на форму (1)'!V206</f>
        <v>2</v>
      </c>
      <c r="X206">
        <f>'Ответы на форму (1)'!W206</f>
        <v>2</v>
      </c>
      <c r="Y206">
        <f>'Ответы на форму (1)'!X206</f>
        <v>2</v>
      </c>
      <c r="Z206">
        <f>'Ответы на форму (1)'!Y206</f>
        <v>1</v>
      </c>
    </row>
    <row r="207" spans="1:26" x14ac:dyDescent="0.25">
      <c r="A207">
        <f>VLOOKUP('Ответы на форму (1)'!B208,FAS_Scale,2,FALSE)</f>
        <v>1</v>
      </c>
      <c r="B207">
        <f>VLOOKUP('Ответы на форму (1)'!C208,FAS_Scale,2,FALSE)</f>
        <v>1</v>
      </c>
      <c r="C207">
        <f>VLOOKUP('Ответы на форму (1)'!D208,FAS_Scale,2,FALSE)</f>
        <v>1</v>
      </c>
      <c r="D207">
        <f>VLOOKUP('Ответы на форму (1)'!E208,FAS_Scale,2,FALSE)</f>
        <v>1</v>
      </c>
      <c r="E207">
        <f>VLOOKUP('Ответы на форму (1)'!F208,FAS_Scale,2,FALSE)</f>
        <v>1</v>
      </c>
      <c r="F207">
        <f>VLOOKUP('Ответы на форму (1)'!G208,FAS_Scale,2,FALSE)</f>
        <v>1</v>
      </c>
      <c r="G207">
        <f>VLOOKUP('Ответы на форму (1)'!H208,FAS_Scale,2,FALSE)</f>
        <v>1</v>
      </c>
      <c r="H207">
        <f>VLOOKUP('Ответы на форму (1)'!I208,FAS_Scale,2,FALSE)</f>
        <v>1</v>
      </c>
      <c r="I207">
        <f>VLOOKUP('Ответы на форму (1)'!J208,FAS_Scale,2,FALSE)</f>
        <v>1</v>
      </c>
      <c r="J207">
        <f>VLOOKUP('Ответы на форму (1)'!K208,FAS_Scale,2,FALSE)</f>
        <v>1</v>
      </c>
      <c r="K207" s="10">
        <f t="shared" si="18"/>
        <v>18</v>
      </c>
      <c r="L207" s="10" t="str">
        <f t="shared" si="19"/>
        <v>1. Свеж</v>
      </c>
      <c r="M207" t="str">
        <f>VLOOKUP('Ответы на форму (1)'!L208,УровниУспевания,2,FALSE)</f>
        <v>средне</v>
      </c>
      <c r="N207" t="str">
        <f>VLOOKUP('Ответы на форму (1)'!M208,УровниУспевания,2,FALSE)</f>
        <v>хорошо</v>
      </c>
      <c r="O207">
        <f>'Ответы на форму (1)'!N208</f>
        <v>1</v>
      </c>
      <c r="P207" t="str">
        <f t="shared" si="20"/>
        <v>1. зомбак</v>
      </c>
      <c r="Q207">
        <f>'Ответы на форму (1)'!O208</f>
        <v>466</v>
      </c>
      <c r="R207" t="str">
        <f t="shared" si="22"/>
        <v>2. Устал</v>
      </c>
      <c r="S207">
        <f>'Ответы на форму (1)'!P208</f>
        <v>32</v>
      </c>
      <c r="T207">
        <f t="shared" si="21"/>
        <v>6.8669527896995708E-2</v>
      </c>
      <c r="U207" t="str">
        <f t="shared" si="23"/>
        <v>1. Хорошо</v>
      </c>
      <c r="V207">
        <f>'Ответы на форму (1)'!U207</f>
        <v>1</v>
      </c>
      <c r="W207">
        <f>'Ответы на форму (1)'!V207</f>
        <v>1</v>
      </c>
      <c r="X207">
        <f>'Ответы на форму (1)'!W207</f>
        <v>1</v>
      </c>
      <c r="Y207">
        <f>'Ответы на форму (1)'!X207</f>
        <v>1</v>
      </c>
      <c r="Z207">
        <f>'Ответы на форму (1)'!Y207</f>
        <v>1</v>
      </c>
    </row>
    <row r="208" spans="1:26" x14ac:dyDescent="0.25">
      <c r="A208">
        <f>VLOOKUP('Ответы на форму (1)'!B209,FAS_Scale,2,FALSE)</f>
        <v>4</v>
      </c>
      <c r="B208">
        <f>VLOOKUP('Ответы на форму (1)'!C209,FAS_Scale,2,FALSE)</f>
        <v>3</v>
      </c>
      <c r="C208">
        <f>VLOOKUP('Ответы на форму (1)'!D209,FAS_Scale,2,FALSE)</f>
        <v>2</v>
      </c>
      <c r="D208">
        <f>VLOOKUP('Ответы на форму (1)'!E209,FAS_Scale,2,FALSE)</f>
        <v>4</v>
      </c>
      <c r="E208">
        <f>VLOOKUP('Ответы на форму (1)'!F209,FAS_Scale,2,FALSE)</f>
        <v>2</v>
      </c>
      <c r="F208">
        <f>VLOOKUP('Ответы на форму (1)'!G209,FAS_Scale,2,FALSE)</f>
        <v>3</v>
      </c>
      <c r="G208">
        <f>VLOOKUP('Ответы на форму (1)'!H209,FAS_Scale,2,FALSE)</f>
        <v>2</v>
      </c>
      <c r="H208">
        <f>VLOOKUP('Ответы на форму (1)'!I209,FAS_Scale,2,FALSE)</f>
        <v>2</v>
      </c>
      <c r="I208">
        <f>VLOOKUP('Ответы на форму (1)'!J209,FAS_Scale,2,FALSE)</f>
        <v>2</v>
      </c>
      <c r="J208">
        <f>VLOOKUP('Ответы на форму (1)'!K209,FAS_Scale,2,FALSE)</f>
        <v>4</v>
      </c>
      <c r="K208" s="10">
        <f t="shared" si="18"/>
        <v>24</v>
      </c>
      <c r="L208" s="10" t="str">
        <f t="shared" si="19"/>
        <v>2. Устал</v>
      </c>
      <c r="M208" t="str">
        <f>VLOOKUP('Ответы на форму (1)'!L209,УровниУспевания,2,FALSE)</f>
        <v>средне</v>
      </c>
      <c r="N208" t="str">
        <f>VLOOKUP('Ответы на форму (1)'!M209,УровниУспевания,2,FALSE)</f>
        <v>средне</v>
      </c>
      <c r="O208">
        <f>'Ответы на форму (1)'!N209</f>
        <v>5</v>
      </c>
      <c r="P208" t="str">
        <f t="shared" si="20"/>
        <v>2. средняк</v>
      </c>
      <c r="Q208">
        <f>'Ответы на форму (1)'!O209</f>
        <v>350</v>
      </c>
      <c r="R208" t="str">
        <f t="shared" si="22"/>
        <v>1. Свеж</v>
      </c>
      <c r="S208">
        <f>'Ответы на форму (1)'!P209</f>
        <v>33</v>
      </c>
      <c r="T208">
        <f t="shared" si="21"/>
        <v>9.4285714285714292E-2</v>
      </c>
      <c r="U208" t="str">
        <f t="shared" si="23"/>
        <v>1. Хорошо</v>
      </c>
      <c r="V208">
        <f>'Ответы на форму (1)'!U208</f>
        <v>3</v>
      </c>
      <c r="W208">
        <f>'Ответы на форму (1)'!V208</f>
        <v>2</v>
      </c>
      <c r="X208">
        <f>'Ответы на форму (1)'!W208</f>
        <v>2</v>
      </c>
      <c r="Y208">
        <f>'Ответы на форму (1)'!X208</f>
        <v>1</v>
      </c>
      <c r="Z208">
        <f>'Ответы на форму (1)'!Y208</f>
        <v>0</v>
      </c>
    </row>
    <row r="209" spans="1:26" x14ac:dyDescent="0.25">
      <c r="A209">
        <f>VLOOKUP('Ответы на форму (1)'!B210,FAS_Scale,2,FALSE)</f>
        <v>4</v>
      </c>
      <c r="B209">
        <f>VLOOKUP('Ответы на форму (1)'!C210,FAS_Scale,2,FALSE)</f>
        <v>2</v>
      </c>
      <c r="C209">
        <f>VLOOKUP('Ответы на форму (1)'!D210,FAS_Scale,2,FALSE)</f>
        <v>2</v>
      </c>
      <c r="D209">
        <f>VLOOKUP('Ответы на форму (1)'!E210,FAS_Scale,2,FALSE)</f>
        <v>3</v>
      </c>
      <c r="E209">
        <f>VLOOKUP('Ответы на форму (1)'!F210,FAS_Scale,2,FALSE)</f>
        <v>3</v>
      </c>
      <c r="F209">
        <f>VLOOKUP('Ответы на форму (1)'!G210,FAS_Scale,2,FALSE)</f>
        <v>2</v>
      </c>
      <c r="G209">
        <f>VLOOKUP('Ответы на форму (1)'!H210,FAS_Scale,2,FALSE)</f>
        <v>3</v>
      </c>
      <c r="H209">
        <f>VLOOKUP('Ответы на форму (1)'!I210,FAS_Scale,2,FALSE)</f>
        <v>2</v>
      </c>
      <c r="I209">
        <f>VLOOKUP('Ответы на форму (1)'!J210,FAS_Scale,2,FALSE)</f>
        <v>2</v>
      </c>
      <c r="J209">
        <f>VLOOKUP('Ответы на форму (1)'!K210,FAS_Scale,2,FALSE)</f>
        <v>3</v>
      </c>
      <c r="K209" s="10">
        <f t="shared" si="18"/>
        <v>26</v>
      </c>
      <c r="L209" s="10" t="str">
        <f t="shared" si="19"/>
        <v>2. Устал</v>
      </c>
      <c r="M209" t="str">
        <f>VLOOKUP('Ответы на форму (1)'!L210,УровниУспевания,2,FALSE)</f>
        <v>средне</v>
      </c>
      <c r="N209" t="str">
        <f>VLOOKUP('Ответы на форму (1)'!M210,УровниУспевания,2,FALSE)</f>
        <v>плохо</v>
      </c>
      <c r="O209">
        <f>'Ответы на форму (1)'!N210</f>
        <v>5</v>
      </c>
      <c r="P209" t="str">
        <f t="shared" si="20"/>
        <v>2. средняк</v>
      </c>
      <c r="Q209">
        <f>'Ответы на форму (1)'!O210</f>
        <v>614</v>
      </c>
      <c r="R209" t="str">
        <f t="shared" si="22"/>
        <v>2. Устал</v>
      </c>
      <c r="S209">
        <f>'Ответы на форму (1)'!P210</f>
        <v>224</v>
      </c>
      <c r="T209">
        <f t="shared" si="21"/>
        <v>0.36482084690553745</v>
      </c>
      <c r="U209" t="str">
        <f t="shared" si="23"/>
        <v>3. Ужас</v>
      </c>
      <c r="V209">
        <f>'Ответы на форму (1)'!U209</f>
        <v>4</v>
      </c>
      <c r="W209">
        <f>'Ответы на форму (1)'!V209</f>
        <v>1</v>
      </c>
      <c r="X209">
        <f>'Ответы на форму (1)'!W209</f>
        <v>1</v>
      </c>
      <c r="Y209">
        <f>'Ответы на форму (1)'!X209</f>
        <v>1</v>
      </c>
      <c r="Z209">
        <f>'Ответы на форму (1)'!Y209</f>
        <v>1</v>
      </c>
    </row>
    <row r="210" spans="1:26" x14ac:dyDescent="0.25">
      <c r="A210">
        <f>VLOOKUP('Ответы на форму (1)'!B211,FAS_Scale,2,FALSE)</f>
        <v>3</v>
      </c>
      <c r="B210">
        <f>VLOOKUP('Ответы на форму (1)'!C211,FAS_Scale,2,FALSE)</f>
        <v>3</v>
      </c>
      <c r="C210">
        <f>VLOOKUP('Ответы на форму (1)'!D211,FAS_Scale,2,FALSE)</f>
        <v>4</v>
      </c>
      <c r="D210">
        <f>VLOOKUP('Ответы на форму (1)'!E211,FAS_Scale,2,FALSE)</f>
        <v>3</v>
      </c>
      <c r="E210">
        <f>VLOOKUP('Ответы на форму (1)'!F211,FAS_Scale,2,FALSE)</f>
        <v>3</v>
      </c>
      <c r="F210">
        <f>VLOOKUP('Ответы на форму (1)'!G211,FAS_Scale,2,FALSE)</f>
        <v>4</v>
      </c>
      <c r="G210">
        <f>VLOOKUP('Ответы на форму (1)'!H211,FAS_Scale,2,FALSE)</f>
        <v>3</v>
      </c>
      <c r="H210">
        <f>VLOOKUP('Ответы на форму (1)'!I211,FAS_Scale,2,FALSE)</f>
        <v>2</v>
      </c>
      <c r="I210">
        <f>VLOOKUP('Ответы на форму (1)'!J211,FAS_Scale,2,FALSE)</f>
        <v>3</v>
      </c>
      <c r="J210">
        <f>VLOOKUP('Ответы на форму (1)'!K211,FAS_Scale,2,FALSE)</f>
        <v>3</v>
      </c>
      <c r="K210" s="10">
        <f t="shared" si="18"/>
        <v>31</v>
      </c>
      <c r="L210" s="10" t="str">
        <f t="shared" si="19"/>
        <v>2. Устал</v>
      </c>
      <c r="M210" t="str">
        <f>VLOOKUP('Ответы на форму (1)'!L211,УровниУспевания,2,FALSE)</f>
        <v>плохо</v>
      </c>
      <c r="N210" t="str">
        <f>VLOOKUP('Ответы на форму (1)'!M211,УровниУспевания,2,FALSE)</f>
        <v>средне</v>
      </c>
      <c r="O210">
        <f>'Ответы на форму (1)'!N211</f>
        <v>4</v>
      </c>
      <c r="P210" t="str">
        <f t="shared" si="20"/>
        <v>2. средняк</v>
      </c>
      <c r="Q210">
        <f>'Ответы на форму (1)'!O211</f>
        <v>408</v>
      </c>
      <c r="R210" t="str">
        <f t="shared" si="22"/>
        <v>2. Устал</v>
      </c>
      <c r="S210">
        <f>'Ответы на форму (1)'!P211</f>
        <v>33</v>
      </c>
      <c r="T210">
        <f t="shared" si="21"/>
        <v>8.0882352941176475E-2</v>
      </c>
      <c r="U210" t="str">
        <f t="shared" si="23"/>
        <v>1. Хорошо</v>
      </c>
      <c r="V210">
        <f>'Ответы на форму (1)'!U210</f>
        <v>3</v>
      </c>
      <c r="W210">
        <f>'Ответы на форму (1)'!V210</f>
        <v>3</v>
      </c>
      <c r="X210">
        <f>'Ответы на форму (1)'!W210</f>
        <v>3</v>
      </c>
      <c r="Y210">
        <f>'Ответы на форму (1)'!X210</f>
        <v>2</v>
      </c>
      <c r="Z210">
        <f>'Ответы на форму (1)'!Y210</f>
        <v>1</v>
      </c>
    </row>
    <row r="211" spans="1:26" x14ac:dyDescent="0.25">
      <c r="A211">
        <f>VLOOKUP('Ответы на форму (1)'!B212,FAS_Scale,2,FALSE)</f>
        <v>3</v>
      </c>
      <c r="B211">
        <f>VLOOKUP('Ответы на форму (1)'!C212,FAS_Scale,2,FALSE)</f>
        <v>3</v>
      </c>
      <c r="C211">
        <f>VLOOKUP('Ответы на форму (1)'!D212,FAS_Scale,2,FALSE)</f>
        <v>4</v>
      </c>
      <c r="D211">
        <f>VLOOKUP('Ответы на форму (1)'!E212,FAS_Scale,2,FALSE)</f>
        <v>3</v>
      </c>
      <c r="E211">
        <f>VLOOKUP('Ответы на форму (1)'!F212,FAS_Scale,2,FALSE)</f>
        <v>3</v>
      </c>
      <c r="F211">
        <f>VLOOKUP('Ответы на форму (1)'!G212,FAS_Scale,2,FALSE)</f>
        <v>4</v>
      </c>
      <c r="G211">
        <f>VLOOKUP('Ответы на форму (1)'!H212,FAS_Scale,2,FALSE)</f>
        <v>3</v>
      </c>
      <c r="H211">
        <f>VLOOKUP('Ответы на форму (1)'!I212,FAS_Scale,2,FALSE)</f>
        <v>2</v>
      </c>
      <c r="I211">
        <f>VLOOKUP('Ответы на форму (1)'!J212,FAS_Scale,2,FALSE)</f>
        <v>3</v>
      </c>
      <c r="J211">
        <f>VLOOKUP('Ответы на форму (1)'!K212,FAS_Scale,2,FALSE)</f>
        <v>3</v>
      </c>
      <c r="K211" s="10">
        <f t="shared" si="18"/>
        <v>31</v>
      </c>
      <c r="L211" s="10" t="str">
        <f t="shared" si="19"/>
        <v>2. Устал</v>
      </c>
      <c r="M211" t="str">
        <f>VLOOKUP('Ответы на форму (1)'!L212,УровниУспевания,2,FALSE)</f>
        <v>плохо</v>
      </c>
      <c r="N211" t="str">
        <f>VLOOKUP('Ответы на форму (1)'!M212,УровниУспевания,2,FALSE)</f>
        <v>плохо</v>
      </c>
      <c r="O211">
        <f>'Ответы на форму (1)'!N212</f>
        <v>4</v>
      </c>
      <c r="P211" t="str">
        <f t="shared" si="20"/>
        <v>2. средняк</v>
      </c>
      <c r="Q211">
        <f>'Ответы на форму (1)'!O212</f>
        <v>276</v>
      </c>
      <c r="R211" t="str">
        <f t="shared" si="22"/>
        <v>1. Свеж</v>
      </c>
      <c r="S211">
        <f>'Ответы на форму (1)'!P212</f>
        <v>30</v>
      </c>
      <c r="T211">
        <f t="shared" si="21"/>
        <v>0.10869565217391304</v>
      </c>
      <c r="U211" t="str">
        <f t="shared" si="23"/>
        <v>2. Фигово</v>
      </c>
      <c r="V211">
        <f>'Ответы на форму (1)'!U211</f>
        <v>6</v>
      </c>
      <c r="W211">
        <f>'Ответы на форму (1)'!V211</f>
        <v>1</v>
      </c>
      <c r="X211">
        <f>'Ответы на форму (1)'!W211</f>
        <v>0</v>
      </c>
      <c r="Y211">
        <f>'Ответы на форму (1)'!X211</f>
        <v>0</v>
      </c>
      <c r="Z211">
        <f>'Ответы на форму (1)'!Y211</f>
        <v>0</v>
      </c>
    </row>
    <row r="212" spans="1:26" x14ac:dyDescent="0.25">
      <c r="A212">
        <f>VLOOKUP('Ответы на форму (1)'!B213,FAS_Scale,2,FALSE)</f>
        <v>3</v>
      </c>
      <c r="B212">
        <f>VLOOKUP('Ответы на форму (1)'!C213,FAS_Scale,2,FALSE)</f>
        <v>2</v>
      </c>
      <c r="C212">
        <f>VLOOKUP('Ответы на форму (1)'!D213,FAS_Scale,2,FALSE)</f>
        <v>4</v>
      </c>
      <c r="D212">
        <f>VLOOKUP('Ответы на форму (1)'!E213,FAS_Scale,2,FALSE)</f>
        <v>3</v>
      </c>
      <c r="E212">
        <f>VLOOKUP('Ответы на форму (1)'!F213,FAS_Scale,2,FALSE)</f>
        <v>2</v>
      </c>
      <c r="F212">
        <f>VLOOKUP('Ответы на форму (1)'!G213,FAS_Scale,2,FALSE)</f>
        <v>4</v>
      </c>
      <c r="G212">
        <f>VLOOKUP('Ответы на форму (1)'!H213,FAS_Scale,2,FALSE)</f>
        <v>3</v>
      </c>
      <c r="H212">
        <f>VLOOKUP('Ответы на форму (1)'!I213,FAS_Scale,2,FALSE)</f>
        <v>2</v>
      </c>
      <c r="I212">
        <f>VLOOKUP('Ответы на форму (1)'!J213,FAS_Scale,2,FALSE)</f>
        <v>3</v>
      </c>
      <c r="J212">
        <f>VLOOKUP('Ответы на форму (1)'!K213,FAS_Scale,2,FALSE)</f>
        <v>4</v>
      </c>
      <c r="K212" s="10">
        <f t="shared" si="18"/>
        <v>28</v>
      </c>
      <c r="L212" s="10" t="str">
        <f t="shared" si="19"/>
        <v>2. Устал</v>
      </c>
      <c r="M212" t="str">
        <f>VLOOKUP('Ответы на форму (1)'!L213,УровниУспевания,2,FALSE)</f>
        <v>средне</v>
      </c>
      <c r="N212" t="str">
        <f>VLOOKUP('Ответы на форму (1)'!M213,УровниУспевания,2,FALSE)</f>
        <v>средне</v>
      </c>
      <c r="O212">
        <f>'Ответы на форму (1)'!N213</f>
        <v>4</v>
      </c>
      <c r="P212" t="str">
        <f t="shared" si="20"/>
        <v>2. средняк</v>
      </c>
      <c r="Q212">
        <f>'Ответы на форму (1)'!O213</f>
        <v>345</v>
      </c>
      <c r="R212" t="str">
        <f t="shared" si="22"/>
        <v>1. Свеж</v>
      </c>
      <c r="S212">
        <f>'Ответы на форму (1)'!P213</f>
        <v>55</v>
      </c>
      <c r="T212">
        <f t="shared" si="21"/>
        <v>0.15942028985507245</v>
      </c>
      <c r="U212" t="str">
        <f t="shared" si="23"/>
        <v>2. Фигово</v>
      </c>
      <c r="V212">
        <f>'Ответы на форму (1)'!U212</f>
        <v>4</v>
      </c>
      <c r="W212">
        <f>'Ответы на форму (1)'!V212</f>
        <v>2</v>
      </c>
      <c r="X212">
        <f>'Ответы на форму (1)'!W212</f>
        <v>2</v>
      </c>
      <c r="Y212">
        <f>'Ответы на форму (1)'!X212</f>
        <v>1</v>
      </c>
      <c r="Z212">
        <f>'Ответы на форму (1)'!Y212</f>
        <v>0</v>
      </c>
    </row>
    <row r="213" spans="1:26" x14ac:dyDescent="0.25">
      <c r="A213">
        <f>VLOOKUP('Ответы на форму (1)'!B214,FAS_Scale,2,FALSE)</f>
        <v>5</v>
      </c>
      <c r="B213">
        <f>VLOOKUP('Ответы на форму (1)'!C214,FAS_Scale,2,FALSE)</f>
        <v>4</v>
      </c>
      <c r="C213">
        <f>VLOOKUP('Ответы на форму (1)'!D214,FAS_Scale,2,FALSE)</f>
        <v>4</v>
      </c>
      <c r="D213">
        <f>VLOOKUP('Ответы на форму (1)'!E214,FAS_Scale,2,FALSE)</f>
        <v>1</v>
      </c>
      <c r="E213">
        <f>VLOOKUP('Ответы на форму (1)'!F214,FAS_Scale,2,FALSE)</f>
        <v>5</v>
      </c>
      <c r="F213">
        <f>VLOOKUP('Ответы на форму (1)'!G214,FAS_Scale,2,FALSE)</f>
        <v>5</v>
      </c>
      <c r="G213">
        <f>VLOOKUP('Ответы на форму (1)'!H214,FAS_Scale,2,FALSE)</f>
        <v>4</v>
      </c>
      <c r="H213">
        <f>VLOOKUP('Ответы на форму (1)'!I214,FAS_Scale,2,FALSE)</f>
        <v>5</v>
      </c>
      <c r="I213">
        <f>VLOOKUP('Ответы на форму (1)'!J214,FAS_Scale,2,FALSE)</f>
        <v>4</v>
      </c>
      <c r="J213">
        <f>VLOOKUP('Ответы на форму (1)'!K214,FAS_Scale,2,FALSE)</f>
        <v>3</v>
      </c>
      <c r="K213" s="10">
        <f t="shared" si="18"/>
        <v>44</v>
      </c>
      <c r="L213" s="10" t="str">
        <f t="shared" si="19"/>
        <v>3. Вилы</v>
      </c>
      <c r="M213" t="str">
        <f>VLOOKUP('Ответы на форму (1)'!L214,УровниУспевания,2,FALSE)</f>
        <v>средне</v>
      </c>
      <c r="N213" t="str">
        <f>VLOOKUP('Ответы на форму (1)'!M214,УровниУспевания,2,FALSE)</f>
        <v>средне</v>
      </c>
      <c r="O213">
        <f>'Ответы на форму (1)'!N214</f>
        <v>3</v>
      </c>
      <c r="P213" t="str">
        <f t="shared" si="20"/>
        <v>1. зомбак</v>
      </c>
      <c r="Q213">
        <f>'Ответы на форму (1)'!O214</f>
        <v>358</v>
      </c>
      <c r="R213" t="str">
        <f t="shared" si="22"/>
        <v>2. Устал</v>
      </c>
      <c r="S213">
        <f>'Ответы на форму (1)'!P214</f>
        <v>77</v>
      </c>
      <c r="T213">
        <f t="shared" si="21"/>
        <v>0.21508379888268156</v>
      </c>
      <c r="U213" t="str">
        <f t="shared" si="23"/>
        <v>2. Фигово</v>
      </c>
      <c r="V213">
        <f>'Ответы на форму (1)'!U213</f>
        <v>4</v>
      </c>
      <c r="W213">
        <f>'Ответы на форму (1)'!V213</f>
        <v>2</v>
      </c>
      <c r="X213">
        <f>'Ответы на форму (1)'!W213</f>
        <v>2</v>
      </c>
      <c r="Y213">
        <f>'Ответы на форму (1)'!X213</f>
        <v>2</v>
      </c>
      <c r="Z213">
        <f>'Ответы на форму (1)'!Y213</f>
        <v>0</v>
      </c>
    </row>
    <row r="214" spans="1:26" x14ac:dyDescent="0.25">
      <c r="A214">
        <f>VLOOKUP('Ответы на форму (1)'!B215,FAS_Scale,2,FALSE)</f>
        <v>2</v>
      </c>
      <c r="B214">
        <f>VLOOKUP('Ответы на форму (1)'!C215,FAS_Scale,2,FALSE)</f>
        <v>3</v>
      </c>
      <c r="C214">
        <f>VLOOKUP('Ответы на форму (1)'!D215,FAS_Scale,2,FALSE)</f>
        <v>2</v>
      </c>
      <c r="D214">
        <f>VLOOKUP('Ответы на форму (1)'!E215,FAS_Scale,2,FALSE)</f>
        <v>3</v>
      </c>
      <c r="E214">
        <f>VLOOKUP('Ответы на форму (1)'!F215,FAS_Scale,2,FALSE)</f>
        <v>3</v>
      </c>
      <c r="F214">
        <f>VLOOKUP('Ответы на форму (1)'!G215,FAS_Scale,2,FALSE)</f>
        <v>4</v>
      </c>
      <c r="G214">
        <f>VLOOKUP('Ответы на форму (1)'!H215,FAS_Scale,2,FALSE)</f>
        <v>3</v>
      </c>
      <c r="H214">
        <f>VLOOKUP('Ответы на форму (1)'!I215,FAS_Scale,2,FALSE)</f>
        <v>3</v>
      </c>
      <c r="I214">
        <f>VLOOKUP('Ответы на форму (1)'!J215,FAS_Scale,2,FALSE)</f>
        <v>4</v>
      </c>
      <c r="J214">
        <f>VLOOKUP('Ответы на форму (1)'!K215,FAS_Scale,2,FALSE)</f>
        <v>4</v>
      </c>
      <c r="K214" s="10">
        <f t="shared" si="18"/>
        <v>29</v>
      </c>
      <c r="L214" s="10" t="str">
        <f t="shared" si="19"/>
        <v>2. Устал</v>
      </c>
      <c r="M214" t="str">
        <f>VLOOKUP('Ответы на форму (1)'!L215,УровниУспевания,2,FALSE)</f>
        <v>плохо</v>
      </c>
      <c r="N214" t="str">
        <f>VLOOKUP('Ответы на форму (1)'!M215,УровниУспевания,2,FALSE)</f>
        <v>средне</v>
      </c>
      <c r="O214">
        <f>'Ответы на форму (1)'!N215</f>
        <v>5</v>
      </c>
      <c r="P214" t="str">
        <f t="shared" si="20"/>
        <v>2. средняк</v>
      </c>
      <c r="Q214">
        <f>'Ответы на форму (1)'!O215</f>
        <v>332</v>
      </c>
      <c r="R214" t="str">
        <f t="shared" si="22"/>
        <v>1. Свеж</v>
      </c>
      <c r="S214">
        <f>'Ответы на форму (1)'!P215</f>
        <v>119</v>
      </c>
      <c r="T214">
        <f t="shared" si="21"/>
        <v>0.35843373493975905</v>
      </c>
      <c r="U214" t="str">
        <f t="shared" si="23"/>
        <v>3. Ужас</v>
      </c>
      <c r="V214">
        <f>'Ответы на форму (1)'!U214</f>
        <v>6</v>
      </c>
      <c r="W214">
        <f>'Ответы на форму (1)'!V214</f>
        <v>5</v>
      </c>
      <c r="X214">
        <f>'Ответы на форму (1)'!W214</f>
        <v>0</v>
      </c>
      <c r="Y214">
        <f>'Ответы на форму (1)'!X214</f>
        <v>0</v>
      </c>
      <c r="Z214">
        <f>'Ответы на форму (1)'!Y214</f>
        <v>0</v>
      </c>
    </row>
    <row r="215" spans="1:26" x14ac:dyDescent="0.25">
      <c r="A215">
        <f>VLOOKUP('Ответы на форму (1)'!B216,FAS_Scale,2,FALSE)</f>
        <v>3</v>
      </c>
      <c r="B215">
        <f>VLOOKUP('Ответы на форму (1)'!C216,FAS_Scale,2,FALSE)</f>
        <v>3</v>
      </c>
      <c r="C215">
        <f>VLOOKUP('Ответы на форму (1)'!D216,FAS_Scale,2,FALSE)</f>
        <v>2</v>
      </c>
      <c r="D215">
        <f>VLOOKUP('Ответы на форму (1)'!E216,FAS_Scale,2,FALSE)</f>
        <v>2</v>
      </c>
      <c r="E215">
        <f>VLOOKUP('Ответы на форму (1)'!F216,FAS_Scale,2,FALSE)</f>
        <v>2</v>
      </c>
      <c r="F215">
        <f>VLOOKUP('Ответы на форму (1)'!G216,FAS_Scale,2,FALSE)</f>
        <v>2</v>
      </c>
      <c r="G215">
        <f>VLOOKUP('Ответы на форму (1)'!H216,FAS_Scale,2,FALSE)</f>
        <v>2</v>
      </c>
      <c r="H215">
        <f>VLOOKUP('Ответы на форму (1)'!I216,FAS_Scale,2,FALSE)</f>
        <v>4</v>
      </c>
      <c r="I215">
        <f>VLOOKUP('Ответы на форму (1)'!J216,FAS_Scale,2,FALSE)</f>
        <v>3</v>
      </c>
      <c r="J215">
        <f>VLOOKUP('Ответы на форму (1)'!K216,FAS_Scale,2,FALSE)</f>
        <v>3</v>
      </c>
      <c r="K215" s="10">
        <f t="shared" si="18"/>
        <v>28</v>
      </c>
      <c r="L215" s="10" t="str">
        <f t="shared" si="19"/>
        <v>2. Устал</v>
      </c>
      <c r="M215" t="str">
        <f>VLOOKUP('Ответы на форму (1)'!L216,УровниУспевания,2,FALSE)</f>
        <v>плохо</v>
      </c>
      <c r="N215" t="str">
        <f>VLOOKUP('Ответы на форму (1)'!M216,УровниУспевания,2,FALSE)</f>
        <v>средне</v>
      </c>
      <c r="O215">
        <f>'Ответы на форму (1)'!N216</f>
        <v>3</v>
      </c>
      <c r="P215" t="str">
        <f t="shared" si="20"/>
        <v>1. зомбак</v>
      </c>
      <c r="Q215">
        <f>'Ответы на форму (1)'!O216</f>
        <v>347</v>
      </c>
      <c r="R215" t="str">
        <f t="shared" si="22"/>
        <v>1. Свеж</v>
      </c>
      <c r="S215">
        <f>'Ответы на форму (1)'!P216</f>
        <v>79</v>
      </c>
      <c r="T215">
        <f t="shared" si="21"/>
        <v>0.2276657060518732</v>
      </c>
      <c r="U215" t="str">
        <f t="shared" si="23"/>
        <v>2. Фигово</v>
      </c>
      <c r="V215">
        <f>'Ответы на форму (1)'!U215</f>
        <v>2</v>
      </c>
      <c r="W215">
        <f>'Ответы на форму (1)'!V215</f>
        <v>1</v>
      </c>
      <c r="X215">
        <f>'Ответы на форму (1)'!W215</f>
        <v>1</v>
      </c>
      <c r="Y215">
        <f>'Ответы на форму (1)'!X215</f>
        <v>1</v>
      </c>
      <c r="Z215">
        <f>'Ответы на форму (1)'!Y215</f>
        <v>1</v>
      </c>
    </row>
    <row r="216" spans="1:26" x14ac:dyDescent="0.25">
      <c r="A216">
        <f>VLOOKUP('Ответы на форму (1)'!B217,FAS_Scale,2,FALSE)</f>
        <v>3</v>
      </c>
      <c r="B216">
        <f>VLOOKUP('Ответы на форму (1)'!C217,FAS_Scale,2,FALSE)</f>
        <v>3</v>
      </c>
      <c r="C216">
        <f>VLOOKUP('Ответы на форму (1)'!D217,FAS_Scale,2,FALSE)</f>
        <v>4</v>
      </c>
      <c r="D216">
        <f>VLOOKUP('Ответы на форму (1)'!E217,FAS_Scale,2,FALSE)</f>
        <v>4</v>
      </c>
      <c r="E216">
        <f>VLOOKUP('Ответы на форму (1)'!F217,FAS_Scale,2,FALSE)</f>
        <v>3</v>
      </c>
      <c r="F216">
        <f>VLOOKUP('Ответы на форму (1)'!G217,FAS_Scale,2,FALSE)</f>
        <v>2</v>
      </c>
      <c r="G216">
        <f>VLOOKUP('Ответы на форму (1)'!H217,FAS_Scale,2,FALSE)</f>
        <v>2</v>
      </c>
      <c r="H216">
        <f>VLOOKUP('Ответы на форму (1)'!I217,FAS_Scale,2,FALSE)</f>
        <v>2</v>
      </c>
      <c r="I216">
        <f>VLOOKUP('Ответы на форму (1)'!J217,FAS_Scale,2,FALSE)</f>
        <v>2</v>
      </c>
      <c r="J216">
        <f>VLOOKUP('Ответы на форму (1)'!K217,FAS_Scale,2,FALSE)</f>
        <v>3</v>
      </c>
      <c r="K216" s="10">
        <f t="shared" si="18"/>
        <v>26</v>
      </c>
      <c r="L216" s="10" t="str">
        <f t="shared" si="19"/>
        <v>2. Устал</v>
      </c>
      <c r="M216" t="str">
        <f>VLOOKUP('Ответы на форму (1)'!L217,УровниУспевания,2,FALSE)</f>
        <v>средне</v>
      </c>
      <c r="N216" t="str">
        <f>VLOOKUP('Ответы на форму (1)'!M217,УровниУспевания,2,FALSE)</f>
        <v>средне</v>
      </c>
      <c r="O216">
        <f>'Ответы на форму (1)'!N217</f>
        <v>5</v>
      </c>
      <c r="P216" t="str">
        <f t="shared" si="20"/>
        <v>2. средняк</v>
      </c>
      <c r="Q216">
        <f>'Ответы на форму (1)'!O217</f>
        <v>391</v>
      </c>
      <c r="R216" t="str">
        <f t="shared" si="22"/>
        <v>2. Устал</v>
      </c>
      <c r="S216">
        <f>'Ответы на форму (1)'!P217</f>
        <v>107</v>
      </c>
      <c r="T216">
        <f t="shared" si="21"/>
        <v>0.27365728900255754</v>
      </c>
      <c r="U216" t="str">
        <f t="shared" si="23"/>
        <v>2. Фигово</v>
      </c>
      <c r="V216">
        <f>'Ответы на форму (1)'!U216</f>
        <v>4</v>
      </c>
      <c r="W216">
        <f>'Ответы на форму (1)'!V216</f>
        <v>2</v>
      </c>
      <c r="X216">
        <f>'Ответы на форму (1)'!W216</f>
        <v>2</v>
      </c>
      <c r="Y216">
        <f>'Ответы на форму (1)'!X216</f>
        <v>0</v>
      </c>
      <c r="Z216">
        <f>'Ответы на форму (1)'!Y216</f>
        <v>0</v>
      </c>
    </row>
    <row r="217" spans="1:26" x14ac:dyDescent="0.25">
      <c r="A217">
        <f>VLOOKUP('Ответы на форму (1)'!B218,FAS_Scale,2,FALSE)</f>
        <v>3</v>
      </c>
      <c r="B217">
        <f>VLOOKUP('Ответы на форму (1)'!C218,FAS_Scale,2,FALSE)</f>
        <v>2</v>
      </c>
      <c r="C217">
        <f>VLOOKUP('Ответы на форму (1)'!D218,FAS_Scale,2,FALSE)</f>
        <v>2</v>
      </c>
      <c r="D217">
        <f>VLOOKUP('Ответы на форму (1)'!E218,FAS_Scale,2,FALSE)</f>
        <v>5</v>
      </c>
      <c r="E217">
        <f>VLOOKUP('Ответы на форму (1)'!F218,FAS_Scale,2,FALSE)</f>
        <v>3</v>
      </c>
      <c r="F217">
        <f>VLOOKUP('Ответы на форму (1)'!G218,FAS_Scale,2,FALSE)</f>
        <v>2</v>
      </c>
      <c r="G217">
        <f>VLOOKUP('Ответы на форму (1)'!H218,FAS_Scale,2,FALSE)</f>
        <v>1</v>
      </c>
      <c r="H217">
        <f>VLOOKUP('Ответы на форму (1)'!I218,FAS_Scale,2,FALSE)</f>
        <v>3</v>
      </c>
      <c r="I217">
        <f>VLOOKUP('Ответы на форму (1)'!J218,FAS_Scale,2,FALSE)</f>
        <v>3</v>
      </c>
      <c r="J217">
        <f>VLOOKUP('Ответы на форму (1)'!K218,FAS_Scale,2,FALSE)</f>
        <v>5</v>
      </c>
      <c r="K217" s="10">
        <f t="shared" si="18"/>
        <v>21</v>
      </c>
      <c r="L217" s="10" t="str">
        <f t="shared" si="19"/>
        <v>1. Свеж</v>
      </c>
      <c r="M217" t="str">
        <f>VLOOKUP('Ответы на форму (1)'!L218,УровниУспевания,2,FALSE)</f>
        <v>хорошо</v>
      </c>
      <c r="N217" t="str">
        <f>VLOOKUP('Ответы на форму (1)'!M218,УровниУспевания,2,FALSE)</f>
        <v>хорошо</v>
      </c>
      <c r="O217">
        <f>'Ответы на форму (1)'!N218</f>
        <v>7</v>
      </c>
      <c r="P217" t="str">
        <f t="shared" si="20"/>
        <v>3. бодряк</v>
      </c>
      <c r="Q217">
        <f>'Ответы на форму (1)'!O218</f>
        <v>358</v>
      </c>
      <c r="R217" t="str">
        <f t="shared" si="22"/>
        <v>2. Устал</v>
      </c>
      <c r="S217">
        <f>'Ответы на форму (1)'!P218</f>
        <v>42</v>
      </c>
      <c r="T217">
        <f t="shared" si="21"/>
        <v>0.11731843575418995</v>
      </c>
      <c r="U217" t="str">
        <f t="shared" si="23"/>
        <v>2. Фигово</v>
      </c>
      <c r="V217">
        <f>'Ответы на форму (1)'!U217</f>
        <v>1</v>
      </c>
      <c r="W217">
        <f>'Ответы на форму (1)'!V217</f>
        <v>1</v>
      </c>
      <c r="X217">
        <f>'Ответы на форму (1)'!W217</f>
        <v>1</v>
      </c>
      <c r="Y217">
        <f>'Ответы на форму (1)'!X217</f>
        <v>1</v>
      </c>
      <c r="Z217">
        <f>'Ответы на форму (1)'!Y217</f>
        <v>1</v>
      </c>
    </row>
    <row r="218" spans="1:26" x14ac:dyDescent="0.25">
      <c r="A218">
        <f>VLOOKUP('Ответы на форму (1)'!B219,FAS_Scale,2,FALSE)</f>
        <v>4</v>
      </c>
      <c r="B218">
        <f>VLOOKUP('Ответы на форму (1)'!C219,FAS_Scale,2,FALSE)</f>
        <v>4</v>
      </c>
      <c r="C218">
        <f>VLOOKUP('Ответы на форму (1)'!D219,FAS_Scale,2,FALSE)</f>
        <v>4</v>
      </c>
      <c r="D218">
        <f>VLOOKUP('Ответы на форму (1)'!E219,FAS_Scale,2,FALSE)</f>
        <v>4</v>
      </c>
      <c r="E218">
        <f>VLOOKUP('Ответы на форму (1)'!F219,FAS_Scale,2,FALSE)</f>
        <v>1</v>
      </c>
      <c r="F218">
        <f>VLOOKUP('Ответы на форму (1)'!G219,FAS_Scale,2,FALSE)</f>
        <v>3</v>
      </c>
      <c r="G218">
        <f>VLOOKUP('Ответы на форму (1)'!H219,FAS_Scale,2,FALSE)</f>
        <v>2</v>
      </c>
      <c r="H218">
        <f>VLOOKUP('Ответы на форму (1)'!I219,FAS_Scale,2,FALSE)</f>
        <v>1</v>
      </c>
      <c r="I218">
        <f>VLOOKUP('Ответы на форму (1)'!J219,FAS_Scale,2,FALSE)</f>
        <v>1</v>
      </c>
      <c r="J218">
        <f>VLOOKUP('Ответы на форму (1)'!K219,FAS_Scale,2,FALSE)</f>
        <v>5</v>
      </c>
      <c r="K218" s="10">
        <f t="shared" si="18"/>
        <v>23</v>
      </c>
      <c r="L218" s="10" t="str">
        <f t="shared" si="19"/>
        <v>2. Устал</v>
      </c>
      <c r="M218" t="str">
        <f>VLOOKUP('Ответы на форму (1)'!L219,УровниУспевания,2,FALSE)</f>
        <v>плохо</v>
      </c>
      <c r="N218" t="str">
        <f>VLOOKUP('Ответы на форму (1)'!M219,УровниУспевания,2,FALSE)</f>
        <v>плохо</v>
      </c>
      <c r="O218">
        <f>'Ответы на форму (1)'!N219</f>
        <v>4</v>
      </c>
      <c r="P218" t="str">
        <f t="shared" si="20"/>
        <v>2. средняк</v>
      </c>
      <c r="Q218">
        <f>'Ответы на форму (1)'!O219</f>
        <v>532</v>
      </c>
      <c r="R218" t="str">
        <f t="shared" si="22"/>
        <v>2. Устал</v>
      </c>
      <c r="S218">
        <f>'Ответы на форму (1)'!P219</f>
        <v>121</v>
      </c>
      <c r="T218">
        <f t="shared" si="21"/>
        <v>0.22744360902255639</v>
      </c>
      <c r="U218" t="str">
        <f t="shared" si="23"/>
        <v>2. Фигово</v>
      </c>
      <c r="V218">
        <f>'Ответы на форму (1)'!U218</f>
        <v>2</v>
      </c>
      <c r="W218">
        <f>'Ответы на форму (1)'!V218</f>
        <v>2</v>
      </c>
      <c r="X218">
        <f>'Ответы на форму (1)'!W218</f>
        <v>2</v>
      </c>
      <c r="Y218">
        <f>'Ответы на форму (1)'!X218</f>
        <v>2</v>
      </c>
      <c r="Z218">
        <f>'Ответы на форму (1)'!Y218</f>
        <v>0</v>
      </c>
    </row>
    <row r="219" spans="1:26" x14ac:dyDescent="0.25">
      <c r="A219">
        <f>VLOOKUP('Ответы на форму (1)'!B220,FAS_Scale,2,FALSE)</f>
        <v>3</v>
      </c>
      <c r="B219">
        <f>VLOOKUP('Ответы на форму (1)'!C220,FAS_Scale,2,FALSE)</f>
        <v>2</v>
      </c>
      <c r="C219">
        <f>VLOOKUP('Ответы на форму (1)'!D220,FAS_Scale,2,FALSE)</f>
        <v>1</v>
      </c>
      <c r="D219">
        <f>VLOOKUP('Ответы на форму (1)'!E220,FAS_Scale,2,FALSE)</f>
        <v>4</v>
      </c>
      <c r="E219">
        <f>VLOOKUP('Ответы на форму (1)'!F220,FAS_Scale,2,FALSE)</f>
        <v>2</v>
      </c>
      <c r="F219">
        <f>VLOOKUP('Ответы на форму (1)'!G220,FAS_Scale,2,FALSE)</f>
        <v>2</v>
      </c>
      <c r="G219">
        <f>VLOOKUP('Ответы на форму (1)'!H220,FAS_Scale,2,FALSE)</f>
        <v>2</v>
      </c>
      <c r="H219">
        <f>VLOOKUP('Ответы на форму (1)'!I220,FAS_Scale,2,FALSE)</f>
        <v>2</v>
      </c>
      <c r="I219">
        <f>VLOOKUP('Ответы на форму (1)'!J220,FAS_Scale,2,FALSE)</f>
        <v>2</v>
      </c>
      <c r="J219">
        <f>VLOOKUP('Ответы на форму (1)'!K220,FAS_Scale,2,FALSE)</f>
        <v>4</v>
      </c>
      <c r="K219" s="10">
        <f t="shared" si="18"/>
        <v>20</v>
      </c>
      <c r="L219" s="10" t="str">
        <f t="shared" si="19"/>
        <v>1. Свеж</v>
      </c>
      <c r="M219" t="str">
        <f>VLOOKUP('Ответы на форму (1)'!L220,УровниУспевания,2,FALSE)</f>
        <v>средне</v>
      </c>
      <c r="N219" t="str">
        <f>VLOOKUP('Ответы на форму (1)'!M220,УровниУспевания,2,FALSE)</f>
        <v>хорошо</v>
      </c>
      <c r="O219">
        <f>'Ответы на форму (1)'!N220</f>
        <v>4</v>
      </c>
      <c r="P219" t="str">
        <f t="shared" si="20"/>
        <v>2. средняк</v>
      </c>
      <c r="Q219">
        <f>'Ответы на форму (1)'!O220</f>
        <v>406</v>
      </c>
      <c r="R219" t="str">
        <f t="shared" si="22"/>
        <v>2. Устал</v>
      </c>
      <c r="S219">
        <f>'Ответы на форму (1)'!P220</f>
        <v>74</v>
      </c>
      <c r="T219">
        <f t="shared" si="21"/>
        <v>0.18226600985221675</v>
      </c>
      <c r="U219" t="str">
        <f t="shared" si="23"/>
        <v>2. Фигово</v>
      </c>
      <c r="V219">
        <f>'Ответы на форму (1)'!U219</f>
        <v>3</v>
      </c>
      <c r="W219">
        <f>'Ответы на форму (1)'!V219</f>
        <v>1</v>
      </c>
      <c r="X219">
        <f>'Ответы на форму (1)'!W219</f>
        <v>1</v>
      </c>
      <c r="Y219">
        <f>'Ответы на форму (1)'!X219</f>
        <v>1</v>
      </c>
      <c r="Z219">
        <f>'Ответы на форму (1)'!Y219</f>
        <v>1</v>
      </c>
    </row>
    <row r="220" spans="1:26" x14ac:dyDescent="0.25">
      <c r="A220">
        <f>VLOOKUP('Ответы на форму (1)'!B221,FAS_Scale,2,FALSE)</f>
        <v>2</v>
      </c>
      <c r="B220">
        <f>VLOOKUP('Ответы на форму (1)'!C221,FAS_Scale,2,FALSE)</f>
        <v>2</v>
      </c>
      <c r="C220">
        <f>VLOOKUP('Ответы на форму (1)'!D221,FAS_Scale,2,FALSE)</f>
        <v>1</v>
      </c>
      <c r="D220">
        <f>VLOOKUP('Ответы на форму (1)'!E221,FAS_Scale,2,FALSE)</f>
        <v>2</v>
      </c>
      <c r="E220">
        <f>VLOOKUP('Ответы на форму (1)'!F221,FAS_Scale,2,FALSE)</f>
        <v>2</v>
      </c>
      <c r="F220">
        <f>VLOOKUP('Ответы на форму (1)'!G221,FAS_Scale,2,FALSE)</f>
        <v>2</v>
      </c>
      <c r="G220">
        <f>VLOOKUP('Ответы на форму (1)'!H221,FAS_Scale,2,FALSE)</f>
        <v>2</v>
      </c>
      <c r="H220">
        <f>VLOOKUP('Ответы на форму (1)'!I221,FAS_Scale,2,FALSE)</f>
        <v>1</v>
      </c>
      <c r="I220">
        <f>VLOOKUP('Ответы на форму (1)'!J221,FAS_Scale,2,FALSE)</f>
        <v>1</v>
      </c>
      <c r="J220">
        <f>VLOOKUP('Ответы на форму (1)'!K221,FAS_Scale,2,FALSE)</f>
        <v>1</v>
      </c>
      <c r="K220" s="10">
        <f t="shared" si="18"/>
        <v>22</v>
      </c>
      <c r="L220" s="10" t="str">
        <f t="shared" si="19"/>
        <v>1. Свеж</v>
      </c>
      <c r="M220" t="str">
        <f>VLOOKUP('Ответы на форму (1)'!L221,УровниУспевания,2,FALSE)</f>
        <v>средне</v>
      </c>
      <c r="N220" t="str">
        <f>VLOOKUP('Ответы на форму (1)'!M221,УровниУспевания,2,FALSE)</f>
        <v>плохо</v>
      </c>
      <c r="O220">
        <f>'Ответы на форму (1)'!N221</f>
        <v>4</v>
      </c>
      <c r="P220" t="str">
        <f t="shared" si="20"/>
        <v>2. средняк</v>
      </c>
      <c r="Q220">
        <f>'Ответы на форму (1)'!O221</f>
        <v>392</v>
      </c>
      <c r="R220" t="str">
        <f t="shared" si="22"/>
        <v>2. Устал</v>
      </c>
      <c r="S220">
        <f>'Ответы на форму (1)'!P221</f>
        <v>29</v>
      </c>
      <c r="T220">
        <f t="shared" si="21"/>
        <v>7.3979591836734693E-2</v>
      </c>
      <c r="U220" t="str">
        <f t="shared" si="23"/>
        <v>1. Хорошо</v>
      </c>
      <c r="V220">
        <f>'Ответы на форму (1)'!U220</f>
        <v>2</v>
      </c>
      <c r="W220">
        <f>'Ответы на форму (1)'!V220</f>
        <v>2</v>
      </c>
      <c r="X220">
        <f>'Ответы на форму (1)'!W220</f>
        <v>1</v>
      </c>
      <c r="Y220">
        <f>'Ответы на форму (1)'!X220</f>
        <v>1</v>
      </c>
      <c r="Z220">
        <f>'Ответы на форму (1)'!Y220</f>
        <v>1</v>
      </c>
    </row>
    <row r="221" spans="1:26" x14ac:dyDescent="0.25">
      <c r="A221">
        <f>VLOOKUP('Ответы на форму (1)'!B222,FAS_Scale,2,FALSE)</f>
        <v>3</v>
      </c>
      <c r="B221">
        <f>VLOOKUP('Ответы на форму (1)'!C222,FAS_Scale,2,FALSE)</f>
        <v>3</v>
      </c>
      <c r="C221">
        <f>VLOOKUP('Ответы на форму (1)'!D222,FAS_Scale,2,FALSE)</f>
        <v>4</v>
      </c>
      <c r="D221">
        <f>VLOOKUP('Ответы на форму (1)'!E222,FAS_Scale,2,FALSE)</f>
        <v>4</v>
      </c>
      <c r="E221">
        <f>VLOOKUP('Ответы на форму (1)'!F222,FAS_Scale,2,FALSE)</f>
        <v>3</v>
      </c>
      <c r="F221">
        <f>VLOOKUP('Ответы на форму (1)'!G222,FAS_Scale,2,FALSE)</f>
        <v>3</v>
      </c>
      <c r="G221">
        <f>VLOOKUP('Ответы на форму (1)'!H222,FAS_Scale,2,FALSE)</f>
        <v>3</v>
      </c>
      <c r="H221">
        <f>VLOOKUP('Ответы на форму (1)'!I222,FAS_Scale,2,FALSE)</f>
        <v>2</v>
      </c>
      <c r="I221">
        <f>VLOOKUP('Ответы на форму (1)'!J222,FAS_Scale,2,FALSE)</f>
        <v>2</v>
      </c>
      <c r="J221">
        <f>VLOOKUP('Ответы на форму (1)'!K222,FAS_Scale,2,FALSE)</f>
        <v>3</v>
      </c>
      <c r="K221" s="10">
        <f t="shared" si="18"/>
        <v>28</v>
      </c>
      <c r="L221" s="10" t="str">
        <f t="shared" si="19"/>
        <v>2. Устал</v>
      </c>
      <c r="M221" t="str">
        <f>VLOOKUP('Ответы на форму (1)'!L222,УровниУспевания,2,FALSE)</f>
        <v>средне</v>
      </c>
      <c r="N221" t="str">
        <f>VLOOKUP('Ответы на форму (1)'!M222,УровниУспевания,2,FALSE)</f>
        <v>средне</v>
      </c>
      <c r="O221">
        <f>'Ответы на форму (1)'!N222</f>
        <v>3</v>
      </c>
      <c r="P221" t="str">
        <f t="shared" si="20"/>
        <v>1. зомбак</v>
      </c>
      <c r="Q221">
        <f>'Ответы на форму (1)'!O222</f>
        <v>390</v>
      </c>
      <c r="R221" t="str">
        <f t="shared" si="22"/>
        <v>2. Устал</v>
      </c>
      <c r="S221">
        <f>'Ответы на форму (1)'!P222</f>
        <v>42</v>
      </c>
      <c r="T221">
        <f t="shared" si="21"/>
        <v>0.1076923076923077</v>
      </c>
      <c r="U221" t="str">
        <f t="shared" si="23"/>
        <v>2. Фигово</v>
      </c>
      <c r="V221">
        <f>'Ответы на форму (1)'!U221</f>
        <v>5</v>
      </c>
      <c r="W221">
        <f>'Ответы на форму (1)'!V221</f>
        <v>2</v>
      </c>
      <c r="X221">
        <f>'Ответы на форму (1)'!W221</f>
        <v>1</v>
      </c>
      <c r="Y221">
        <f>'Ответы на форму (1)'!X221</f>
        <v>0</v>
      </c>
      <c r="Z221">
        <f>'Ответы на форму (1)'!Y221</f>
        <v>0</v>
      </c>
    </row>
    <row r="222" spans="1:26" x14ac:dyDescent="0.25">
      <c r="A222">
        <f>VLOOKUP('Ответы на форму (1)'!B223,FAS_Scale,2,FALSE)</f>
        <v>4</v>
      </c>
      <c r="B222">
        <f>VLOOKUP('Ответы на форму (1)'!C223,FAS_Scale,2,FALSE)</f>
        <v>4</v>
      </c>
      <c r="C222">
        <f>VLOOKUP('Ответы на форму (1)'!D223,FAS_Scale,2,FALSE)</f>
        <v>4</v>
      </c>
      <c r="D222">
        <f>VLOOKUP('Ответы на форму (1)'!E223,FAS_Scale,2,FALSE)</f>
        <v>2</v>
      </c>
      <c r="E222">
        <f>VLOOKUP('Ответы на форму (1)'!F223,FAS_Scale,2,FALSE)</f>
        <v>4</v>
      </c>
      <c r="F222">
        <f>VLOOKUP('Ответы на форму (1)'!G223,FAS_Scale,2,FALSE)</f>
        <v>3</v>
      </c>
      <c r="G222">
        <f>VLOOKUP('Ответы на форму (1)'!H223,FAS_Scale,2,FALSE)</f>
        <v>3</v>
      </c>
      <c r="H222">
        <f>VLOOKUP('Ответы на форму (1)'!I223,FAS_Scale,2,FALSE)</f>
        <v>3</v>
      </c>
      <c r="I222">
        <f>VLOOKUP('Ответы на форму (1)'!J223,FAS_Scale,2,FALSE)</f>
        <v>3</v>
      </c>
      <c r="J222">
        <f>VLOOKUP('Ответы на форму (1)'!K223,FAS_Scale,2,FALSE)</f>
        <v>3</v>
      </c>
      <c r="K222" s="10">
        <f t="shared" si="18"/>
        <v>35</v>
      </c>
      <c r="L222" s="10" t="str">
        <f t="shared" si="19"/>
        <v>3. Вилы</v>
      </c>
      <c r="M222" t="str">
        <f>VLOOKUP('Ответы на форму (1)'!L223,УровниУспевания,2,FALSE)</f>
        <v>средне</v>
      </c>
      <c r="N222" t="str">
        <f>VLOOKUP('Ответы на форму (1)'!M223,УровниУспевания,2,FALSE)</f>
        <v>плохо</v>
      </c>
      <c r="O222">
        <f>'Ответы на форму (1)'!N223</f>
        <v>2</v>
      </c>
      <c r="P222" t="str">
        <f t="shared" si="20"/>
        <v>1. зомбак</v>
      </c>
      <c r="Q222">
        <f>'Ответы на форму (1)'!O223</f>
        <v>293</v>
      </c>
      <c r="R222" t="str">
        <f t="shared" si="22"/>
        <v>1. Свеж</v>
      </c>
      <c r="S222">
        <f>'Ответы на форму (1)'!P223</f>
        <v>24</v>
      </c>
      <c r="T222">
        <f t="shared" si="21"/>
        <v>8.191126279863481E-2</v>
      </c>
      <c r="U222" t="str">
        <f t="shared" si="23"/>
        <v>1. Хорошо</v>
      </c>
      <c r="V222">
        <f>'Ответы на форму (1)'!U222</f>
        <v>6</v>
      </c>
      <c r="W222">
        <f>'Ответы на форму (1)'!V222</f>
        <v>1</v>
      </c>
      <c r="X222">
        <f>'Ответы на форму (1)'!W222</f>
        <v>0</v>
      </c>
      <c r="Y222">
        <f>'Ответы на форму (1)'!X222</f>
        <v>0</v>
      </c>
      <c r="Z222">
        <f>'Ответы на форму (1)'!Y222</f>
        <v>0</v>
      </c>
    </row>
    <row r="223" spans="1:26" x14ac:dyDescent="0.25">
      <c r="A223">
        <f>VLOOKUP('Ответы на форму (1)'!B224,FAS_Scale,2,FALSE)</f>
        <v>4</v>
      </c>
      <c r="B223">
        <f>VLOOKUP('Ответы на форму (1)'!C224,FAS_Scale,2,FALSE)</f>
        <v>4</v>
      </c>
      <c r="C223">
        <f>VLOOKUP('Ответы на форму (1)'!D224,FAS_Scale,2,FALSE)</f>
        <v>4</v>
      </c>
      <c r="D223">
        <f>VLOOKUP('Ответы на форму (1)'!E224,FAS_Scale,2,FALSE)</f>
        <v>1</v>
      </c>
      <c r="E223">
        <f>VLOOKUP('Ответы на форму (1)'!F224,FAS_Scale,2,FALSE)</f>
        <v>4</v>
      </c>
      <c r="F223">
        <f>VLOOKUP('Ответы на форму (1)'!G224,FAS_Scale,2,FALSE)</f>
        <v>4</v>
      </c>
      <c r="G223">
        <f>VLOOKUP('Ответы на форму (1)'!H224,FAS_Scale,2,FALSE)</f>
        <v>2</v>
      </c>
      <c r="H223">
        <f>VLOOKUP('Ответы на форму (1)'!I224,FAS_Scale,2,FALSE)</f>
        <v>5</v>
      </c>
      <c r="I223">
        <f>VLOOKUP('Ответы на форму (1)'!J224,FAS_Scale,2,FALSE)</f>
        <v>2</v>
      </c>
      <c r="J223">
        <f>VLOOKUP('Ответы на форму (1)'!K224,FAS_Scale,2,FALSE)</f>
        <v>4</v>
      </c>
      <c r="K223" s="10">
        <f t="shared" si="18"/>
        <v>36</v>
      </c>
      <c r="L223" s="10" t="str">
        <f t="shared" si="19"/>
        <v>3. Вилы</v>
      </c>
      <c r="M223" t="str">
        <f>VLOOKUP('Ответы на форму (1)'!L224,УровниУспевания,2,FALSE)</f>
        <v>плохо</v>
      </c>
      <c r="N223" t="str">
        <f>VLOOKUP('Ответы на форму (1)'!M224,УровниУспевания,2,FALSE)</f>
        <v>хорошо</v>
      </c>
      <c r="O223">
        <f>'Ответы на форму (1)'!N224</f>
        <v>3</v>
      </c>
      <c r="P223" t="str">
        <f t="shared" si="20"/>
        <v>1. зомбак</v>
      </c>
      <c r="Q223">
        <f>'Ответы на форму (1)'!O224</f>
        <v>491</v>
      </c>
      <c r="R223" t="str">
        <f t="shared" si="22"/>
        <v>2. Устал</v>
      </c>
      <c r="S223">
        <f>'Ответы на форму (1)'!P224</f>
        <v>142</v>
      </c>
      <c r="T223">
        <f t="shared" si="21"/>
        <v>0.28920570264765783</v>
      </c>
      <c r="U223" t="str">
        <f t="shared" si="23"/>
        <v>2. Фигово</v>
      </c>
      <c r="V223">
        <f>'Ответы на форму (1)'!U223</f>
        <v>5</v>
      </c>
      <c r="W223">
        <f>'Ответы на форму (1)'!V223</f>
        <v>1</v>
      </c>
      <c r="X223">
        <f>'Ответы на форму (1)'!W223</f>
        <v>1</v>
      </c>
      <c r="Y223">
        <f>'Ответы на форму (1)'!X223</f>
        <v>1</v>
      </c>
      <c r="Z223">
        <f>'Ответы на форму (1)'!Y223</f>
        <v>0</v>
      </c>
    </row>
    <row r="224" spans="1:26" x14ac:dyDescent="0.25">
      <c r="A224">
        <f>VLOOKUP('Ответы на форму (1)'!B225,FAS_Scale,2,FALSE)</f>
        <v>4</v>
      </c>
      <c r="B224">
        <f>VLOOKUP('Ответы на форму (1)'!C225,FAS_Scale,2,FALSE)</f>
        <v>4</v>
      </c>
      <c r="C224">
        <f>VLOOKUP('Ответы на форму (1)'!D225,FAS_Scale,2,FALSE)</f>
        <v>3</v>
      </c>
      <c r="D224">
        <f>VLOOKUP('Ответы на форму (1)'!E225,FAS_Scale,2,FALSE)</f>
        <v>3</v>
      </c>
      <c r="E224">
        <f>VLOOKUP('Ответы на форму (1)'!F225,FAS_Scale,2,FALSE)</f>
        <v>4</v>
      </c>
      <c r="F224">
        <f>VLOOKUP('Ответы на форму (1)'!G225,FAS_Scale,2,FALSE)</f>
        <v>4</v>
      </c>
      <c r="G224">
        <f>VLOOKUP('Ответы на форму (1)'!H225,FAS_Scale,2,FALSE)</f>
        <v>4</v>
      </c>
      <c r="H224">
        <f>VLOOKUP('Ответы на форму (1)'!I225,FAS_Scale,2,FALSE)</f>
        <v>3</v>
      </c>
      <c r="I224">
        <f>VLOOKUP('Ответы на форму (1)'!J225,FAS_Scale,2,FALSE)</f>
        <v>3</v>
      </c>
      <c r="J224">
        <f>VLOOKUP('Ответы на форму (1)'!K225,FAS_Scale,2,FALSE)</f>
        <v>2</v>
      </c>
      <c r="K224" s="10">
        <f t="shared" si="18"/>
        <v>36</v>
      </c>
      <c r="L224" s="10" t="str">
        <f t="shared" si="19"/>
        <v>3. Вилы</v>
      </c>
      <c r="M224" t="str">
        <f>VLOOKUP('Ответы на форму (1)'!L225,УровниУспевания,2,FALSE)</f>
        <v>средне</v>
      </c>
      <c r="N224" t="str">
        <f>VLOOKUP('Ответы на форму (1)'!M225,УровниУспевания,2,FALSE)</f>
        <v>плохо</v>
      </c>
      <c r="O224">
        <f>'Ответы на форму (1)'!N225</f>
        <v>5</v>
      </c>
      <c r="P224" t="str">
        <f t="shared" si="20"/>
        <v>2. средняк</v>
      </c>
      <c r="Q224">
        <f>'Ответы на форму (1)'!O225</f>
        <v>402</v>
      </c>
      <c r="R224" t="str">
        <f t="shared" si="22"/>
        <v>2. Устал</v>
      </c>
      <c r="S224">
        <f>'Ответы на форму (1)'!P225</f>
        <v>77</v>
      </c>
      <c r="T224">
        <f t="shared" si="21"/>
        <v>0.19154228855721392</v>
      </c>
      <c r="U224" t="str">
        <f t="shared" si="23"/>
        <v>2. Фигово</v>
      </c>
      <c r="V224">
        <f>'Ответы на форму (1)'!U224</f>
        <v>3</v>
      </c>
      <c r="W224">
        <f>'Ответы на форму (1)'!V224</f>
        <v>3</v>
      </c>
      <c r="X224">
        <f>'Ответы на форму (1)'!W224</f>
        <v>1</v>
      </c>
      <c r="Y224">
        <f>'Ответы на форму (1)'!X224</f>
        <v>1</v>
      </c>
      <c r="Z224">
        <f>'Ответы на форму (1)'!Y224</f>
        <v>1</v>
      </c>
    </row>
    <row r="225" spans="1:26" x14ac:dyDescent="0.25">
      <c r="A225">
        <f>VLOOKUP('Ответы на форму (1)'!B226,FAS_Scale,2,FALSE)</f>
        <v>4</v>
      </c>
      <c r="B225">
        <f>VLOOKUP('Ответы на форму (1)'!C226,FAS_Scale,2,FALSE)</f>
        <v>3</v>
      </c>
      <c r="C225">
        <f>VLOOKUP('Ответы на форму (1)'!D226,FAS_Scale,2,FALSE)</f>
        <v>4</v>
      </c>
      <c r="D225">
        <f>VLOOKUP('Ответы на форму (1)'!E226,FAS_Scale,2,FALSE)</f>
        <v>2</v>
      </c>
      <c r="E225">
        <f>VLOOKUP('Ответы на форму (1)'!F226,FAS_Scale,2,FALSE)</f>
        <v>3</v>
      </c>
      <c r="F225">
        <f>VLOOKUP('Ответы на форму (1)'!G226,FAS_Scale,2,FALSE)</f>
        <v>2</v>
      </c>
      <c r="G225">
        <f>VLOOKUP('Ответы на форму (1)'!H226,FAS_Scale,2,FALSE)</f>
        <v>4</v>
      </c>
      <c r="H225">
        <f>VLOOKUP('Ответы на форму (1)'!I226,FAS_Scale,2,FALSE)</f>
        <v>4</v>
      </c>
      <c r="I225">
        <f>VLOOKUP('Ответы на форму (1)'!J226,FAS_Scale,2,FALSE)</f>
        <v>4</v>
      </c>
      <c r="J225">
        <f>VLOOKUP('Ответы на форму (1)'!K226,FAS_Scale,2,FALSE)</f>
        <v>2</v>
      </c>
      <c r="K225" s="10">
        <f t="shared" si="18"/>
        <v>36</v>
      </c>
      <c r="L225" s="10" t="str">
        <f t="shared" si="19"/>
        <v>3. Вилы</v>
      </c>
      <c r="M225" t="str">
        <f>VLOOKUP('Ответы на форму (1)'!L226,УровниУспевания,2,FALSE)</f>
        <v>плохо</v>
      </c>
      <c r="N225" t="str">
        <f>VLOOKUP('Ответы на форму (1)'!M226,УровниУспевания,2,FALSE)</f>
        <v>средне</v>
      </c>
      <c r="O225">
        <f>'Ответы на форму (1)'!N226</f>
        <v>3</v>
      </c>
      <c r="P225" t="str">
        <f t="shared" si="20"/>
        <v>1. зомбак</v>
      </c>
      <c r="Q225">
        <f>'Ответы на форму (1)'!O226</f>
        <v>312</v>
      </c>
      <c r="R225" t="str">
        <f t="shared" si="22"/>
        <v>1. Свеж</v>
      </c>
      <c r="S225">
        <f>'Ответы на форму (1)'!P226</f>
        <v>39</v>
      </c>
      <c r="T225">
        <f t="shared" si="21"/>
        <v>0.125</v>
      </c>
      <c r="U225" t="str">
        <f t="shared" si="23"/>
        <v>2. Фигово</v>
      </c>
      <c r="V225">
        <f>'Ответы на форму (1)'!U225</f>
        <v>6</v>
      </c>
      <c r="W225">
        <f>'Ответы на форму (1)'!V225</f>
        <v>2</v>
      </c>
      <c r="X225">
        <f>'Ответы на форму (1)'!W225</f>
        <v>0</v>
      </c>
      <c r="Y225">
        <f>'Ответы на форму (1)'!X225</f>
        <v>0</v>
      </c>
      <c r="Z225">
        <f>'Ответы на форму (1)'!Y225</f>
        <v>0</v>
      </c>
    </row>
    <row r="226" spans="1:26" x14ac:dyDescent="0.25">
      <c r="A226">
        <f>VLOOKUP('Ответы на форму (1)'!B227,FAS_Scale,2,FALSE)</f>
        <v>4</v>
      </c>
      <c r="B226">
        <f>VLOOKUP('Ответы на форму (1)'!C227,FAS_Scale,2,FALSE)</f>
        <v>2</v>
      </c>
      <c r="C226">
        <f>VLOOKUP('Ответы на форму (1)'!D227,FAS_Scale,2,FALSE)</f>
        <v>2</v>
      </c>
      <c r="D226">
        <f>VLOOKUP('Ответы на форму (1)'!E227,FAS_Scale,2,FALSE)</f>
        <v>3</v>
      </c>
      <c r="E226">
        <f>VLOOKUP('Ответы на форму (1)'!F227,FAS_Scale,2,FALSE)</f>
        <v>3</v>
      </c>
      <c r="F226">
        <f>VLOOKUP('Ответы на форму (1)'!G227,FAS_Scale,2,FALSE)</f>
        <v>2</v>
      </c>
      <c r="G226">
        <f>VLOOKUP('Ответы на форму (1)'!H227,FAS_Scale,2,FALSE)</f>
        <v>2</v>
      </c>
      <c r="H226">
        <f>VLOOKUP('Ответы на форму (1)'!I227,FAS_Scale,2,FALSE)</f>
        <v>2</v>
      </c>
      <c r="I226">
        <f>VLOOKUP('Ответы на форму (1)'!J227,FAS_Scale,2,FALSE)</f>
        <v>3</v>
      </c>
      <c r="J226">
        <f>VLOOKUP('Ответы на форму (1)'!K227,FAS_Scale,2,FALSE)</f>
        <v>4</v>
      </c>
      <c r="K226" s="10">
        <f t="shared" si="18"/>
        <v>25</v>
      </c>
      <c r="L226" s="10" t="str">
        <f t="shared" si="19"/>
        <v>2. Устал</v>
      </c>
      <c r="M226" t="str">
        <f>VLOOKUP('Ответы на форму (1)'!L227,УровниУспевания,2,FALSE)</f>
        <v>плохо</v>
      </c>
      <c r="N226" t="str">
        <f>VLOOKUP('Ответы на форму (1)'!M227,УровниУспевания,2,FALSE)</f>
        <v>плохо</v>
      </c>
      <c r="O226">
        <f>'Ответы на форму (1)'!N227</f>
        <v>3</v>
      </c>
      <c r="P226" t="str">
        <f t="shared" si="20"/>
        <v>1. зомбак</v>
      </c>
      <c r="Q226">
        <f>'Ответы на форму (1)'!O227</f>
        <v>425</v>
      </c>
      <c r="R226" t="str">
        <f t="shared" si="22"/>
        <v>2. Устал</v>
      </c>
      <c r="S226">
        <f>'Ответы на форму (1)'!P227</f>
        <v>54</v>
      </c>
      <c r="T226">
        <f t="shared" si="21"/>
        <v>0.12705882352941175</v>
      </c>
      <c r="U226" t="str">
        <f t="shared" si="23"/>
        <v>2. Фигово</v>
      </c>
      <c r="V226">
        <f>'Ответы на форму (1)'!U226</f>
        <v>5</v>
      </c>
      <c r="W226">
        <f>'Ответы на форму (1)'!V226</f>
        <v>1</v>
      </c>
      <c r="X226">
        <f>'Ответы на форму (1)'!W226</f>
        <v>0</v>
      </c>
      <c r="Y226">
        <f>'Ответы на форму (1)'!X226</f>
        <v>0</v>
      </c>
      <c r="Z226">
        <f>'Ответы на форму (1)'!Y226</f>
        <v>0</v>
      </c>
    </row>
    <row r="227" spans="1:26" x14ac:dyDescent="0.25">
      <c r="A227">
        <f>VLOOKUP('Ответы на форму (1)'!B228,FAS_Scale,2,FALSE)</f>
        <v>2</v>
      </c>
      <c r="B227">
        <f>VLOOKUP('Ответы на форму (1)'!C228,FAS_Scale,2,FALSE)</f>
        <v>2</v>
      </c>
      <c r="C227">
        <f>VLOOKUP('Ответы на форму (1)'!D228,FAS_Scale,2,FALSE)</f>
        <v>3</v>
      </c>
      <c r="D227">
        <f>VLOOKUP('Ответы на форму (1)'!E228,FAS_Scale,2,FALSE)</f>
        <v>4</v>
      </c>
      <c r="E227">
        <f>VLOOKUP('Ответы на форму (1)'!F228,FAS_Scale,2,FALSE)</f>
        <v>2</v>
      </c>
      <c r="F227">
        <f>VLOOKUP('Ответы на форму (1)'!G228,FAS_Scale,2,FALSE)</f>
        <v>3</v>
      </c>
      <c r="G227">
        <f>VLOOKUP('Ответы на форму (1)'!H228,FAS_Scale,2,FALSE)</f>
        <v>1</v>
      </c>
      <c r="H227">
        <f>VLOOKUP('Ответы на форму (1)'!I228,FAS_Scale,2,FALSE)</f>
        <v>3</v>
      </c>
      <c r="I227">
        <f>VLOOKUP('Ответы на форму (1)'!J228,FAS_Scale,2,FALSE)</f>
        <v>2</v>
      </c>
      <c r="J227">
        <f>VLOOKUP('Ответы на форму (1)'!K228,FAS_Scale,2,FALSE)</f>
        <v>5</v>
      </c>
      <c r="K227" s="10">
        <f t="shared" si="18"/>
        <v>21</v>
      </c>
      <c r="L227" s="10" t="str">
        <f t="shared" si="19"/>
        <v>1. Свеж</v>
      </c>
      <c r="M227" t="str">
        <f>VLOOKUP('Ответы на форму (1)'!L228,УровниУспевания,2,FALSE)</f>
        <v>средне</v>
      </c>
      <c r="N227" t="str">
        <f>VLOOKUP('Ответы на форму (1)'!M228,УровниУспевания,2,FALSE)</f>
        <v>хорошо</v>
      </c>
      <c r="O227">
        <f>'Ответы на форму (1)'!N228</f>
        <v>6</v>
      </c>
      <c r="P227" t="str">
        <f t="shared" si="20"/>
        <v>3. бодряк</v>
      </c>
      <c r="Q227">
        <f>'Ответы на форму (1)'!O228</f>
        <v>469</v>
      </c>
      <c r="R227" t="str">
        <f t="shared" si="22"/>
        <v>2. Устал</v>
      </c>
      <c r="S227">
        <f>'Ответы на форму (1)'!P228</f>
        <v>148</v>
      </c>
      <c r="T227">
        <f t="shared" si="21"/>
        <v>0.31556503198294245</v>
      </c>
      <c r="U227" t="str">
        <f t="shared" si="23"/>
        <v>2. Фигово</v>
      </c>
      <c r="V227">
        <f>'Ответы на форму (1)'!U227</f>
        <v>4</v>
      </c>
      <c r="W227">
        <f>'Ответы на форму (1)'!V227</f>
        <v>2</v>
      </c>
      <c r="X227">
        <f>'Ответы на форму (1)'!W227</f>
        <v>1</v>
      </c>
      <c r="Y227">
        <f>'Ответы на форму (1)'!X227</f>
        <v>1</v>
      </c>
      <c r="Z227">
        <f>'Ответы на форму (1)'!Y227</f>
        <v>0</v>
      </c>
    </row>
    <row r="228" spans="1:26" x14ac:dyDescent="0.25">
      <c r="A228">
        <f>VLOOKUP('Ответы на форму (1)'!B229,FAS_Scale,2,FALSE)</f>
        <v>5</v>
      </c>
      <c r="B228">
        <f>VLOOKUP('Ответы на форму (1)'!C229,FAS_Scale,2,FALSE)</f>
        <v>5</v>
      </c>
      <c r="C228">
        <f>VLOOKUP('Ответы на форму (1)'!D229,FAS_Scale,2,FALSE)</f>
        <v>5</v>
      </c>
      <c r="D228">
        <f>VLOOKUP('Ответы на форму (1)'!E229,FAS_Scale,2,FALSE)</f>
        <v>1</v>
      </c>
      <c r="E228">
        <f>VLOOKUP('Ответы на форму (1)'!F229,FAS_Scale,2,FALSE)</f>
        <v>2</v>
      </c>
      <c r="F228">
        <f>VLOOKUP('Ответы на форму (1)'!G229,FAS_Scale,2,FALSE)</f>
        <v>3</v>
      </c>
      <c r="G228">
        <f>VLOOKUP('Ответы на форму (1)'!H229,FAS_Scale,2,FALSE)</f>
        <v>2</v>
      </c>
      <c r="H228">
        <f>VLOOKUP('Ответы на форму (1)'!I229,FAS_Scale,2,FALSE)</f>
        <v>5</v>
      </c>
      <c r="I228">
        <f>VLOOKUP('Ответы на форму (1)'!J229,FAS_Scale,2,FALSE)</f>
        <v>4</v>
      </c>
      <c r="J228">
        <f>VLOOKUP('Ответы на форму (1)'!K229,FAS_Scale,2,FALSE)</f>
        <v>4</v>
      </c>
      <c r="K228" s="10">
        <f t="shared" si="18"/>
        <v>38</v>
      </c>
      <c r="L228" s="10" t="str">
        <f t="shared" si="19"/>
        <v>3. Вилы</v>
      </c>
      <c r="M228" t="str">
        <f>VLOOKUP('Ответы на форму (1)'!L229,УровниУспевания,2,FALSE)</f>
        <v>средне</v>
      </c>
      <c r="N228" t="str">
        <f>VLOOKUP('Ответы на форму (1)'!M229,УровниУспевания,2,FALSE)</f>
        <v>средне</v>
      </c>
      <c r="O228">
        <f>'Ответы на форму (1)'!N229</f>
        <v>3</v>
      </c>
      <c r="P228" t="str">
        <f t="shared" si="20"/>
        <v>1. зомбак</v>
      </c>
      <c r="Q228">
        <f>'Ответы на форму (1)'!O229</f>
        <v>419</v>
      </c>
      <c r="R228" t="str">
        <f t="shared" si="22"/>
        <v>2. Устал</v>
      </c>
      <c r="S228">
        <f>'Ответы на форму (1)'!P229</f>
        <v>77</v>
      </c>
      <c r="T228">
        <f t="shared" si="21"/>
        <v>0.18377088305489261</v>
      </c>
      <c r="U228" t="str">
        <f t="shared" si="23"/>
        <v>2. Фигово</v>
      </c>
      <c r="V228">
        <f>'Ответы на форму (1)'!U228</f>
        <v>2</v>
      </c>
      <c r="W228">
        <f>'Ответы на форму (1)'!V228</f>
        <v>2</v>
      </c>
      <c r="X228">
        <f>'Ответы на форму (1)'!W228</f>
        <v>1</v>
      </c>
      <c r="Y228">
        <f>'Ответы на форму (1)'!X228</f>
        <v>1</v>
      </c>
      <c r="Z228">
        <f>'Ответы на форму (1)'!Y228</f>
        <v>1</v>
      </c>
    </row>
    <row r="229" spans="1:26" x14ac:dyDescent="0.25">
      <c r="A229">
        <f>VLOOKUP('Ответы на форму (1)'!B230,FAS_Scale,2,FALSE)</f>
        <v>4</v>
      </c>
      <c r="B229">
        <f>VLOOKUP('Ответы на форму (1)'!C230,FAS_Scale,2,FALSE)</f>
        <v>3</v>
      </c>
      <c r="C229">
        <f>VLOOKUP('Ответы на форму (1)'!D230,FAS_Scale,2,FALSE)</f>
        <v>4</v>
      </c>
      <c r="D229">
        <f>VLOOKUP('Ответы на форму (1)'!E230,FAS_Scale,2,FALSE)</f>
        <v>2</v>
      </c>
      <c r="E229">
        <f>VLOOKUP('Ответы на форму (1)'!F230,FAS_Scale,2,FALSE)</f>
        <v>3</v>
      </c>
      <c r="F229">
        <f>VLOOKUP('Ответы на форму (1)'!G230,FAS_Scale,2,FALSE)</f>
        <v>5</v>
      </c>
      <c r="G229">
        <f>VLOOKUP('Ответы на форму (1)'!H230,FAS_Scale,2,FALSE)</f>
        <v>3</v>
      </c>
      <c r="H229">
        <f>VLOOKUP('Ответы на форму (1)'!I230,FAS_Scale,2,FALSE)</f>
        <v>4</v>
      </c>
      <c r="I229">
        <f>VLOOKUP('Ответы на форму (1)'!J230,FAS_Scale,2,FALSE)</f>
        <v>2</v>
      </c>
      <c r="J229">
        <f>VLOOKUP('Ответы на форму (1)'!K230,FAS_Scale,2,FALSE)</f>
        <v>2</v>
      </c>
      <c r="K229" s="10">
        <f t="shared" si="18"/>
        <v>36</v>
      </c>
      <c r="L229" s="10" t="str">
        <f t="shared" si="19"/>
        <v>3. Вилы</v>
      </c>
      <c r="M229" t="str">
        <f>VLOOKUP('Ответы на форму (1)'!L230,УровниУспевания,2,FALSE)</f>
        <v>средне</v>
      </c>
      <c r="N229" t="str">
        <f>VLOOKUP('Ответы на форму (1)'!M230,УровниУспевания,2,FALSE)</f>
        <v>средне</v>
      </c>
      <c r="O229">
        <f>'Ответы на форму (1)'!N230</f>
        <v>2</v>
      </c>
      <c r="P229" t="str">
        <f t="shared" si="20"/>
        <v>1. зомбак</v>
      </c>
      <c r="Q229">
        <f>'Ответы на форму (1)'!O230</f>
        <v>317</v>
      </c>
      <c r="R229" t="str">
        <f t="shared" si="22"/>
        <v>1. Свеж</v>
      </c>
      <c r="S229">
        <f>'Ответы на форму (1)'!P230</f>
        <v>37</v>
      </c>
      <c r="T229">
        <f t="shared" si="21"/>
        <v>0.1167192429022082</v>
      </c>
      <c r="U229" t="str">
        <f t="shared" si="23"/>
        <v>2. Фигово</v>
      </c>
      <c r="V229">
        <f>'Ответы на форму (1)'!U229</f>
        <v>4</v>
      </c>
      <c r="W229">
        <f>'Ответы на форму (1)'!V229</f>
        <v>3</v>
      </c>
      <c r="X229">
        <f>'Ответы на форму (1)'!W229</f>
        <v>0</v>
      </c>
      <c r="Y229">
        <f>'Ответы на форму (1)'!X229</f>
        <v>0</v>
      </c>
      <c r="Z229">
        <f>'Ответы на форму (1)'!Y229</f>
        <v>0</v>
      </c>
    </row>
    <row r="230" spans="1:26" x14ac:dyDescent="0.25">
      <c r="A230">
        <f>VLOOKUP('Ответы на форму (1)'!B231,FAS_Scale,2,FALSE)</f>
        <v>1</v>
      </c>
      <c r="B230">
        <f>VLOOKUP('Ответы на форму (1)'!C231,FAS_Scale,2,FALSE)</f>
        <v>1</v>
      </c>
      <c r="C230">
        <f>VLOOKUP('Ответы на форму (1)'!D231,FAS_Scale,2,FALSE)</f>
        <v>1</v>
      </c>
      <c r="D230">
        <f>VLOOKUP('Ответы на форму (1)'!E231,FAS_Scale,2,FALSE)</f>
        <v>5</v>
      </c>
      <c r="E230">
        <f>VLOOKUP('Ответы на форму (1)'!F231,FAS_Scale,2,FALSE)</f>
        <v>1</v>
      </c>
      <c r="F230">
        <f>VLOOKUP('Ответы на форму (1)'!G231,FAS_Scale,2,FALSE)</f>
        <v>1</v>
      </c>
      <c r="G230">
        <f>VLOOKUP('Ответы на форму (1)'!H231,FAS_Scale,2,FALSE)</f>
        <v>1</v>
      </c>
      <c r="H230">
        <f>VLOOKUP('Ответы на форму (1)'!I231,FAS_Scale,2,FALSE)</f>
        <v>1</v>
      </c>
      <c r="I230">
        <f>VLOOKUP('Ответы на форму (1)'!J231,FAS_Scale,2,FALSE)</f>
        <v>1</v>
      </c>
      <c r="J230">
        <f>VLOOKUP('Ответы на форму (1)'!K231,FAS_Scale,2,FALSE)</f>
        <v>5</v>
      </c>
      <c r="K230" s="10">
        <f t="shared" si="18"/>
        <v>10</v>
      </c>
      <c r="L230" s="10" t="str">
        <f t="shared" si="19"/>
        <v>1. Свеж</v>
      </c>
      <c r="M230" t="str">
        <f>VLOOKUP('Ответы на форму (1)'!L231,УровниУспевания,2,FALSE)</f>
        <v>хорошо</v>
      </c>
      <c r="N230" t="str">
        <f>VLOOKUP('Ответы на форму (1)'!M231,УровниУспевания,2,FALSE)</f>
        <v>хорошо</v>
      </c>
      <c r="O230">
        <f>'Ответы на форму (1)'!N231</f>
        <v>7</v>
      </c>
      <c r="P230" t="str">
        <f t="shared" si="20"/>
        <v>3. бодряк</v>
      </c>
      <c r="Q230">
        <f>'Ответы на форму (1)'!O231</f>
        <v>106</v>
      </c>
      <c r="R230" t="str">
        <f t="shared" si="22"/>
        <v>1. Свеж</v>
      </c>
      <c r="S230">
        <f>'Ответы на форму (1)'!P231</f>
        <v>15</v>
      </c>
      <c r="T230">
        <f t="shared" si="21"/>
        <v>0.14150943396226415</v>
      </c>
      <c r="U230" t="str">
        <f t="shared" si="23"/>
        <v>2. Фигово</v>
      </c>
      <c r="V230">
        <f>'Ответы на форму (1)'!U230</f>
        <v>6</v>
      </c>
      <c r="W230">
        <f>'Ответы на форму (1)'!V230</f>
        <v>2</v>
      </c>
      <c r="X230">
        <f>'Ответы на форму (1)'!W230</f>
        <v>0</v>
      </c>
      <c r="Y230">
        <f>'Ответы на форму (1)'!X230</f>
        <v>0</v>
      </c>
      <c r="Z230">
        <f>'Ответы на форму (1)'!Y230</f>
        <v>0</v>
      </c>
    </row>
    <row r="231" spans="1:26" x14ac:dyDescent="0.25">
      <c r="A231">
        <f>VLOOKUP('Ответы на форму (1)'!B232,FAS_Scale,2,FALSE)</f>
        <v>3</v>
      </c>
      <c r="B231">
        <f>VLOOKUP('Ответы на форму (1)'!C232,FAS_Scale,2,FALSE)</f>
        <v>3</v>
      </c>
      <c r="C231">
        <f>VLOOKUP('Ответы на форму (1)'!D232,FAS_Scale,2,FALSE)</f>
        <v>3</v>
      </c>
      <c r="D231">
        <f>VLOOKUP('Ответы на форму (1)'!E232,FAS_Scale,2,FALSE)</f>
        <v>4</v>
      </c>
      <c r="E231">
        <f>VLOOKUP('Ответы на форму (1)'!F232,FAS_Scale,2,FALSE)</f>
        <v>2</v>
      </c>
      <c r="F231">
        <f>VLOOKUP('Ответы на форму (1)'!G232,FAS_Scale,2,FALSE)</f>
        <v>2</v>
      </c>
      <c r="G231">
        <f>VLOOKUP('Ответы на форму (1)'!H232,FAS_Scale,2,FALSE)</f>
        <v>2</v>
      </c>
      <c r="H231">
        <f>VLOOKUP('Ответы на форму (1)'!I232,FAS_Scale,2,FALSE)</f>
        <v>3</v>
      </c>
      <c r="I231">
        <f>VLOOKUP('Ответы на форму (1)'!J232,FAS_Scale,2,FALSE)</f>
        <v>2</v>
      </c>
      <c r="J231">
        <f>VLOOKUP('Ответы на форму (1)'!K232,FAS_Scale,2,FALSE)</f>
        <v>4</v>
      </c>
      <c r="K231" s="10">
        <f t="shared" si="18"/>
        <v>24</v>
      </c>
      <c r="L231" s="10" t="str">
        <f t="shared" si="19"/>
        <v>2. Устал</v>
      </c>
      <c r="M231" t="str">
        <f>VLOOKUP('Ответы на форму (1)'!L232,УровниУспевания,2,FALSE)</f>
        <v>средне</v>
      </c>
      <c r="N231" t="str">
        <f>VLOOKUP('Ответы на форму (1)'!M232,УровниУспевания,2,FALSE)</f>
        <v>плохо</v>
      </c>
      <c r="O231">
        <f>'Ответы на форму (1)'!N232</f>
        <v>3</v>
      </c>
      <c r="P231" t="str">
        <f t="shared" si="20"/>
        <v>1. зомбак</v>
      </c>
      <c r="Q231">
        <f>'Ответы на форму (1)'!O232</f>
        <v>468</v>
      </c>
      <c r="R231" t="str">
        <f t="shared" si="22"/>
        <v>2. Устал</v>
      </c>
      <c r="S231">
        <f>'Ответы на форму (1)'!P232</f>
        <v>103</v>
      </c>
      <c r="T231">
        <f t="shared" si="21"/>
        <v>0.22008547008547008</v>
      </c>
      <c r="U231" t="str">
        <f t="shared" si="23"/>
        <v>2. Фигово</v>
      </c>
      <c r="V231">
        <f>'Ответы на форму (1)'!U231</f>
        <v>2</v>
      </c>
      <c r="W231">
        <f>'Ответы на форму (1)'!V231</f>
        <v>1</v>
      </c>
      <c r="X231">
        <f>'Ответы на форму (1)'!W231</f>
        <v>1</v>
      </c>
      <c r="Y231">
        <f>'Ответы на форму (1)'!X231</f>
        <v>0</v>
      </c>
      <c r="Z231">
        <f>'Ответы на форму (1)'!Y231</f>
        <v>0</v>
      </c>
    </row>
    <row r="232" spans="1:26" x14ac:dyDescent="0.25">
      <c r="A232">
        <f>VLOOKUP('Ответы на форму (1)'!B233,FAS_Scale,2,FALSE)</f>
        <v>1</v>
      </c>
      <c r="B232">
        <f>VLOOKUP('Ответы на форму (1)'!C233,FAS_Scale,2,FALSE)</f>
        <v>1</v>
      </c>
      <c r="C232">
        <f>VLOOKUP('Ответы на форму (1)'!D233,FAS_Scale,2,FALSE)</f>
        <v>2</v>
      </c>
      <c r="D232">
        <f>VLOOKUP('Ответы на форму (1)'!E233,FAS_Scale,2,FALSE)</f>
        <v>5</v>
      </c>
      <c r="E232">
        <f>VLOOKUP('Ответы на форму (1)'!F233,FAS_Scale,2,FALSE)</f>
        <v>1</v>
      </c>
      <c r="F232">
        <f>VLOOKUP('Ответы на форму (1)'!G233,FAS_Scale,2,FALSE)</f>
        <v>1</v>
      </c>
      <c r="G232">
        <f>VLOOKUP('Ответы на форму (1)'!H233,FAS_Scale,2,FALSE)</f>
        <v>1</v>
      </c>
      <c r="H232">
        <f>VLOOKUP('Ответы на форму (1)'!I233,FAS_Scale,2,FALSE)</f>
        <v>1</v>
      </c>
      <c r="I232">
        <f>VLOOKUP('Ответы на форму (1)'!J233,FAS_Scale,2,FALSE)</f>
        <v>2</v>
      </c>
      <c r="J232">
        <f>VLOOKUP('Ответы на форму (1)'!K233,FAS_Scale,2,FALSE)</f>
        <v>5</v>
      </c>
      <c r="K232" s="10">
        <f t="shared" si="18"/>
        <v>12</v>
      </c>
      <c r="L232" s="10" t="str">
        <f t="shared" si="19"/>
        <v>1. Свеж</v>
      </c>
      <c r="M232" t="str">
        <f>VLOOKUP('Ответы на форму (1)'!L233,УровниУспевания,2,FALSE)</f>
        <v>хорошо</v>
      </c>
      <c r="N232" t="str">
        <f>VLOOKUP('Ответы на форму (1)'!M233,УровниУспевания,2,FALSE)</f>
        <v>хорошо</v>
      </c>
      <c r="O232">
        <f>'Ответы на форму (1)'!N233</f>
        <v>6</v>
      </c>
      <c r="P232" t="str">
        <f t="shared" si="20"/>
        <v>3. бодряк</v>
      </c>
      <c r="Q232">
        <f>'Ответы на форму (1)'!O233</f>
        <v>375</v>
      </c>
      <c r="R232" t="str">
        <f t="shared" si="22"/>
        <v>2. Устал</v>
      </c>
      <c r="S232">
        <f>'Ответы на форму (1)'!P233</f>
        <v>59</v>
      </c>
      <c r="T232">
        <f t="shared" si="21"/>
        <v>0.15733333333333333</v>
      </c>
      <c r="U232" t="str">
        <f t="shared" si="23"/>
        <v>2. Фигово</v>
      </c>
      <c r="V232">
        <f>'Ответы на форму (1)'!U232</f>
        <v>3</v>
      </c>
      <c r="W232">
        <f>'Ответы на форму (1)'!V232</f>
        <v>2</v>
      </c>
      <c r="X232">
        <f>'Ответы на форму (1)'!W232</f>
        <v>2</v>
      </c>
      <c r="Y232">
        <f>'Ответы на форму (1)'!X232</f>
        <v>1</v>
      </c>
      <c r="Z232">
        <f>'Ответы на форму (1)'!Y232</f>
        <v>0</v>
      </c>
    </row>
    <row r="233" spans="1:26" x14ac:dyDescent="0.25">
      <c r="A233">
        <f>VLOOKUP('Ответы на форму (1)'!B234,FAS_Scale,2,FALSE)</f>
        <v>4</v>
      </c>
      <c r="B233">
        <f>VLOOKUP('Ответы на форму (1)'!C234,FAS_Scale,2,FALSE)</f>
        <v>2</v>
      </c>
      <c r="C233">
        <f>VLOOKUP('Ответы на форму (1)'!D234,FAS_Scale,2,FALSE)</f>
        <v>3</v>
      </c>
      <c r="D233">
        <f>VLOOKUP('Ответы на форму (1)'!E234,FAS_Scale,2,FALSE)</f>
        <v>4</v>
      </c>
      <c r="E233">
        <f>VLOOKUP('Ответы на форму (1)'!F234,FAS_Scale,2,FALSE)</f>
        <v>3</v>
      </c>
      <c r="F233">
        <f>VLOOKUP('Ответы на форму (1)'!G234,FAS_Scale,2,FALSE)</f>
        <v>3</v>
      </c>
      <c r="G233">
        <f>VLOOKUP('Ответы на форму (1)'!H234,FAS_Scale,2,FALSE)</f>
        <v>3</v>
      </c>
      <c r="H233">
        <f>VLOOKUP('Ответы на форму (1)'!I234,FAS_Scale,2,FALSE)</f>
        <v>4</v>
      </c>
      <c r="I233">
        <f>VLOOKUP('Ответы на форму (1)'!J234,FAS_Scale,2,FALSE)</f>
        <v>4</v>
      </c>
      <c r="J233">
        <f>VLOOKUP('Ответы на форму (1)'!K234,FAS_Scale,2,FALSE)</f>
        <v>4</v>
      </c>
      <c r="K233" s="10">
        <f t="shared" si="18"/>
        <v>30</v>
      </c>
      <c r="L233" s="10" t="str">
        <f t="shared" si="19"/>
        <v>2. Устал</v>
      </c>
      <c r="M233" t="str">
        <f>VLOOKUP('Ответы на форму (1)'!L234,УровниУспевания,2,FALSE)</f>
        <v>средне</v>
      </c>
      <c r="N233" t="str">
        <f>VLOOKUP('Ответы на форму (1)'!M234,УровниУспевания,2,FALSE)</f>
        <v>средне</v>
      </c>
      <c r="O233">
        <f>'Ответы на форму (1)'!N234</f>
        <v>5</v>
      </c>
      <c r="P233" t="str">
        <f t="shared" si="20"/>
        <v>2. средняк</v>
      </c>
      <c r="Q233">
        <f>'Ответы на форму (1)'!O234</f>
        <v>352</v>
      </c>
      <c r="R233" t="str">
        <f t="shared" si="22"/>
        <v>2. Устал</v>
      </c>
      <c r="S233">
        <f>'Ответы на форму (1)'!P234</f>
        <v>56</v>
      </c>
      <c r="T233">
        <f t="shared" si="21"/>
        <v>0.15909090909090909</v>
      </c>
      <c r="U233" t="str">
        <f t="shared" si="23"/>
        <v>2. Фигово</v>
      </c>
      <c r="V233">
        <f>'Ответы на форму (1)'!U233</f>
        <v>7</v>
      </c>
      <c r="W233">
        <f>'Ответы на форму (1)'!V233</f>
        <v>2</v>
      </c>
      <c r="X233">
        <f>'Ответы на форму (1)'!W233</f>
        <v>0</v>
      </c>
      <c r="Y233">
        <f>'Ответы на форму (1)'!X233</f>
        <v>0</v>
      </c>
      <c r="Z233">
        <f>'Ответы на форму (1)'!Y233</f>
        <v>0</v>
      </c>
    </row>
    <row r="234" spans="1:26" x14ac:dyDescent="0.25">
      <c r="A234">
        <f>VLOOKUP('Ответы на форму (1)'!B235,FAS_Scale,2,FALSE)</f>
        <v>4</v>
      </c>
      <c r="B234">
        <f>VLOOKUP('Ответы на форму (1)'!C235,FAS_Scale,2,FALSE)</f>
        <v>3</v>
      </c>
      <c r="C234">
        <f>VLOOKUP('Ответы на форму (1)'!D235,FAS_Scale,2,FALSE)</f>
        <v>1</v>
      </c>
      <c r="D234">
        <f>VLOOKUP('Ответы на форму (1)'!E235,FAS_Scale,2,FALSE)</f>
        <v>2</v>
      </c>
      <c r="E234">
        <f>VLOOKUP('Ответы на форму (1)'!F235,FAS_Scale,2,FALSE)</f>
        <v>3</v>
      </c>
      <c r="F234">
        <f>VLOOKUP('Ответы на форму (1)'!G235,FAS_Scale,2,FALSE)</f>
        <v>4</v>
      </c>
      <c r="G234">
        <f>VLOOKUP('Ответы на форму (1)'!H235,FAS_Scale,2,FALSE)</f>
        <v>2</v>
      </c>
      <c r="H234">
        <f>VLOOKUP('Ответы на форму (1)'!I235,FAS_Scale,2,FALSE)</f>
        <v>1</v>
      </c>
      <c r="I234">
        <f>VLOOKUP('Ответы на форму (1)'!J235,FAS_Scale,2,FALSE)</f>
        <v>1</v>
      </c>
      <c r="J234">
        <f>VLOOKUP('Ответы на форму (1)'!K235,FAS_Scale,2,FALSE)</f>
        <v>4</v>
      </c>
      <c r="K234" s="10">
        <f t="shared" si="18"/>
        <v>25</v>
      </c>
      <c r="L234" s="10" t="str">
        <f t="shared" si="19"/>
        <v>2. Устал</v>
      </c>
      <c r="M234" t="str">
        <f>VLOOKUP('Ответы на форму (1)'!L235,УровниУспевания,2,FALSE)</f>
        <v>плохо</v>
      </c>
      <c r="N234" t="str">
        <f>VLOOKUP('Ответы на форму (1)'!M235,УровниУспевания,2,FALSE)</f>
        <v>плохо</v>
      </c>
      <c r="O234">
        <f>'Ответы на форму (1)'!N235</f>
        <v>5</v>
      </c>
      <c r="P234" t="str">
        <f t="shared" si="20"/>
        <v>2. средняк</v>
      </c>
      <c r="Q234">
        <f>'Ответы на форму (1)'!O235</f>
        <v>501</v>
      </c>
      <c r="R234" t="str">
        <f t="shared" si="22"/>
        <v>2. Устал</v>
      </c>
      <c r="S234">
        <f>'Ответы на форму (1)'!P235</f>
        <v>170</v>
      </c>
      <c r="T234">
        <f t="shared" si="21"/>
        <v>0.33932135728542911</v>
      </c>
      <c r="U234" t="str">
        <f t="shared" si="23"/>
        <v>2. Фигово</v>
      </c>
      <c r="V234">
        <f>'Ответы на форму (1)'!U234</f>
        <v>5</v>
      </c>
      <c r="W234">
        <f>'Ответы на форму (1)'!V234</f>
        <v>2</v>
      </c>
      <c r="X234">
        <f>'Ответы на форму (1)'!W234</f>
        <v>1</v>
      </c>
      <c r="Y234">
        <f>'Ответы на форму (1)'!X234</f>
        <v>1</v>
      </c>
      <c r="Z234">
        <f>'Ответы на форму (1)'!Y234</f>
        <v>0</v>
      </c>
    </row>
    <row r="235" spans="1:26" x14ac:dyDescent="0.25">
      <c r="A235">
        <f>VLOOKUP('Ответы на форму (1)'!B236,FAS_Scale,2,FALSE)</f>
        <v>5</v>
      </c>
      <c r="B235">
        <f>VLOOKUP('Ответы на форму (1)'!C236,FAS_Scale,2,FALSE)</f>
        <v>5</v>
      </c>
      <c r="C235">
        <f>VLOOKUP('Ответы на форму (1)'!D236,FAS_Scale,2,FALSE)</f>
        <v>4</v>
      </c>
      <c r="D235">
        <f>VLOOKUP('Ответы на форму (1)'!E236,FAS_Scale,2,FALSE)</f>
        <v>2</v>
      </c>
      <c r="E235">
        <f>VLOOKUP('Ответы на форму (1)'!F236,FAS_Scale,2,FALSE)</f>
        <v>5</v>
      </c>
      <c r="F235">
        <f>VLOOKUP('Ответы на форму (1)'!G236,FAS_Scale,2,FALSE)</f>
        <v>5</v>
      </c>
      <c r="G235">
        <f>VLOOKUP('Ответы на форму (1)'!H236,FAS_Scale,2,FALSE)</f>
        <v>3</v>
      </c>
      <c r="H235">
        <f>VLOOKUP('Ответы на форму (1)'!I236,FAS_Scale,2,FALSE)</f>
        <v>5</v>
      </c>
      <c r="I235">
        <f>VLOOKUP('Ответы на форму (1)'!J236,FAS_Scale,2,FALSE)</f>
        <v>3</v>
      </c>
      <c r="J235">
        <f>VLOOKUP('Ответы на форму (1)'!K236,FAS_Scale,2,FALSE)</f>
        <v>4</v>
      </c>
      <c r="K235" s="10">
        <f t="shared" si="18"/>
        <v>41</v>
      </c>
      <c r="L235" s="10" t="str">
        <f t="shared" si="19"/>
        <v>3. Вилы</v>
      </c>
      <c r="M235" t="str">
        <f>VLOOKUP('Ответы на форму (1)'!L236,УровниУспевания,2,FALSE)</f>
        <v>плохо</v>
      </c>
      <c r="N235" t="str">
        <f>VLOOKUP('Ответы на форму (1)'!M236,УровниУспевания,2,FALSE)</f>
        <v>плохо</v>
      </c>
      <c r="O235">
        <f>'Ответы на форму (1)'!N236</f>
        <v>3</v>
      </c>
      <c r="P235" t="str">
        <f t="shared" si="20"/>
        <v>1. зомбак</v>
      </c>
      <c r="Q235">
        <f>'Ответы на форму (1)'!O236</f>
        <v>323</v>
      </c>
      <c r="R235" t="str">
        <f t="shared" si="22"/>
        <v>1. Свеж</v>
      </c>
      <c r="S235">
        <f>'Ответы на форму (1)'!P236</f>
        <v>34</v>
      </c>
      <c r="T235">
        <f t="shared" si="21"/>
        <v>0.10526315789473684</v>
      </c>
      <c r="U235" t="str">
        <f t="shared" si="23"/>
        <v>2. Фигово</v>
      </c>
      <c r="V235">
        <f>'Ответы на форму (1)'!U235</f>
        <v>2</v>
      </c>
      <c r="W235">
        <f>'Ответы на форму (1)'!V235</f>
        <v>1</v>
      </c>
      <c r="X235">
        <f>'Ответы на форму (1)'!W235</f>
        <v>1</v>
      </c>
      <c r="Y235">
        <f>'Ответы на форму (1)'!X235</f>
        <v>1</v>
      </c>
      <c r="Z235">
        <f>'Ответы на форму (1)'!Y235</f>
        <v>1</v>
      </c>
    </row>
    <row r="236" spans="1:26" x14ac:dyDescent="0.25">
      <c r="A236">
        <f>VLOOKUP('Ответы на форму (1)'!B237,FAS_Scale,2,FALSE)</f>
        <v>3</v>
      </c>
      <c r="B236">
        <f>VLOOKUP('Ответы на форму (1)'!C237,FAS_Scale,2,FALSE)</f>
        <v>2</v>
      </c>
      <c r="C236">
        <f>VLOOKUP('Ответы на форму (1)'!D237,FAS_Scale,2,FALSE)</f>
        <v>2</v>
      </c>
      <c r="D236">
        <f>VLOOKUP('Ответы на форму (1)'!E237,FAS_Scale,2,FALSE)</f>
        <v>4</v>
      </c>
      <c r="E236">
        <f>VLOOKUP('Ответы на форму (1)'!F237,FAS_Scale,2,FALSE)</f>
        <v>3</v>
      </c>
      <c r="F236">
        <f>VLOOKUP('Ответы на форму (1)'!G237,FAS_Scale,2,FALSE)</f>
        <v>3</v>
      </c>
      <c r="G236">
        <f>VLOOKUP('Ответы на форму (1)'!H237,FAS_Scale,2,FALSE)</f>
        <v>2</v>
      </c>
      <c r="H236">
        <f>VLOOKUP('Ответы на форму (1)'!I237,FAS_Scale,2,FALSE)</f>
        <v>3</v>
      </c>
      <c r="I236">
        <f>VLOOKUP('Ответы на форму (1)'!J237,FAS_Scale,2,FALSE)</f>
        <v>2</v>
      </c>
      <c r="J236">
        <f>VLOOKUP('Ответы на форму (1)'!K237,FAS_Scale,2,FALSE)</f>
        <v>3</v>
      </c>
      <c r="K236" s="10">
        <f t="shared" si="18"/>
        <v>25</v>
      </c>
      <c r="L236" s="10" t="str">
        <f t="shared" si="19"/>
        <v>2. Устал</v>
      </c>
      <c r="M236" t="str">
        <f>VLOOKUP('Ответы на форму (1)'!L237,УровниУспевания,2,FALSE)</f>
        <v>хорошо</v>
      </c>
      <c r="N236" t="str">
        <f>VLOOKUP('Ответы на форму (1)'!M237,УровниУспевания,2,FALSE)</f>
        <v>хорошо</v>
      </c>
      <c r="O236">
        <f>'Ответы на форму (1)'!N237</f>
        <v>4</v>
      </c>
      <c r="P236" t="str">
        <f t="shared" si="20"/>
        <v>2. средняк</v>
      </c>
      <c r="Q236">
        <f>'Ответы на форму (1)'!O237</f>
        <v>300</v>
      </c>
      <c r="R236" t="str">
        <f t="shared" si="22"/>
        <v>1. Свеж</v>
      </c>
      <c r="S236">
        <f>'Ответы на форму (1)'!P237</f>
        <v>55</v>
      </c>
      <c r="T236">
        <f t="shared" si="21"/>
        <v>0.18333333333333332</v>
      </c>
      <c r="U236" t="str">
        <f t="shared" si="23"/>
        <v>2. Фигово</v>
      </c>
      <c r="V236">
        <f>'Ответы на форму (1)'!U236</f>
        <v>5</v>
      </c>
      <c r="W236">
        <f>'Ответы на форму (1)'!V236</f>
        <v>2</v>
      </c>
      <c r="X236">
        <f>'Ответы на форму (1)'!W236</f>
        <v>0</v>
      </c>
      <c r="Y236">
        <f>'Ответы на форму (1)'!X236</f>
        <v>0</v>
      </c>
      <c r="Z236">
        <f>'Ответы на форму (1)'!Y236</f>
        <v>0</v>
      </c>
    </row>
    <row r="237" spans="1:26" x14ac:dyDescent="0.25">
      <c r="A237">
        <f>VLOOKUP('Ответы на форму (1)'!B238,FAS_Scale,2,FALSE)</f>
        <v>3</v>
      </c>
      <c r="B237">
        <f>VLOOKUP('Ответы на форму (1)'!C238,FAS_Scale,2,FALSE)</f>
        <v>2</v>
      </c>
      <c r="C237">
        <f>VLOOKUP('Ответы на форму (1)'!D238,FAS_Scale,2,FALSE)</f>
        <v>2</v>
      </c>
      <c r="D237">
        <f>VLOOKUP('Ответы на форму (1)'!E238,FAS_Scale,2,FALSE)</f>
        <v>4</v>
      </c>
      <c r="E237">
        <f>VLOOKUP('Ответы на форму (1)'!F238,FAS_Scale,2,FALSE)</f>
        <v>2</v>
      </c>
      <c r="F237">
        <f>VLOOKUP('Ответы на форму (1)'!G238,FAS_Scale,2,FALSE)</f>
        <v>3</v>
      </c>
      <c r="G237">
        <f>VLOOKUP('Ответы на форму (1)'!H238,FAS_Scale,2,FALSE)</f>
        <v>1</v>
      </c>
      <c r="H237">
        <f>VLOOKUP('Ответы на форму (1)'!I238,FAS_Scale,2,FALSE)</f>
        <v>2</v>
      </c>
      <c r="I237">
        <f>VLOOKUP('Ответы на форму (1)'!J238,FAS_Scale,2,FALSE)</f>
        <v>1</v>
      </c>
      <c r="J237">
        <f>VLOOKUP('Ответы на форму (1)'!K238,FAS_Scale,2,FALSE)</f>
        <v>4</v>
      </c>
      <c r="K237" s="10">
        <f t="shared" si="18"/>
        <v>20</v>
      </c>
      <c r="L237" s="10" t="str">
        <f t="shared" si="19"/>
        <v>1. Свеж</v>
      </c>
      <c r="M237" t="str">
        <f>VLOOKUP('Ответы на форму (1)'!L238,УровниУспевания,2,FALSE)</f>
        <v>средне</v>
      </c>
      <c r="N237" t="str">
        <f>VLOOKUP('Ответы на форму (1)'!M238,УровниУспевания,2,FALSE)</f>
        <v>хорошо</v>
      </c>
      <c r="O237">
        <f>'Ответы на форму (1)'!N238</f>
        <v>6</v>
      </c>
      <c r="P237" t="str">
        <f t="shared" si="20"/>
        <v>3. бодряк</v>
      </c>
      <c r="Q237">
        <f>'Ответы на форму (1)'!O238</f>
        <v>259</v>
      </c>
      <c r="R237" t="str">
        <f t="shared" si="22"/>
        <v>1. Свеж</v>
      </c>
      <c r="S237">
        <f>'Ответы на форму (1)'!P238</f>
        <v>42</v>
      </c>
      <c r="T237">
        <f t="shared" si="21"/>
        <v>0.16216216216216217</v>
      </c>
      <c r="U237" t="str">
        <f t="shared" si="23"/>
        <v>2. Фигово</v>
      </c>
      <c r="V237">
        <f>'Ответы на форму (1)'!U237</f>
        <v>5</v>
      </c>
      <c r="W237">
        <f>'Ответы на форму (1)'!V237</f>
        <v>2</v>
      </c>
      <c r="X237">
        <f>'Ответы на форму (1)'!W237</f>
        <v>1</v>
      </c>
      <c r="Y237">
        <f>'Ответы на форму (1)'!X237</f>
        <v>1</v>
      </c>
      <c r="Z237">
        <f>'Ответы на форму (1)'!Y237</f>
        <v>0</v>
      </c>
    </row>
    <row r="238" spans="1:26" x14ac:dyDescent="0.25">
      <c r="A238">
        <f>VLOOKUP('Ответы на форму (1)'!B239,FAS_Scale,2,FALSE)</f>
        <v>4</v>
      </c>
      <c r="B238">
        <f>VLOOKUP('Ответы на форму (1)'!C239,FAS_Scale,2,FALSE)</f>
        <v>5</v>
      </c>
      <c r="C238">
        <f>VLOOKUP('Ответы на форму (1)'!D239,FAS_Scale,2,FALSE)</f>
        <v>3</v>
      </c>
      <c r="D238">
        <f>VLOOKUP('Ответы на форму (1)'!E239,FAS_Scale,2,FALSE)</f>
        <v>1</v>
      </c>
      <c r="E238">
        <f>VLOOKUP('Ответы на форму (1)'!F239,FAS_Scale,2,FALSE)</f>
        <v>5</v>
      </c>
      <c r="F238">
        <f>VLOOKUP('Ответы на форму (1)'!G239,FAS_Scale,2,FALSE)</f>
        <v>5</v>
      </c>
      <c r="G238">
        <f>VLOOKUP('Ответы на форму (1)'!H239,FAS_Scale,2,FALSE)</f>
        <v>4</v>
      </c>
      <c r="H238">
        <f>VLOOKUP('Ответы на форму (1)'!I239,FAS_Scale,2,FALSE)</f>
        <v>5</v>
      </c>
      <c r="I238">
        <f>VLOOKUP('Ответы на форму (1)'!J239,FAS_Scale,2,FALSE)</f>
        <v>4</v>
      </c>
      <c r="J238">
        <f>VLOOKUP('Ответы на форму (1)'!K239,FAS_Scale,2,FALSE)</f>
        <v>3</v>
      </c>
      <c r="K238" s="10">
        <f t="shared" si="18"/>
        <v>43</v>
      </c>
      <c r="L238" s="10" t="str">
        <f t="shared" si="19"/>
        <v>3. Вилы</v>
      </c>
      <c r="M238" t="str">
        <f>VLOOKUP('Ответы на форму (1)'!L239,УровниУспевания,2,FALSE)</f>
        <v>средне</v>
      </c>
      <c r="N238" t="str">
        <f>VLOOKUP('Ответы на форму (1)'!M239,УровниУспевания,2,FALSE)</f>
        <v>плохо</v>
      </c>
      <c r="O238">
        <f>'Ответы на форму (1)'!N239</f>
        <v>2</v>
      </c>
      <c r="P238" t="str">
        <f t="shared" si="20"/>
        <v>1. зомбак</v>
      </c>
      <c r="Q238">
        <f>'Ответы на форму (1)'!O239</f>
        <v>434</v>
      </c>
      <c r="R238" t="str">
        <f t="shared" si="22"/>
        <v>2. Устал</v>
      </c>
      <c r="S238">
        <f>'Ответы на форму (1)'!P239</f>
        <v>53</v>
      </c>
      <c r="T238">
        <f t="shared" si="21"/>
        <v>0.12211981566820276</v>
      </c>
      <c r="U238" t="str">
        <f t="shared" si="23"/>
        <v>2. Фигово</v>
      </c>
      <c r="V238">
        <f>'Ответы на форму (1)'!U238</f>
        <v>3</v>
      </c>
      <c r="W238">
        <f>'Ответы на форму (1)'!V238</f>
        <v>3</v>
      </c>
      <c r="X238">
        <f>'Ответы на форму (1)'!W238</f>
        <v>2</v>
      </c>
      <c r="Y238">
        <f>'Ответы на форму (1)'!X238</f>
        <v>2</v>
      </c>
      <c r="Z238">
        <f>'Ответы на форму (1)'!Y238</f>
        <v>0</v>
      </c>
    </row>
    <row r="239" spans="1:26" x14ac:dyDescent="0.25">
      <c r="A239">
        <f>VLOOKUP('Ответы на форму (1)'!B240,FAS_Scale,2,FALSE)</f>
        <v>4</v>
      </c>
      <c r="B239">
        <f>VLOOKUP('Ответы на форму (1)'!C240,FAS_Scale,2,FALSE)</f>
        <v>4</v>
      </c>
      <c r="C239">
        <f>VLOOKUP('Ответы на форму (1)'!D240,FAS_Scale,2,FALSE)</f>
        <v>5</v>
      </c>
      <c r="D239">
        <f>VLOOKUP('Ответы на форму (1)'!E240,FAS_Scale,2,FALSE)</f>
        <v>3</v>
      </c>
      <c r="E239">
        <f>VLOOKUP('Ответы на форму (1)'!F240,FAS_Scale,2,FALSE)</f>
        <v>3</v>
      </c>
      <c r="F239">
        <f>VLOOKUP('Ответы на форму (1)'!G240,FAS_Scale,2,FALSE)</f>
        <v>5</v>
      </c>
      <c r="G239">
        <f>VLOOKUP('Ответы на форму (1)'!H240,FAS_Scale,2,FALSE)</f>
        <v>3</v>
      </c>
      <c r="H239">
        <f>VLOOKUP('Ответы на форму (1)'!I240,FAS_Scale,2,FALSE)</f>
        <v>4</v>
      </c>
      <c r="I239">
        <f>VLOOKUP('Ответы на форму (1)'!J240,FAS_Scale,2,FALSE)</f>
        <v>3</v>
      </c>
      <c r="J239">
        <f>VLOOKUP('Ответы на форму (1)'!K240,FAS_Scale,2,FALSE)</f>
        <v>3</v>
      </c>
      <c r="K239" s="10">
        <f t="shared" si="18"/>
        <v>37</v>
      </c>
      <c r="L239" s="10" t="str">
        <f t="shared" si="19"/>
        <v>3. Вилы</v>
      </c>
      <c r="M239" t="str">
        <f>VLOOKUP('Ответы на форму (1)'!L240,УровниУспевания,2,FALSE)</f>
        <v>средне</v>
      </c>
      <c r="N239" t="str">
        <f>VLOOKUP('Ответы на форму (1)'!M240,УровниУспевания,2,FALSE)</f>
        <v>средне</v>
      </c>
      <c r="O239">
        <f>'Ответы на форму (1)'!N240</f>
        <v>3</v>
      </c>
      <c r="P239" t="str">
        <f t="shared" si="20"/>
        <v>1. зомбак</v>
      </c>
      <c r="Q239">
        <f>'Ответы на форму (1)'!O240</f>
        <v>313</v>
      </c>
      <c r="R239" t="str">
        <f t="shared" si="22"/>
        <v>1. Свеж</v>
      </c>
      <c r="S239">
        <f>'Ответы на форму (1)'!P240</f>
        <v>72</v>
      </c>
      <c r="T239">
        <f t="shared" si="21"/>
        <v>0.23003194888178913</v>
      </c>
      <c r="U239" t="str">
        <f t="shared" si="23"/>
        <v>2. Фигово</v>
      </c>
      <c r="V239">
        <f>'Ответы на форму (1)'!U239</f>
        <v>4</v>
      </c>
      <c r="W239">
        <f>'Ответы на форму (1)'!V239</f>
        <v>2</v>
      </c>
      <c r="X239">
        <f>'Ответы на форму (1)'!W239</f>
        <v>1</v>
      </c>
      <c r="Y239">
        <f>'Ответы на форму (1)'!X239</f>
        <v>0</v>
      </c>
      <c r="Z239">
        <f>'Ответы на форму (1)'!Y239</f>
        <v>0</v>
      </c>
    </row>
    <row r="240" spans="1:26" x14ac:dyDescent="0.25">
      <c r="A240">
        <f>VLOOKUP('Ответы на форму (1)'!B241,FAS_Scale,2,FALSE)</f>
        <v>4</v>
      </c>
      <c r="B240">
        <f>VLOOKUP('Ответы на форму (1)'!C241,FAS_Scale,2,FALSE)</f>
        <v>3</v>
      </c>
      <c r="C240">
        <f>VLOOKUP('Ответы на форму (1)'!D241,FAS_Scale,2,FALSE)</f>
        <v>3</v>
      </c>
      <c r="D240">
        <f>VLOOKUP('Ответы на форму (1)'!E241,FAS_Scale,2,FALSE)</f>
        <v>4</v>
      </c>
      <c r="E240">
        <f>VLOOKUP('Ответы на форму (1)'!F241,FAS_Scale,2,FALSE)</f>
        <v>4</v>
      </c>
      <c r="F240">
        <f>VLOOKUP('Ответы на форму (1)'!G241,FAS_Scale,2,FALSE)</f>
        <v>3</v>
      </c>
      <c r="G240">
        <f>VLOOKUP('Ответы на форму (1)'!H241,FAS_Scale,2,FALSE)</f>
        <v>3</v>
      </c>
      <c r="H240">
        <f>VLOOKUP('Ответы на форму (1)'!I241,FAS_Scale,2,FALSE)</f>
        <v>3</v>
      </c>
      <c r="I240">
        <f>VLOOKUP('Ответы на форму (1)'!J241,FAS_Scale,2,FALSE)</f>
        <v>4</v>
      </c>
      <c r="J240">
        <f>VLOOKUP('Ответы на форму (1)'!K241,FAS_Scale,2,FALSE)</f>
        <v>3</v>
      </c>
      <c r="K240" s="10">
        <f t="shared" si="18"/>
        <v>32</v>
      </c>
      <c r="L240" s="10" t="str">
        <f t="shared" si="19"/>
        <v>2. Устал</v>
      </c>
      <c r="M240" t="str">
        <f>VLOOKUP('Ответы на форму (1)'!L241,УровниУспевания,2,FALSE)</f>
        <v>плохо</v>
      </c>
      <c r="N240" t="str">
        <f>VLOOKUP('Ответы на форму (1)'!M241,УровниУспевания,2,FALSE)</f>
        <v>средне</v>
      </c>
      <c r="O240">
        <f>'Ответы на форму (1)'!N241</f>
        <v>3</v>
      </c>
      <c r="P240" t="str">
        <f t="shared" si="20"/>
        <v>1. зомбак</v>
      </c>
      <c r="Q240">
        <f>'Ответы на форму (1)'!O241</f>
        <v>306</v>
      </c>
      <c r="R240" t="str">
        <f t="shared" si="22"/>
        <v>1. Свеж</v>
      </c>
      <c r="S240">
        <f>'Ответы на форму (1)'!P241</f>
        <v>68</v>
      </c>
      <c r="T240">
        <f t="shared" si="21"/>
        <v>0.22222222222222221</v>
      </c>
      <c r="U240" t="str">
        <f t="shared" si="23"/>
        <v>2. Фигово</v>
      </c>
      <c r="V240">
        <f>'Ответы на форму (1)'!U240</f>
        <v>3</v>
      </c>
      <c r="W240">
        <f>'Ответы на форму (1)'!V240</f>
        <v>2</v>
      </c>
      <c r="X240">
        <f>'Ответы на форму (1)'!W240</f>
        <v>2</v>
      </c>
      <c r="Y240">
        <f>'Ответы на форму (1)'!X240</f>
        <v>1</v>
      </c>
      <c r="Z240">
        <f>'Ответы на форму (1)'!Y240</f>
        <v>1</v>
      </c>
    </row>
    <row r="241" spans="1:26" x14ac:dyDescent="0.25">
      <c r="A241">
        <f>VLOOKUP('Ответы на форму (1)'!B242,FAS_Scale,2,FALSE)</f>
        <v>1</v>
      </c>
      <c r="B241">
        <f>VLOOKUP('Ответы на форму (1)'!C242,FAS_Scale,2,FALSE)</f>
        <v>1</v>
      </c>
      <c r="C241">
        <f>VLOOKUP('Ответы на форму (1)'!D242,FAS_Scale,2,FALSE)</f>
        <v>1</v>
      </c>
      <c r="D241">
        <f>VLOOKUP('Ответы на форму (1)'!E242,FAS_Scale,2,FALSE)</f>
        <v>1</v>
      </c>
      <c r="E241">
        <f>VLOOKUP('Ответы на форму (1)'!F242,FAS_Scale,2,FALSE)</f>
        <v>1</v>
      </c>
      <c r="F241">
        <f>VLOOKUP('Ответы на форму (1)'!G242,FAS_Scale,2,FALSE)</f>
        <v>1</v>
      </c>
      <c r="G241">
        <f>VLOOKUP('Ответы на форму (1)'!H242,FAS_Scale,2,FALSE)</f>
        <v>1</v>
      </c>
      <c r="H241">
        <f>VLOOKUP('Ответы на форму (1)'!I242,FAS_Scale,2,FALSE)</f>
        <v>1</v>
      </c>
      <c r="I241">
        <f>VLOOKUP('Ответы на форму (1)'!J242,FAS_Scale,2,FALSE)</f>
        <v>1</v>
      </c>
      <c r="J241">
        <f>VLOOKUP('Ответы на форму (1)'!K242,FAS_Scale,2,FALSE)</f>
        <v>1</v>
      </c>
      <c r="K241" s="10">
        <f t="shared" si="18"/>
        <v>18</v>
      </c>
      <c r="L241" s="10" t="str">
        <f t="shared" si="19"/>
        <v>1. Свеж</v>
      </c>
      <c r="M241" t="str">
        <f>VLOOKUP('Ответы на форму (1)'!L242,УровниУспевания,2,FALSE)</f>
        <v>средне</v>
      </c>
      <c r="N241" t="str">
        <f>VLOOKUP('Ответы на форму (1)'!M242,УровниУспевания,2,FALSE)</f>
        <v>средне</v>
      </c>
      <c r="O241">
        <f>'Ответы на форму (1)'!N242</f>
        <v>4</v>
      </c>
      <c r="P241" t="str">
        <f t="shared" si="20"/>
        <v>2. средняк</v>
      </c>
      <c r="Q241">
        <f>'Ответы на форму (1)'!O242</f>
        <v>406</v>
      </c>
      <c r="R241" t="str">
        <f t="shared" si="22"/>
        <v>2. Устал</v>
      </c>
      <c r="S241">
        <f>'Ответы на форму (1)'!P242</f>
        <v>81</v>
      </c>
      <c r="T241">
        <f t="shared" si="21"/>
        <v>0.19950738916256158</v>
      </c>
      <c r="U241" t="str">
        <f t="shared" si="23"/>
        <v>2. Фигово</v>
      </c>
      <c r="V241">
        <f>'Ответы на форму (1)'!U241</f>
        <v>2</v>
      </c>
      <c r="W241">
        <f>'Ответы на форму (1)'!V241</f>
        <v>1</v>
      </c>
      <c r="X241">
        <f>'Ответы на форму (1)'!W241</f>
        <v>1</v>
      </c>
      <c r="Y241">
        <f>'Ответы на форму (1)'!X241</f>
        <v>1</v>
      </c>
      <c r="Z241">
        <f>'Ответы на форму (1)'!Y241</f>
        <v>1</v>
      </c>
    </row>
    <row r="242" spans="1:26" x14ac:dyDescent="0.25">
      <c r="A242">
        <f>VLOOKUP('Ответы на форму (1)'!B243,FAS_Scale,2,FALSE)</f>
        <v>3</v>
      </c>
      <c r="B242">
        <f>VLOOKUP('Ответы на форму (1)'!C243,FAS_Scale,2,FALSE)</f>
        <v>2</v>
      </c>
      <c r="C242">
        <f>VLOOKUP('Ответы на форму (1)'!D243,FAS_Scale,2,FALSE)</f>
        <v>1</v>
      </c>
      <c r="D242">
        <f>VLOOKUP('Ответы на форму (1)'!E243,FAS_Scale,2,FALSE)</f>
        <v>5</v>
      </c>
      <c r="E242">
        <f>VLOOKUP('Ответы на форму (1)'!F243,FAS_Scale,2,FALSE)</f>
        <v>2</v>
      </c>
      <c r="F242">
        <f>VLOOKUP('Ответы на форму (1)'!G243,FAS_Scale,2,FALSE)</f>
        <v>2</v>
      </c>
      <c r="G242">
        <f>VLOOKUP('Ответы на форму (1)'!H243,FAS_Scale,2,FALSE)</f>
        <v>2</v>
      </c>
      <c r="H242">
        <f>VLOOKUP('Ответы на форму (1)'!I243,FAS_Scale,2,FALSE)</f>
        <v>1</v>
      </c>
      <c r="I242">
        <f>VLOOKUP('Ответы на форму (1)'!J243,FAS_Scale,2,FALSE)</f>
        <v>1</v>
      </c>
      <c r="J242">
        <f>VLOOKUP('Ответы на форму (1)'!K243,FAS_Scale,2,FALSE)</f>
        <v>5</v>
      </c>
      <c r="K242" s="10">
        <f t="shared" si="18"/>
        <v>16</v>
      </c>
      <c r="L242" s="10" t="str">
        <f t="shared" si="19"/>
        <v>1. Свеж</v>
      </c>
      <c r="M242" t="str">
        <f>VLOOKUP('Ответы на форму (1)'!L243,УровниУспевания,2,FALSE)</f>
        <v>хорошо</v>
      </c>
      <c r="N242" t="str">
        <f>VLOOKUP('Ответы на форму (1)'!M243,УровниУспевания,2,FALSE)</f>
        <v>хорошо</v>
      </c>
      <c r="O242">
        <f>'Ответы на форму (1)'!N243</f>
        <v>4</v>
      </c>
      <c r="P242" t="str">
        <f t="shared" si="20"/>
        <v>2. средняк</v>
      </c>
      <c r="Q242">
        <f>'Ответы на форму (1)'!O243</f>
        <v>456</v>
      </c>
      <c r="R242" t="str">
        <f t="shared" si="22"/>
        <v>2. Устал</v>
      </c>
      <c r="S242">
        <f>'Ответы на форму (1)'!P243</f>
        <v>48</v>
      </c>
      <c r="T242">
        <f t="shared" si="21"/>
        <v>0.10526315789473684</v>
      </c>
      <c r="U242" t="str">
        <f t="shared" si="23"/>
        <v>2. Фигово</v>
      </c>
      <c r="V242">
        <f>'Ответы на форму (1)'!U242</f>
        <v>2</v>
      </c>
      <c r="W242">
        <f>'Ответы на форму (1)'!V242</f>
        <v>2</v>
      </c>
      <c r="X242">
        <f>'Ответы на форму (1)'!W242</f>
        <v>2</v>
      </c>
      <c r="Y242">
        <f>'Ответы на форму (1)'!X242</f>
        <v>1</v>
      </c>
      <c r="Z242">
        <f>'Ответы на форму (1)'!Y242</f>
        <v>1</v>
      </c>
    </row>
    <row r="243" spans="1:26" x14ac:dyDescent="0.25">
      <c r="A243">
        <f>VLOOKUP('Ответы на форму (1)'!B244,FAS_Scale,2,FALSE)</f>
        <v>3</v>
      </c>
      <c r="B243">
        <f>VLOOKUP('Ответы на форму (1)'!C244,FAS_Scale,2,FALSE)</f>
        <v>3</v>
      </c>
      <c r="C243">
        <f>VLOOKUP('Ответы на форму (1)'!D244,FAS_Scale,2,FALSE)</f>
        <v>3</v>
      </c>
      <c r="D243">
        <f>VLOOKUP('Ответы на форму (1)'!E244,FAS_Scale,2,FALSE)</f>
        <v>4</v>
      </c>
      <c r="E243">
        <f>VLOOKUP('Ответы на форму (1)'!F244,FAS_Scale,2,FALSE)</f>
        <v>2</v>
      </c>
      <c r="F243">
        <f>VLOOKUP('Ответы на форму (1)'!G244,FAS_Scale,2,FALSE)</f>
        <v>3</v>
      </c>
      <c r="G243">
        <f>VLOOKUP('Ответы на форму (1)'!H244,FAS_Scale,2,FALSE)</f>
        <v>3</v>
      </c>
      <c r="H243">
        <f>VLOOKUP('Ответы на форму (1)'!I244,FAS_Scale,2,FALSE)</f>
        <v>3</v>
      </c>
      <c r="I243">
        <f>VLOOKUP('Ответы на форму (1)'!J244,FAS_Scale,2,FALSE)</f>
        <v>3</v>
      </c>
      <c r="J243">
        <f>VLOOKUP('Ответы на форму (1)'!K244,FAS_Scale,2,FALSE)</f>
        <v>4</v>
      </c>
      <c r="K243" s="10">
        <f t="shared" si="18"/>
        <v>27</v>
      </c>
      <c r="L243" s="10" t="str">
        <f t="shared" si="19"/>
        <v>2. Устал</v>
      </c>
      <c r="M243" t="str">
        <f>VLOOKUP('Ответы на форму (1)'!L244,УровниУспевания,2,FALSE)</f>
        <v>средне</v>
      </c>
      <c r="N243" t="str">
        <f>VLOOKUP('Ответы на форму (1)'!M244,УровниУспевания,2,FALSE)</f>
        <v>хорошо</v>
      </c>
      <c r="O243">
        <f>'Ответы на форму (1)'!N244</f>
        <v>5</v>
      </c>
      <c r="P243" t="str">
        <f t="shared" si="20"/>
        <v>2. средняк</v>
      </c>
      <c r="Q243">
        <f>'Ответы на форму (1)'!O244</f>
        <v>397</v>
      </c>
      <c r="R243" t="str">
        <f t="shared" si="22"/>
        <v>2. Устал</v>
      </c>
      <c r="S243">
        <f>'Ответы на форму (1)'!P244</f>
        <v>93</v>
      </c>
      <c r="T243">
        <f t="shared" si="21"/>
        <v>0.23425692695214106</v>
      </c>
      <c r="U243" t="str">
        <f t="shared" si="23"/>
        <v>2. Фигово</v>
      </c>
      <c r="V243">
        <f>'Ответы на форму (1)'!U243</f>
        <v>3</v>
      </c>
      <c r="W243">
        <f>'Ответы на форму (1)'!V243</f>
        <v>1</v>
      </c>
      <c r="X243">
        <f>'Ответы на форму (1)'!W243</f>
        <v>1</v>
      </c>
      <c r="Y243">
        <f>'Ответы на форму (1)'!X243</f>
        <v>1</v>
      </c>
      <c r="Z243">
        <f>'Ответы на форму (1)'!Y243</f>
        <v>0</v>
      </c>
    </row>
    <row r="244" spans="1:26" x14ac:dyDescent="0.25">
      <c r="A244">
        <f>VLOOKUP('Ответы на форму (1)'!B245,FAS_Scale,2,FALSE)</f>
        <v>4</v>
      </c>
      <c r="B244">
        <f>VLOOKUP('Ответы на форму (1)'!C245,FAS_Scale,2,FALSE)</f>
        <v>4</v>
      </c>
      <c r="C244">
        <f>VLOOKUP('Ответы на форму (1)'!D245,FAS_Scale,2,FALSE)</f>
        <v>2</v>
      </c>
      <c r="D244">
        <f>VLOOKUP('Ответы на форму (1)'!E245,FAS_Scale,2,FALSE)</f>
        <v>3</v>
      </c>
      <c r="E244">
        <f>VLOOKUP('Ответы на форму (1)'!F245,FAS_Scale,2,FALSE)</f>
        <v>5</v>
      </c>
      <c r="F244">
        <f>VLOOKUP('Ответы на форму (1)'!G245,FAS_Scale,2,FALSE)</f>
        <v>4</v>
      </c>
      <c r="G244">
        <f>VLOOKUP('Ответы на форму (1)'!H245,FAS_Scale,2,FALSE)</f>
        <v>3</v>
      </c>
      <c r="H244">
        <f>VLOOKUP('Ответы на форму (1)'!I245,FAS_Scale,2,FALSE)</f>
        <v>4</v>
      </c>
      <c r="I244">
        <f>VLOOKUP('Ответы на форму (1)'!J245,FAS_Scale,2,FALSE)</f>
        <v>4</v>
      </c>
      <c r="J244">
        <f>VLOOKUP('Ответы на форму (1)'!K245,FAS_Scale,2,FALSE)</f>
        <v>3</v>
      </c>
      <c r="K244" s="10">
        <f t="shared" si="18"/>
        <v>36</v>
      </c>
      <c r="L244" s="10" t="str">
        <f t="shared" si="19"/>
        <v>3. Вилы</v>
      </c>
      <c r="M244" t="str">
        <f>VLOOKUP('Ответы на форму (1)'!L245,УровниУспевания,2,FALSE)</f>
        <v>средне</v>
      </c>
      <c r="N244" t="str">
        <f>VLOOKUP('Ответы на форму (1)'!M245,УровниУспевания,2,FALSE)</f>
        <v>плохо</v>
      </c>
      <c r="O244">
        <f>'Ответы на форму (1)'!N245</f>
        <v>4</v>
      </c>
      <c r="P244" t="str">
        <f t="shared" si="20"/>
        <v>2. средняк</v>
      </c>
      <c r="Q244">
        <f>'Ответы на форму (1)'!O245</f>
        <v>342</v>
      </c>
      <c r="R244" t="str">
        <f t="shared" si="22"/>
        <v>1. Свеж</v>
      </c>
      <c r="S244">
        <f>'Ответы на форму (1)'!P245</f>
        <v>44</v>
      </c>
      <c r="T244">
        <f t="shared" si="21"/>
        <v>0.12865497076023391</v>
      </c>
      <c r="U244" t="str">
        <f t="shared" si="23"/>
        <v>2. Фигово</v>
      </c>
      <c r="V244">
        <f>'Ответы на форму (1)'!U244</f>
        <v>3</v>
      </c>
      <c r="W244">
        <f>'Ответы на форму (1)'!V244</f>
        <v>1</v>
      </c>
      <c r="X244">
        <f>'Ответы на форму (1)'!W244</f>
        <v>1</v>
      </c>
      <c r="Y244">
        <f>'Ответы на форму (1)'!X244</f>
        <v>1</v>
      </c>
      <c r="Z244">
        <f>'Ответы на форму (1)'!Y244</f>
        <v>1</v>
      </c>
    </row>
    <row r="245" spans="1:26" x14ac:dyDescent="0.25">
      <c r="A245">
        <f>VLOOKUP('Ответы на форму (1)'!B246,FAS_Scale,2,FALSE)</f>
        <v>5</v>
      </c>
      <c r="B245">
        <f>VLOOKUP('Ответы на форму (1)'!C246,FAS_Scale,2,FALSE)</f>
        <v>5</v>
      </c>
      <c r="C245">
        <f>VLOOKUP('Ответы на форму (1)'!D246,FAS_Scale,2,FALSE)</f>
        <v>4</v>
      </c>
      <c r="D245">
        <f>VLOOKUP('Ответы на форму (1)'!E246,FAS_Scale,2,FALSE)</f>
        <v>1</v>
      </c>
      <c r="E245">
        <f>VLOOKUP('Ответы на форму (1)'!F246,FAS_Scale,2,FALSE)</f>
        <v>5</v>
      </c>
      <c r="F245">
        <f>VLOOKUP('Ответы на форму (1)'!G246,FAS_Scale,2,FALSE)</f>
        <v>4</v>
      </c>
      <c r="G245">
        <f>VLOOKUP('Ответы на форму (1)'!H246,FAS_Scale,2,FALSE)</f>
        <v>3</v>
      </c>
      <c r="H245">
        <f>VLOOKUP('Ответы на форму (1)'!I246,FAS_Scale,2,FALSE)</f>
        <v>5</v>
      </c>
      <c r="I245">
        <f>VLOOKUP('Ответы на форму (1)'!J246,FAS_Scale,2,FALSE)</f>
        <v>5</v>
      </c>
      <c r="J245">
        <f>VLOOKUP('Ответы на форму (1)'!K246,FAS_Scale,2,FALSE)</f>
        <v>4</v>
      </c>
      <c r="K245" s="10">
        <f t="shared" si="18"/>
        <v>43</v>
      </c>
      <c r="L245" s="10" t="str">
        <f t="shared" si="19"/>
        <v>3. Вилы</v>
      </c>
      <c r="M245" t="str">
        <f>VLOOKUP('Ответы на форму (1)'!L246,УровниУспевания,2,FALSE)</f>
        <v>плохо</v>
      </c>
      <c r="N245" t="str">
        <f>VLOOKUP('Ответы на форму (1)'!M246,УровниУспевания,2,FALSE)</f>
        <v>средне</v>
      </c>
      <c r="O245">
        <f>'Ответы на форму (1)'!N246</f>
        <v>2</v>
      </c>
      <c r="P245" t="str">
        <f t="shared" si="20"/>
        <v>1. зомбак</v>
      </c>
      <c r="Q245">
        <f>'Ответы на форму (1)'!O246</f>
        <v>298</v>
      </c>
      <c r="R245" t="str">
        <f t="shared" si="22"/>
        <v>1. Свеж</v>
      </c>
      <c r="S245">
        <f>'Ответы на форму (1)'!P246</f>
        <v>35</v>
      </c>
      <c r="T245">
        <f t="shared" si="21"/>
        <v>0.1174496644295302</v>
      </c>
      <c r="U245" t="str">
        <f t="shared" si="23"/>
        <v>2. Фигово</v>
      </c>
      <c r="V245">
        <f>'Ответы на форму (1)'!U245</f>
        <v>5</v>
      </c>
      <c r="W245">
        <f>'Ответы на форму (1)'!V245</f>
        <v>2</v>
      </c>
      <c r="X245">
        <f>'Ответы на форму (1)'!W245</f>
        <v>1</v>
      </c>
      <c r="Y245">
        <f>'Ответы на форму (1)'!X245</f>
        <v>0</v>
      </c>
      <c r="Z245">
        <f>'Ответы на форму (1)'!Y245</f>
        <v>0</v>
      </c>
    </row>
    <row r="246" spans="1:26" x14ac:dyDescent="0.25">
      <c r="A246">
        <f>VLOOKUP('Ответы на форму (1)'!B247,FAS_Scale,2,FALSE)</f>
        <v>3</v>
      </c>
      <c r="B246">
        <f>VLOOKUP('Ответы на форму (1)'!C247,FAS_Scale,2,FALSE)</f>
        <v>4</v>
      </c>
      <c r="C246">
        <f>VLOOKUP('Ответы на форму (1)'!D247,FAS_Scale,2,FALSE)</f>
        <v>4</v>
      </c>
      <c r="D246">
        <f>VLOOKUP('Ответы на форму (1)'!E247,FAS_Scale,2,FALSE)</f>
        <v>3</v>
      </c>
      <c r="E246">
        <f>VLOOKUP('Ответы на форму (1)'!F247,FAS_Scale,2,FALSE)</f>
        <v>3</v>
      </c>
      <c r="F246">
        <f>VLOOKUP('Ответы на форму (1)'!G247,FAS_Scale,2,FALSE)</f>
        <v>3</v>
      </c>
      <c r="G246">
        <f>VLOOKUP('Ответы на форму (1)'!H247,FAS_Scale,2,FALSE)</f>
        <v>3</v>
      </c>
      <c r="H246">
        <f>VLOOKUP('Ответы на форму (1)'!I247,FAS_Scale,2,FALSE)</f>
        <v>3</v>
      </c>
      <c r="I246">
        <f>VLOOKUP('Ответы на форму (1)'!J247,FAS_Scale,2,FALSE)</f>
        <v>3</v>
      </c>
      <c r="J246">
        <f>VLOOKUP('Ответы на форму (1)'!K247,FAS_Scale,2,FALSE)</f>
        <v>4</v>
      </c>
      <c r="K246" s="10">
        <f t="shared" si="18"/>
        <v>31</v>
      </c>
      <c r="L246" s="10" t="str">
        <f t="shared" si="19"/>
        <v>2. Устал</v>
      </c>
      <c r="M246" t="str">
        <f>VLOOKUP('Ответы на форму (1)'!L247,УровниУспевания,2,FALSE)</f>
        <v>хорошо</v>
      </c>
      <c r="N246" t="str">
        <f>VLOOKUP('Ответы на форму (1)'!M247,УровниУспевания,2,FALSE)</f>
        <v>хорошо</v>
      </c>
      <c r="O246">
        <f>'Ответы на форму (1)'!N247</f>
        <v>7</v>
      </c>
      <c r="P246" t="str">
        <f t="shared" si="20"/>
        <v>3. бодряк</v>
      </c>
      <c r="Q246">
        <f>'Ответы на форму (1)'!O247</f>
        <v>420</v>
      </c>
      <c r="R246" t="str">
        <f t="shared" si="22"/>
        <v>2. Устал</v>
      </c>
      <c r="S246">
        <f>'Ответы на форму (1)'!P247</f>
        <v>58</v>
      </c>
      <c r="T246">
        <f t="shared" si="21"/>
        <v>0.1380952380952381</v>
      </c>
      <c r="U246" t="str">
        <f t="shared" si="23"/>
        <v>2. Фигово</v>
      </c>
      <c r="V246">
        <f>'Ответы на форму (1)'!U246</f>
        <v>4</v>
      </c>
      <c r="W246">
        <f>'Ответы на форму (1)'!V246</f>
        <v>2</v>
      </c>
      <c r="X246">
        <f>'Ответы на форму (1)'!W246</f>
        <v>1</v>
      </c>
      <c r="Y246">
        <f>'Ответы на форму (1)'!X246</f>
        <v>1</v>
      </c>
      <c r="Z246">
        <f>'Ответы на форму (1)'!Y246</f>
        <v>0</v>
      </c>
    </row>
    <row r="247" spans="1:26" x14ac:dyDescent="0.25">
      <c r="A247">
        <f>VLOOKUP('Ответы на форму (1)'!B248,FAS_Scale,2,FALSE)</f>
        <v>1</v>
      </c>
      <c r="B247">
        <f>VLOOKUP('Ответы на форму (1)'!C248,FAS_Scale,2,FALSE)</f>
        <v>1</v>
      </c>
      <c r="C247">
        <f>VLOOKUP('Ответы на форму (1)'!D248,FAS_Scale,2,FALSE)</f>
        <v>3</v>
      </c>
      <c r="D247">
        <f>VLOOKUP('Ответы на форму (1)'!E248,FAS_Scale,2,FALSE)</f>
        <v>3</v>
      </c>
      <c r="E247">
        <f>VLOOKUP('Ответы на форму (1)'!F248,FAS_Scale,2,FALSE)</f>
        <v>1</v>
      </c>
      <c r="F247">
        <f>VLOOKUP('Ответы на форму (1)'!G248,FAS_Scale,2,FALSE)</f>
        <v>4</v>
      </c>
      <c r="G247">
        <f>VLOOKUP('Ответы на форму (1)'!H248,FAS_Scale,2,FALSE)</f>
        <v>2</v>
      </c>
      <c r="H247">
        <f>VLOOKUP('Ответы на форму (1)'!I248,FAS_Scale,2,FALSE)</f>
        <v>3</v>
      </c>
      <c r="I247">
        <f>VLOOKUP('Ответы на форму (1)'!J248,FAS_Scale,2,FALSE)</f>
        <v>4</v>
      </c>
      <c r="J247">
        <f>VLOOKUP('Ответы на форму (1)'!K248,FAS_Scale,2,FALSE)</f>
        <v>2</v>
      </c>
      <c r="K247" s="10">
        <f t="shared" si="18"/>
        <v>26</v>
      </c>
      <c r="L247" s="10" t="str">
        <f t="shared" si="19"/>
        <v>2. Устал</v>
      </c>
      <c r="M247" t="str">
        <f>VLOOKUP('Ответы на форму (1)'!L248,УровниУспевания,2,FALSE)</f>
        <v>средне</v>
      </c>
      <c r="N247" t="str">
        <f>VLOOKUP('Ответы на форму (1)'!M248,УровниУспевания,2,FALSE)</f>
        <v>средне</v>
      </c>
      <c r="O247">
        <f>'Ответы на форму (1)'!N248</f>
        <v>3</v>
      </c>
      <c r="P247" t="str">
        <f t="shared" si="20"/>
        <v>1. зомбак</v>
      </c>
      <c r="Q247">
        <f>'Ответы на форму (1)'!O248</f>
        <v>317</v>
      </c>
      <c r="R247" t="str">
        <f t="shared" si="22"/>
        <v>1. Свеж</v>
      </c>
      <c r="S247">
        <f>'Ответы на форму (1)'!P248</f>
        <v>41</v>
      </c>
      <c r="T247">
        <f t="shared" si="21"/>
        <v>0.12933753943217666</v>
      </c>
      <c r="U247" t="str">
        <f t="shared" si="23"/>
        <v>2. Фигово</v>
      </c>
      <c r="V247">
        <f>'Ответы на форму (1)'!U247</f>
        <v>6</v>
      </c>
      <c r="W247">
        <f>'Ответы на форму (1)'!V247</f>
        <v>1</v>
      </c>
      <c r="X247">
        <f>'Ответы на форму (1)'!W247</f>
        <v>0</v>
      </c>
      <c r="Y247">
        <f>'Ответы на форму (1)'!X247</f>
        <v>0</v>
      </c>
      <c r="Z247">
        <f>'Ответы на форму (1)'!Y247</f>
        <v>0</v>
      </c>
    </row>
    <row r="248" spans="1:26" x14ac:dyDescent="0.25">
      <c r="A248">
        <f>VLOOKUP('Ответы на форму (1)'!B249,FAS_Scale,2,FALSE)</f>
        <v>3</v>
      </c>
      <c r="B248">
        <f>VLOOKUP('Ответы на форму (1)'!C249,FAS_Scale,2,FALSE)</f>
        <v>2</v>
      </c>
      <c r="C248">
        <f>VLOOKUP('Ответы на форму (1)'!D249,FAS_Scale,2,FALSE)</f>
        <v>3</v>
      </c>
      <c r="D248">
        <f>VLOOKUP('Ответы на форму (1)'!E249,FAS_Scale,2,FALSE)</f>
        <v>4</v>
      </c>
      <c r="E248">
        <f>VLOOKUP('Ответы на форму (1)'!F249,FAS_Scale,2,FALSE)</f>
        <v>2</v>
      </c>
      <c r="F248">
        <f>VLOOKUP('Ответы на форму (1)'!G249,FAS_Scale,2,FALSE)</f>
        <v>4</v>
      </c>
      <c r="G248">
        <f>VLOOKUP('Ответы на форму (1)'!H249,FAS_Scale,2,FALSE)</f>
        <v>2</v>
      </c>
      <c r="H248">
        <f>VLOOKUP('Ответы на форму (1)'!I249,FAS_Scale,2,FALSE)</f>
        <v>2</v>
      </c>
      <c r="I248">
        <f>VLOOKUP('Ответы на форму (1)'!J249,FAS_Scale,2,FALSE)</f>
        <v>3</v>
      </c>
      <c r="J248">
        <f>VLOOKUP('Ответы на форму (1)'!K249,FAS_Scale,2,FALSE)</f>
        <v>4</v>
      </c>
      <c r="K248" s="10">
        <f t="shared" si="18"/>
        <v>25</v>
      </c>
      <c r="L248" s="10" t="str">
        <f t="shared" si="19"/>
        <v>2. Устал</v>
      </c>
      <c r="M248" t="str">
        <f>VLOOKUP('Ответы на форму (1)'!L249,УровниУспевания,2,FALSE)</f>
        <v>средне</v>
      </c>
      <c r="N248" t="str">
        <f>VLOOKUP('Ответы на форму (1)'!M249,УровниУспевания,2,FALSE)</f>
        <v>средне</v>
      </c>
      <c r="O248">
        <f>'Ответы на форму (1)'!N249</f>
        <v>5</v>
      </c>
      <c r="P248" t="str">
        <f t="shared" si="20"/>
        <v>2. средняк</v>
      </c>
      <c r="Q248">
        <f>'Ответы на форму (1)'!O249</f>
        <v>359</v>
      </c>
      <c r="R248" t="str">
        <f t="shared" si="22"/>
        <v>2. Устал</v>
      </c>
      <c r="S248">
        <f>'Ответы на форму (1)'!P249</f>
        <v>29</v>
      </c>
      <c r="T248">
        <f t="shared" si="21"/>
        <v>8.0779944289693595E-2</v>
      </c>
      <c r="U248" t="str">
        <f t="shared" si="23"/>
        <v>1. Хорошо</v>
      </c>
      <c r="V248">
        <f>'Ответы на форму (1)'!U248</f>
        <v>4</v>
      </c>
      <c r="W248">
        <f>'Ответы на форму (1)'!V248</f>
        <v>2</v>
      </c>
      <c r="X248">
        <f>'Ответы на форму (1)'!W248</f>
        <v>2</v>
      </c>
      <c r="Y248">
        <f>'Ответы на форму (1)'!X248</f>
        <v>0</v>
      </c>
      <c r="Z248">
        <f>'Ответы на форму (1)'!Y248</f>
        <v>0</v>
      </c>
    </row>
    <row r="249" spans="1:26" x14ac:dyDescent="0.25">
      <c r="A249">
        <f>VLOOKUP('Ответы на форму (1)'!B250,FAS_Scale,2,FALSE)</f>
        <v>3</v>
      </c>
      <c r="B249">
        <f>VLOOKUP('Ответы на форму (1)'!C250,FAS_Scale,2,FALSE)</f>
        <v>2</v>
      </c>
      <c r="C249">
        <f>VLOOKUP('Ответы на форму (1)'!D250,FAS_Scale,2,FALSE)</f>
        <v>3</v>
      </c>
      <c r="D249">
        <f>VLOOKUP('Ответы на форму (1)'!E250,FAS_Scale,2,FALSE)</f>
        <v>2</v>
      </c>
      <c r="E249">
        <f>VLOOKUP('Ответы на форму (1)'!F250,FAS_Scale,2,FALSE)</f>
        <v>4</v>
      </c>
      <c r="F249">
        <f>VLOOKUP('Ответы на форму (1)'!G250,FAS_Scale,2,FALSE)</f>
        <v>1</v>
      </c>
      <c r="G249">
        <f>VLOOKUP('Ответы на форму (1)'!H250,FAS_Scale,2,FALSE)</f>
        <v>2</v>
      </c>
      <c r="H249">
        <f>VLOOKUP('Ответы на форму (1)'!I250,FAS_Scale,2,FALSE)</f>
        <v>3</v>
      </c>
      <c r="I249">
        <f>VLOOKUP('Ответы на форму (1)'!J250,FAS_Scale,2,FALSE)</f>
        <v>3</v>
      </c>
      <c r="J249">
        <f>VLOOKUP('Ответы на форму (1)'!K250,FAS_Scale,2,FALSE)</f>
        <v>3</v>
      </c>
      <c r="K249" s="10">
        <f t="shared" si="18"/>
        <v>28</v>
      </c>
      <c r="L249" s="10" t="str">
        <f t="shared" si="19"/>
        <v>2. Устал</v>
      </c>
      <c r="M249" t="str">
        <f>VLOOKUP('Ответы на форму (1)'!L250,УровниУспевания,2,FALSE)</f>
        <v>плохо</v>
      </c>
      <c r="N249" t="str">
        <f>VLOOKUP('Ответы на форму (1)'!M250,УровниУспевания,2,FALSE)</f>
        <v>хорошо</v>
      </c>
      <c r="O249">
        <f>'Ответы на форму (1)'!N250</f>
        <v>4</v>
      </c>
      <c r="P249" t="str">
        <f t="shared" si="20"/>
        <v>2. средняк</v>
      </c>
      <c r="Q249">
        <f>'Ответы на форму (1)'!O250</f>
        <v>341</v>
      </c>
      <c r="R249" t="str">
        <f t="shared" si="22"/>
        <v>1. Свеж</v>
      </c>
      <c r="S249">
        <f>'Ответы на форму (1)'!P250</f>
        <v>145</v>
      </c>
      <c r="T249">
        <f t="shared" si="21"/>
        <v>0.42521994134897362</v>
      </c>
      <c r="U249" t="str">
        <f t="shared" si="23"/>
        <v>3. Ужас</v>
      </c>
      <c r="V249">
        <f>'Ответы на форму (1)'!U249</f>
        <v>5</v>
      </c>
      <c r="W249">
        <f>'Ответы на форму (1)'!V249</f>
        <v>3</v>
      </c>
      <c r="X249">
        <f>'Ответы на форму (1)'!W249</f>
        <v>1</v>
      </c>
      <c r="Y249">
        <f>'Ответы на форму (1)'!X249</f>
        <v>0</v>
      </c>
      <c r="Z249">
        <f>'Ответы на форму (1)'!Y249</f>
        <v>0</v>
      </c>
    </row>
    <row r="250" spans="1:26" x14ac:dyDescent="0.25">
      <c r="A250">
        <f>VLOOKUP('Ответы на форму (1)'!B251,FAS_Scale,2,FALSE)</f>
        <v>3</v>
      </c>
      <c r="B250">
        <f>VLOOKUP('Ответы на форму (1)'!C251,FAS_Scale,2,FALSE)</f>
        <v>3</v>
      </c>
      <c r="C250">
        <f>VLOOKUP('Ответы на форму (1)'!D251,FAS_Scale,2,FALSE)</f>
        <v>4</v>
      </c>
      <c r="D250">
        <f>VLOOKUP('Ответы на форму (1)'!E251,FAS_Scale,2,FALSE)</f>
        <v>3</v>
      </c>
      <c r="E250">
        <f>VLOOKUP('Ответы на форму (1)'!F251,FAS_Scale,2,FALSE)</f>
        <v>3</v>
      </c>
      <c r="F250">
        <f>VLOOKUP('Ответы на форму (1)'!G251,FAS_Scale,2,FALSE)</f>
        <v>4</v>
      </c>
      <c r="G250">
        <f>VLOOKUP('Ответы на форму (1)'!H251,FAS_Scale,2,FALSE)</f>
        <v>2</v>
      </c>
      <c r="H250">
        <f>VLOOKUP('Ответы на форму (1)'!I251,FAS_Scale,2,FALSE)</f>
        <v>3</v>
      </c>
      <c r="I250">
        <f>VLOOKUP('Ответы на форму (1)'!J251,FAS_Scale,2,FALSE)</f>
        <v>3</v>
      </c>
      <c r="J250">
        <f>VLOOKUP('Ответы на форму (1)'!K251,FAS_Scale,2,FALSE)</f>
        <v>4</v>
      </c>
      <c r="K250" s="10">
        <f t="shared" si="18"/>
        <v>30</v>
      </c>
      <c r="L250" s="10" t="str">
        <f t="shared" si="19"/>
        <v>2. Устал</v>
      </c>
      <c r="M250" t="str">
        <f>VLOOKUP('Ответы на форму (1)'!L251,УровниУспевания,2,FALSE)</f>
        <v>средне</v>
      </c>
      <c r="N250" t="str">
        <f>VLOOKUP('Ответы на форму (1)'!M251,УровниУспевания,2,FALSE)</f>
        <v>средне</v>
      </c>
      <c r="O250">
        <f>'Ответы на форму (1)'!N251</f>
        <v>4</v>
      </c>
      <c r="P250" t="str">
        <f t="shared" si="20"/>
        <v>2. средняк</v>
      </c>
      <c r="Q250">
        <f>'Ответы на форму (1)'!O251</f>
        <v>386</v>
      </c>
      <c r="R250" t="str">
        <f t="shared" si="22"/>
        <v>2. Устал</v>
      </c>
      <c r="S250">
        <f>'Ответы на форму (1)'!P251</f>
        <v>36</v>
      </c>
      <c r="T250">
        <f t="shared" si="21"/>
        <v>9.3264248704663211E-2</v>
      </c>
      <c r="U250" t="str">
        <f t="shared" si="23"/>
        <v>1. Хорошо</v>
      </c>
      <c r="V250">
        <f>'Ответы на форму (1)'!U250</f>
        <v>3</v>
      </c>
      <c r="W250">
        <f>'Ответы на форму (1)'!V250</f>
        <v>1</v>
      </c>
      <c r="X250">
        <f>'Ответы на форму (1)'!W250</f>
        <v>1</v>
      </c>
      <c r="Y250">
        <f>'Ответы на форму (1)'!X250</f>
        <v>0</v>
      </c>
      <c r="Z250">
        <f>'Ответы на форму (1)'!Y250</f>
        <v>0</v>
      </c>
    </row>
    <row r="251" spans="1:26" x14ac:dyDescent="0.25">
      <c r="A251">
        <f>VLOOKUP('Ответы на форму (1)'!B252,FAS_Scale,2,FALSE)</f>
        <v>3</v>
      </c>
      <c r="B251">
        <f>VLOOKUP('Ответы на форму (1)'!C252,FAS_Scale,2,FALSE)</f>
        <v>2</v>
      </c>
      <c r="C251">
        <f>VLOOKUP('Ответы на форму (1)'!D252,FAS_Scale,2,FALSE)</f>
        <v>1</v>
      </c>
      <c r="D251">
        <f>VLOOKUP('Ответы на форму (1)'!E252,FAS_Scale,2,FALSE)</f>
        <v>2</v>
      </c>
      <c r="E251">
        <f>VLOOKUP('Ответы на форму (1)'!F252,FAS_Scale,2,FALSE)</f>
        <v>2</v>
      </c>
      <c r="F251">
        <f>VLOOKUP('Ответы на форму (1)'!G252,FAS_Scale,2,FALSE)</f>
        <v>1</v>
      </c>
      <c r="G251">
        <f>VLOOKUP('Ответы на форму (1)'!H252,FAS_Scale,2,FALSE)</f>
        <v>3</v>
      </c>
      <c r="H251">
        <f>VLOOKUP('Ответы на форму (1)'!I252,FAS_Scale,2,FALSE)</f>
        <v>2</v>
      </c>
      <c r="I251">
        <f>VLOOKUP('Ответы на форму (1)'!J252,FAS_Scale,2,FALSE)</f>
        <v>2</v>
      </c>
      <c r="J251">
        <f>VLOOKUP('Ответы на форму (1)'!K252,FAS_Scale,2,FALSE)</f>
        <v>5</v>
      </c>
      <c r="K251" s="10">
        <f t="shared" si="18"/>
        <v>21</v>
      </c>
      <c r="L251" s="10" t="str">
        <f t="shared" si="19"/>
        <v>1. Свеж</v>
      </c>
      <c r="M251" t="str">
        <f>VLOOKUP('Ответы на форму (1)'!L252,УровниУспевания,2,FALSE)</f>
        <v>средне</v>
      </c>
      <c r="N251" t="str">
        <f>VLOOKUP('Ответы на форму (1)'!M252,УровниУспевания,2,FALSE)</f>
        <v>средне</v>
      </c>
      <c r="O251">
        <f>'Ответы на форму (1)'!N252</f>
        <v>0</v>
      </c>
      <c r="P251" t="e">
        <f t="shared" si="20"/>
        <v>#N/A</v>
      </c>
      <c r="Q251">
        <f>'Ответы на форму (1)'!O252</f>
        <v>348</v>
      </c>
      <c r="R251" t="str">
        <f t="shared" si="22"/>
        <v>1. Свеж</v>
      </c>
      <c r="S251">
        <f>'Ответы на форму (1)'!P252</f>
        <v>105</v>
      </c>
      <c r="T251">
        <f t="shared" si="21"/>
        <v>0.30172413793103448</v>
      </c>
      <c r="U251" t="str">
        <f t="shared" si="23"/>
        <v>2. Фигово</v>
      </c>
      <c r="V251">
        <f>'Ответы на форму (1)'!U251</f>
        <v>3</v>
      </c>
      <c r="W251">
        <f>'Ответы на форму (1)'!V251</f>
        <v>2</v>
      </c>
      <c r="X251">
        <f>'Ответы на форму (1)'!W251</f>
        <v>1</v>
      </c>
      <c r="Y251">
        <f>'Ответы на форму (1)'!X251</f>
        <v>1</v>
      </c>
      <c r="Z251">
        <f>'Ответы на форму (1)'!Y251</f>
        <v>0</v>
      </c>
    </row>
    <row r="252" spans="1:26" x14ac:dyDescent="0.25">
      <c r="A252">
        <f>VLOOKUP('Ответы на форму (1)'!B253,FAS_Scale,2,FALSE)</f>
        <v>3</v>
      </c>
      <c r="B252">
        <f>VLOOKUP('Ответы на форму (1)'!C253,FAS_Scale,2,FALSE)</f>
        <v>2</v>
      </c>
      <c r="C252">
        <f>VLOOKUP('Ответы на форму (1)'!D253,FAS_Scale,2,FALSE)</f>
        <v>2</v>
      </c>
      <c r="D252">
        <f>VLOOKUP('Ответы на форму (1)'!E253,FAS_Scale,2,FALSE)</f>
        <v>4</v>
      </c>
      <c r="E252">
        <f>VLOOKUP('Ответы на форму (1)'!F253,FAS_Scale,2,FALSE)</f>
        <v>3</v>
      </c>
      <c r="F252">
        <f>VLOOKUP('Ответы на форму (1)'!G253,FAS_Scale,2,FALSE)</f>
        <v>3</v>
      </c>
      <c r="G252">
        <f>VLOOKUP('Ответы на форму (1)'!H253,FAS_Scale,2,FALSE)</f>
        <v>2</v>
      </c>
      <c r="H252">
        <f>VLOOKUP('Ответы на форму (1)'!I253,FAS_Scale,2,FALSE)</f>
        <v>2</v>
      </c>
      <c r="I252">
        <f>VLOOKUP('Ответы на форму (1)'!J253,FAS_Scale,2,FALSE)</f>
        <v>3</v>
      </c>
      <c r="J252">
        <f>VLOOKUP('Ответы на форму (1)'!K253,FAS_Scale,2,FALSE)</f>
        <v>5</v>
      </c>
      <c r="K252" s="10">
        <f t="shared" si="18"/>
        <v>23</v>
      </c>
      <c r="L252" s="10" t="str">
        <f t="shared" si="19"/>
        <v>2. Устал</v>
      </c>
      <c r="M252" t="str">
        <f>VLOOKUP('Ответы на форму (1)'!L253,УровниУспевания,2,FALSE)</f>
        <v>плохо</v>
      </c>
      <c r="N252" t="str">
        <f>VLOOKUP('Ответы на форму (1)'!M253,УровниУспевания,2,FALSE)</f>
        <v>средне</v>
      </c>
      <c r="O252">
        <f>'Ответы на форму (1)'!N253</f>
        <v>5</v>
      </c>
      <c r="P252" t="str">
        <f t="shared" si="20"/>
        <v>2. средняк</v>
      </c>
      <c r="Q252">
        <f>'Ответы на форму (1)'!O253</f>
        <v>306</v>
      </c>
      <c r="R252" t="str">
        <f t="shared" si="22"/>
        <v>1. Свеж</v>
      </c>
      <c r="S252">
        <f>'Ответы на форму (1)'!P253</f>
        <v>77</v>
      </c>
      <c r="T252">
        <f t="shared" si="21"/>
        <v>0.25163398692810457</v>
      </c>
      <c r="U252" t="str">
        <f t="shared" si="23"/>
        <v>2. Фигово</v>
      </c>
      <c r="V252">
        <f>'Ответы на форму (1)'!U252</f>
        <v>3</v>
      </c>
      <c r="W252">
        <f>'Ответы на форму (1)'!V252</f>
        <v>1</v>
      </c>
      <c r="X252">
        <f>'Ответы на форму (1)'!W252</f>
        <v>1</v>
      </c>
      <c r="Y252">
        <f>'Ответы на форму (1)'!X252</f>
        <v>1</v>
      </c>
      <c r="Z252">
        <f>'Ответы на форму (1)'!Y252</f>
        <v>1</v>
      </c>
    </row>
    <row r="253" spans="1:26" x14ac:dyDescent="0.25">
      <c r="A253">
        <f>VLOOKUP('Ответы на форму (1)'!B254,FAS_Scale,2,FALSE)</f>
        <v>3</v>
      </c>
      <c r="B253">
        <f>VLOOKUP('Ответы на форму (1)'!C254,FAS_Scale,2,FALSE)</f>
        <v>2</v>
      </c>
      <c r="C253">
        <f>VLOOKUP('Ответы на форму (1)'!D254,FAS_Scale,2,FALSE)</f>
        <v>2</v>
      </c>
      <c r="D253">
        <f>VLOOKUP('Ответы на форму (1)'!E254,FAS_Scale,2,FALSE)</f>
        <v>4</v>
      </c>
      <c r="E253">
        <f>VLOOKUP('Ответы на форму (1)'!F254,FAS_Scale,2,FALSE)</f>
        <v>2</v>
      </c>
      <c r="F253">
        <f>VLOOKUP('Ответы на форму (1)'!G254,FAS_Scale,2,FALSE)</f>
        <v>3</v>
      </c>
      <c r="G253">
        <f>VLOOKUP('Ответы на форму (1)'!H254,FAS_Scale,2,FALSE)</f>
        <v>2</v>
      </c>
      <c r="H253">
        <f>VLOOKUP('Ответы на форму (1)'!I254,FAS_Scale,2,FALSE)</f>
        <v>2</v>
      </c>
      <c r="I253">
        <f>VLOOKUP('Ответы на форму (1)'!J254,FAS_Scale,2,FALSE)</f>
        <v>2</v>
      </c>
      <c r="J253">
        <f>VLOOKUP('Ответы на форму (1)'!K254,FAS_Scale,2,FALSE)</f>
        <v>3</v>
      </c>
      <c r="K253" s="10">
        <f t="shared" si="18"/>
        <v>23</v>
      </c>
      <c r="L253" s="10" t="str">
        <f t="shared" si="19"/>
        <v>2. Устал</v>
      </c>
      <c r="M253" t="str">
        <f>VLOOKUP('Ответы на форму (1)'!L254,УровниУспевания,2,FALSE)</f>
        <v>хорошо</v>
      </c>
      <c r="N253" t="str">
        <f>VLOOKUP('Ответы на форму (1)'!M254,УровниУспевания,2,FALSE)</f>
        <v>хорошо</v>
      </c>
      <c r="O253">
        <f>'Ответы на форму (1)'!N254</f>
        <v>3</v>
      </c>
      <c r="P253" t="str">
        <f t="shared" si="20"/>
        <v>1. зомбак</v>
      </c>
      <c r="Q253">
        <f>'Ответы на форму (1)'!O254</f>
        <v>295</v>
      </c>
      <c r="R253" t="str">
        <f t="shared" si="22"/>
        <v>1. Свеж</v>
      </c>
      <c r="S253">
        <f>'Ответы на форму (1)'!P254</f>
        <v>36</v>
      </c>
      <c r="T253">
        <f t="shared" si="21"/>
        <v>0.12203389830508475</v>
      </c>
      <c r="U253" t="str">
        <f t="shared" si="23"/>
        <v>2. Фигово</v>
      </c>
      <c r="V253">
        <f>'Ответы на форму (1)'!U253</f>
        <v>3</v>
      </c>
      <c r="W253">
        <f>'Ответы на форму (1)'!V253</f>
        <v>3</v>
      </c>
      <c r="X253">
        <f>'Ответы на форму (1)'!W253</f>
        <v>2</v>
      </c>
      <c r="Y253">
        <f>'Ответы на форму (1)'!X253</f>
        <v>1</v>
      </c>
      <c r="Z253">
        <f>'Ответы на форму (1)'!Y253</f>
        <v>0</v>
      </c>
    </row>
    <row r="254" spans="1:26" x14ac:dyDescent="0.25">
      <c r="A254">
        <f>VLOOKUP('Ответы на форму (1)'!B255,FAS_Scale,2,FALSE)</f>
        <v>3</v>
      </c>
      <c r="B254">
        <f>VLOOKUP('Ответы на форму (1)'!C255,FAS_Scale,2,FALSE)</f>
        <v>2</v>
      </c>
      <c r="C254">
        <f>VLOOKUP('Ответы на форму (1)'!D255,FAS_Scale,2,FALSE)</f>
        <v>4</v>
      </c>
      <c r="D254">
        <f>VLOOKUP('Ответы на форму (1)'!E255,FAS_Scale,2,FALSE)</f>
        <v>3</v>
      </c>
      <c r="E254">
        <f>VLOOKUP('Ответы на форму (1)'!F255,FAS_Scale,2,FALSE)</f>
        <v>4</v>
      </c>
      <c r="F254">
        <f>VLOOKUP('Ответы на форму (1)'!G255,FAS_Scale,2,FALSE)</f>
        <v>2</v>
      </c>
      <c r="G254">
        <f>VLOOKUP('Ответы на форму (1)'!H255,FAS_Scale,2,FALSE)</f>
        <v>1</v>
      </c>
      <c r="H254">
        <f>VLOOKUP('Ответы на форму (1)'!I255,FAS_Scale,2,FALSE)</f>
        <v>2</v>
      </c>
      <c r="I254">
        <f>VLOOKUP('Ответы на форму (1)'!J255,FAS_Scale,2,FALSE)</f>
        <v>2</v>
      </c>
      <c r="J254">
        <f>VLOOKUP('Ответы на форму (1)'!K255,FAS_Scale,2,FALSE)</f>
        <v>5</v>
      </c>
      <c r="K254" s="10">
        <f t="shared" si="18"/>
        <v>24</v>
      </c>
      <c r="L254" s="10" t="str">
        <f t="shared" si="19"/>
        <v>2. Устал</v>
      </c>
      <c r="M254" t="str">
        <f>VLOOKUP('Ответы на форму (1)'!L255,УровниУспевания,2,FALSE)</f>
        <v>средне</v>
      </c>
      <c r="N254" t="str">
        <f>VLOOKUP('Ответы на форму (1)'!M255,УровниУспевания,2,FALSE)</f>
        <v>средне</v>
      </c>
      <c r="O254">
        <f>'Ответы на форму (1)'!N255</f>
        <v>3</v>
      </c>
      <c r="P254" t="str">
        <f t="shared" si="20"/>
        <v>1. зомбак</v>
      </c>
      <c r="Q254">
        <f>'Ответы на форму (1)'!O255</f>
        <v>353</v>
      </c>
      <c r="R254" t="str">
        <f t="shared" si="22"/>
        <v>2. Устал</v>
      </c>
      <c r="S254">
        <f>'Ответы на форму (1)'!P255</f>
        <v>42</v>
      </c>
      <c r="T254">
        <f t="shared" si="21"/>
        <v>0.11898016997167139</v>
      </c>
      <c r="U254" t="str">
        <f t="shared" si="23"/>
        <v>2. Фигово</v>
      </c>
      <c r="V254">
        <f>'Ответы на форму (1)'!U254</f>
        <v>7</v>
      </c>
      <c r="W254">
        <f>'Ответы на форму (1)'!V254</f>
        <v>1</v>
      </c>
      <c r="X254">
        <f>'Ответы на форму (1)'!W254</f>
        <v>1</v>
      </c>
      <c r="Y254">
        <f>'Ответы на форму (1)'!X254</f>
        <v>0</v>
      </c>
      <c r="Z254">
        <f>'Ответы на форму (1)'!Y254</f>
        <v>0</v>
      </c>
    </row>
    <row r="255" spans="1:26" x14ac:dyDescent="0.25">
      <c r="A255">
        <f>VLOOKUP('Ответы на форму (1)'!B256,FAS_Scale,2,FALSE)</f>
        <v>4</v>
      </c>
      <c r="B255">
        <f>VLOOKUP('Ответы на форму (1)'!C256,FAS_Scale,2,FALSE)</f>
        <v>3</v>
      </c>
      <c r="C255">
        <f>VLOOKUP('Ответы на форму (1)'!D256,FAS_Scale,2,FALSE)</f>
        <v>5</v>
      </c>
      <c r="D255">
        <f>VLOOKUP('Ответы на форму (1)'!E256,FAS_Scale,2,FALSE)</f>
        <v>3</v>
      </c>
      <c r="E255">
        <f>VLOOKUP('Ответы на форму (1)'!F256,FAS_Scale,2,FALSE)</f>
        <v>4</v>
      </c>
      <c r="F255">
        <f>VLOOKUP('Ответы на форму (1)'!G256,FAS_Scale,2,FALSE)</f>
        <v>5</v>
      </c>
      <c r="G255">
        <f>VLOOKUP('Ответы на форму (1)'!H256,FAS_Scale,2,FALSE)</f>
        <v>4</v>
      </c>
      <c r="H255">
        <f>VLOOKUP('Ответы на форму (1)'!I256,FAS_Scale,2,FALSE)</f>
        <v>3</v>
      </c>
      <c r="I255">
        <f>VLOOKUP('Ответы на форму (1)'!J256,FAS_Scale,2,FALSE)</f>
        <v>4</v>
      </c>
      <c r="J255">
        <f>VLOOKUP('Ответы на форму (1)'!K256,FAS_Scale,2,FALSE)</f>
        <v>3</v>
      </c>
      <c r="K255" s="10">
        <f t="shared" si="18"/>
        <v>38</v>
      </c>
      <c r="L255" s="10" t="str">
        <f t="shared" si="19"/>
        <v>3. Вилы</v>
      </c>
      <c r="M255" t="str">
        <f>VLOOKUP('Ответы на форму (1)'!L256,УровниУспевания,2,FALSE)</f>
        <v>плохо</v>
      </c>
      <c r="N255" t="str">
        <f>VLOOKUP('Ответы на форму (1)'!M256,УровниУспевания,2,FALSE)</f>
        <v>средне</v>
      </c>
      <c r="O255">
        <f>'Ответы на форму (1)'!N256</f>
        <v>5</v>
      </c>
      <c r="P255" t="str">
        <f t="shared" si="20"/>
        <v>2. средняк</v>
      </c>
      <c r="Q255">
        <f>'Ответы на форму (1)'!O256</f>
        <v>376</v>
      </c>
      <c r="R255" t="str">
        <f t="shared" si="22"/>
        <v>2. Устал</v>
      </c>
      <c r="S255">
        <f>'Ответы на форму (1)'!P256</f>
        <v>82</v>
      </c>
      <c r="T255">
        <f t="shared" si="21"/>
        <v>0.21808510638297873</v>
      </c>
      <c r="U255" t="str">
        <f t="shared" si="23"/>
        <v>2. Фигово</v>
      </c>
      <c r="V255">
        <f>'Ответы на форму (1)'!U255</f>
        <v>4</v>
      </c>
      <c r="W255">
        <f>'Ответы на форму (1)'!V255</f>
        <v>3</v>
      </c>
      <c r="X255">
        <f>'Ответы на форму (1)'!W255</f>
        <v>1</v>
      </c>
      <c r="Y255">
        <f>'Ответы на форму (1)'!X255</f>
        <v>1</v>
      </c>
      <c r="Z255">
        <f>'Ответы на форму (1)'!Y255</f>
        <v>0</v>
      </c>
    </row>
    <row r="256" spans="1:26" x14ac:dyDescent="0.25">
      <c r="A256">
        <f>VLOOKUP('Ответы на форму (1)'!B257,FAS_Scale,2,FALSE)</f>
        <v>3</v>
      </c>
      <c r="B256">
        <f>VLOOKUP('Ответы на форму (1)'!C257,FAS_Scale,2,FALSE)</f>
        <v>2</v>
      </c>
      <c r="C256">
        <f>VLOOKUP('Ответы на форму (1)'!D257,FAS_Scale,2,FALSE)</f>
        <v>2</v>
      </c>
      <c r="D256">
        <f>VLOOKUP('Ответы на форму (1)'!E257,FAS_Scale,2,FALSE)</f>
        <v>4</v>
      </c>
      <c r="E256">
        <f>VLOOKUP('Ответы на форму (1)'!F257,FAS_Scale,2,FALSE)</f>
        <v>2</v>
      </c>
      <c r="F256">
        <f>VLOOKUP('Ответы на форму (1)'!G257,FAS_Scale,2,FALSE)</f>
        <v>2</v>
      </c>
      <c r="G256">
        <f>VLOOKUP('Ответы на форму (1)'!H257,FAS_Scale,2,FALSE)</f>
        <v>2</v>
      </c>
      <c r="H256">
        <f>VLOOKUP('Ответы на форму (1)'!I257,FAS_Scale,2,FALSE)</f>
        <v>2</v>
      </c>
      <c r="I256">
        <f>VLOOKUP('Ответы на форму (1)'!J257,FAS_Scale,2,FALSE)</f>
        <v>2</v>
      </c>
      <c r="J256">
        <f>VLOOKUP('Ответы на форму (1)'!K257,FAS_Scale,2,FALSE)</f>
        <v>2</v>
      </c>
      <c r="K256" s="10">
        <f t="shared" si="18"/>
        <v>23</v>
      </c>
      <c r="L256" s="10" t="str">
        <f t="shared" si="19"/>
        <v>2. Устал</v>
      </c>
      <c r="M256" t="str">
        <f>VLOOKUP('Ответы на форму (1)'!L257,УровниУспевания,2,FALSE)</f>
        <v>хорошо</v>
      </c>
      <c r="N256" t="str">
        <f>VLOOKUP('Ответы на форму (1)'!M257,УровниУспевания,2,FALSE)</f>
        <v>хорошо</v>
      </c>
      <c r="O256">
        <f>'Ответы на форму (1)'!N257</f>
        <v>4</v>
      </c>
      <c r="P256" t="str">
        <f t="shared" si="20"/>
        <v>2. средняк</v>
      </c>
      <c r="Q256">
        <f>'Ответы на форму (1)'!O257</f>
        <v>464</v>
      </c>
      <c r="R256" t="str">
        <f t="shared" si="22"/>
        <v>2. Устал</v>
      </c>
      <c r="S256">
        <f>'Ответы на форму (1)'!P257</f>
        <v>290</v>
      </c>
      <c r="T256">
        <f t="shared" si="21"/>
        <v>0.625</v>
      </c>
      <c r="U256" t="str">
        <f t="shared" si="23"/>
        <v>3. Ужас</v>
      </c>
      <c r="V256">
        <f>'Ответы на форму (1)'!U256</f>
        <v>3</v>
      </c>
      <c r="W256">
        <f>'Ответы на форму (1)'!V256</f>
        <v>2</v>
      </c>
      <c r="X256">
        <f>'Ответы на форму (1)'!W256</f>
        <v>2</v>
      </c>
      <c r="Y256">
        <f>'Ответы на форму (1)'!X256</f>
        <v>2</v>
      </c>
      <c r="Z256">
        <f>'Ответы на форму (1)'!Y256</f>
        <v>0</v>
      </c>
    </row>
    <row r="257" spans="1:26" x14ac:dyDescent="0.25">
      <c r="A257">
        <f>VLOOKUP('Ответы на форму (1)'!B258,FAS_Scale,2,FALSE)</f>
        <v>3</v>
      </c>
      <c r="B257">
        <f>VLOOKUP('Ответы на форму (1)'!C258,FAS_Scale,2,FALSE)</f>
        <v>4</v>
      </c>
      <c r="C257">
        <f>VLOOKUP('Ответы на форму (1)'!D258,FAS_Scale,2,FALSE)</f>
        <v>2</v>
      </c>
      <c r="D257">
        <f>VLOOKUP('Ответы на форму (1)'!E258,FAS_Scale,2,FALSE)</f>
        <v>3</v>
      </c>
      <c r="E257">
        <f>VLOOKUP('Ответы на форму (1)'!F258,FAS_Scale,2,FALSE)</f>
        <v>4</v>
      </c>
      <c r="F257">
        <f>VLOOKUP('Ответы на форму (1)'!G258,FAS_Scale,2,FALSE)</f>
        <v>4</v>
      </c>
      <c r="G257">
        <f>VLOOKUP('Ответы на форму (1)'!H258,FAS_Scale,2,FALSE)</f>
        <v>2</v>
      </c>
      <c r="H257">
        <f>VLOOKUP('Ответы на форму (1)'!I258,FAS_Scale,2,FALSE)</f>
        <v>3</v>
      </c>
      <c r="I257">
        <f>VLOOKUP('Ответы на форму (1)'!J258,FAS_Scale,2,FALSE)</f>
        <v>3</v>
      </c>
      <c r="J257">
        <f>VLOOKUP('Ответы на форму (1)'!K258,FAS_Scale,2,FALSE)</f>
        <v>4</v>
      </c>
      <c r="K257" s="10">
        <f t="shared" si="18"/>
        <v>30</v>
      </c>
      <c r="L257" s="10" t="str">
        <f t="shared" si="19"/>
        <v>2. Устал</v>
      </c>
      <c r="M257" t="str">
        <f>VLOOKUP('Ответы на форму (1)'!L258,УровниУспевания,2,FALSE)</f>
        <v>хорошо</v>
      </c>
      <c r="N257" t="str">
        <f>VLOOKUP('Ответы на форму (1)'!M258,УровниУспевания,2,FALSE)</f>
        <v>средне</v>
      </c>
      <c r="O257">
        <f>'Ответы на форму (1)'!N258</f>
        <v>5</v>
      </c>
      <c r="P257" t="str">
        <f t="shared" si="20"/>
        <v>2. средняк</v>
      </c>
      <c r="Q257">
        <f>'Ответы на форму (1)'!O258</f>
        <v>591</v>
      </c>
      <c r="R257" t="str">
        <f t="shared" si="22"/>
        <v>2. Устал</v>
      </c>
      <c r="S257">
        <f>'Ответы на форму (1)'!P258</f>
        <v>220</v>
      </c>
      <c r="T257">
        <f t="shared" si="21"/>
        <v>0.37225042301184436</v>
      </c>
      <c r="U257" t="str">
        <f t="shared" si="23"/>
        <v>3. Ужас</v>
      </c>
      <c r="V257">
        <f>'Ответы на форму (1)'!U257</f>
        <v>1</v>
      </c>
      <c r="W257">
        <f>'Ответы на форму (1)'!V257</f>
        <v>1</v>
      </c>
      <c r="X257">
        <f>'Ответы на форму (1)'!W257</f>
        <v>1</v>
      </c>
      <c r="Y257">
        <f>'Ответы на форму (1)'!X257</f>
        <v>1</v>
      </c>
      <c r="Z257">
        <f>'Ответы на форму (1)'!Y257</f>
        <v>1</v>
      </c>
    </row>
    <row r="258" spans="1:26" x14ac:dyDescent="0.25">
      <c r="A258">
        <f>VLOOKUP('Ответы на форму (1)'!B259,FAS_Scale,2,FALSE)</f>
        <v>4</v>
      </c>
      <c r="B258">
        <f>VLOOKUP('Ответы на форму (1)'!C259,FAS_Scale,2,FALSE)</f>
        <v>3</v>
      </c>
      <c r="C258">
        <f>VLOOKUP('Ответы на форму (1)'!D259,FAS_Scale,2,FALSE)</f>
        <v>3</v>
      </c>
      <c r="D258">
        <f>VLOOKUP('Ответы на форму (1)'!E259,FAS_Scale,2,FALSE)</f>
        <v>2</v>
      </c>
      <c r="E258">
        <f>VLOOKUP('Ответы на форму (1)'!F259,FAS_Scale,2,FALSE)</f>
        <v>4</v>
      </c>
      <c r="F258">
        <f>VLOOKUP('Ответы на форму (1)'!G259,FAS_Scale,2,FALSE)</f>
        <v>4</v>
      </c>
      <c r="G258">
        <f>VLOOKUP('Ответы на форму (1)'!H259,FAS_Scale,2,FALSE)</f>
        <v>4</v>
      </c>
      <c r="H258">
        <f>VLOOKUP('Ответы на форму (1)'!I259,FAS_Scale,2,FALSE)</f>
        <v>5</v>
      </c>
      <c r="I258">
        <f>VLOOKUP('Ответы на форму (1)'!J259,FAS_Scale,2,FALSE)</f>
        <v>4</v>
      </c>
      <c r="J258">
        <f>VLOOKUP('Ответы на форму (1)'!K259,FAS_Scale,2,FALSE)</f>
        <v>2</v>
      </c>
      <c r="K258" s="10">
        <f t="shared" ref="K258:K321" si="24">A258+B258+C258+(6-D258)+E258+F258+G258+H258+I258+(6-J258)</f>
        <v>39</v>
      </c>
      <c r="L258" s="10" t="str">
        <f t="shared" ref="L258:L321" si="25">IF(K258&gt;=33,"3. Вилы",IF(K258&gt;=23,"2. Устал","1. Свеж"))</f>
        <v>3. Вилы</v>
      </c>
      <c r="M258" t="str">
        <f>VLOOKUP('Ответы на форму (1)'!L259,УровниУспевания,2,FALSE)</f>
        <v>плохо</v>
      </c>
      <c r="N258" t="str">
        <f>VLOOKUP('Ответы на форму (1)'!M259,УровниУспевания,2,FALSE)</f>
        <v>средне</v>
      </c>
      <c r="O258">
        <f>'Ответы на форму (1)'!N259</f>
        <v>2</v>
      </c>
      <c r="P258" t="str">
        <f t="shared" ref="P258:P321" si="26">VLOOKUP(O258,СтепеньПроснутости,2,FALSE)</f>
        <v>1. зомбак</v>
      </c>
      <c r="Q258">
        <f>'Ответы на форму (1)'!O259</f>
        <v>372</v>
      </c>
      <c r="R258" t="str">
        <f t="shared" si="22"/>
        <v>2. Устал</v>
      </c>
      <c r="S258">
        <f>'Ответы на форму (1)'!P259</f>
        <v>71</v>
      </c>
      <c r="T258">
        <f t="shared" ref="T258:T321" si="27">S258/Q258</f>
        <v>0.19086021505376344</v>
      </c>
      <c r="U258" t="str">
        <f t="shared" si="23"/>
        <v>2. Фигово</v>
      </c>
      <c r="V258">
        <f>'Ответы на форму (1)'!U258</f>
        <v>4</v>
      </c>
      <c r="W258">
        <f>'Ответы на форму (1)'!V258</f>
        <v>2</v>
      </c>
      <c r="X258">
        <f>'Ответы на форму (1)'!W258</f>
        <v>2</v>
      </c>
      <c r="Y258">
        <f>'Ответы на форму (1)'!X258</f>
        <v>2</v>
      </c>
      <c r="Z258">
        <f>'Ответы на форму (1)'!Y258</f>
        <v>1</v>
      </c>
    </row>
    <row r="259" spans="1:26" x14ac:dyDescent="0.25">
      <c r="A259">
        <f>VLOOKUP('Ответы на форму (1)'!B260,FAS_Scale,2,FALSE)</f>
        <v>1</v>
      </c>
      <c r="B259">
        <f>VLOOKUP('Ответы на форму (1)'!C260,FAS_Scale,2,FALSE)</f>
        <v>1</v>
      </c>
      <c r="C259">
        <f>VLOOKUP('Ответы на форму (1)'!D260,FAS_Scale,2,FALSE)</f>
        <v>4</v>
      </c>
      <c r="D259">
        <f>VLOOKUP('Ответы на форму (1)'!E260,FAS_Scale,2,FALSE)</f>
        <v>4</v>
      </c>
      <c r="E259">
        <f>VLOOKUP('Ответы на форму (1)'!F260,FAS_Scale,2,FALSE)</f>
        <v>1</v>
      </c>
      <c r="F259">
        <f>VLOOKUP('Ответы на форму (1)'!G260,FAS_Scale,2,FALSE)</f>
        <v>3</v>
      </c>
      <c r="G259">
        <f>VLOOKUP('Ответы на форму (1)'!H260,FAS_Scale,2,FALSE)</f>
        <v>3</v>
      </c>
      <c r="H259">
        <f>VLOOKUP('Ответы на форму (1)'!I260,FAS_Scale,2,FALSE)</f>
        <v>3</v>
      </c>
      <c r="I259">
        <f>VLOOKUP('Ответы на форму (1)'!J260,FAS_Scale,2,FALSE)</f>
        <v>1</v>
      </c>
      <c r="J259">
        <f>VLOOKUP('Ответы на форму (1)'!K260,FAS_Scale,2,FALSE)</f>
        <v>4</v>
      </c>
      <c r="K259" s="10">
        <f t="shared" si="24"/>
        <v>21</v>
      </c>
      <c r="L259" s="10" t="str">
        <f t="shared" si="25"/>
        <v>1. Свеж</v>
      </c>
      <c r="M259" t="str">
        <f>VLOOKUP('Ответы на форму (1)'!L260,УровниУспевания,2,FALSE)</f>
        <v>средне</v>
      </c>
      <c r="N259" t="str">
        <f>VLOOKUP('Ответы на форму (1)'!M260,УровниУспевания,2,FALSE)</f>
        <v>средне</v>
      </c>
      <c r="O259">
        <f>'Ответы на форму (1)'!N260</f>
        <v>1</v>
      </c>
      <c r="P259" t="str">
        <f t="shared" si="26"/>
        <v>1. зомбак</v>
      </c>
      <c r="Q259">
        <f>'Ответы на форму (1)'!O260</f>
        <v>529</v>
      </c>
      <c r="R259" t="str">
        <f t="shared" ref="R259:R322" si="28">IF(Q259&gt;600,"2. Устал",IF(Q259&gt;350,"2. Устал","1. Свеж"))</f>
        <v>2. Устал</v>
      </c>
      <c r="S259">
        <f>'Ответы на форму (1)'!P260</f>
        <v>204</v>
      </c>
      <c r="T259">
        <f t="shared" si="27"/>
        <v>0.38563327032136108</v>
      </c>
      <c r="U259" t="str">
        <f t="shared" ref="U259:U322" si="29">IF(T259&gt;0.35,"3. Ужас",IF(T259&gt;0.1,"2. Фигово","1. Хорошо"))</f>
        <v>3. Ужас</v>
      </c>
      <c r="V259">
        <f>'Ответы на форму (1)'!U259</f>
        <v>3</v>
      </c>
      <c r="W259">
        <f>'Ответы на форму (1)'!V259</f>
        <v>1</v>
      </c>
      <c r="X259">
        <f>'Ответы на форму (1)'!W259</f>
        <v>1</v>
      </c>
      <c r="Y259">
        <f>'Ответы на форму (1)'!X259</f>
        <v>1</v>
      </c>
      <c r="Z259">
        <f>'Ответы на форму (1)'!Y259</f>
        <v>1</v>
      </c>
    </row>
    <row r="260" spans="1:26" x14ac:dyDescent="0.25">
      <c r="A260">
        <f>VLOOKUP('Ответы на форму (1)'!B261,FAS_Scale,2,FALSE)</f>
        <v>4</v>
      </c>
      <c r="B260">
        <f>VLOOKUP('Ответы на форму (1)'!C261,FAS_Scale,2,FALSE)</f>
        <v>4</v>
      </c>
      <c r="C260">
        <f>VLOOKUP('Ответы на форму (1)'!D261,FAS_Scale,2,FALSE)</f>
        <v>3</v>
      </c>
      <c r="D260">
        <f>VLOOKUP('Ответы на форму (1)'!E261,FAS_Scale,2,FALSE)</f>
        <v>2</v>
      </c>
      <c r="E260">
        <f>VLOOKUP('Ответы на форму (1)'!F261,FAS_Scale,2,FALSE)</f>
        <v>4</v>
      </c>
      <c r="F260">
        <f>VLOOKUP('Ответы на форму (1)'!G261,FAS_Scale,2,FALSE)</f>
        <v>4</v>
      </c>
      <c r="G260">
        <f>VLOOKUP('Ответы на форму (1)'!H261,FAS_Scale,2,FALSE)</f>
        <v>4</v>
      </c>
      <c r="H260">
        <f>VLOOKUP('Ответы на форму (1)'!I261,FAS_Scale,2,FALSE)</f>
        <v>3</v>
      </c>
      <c r="I260">
        <f>VLOOKUP('Ответы на форму (1)'!J261,FAS_Scale,2,FALSE)</f>
        <v>4</v>
      </c>
      <c r="J260">
        <f>VLOOKUP('Ответы на форму (1)'!K261,FAS_Scale,2,FALSE)</f>
        <v>3</v>
      </c>
      <c r="K260" s="10">
        <f t="shared" si="24"/>
        <v>37</v>
      </c>
      <c r="L260" s="10" t="str">
        <f t="shared" si="25"/>
        <v>3. Вилы</v>
      </c>
      <c r="M260" t="str">
        <f>VLOOKUP('Ответы на форму (1)'!L261,УровниУспевания,2,FALSE)</f>
        <v>плохо</v>
      </c>
      <c r="N260" t="str">
        <f>VLOOKUP('Ответы на форму (1)'!M261,УровниУспевания,2,FALSE)</f>
        <v>средне</v>
      </c>
      <c r="O260">
        <f>'Ответы на форму (1)'!N261</f>
        <v>4</v>
      </c>
      <c r="P260" t="str">
        <f t="shared" si="26"/>
        <v>2. средняк</v>
      </c>
      <c r="Q260">
        <f>'Ответы на форму (1)'!O261</f>
        <v>446</v>
      </c>
      <c r="R260" t="str">
        <f t="shared" si="28"/>
        <v>2. Устал</v>
      </c>
      <c r="S260">
        <f>'Ответы на форму (1)'!P261</f>
        <v>61</v>
      </c>
      <c r="T260">
        <f t="shared" si="27"/>
        <v>0.1367713004484305</v>
      </c>
      <c r="U260" t="str">
        <f t="shared" si="29"/>
        <v>2. Фигово</v>
      </c>
      <c r="V260">
        <f>'Ответы на форму (1)'!U260</f>
        <v>2</v>
      </c>
      <c r="W260">
        <f>'Ответы на форму (1)'!V260</f>
        <v>2</v>
      </c>
      <c r="X260">
        <f>'Ответы на форму (1)'!W260</f>
        <v>1</v>
      </c>
      <c r="Y260">
        <f>'Ответы на форму (1)'!X260</f>
        <v>1</v>
      </c>
      <c r="Z260">
        <f>'Ответы на форму (1)'!Y260</f>
        <v>0</v>
      </c>
    </row>
    <row r="261" spans="1:26" x14ac:dyDescent="0.25">
      <c r="A261">
        <f>VLOOKUP('Ответы на форму (1)'!B262,FAS_Scale,2,FALSE)</f>
        <v>3</v>
      </c>
      <c r="B261">
        <f>VLOOKUP('Ответы на форму (1)'!C262,FAS_Scale,2,FALSE)</f>
        <v>4</v>
      </c>
      <c r="C261">
        <f>VLOOKUP('Ответы на форму (1)'!D262,FAS_Scale,2,FALSE)</f>
        <v>2</v>
      </c>
      <c r="D261">
        <f>VLOOKUP('Ответы на форму (1)'!E262,FAS_Scale,2,FALSE)</f>
        <v>2</v>
      </c>
      <c r="E261">
        <f>VLOOKUP('Ответы на форму (1)'!F262,FAS_Scale,2,FALSE)</f>
        <v>3</v>
      </c>
      <c r="F261">
        <f>VLOOKUP('Ответы на форму (1)'!G262,FAS_Scale,2,FALSE)</f>
        <v>5</v>
      </c>
      <c r="G261">
        <f>VLOOKUP('Ответы на форму (1)'!H262,FAS_Scale,2,FALSE)</f>
        <v>3</v>
      </c>
      <c r="H261">
        <f>VLOOKUP('Ответы на форму (1)'!I262,FAS_Scale,2,FALSE)</f>
        <v>5</v>
      </c>
      <c r="I261">
        <f>VLOOKUP('Ответы на форму (1)'!J262,FAS_Scale,2,FALSE)</f>
        <v>3</v>
      </c>
      <c r="J261">
        <f>VLOOKUP('Ответы на форму (1)'!K262,FAS_Scale,2,FALSE)</f>
        <v>3</v>
      </c>
      <c r="K261" s="10">
        <f t="shared" si="24"/>
        <v>35</v>
      </c>
      <c r="L261" s="10" t="str">
        <f t="shared" si="25"/>
        <v>3. Вилы</v>
      </c>
      <c r="M261" t="str">
        <f>VLOOKUP('Ответы на форму (1)'!L262,УровниУспевания,2,FALSE)</f>
        <v>плохо</v>
      </c>
      <c r="N261" t="str">
        <f>VLOOKUP('Ответы на форму (1)'!M262,УровниУспевания,2,FALSE)</f>
        <v>плохо</v>
      </c>
      <c r="O261">
        <f>'Ответы на форму (1)'!N262</f>
        <v>3</v>
      </c>
      <c r="P261" t="str">
        <f t="shared" si="26"/>
        <v>1. зомбак</v>
      </c>
      <c r="Q261">
        <f>'Ответы на форму (1)'!O262</f>
        <v>492</v>
      </c>
      <c r="R261" t="str">
        <f t="shared" si="28"/>
        <v>2. Устал</v>
      </c>
      <c r="S261">
        <f>'Ответы на форму (1)'!P262</f>
        <v>104</v>
      </c>
      <c r="T261">
        <f t="shared" si="27"/>
        <v>0.21138211382113822</v>
      </c>
      <c r="U261" t="str">
        <f t="shared" si="29"/>
        <v>2. Фигово</v>
      </c>
      <c r="V261">
        <f>'Ответы на форму (1)'!U261</f>
        <v>4</v>
      </c>
      <c r="W261">
        <f>'Ответы на форму (1)'!V261</f>
        <v>2</v>
      </c>
      <c r="X261">
        <f>'Ответы на форму (1)'!W261</f>
        <v>2</v>
      </c>
      <c r="Y261">
        <f>'Ответы на форму (1)'!X261</f>
        <v>1</v>
      </c>
      <c r="Z261">
        <f>'Ответы на форму (1)'!Y261</f>
        <v>0</v>
      </c>
    </row>
    <row r="262" spans="1:26" x14ac:dyDescent="0.25">
      <c r="A262">
        <f>VLOOKUP('Ответы на форму (1)'!B263,FAS_Scale,2,FALSE)</f>
        <v>3</v>
      </c>
      <c r="B262">
        <f>VLOOKUP('Ответы на форму (1)'!C263,FAS_Scale,2,FALSE)</f>
        <v>4</v>
      </c>
      <c r="C262">
        <f>VLOOKUP('Ответы на форму (1)'!D263,FAS_Scale,2,FALSE)</f>
        <v>2</v>
      </c>
      <c r="D262">
        <f>VLOOKUP('Ответы на форму (1)'!E263,FAS_Scale,2,FALSE)</f>
        <v>3</v>
      </c>
      <c r="E262">
        <f>VLOOKUP('Ответы на форму (1)'!F263,FAS_Scale,2,FALSE)</f>
        <v>1</v>
      </c>
      <c r="F262">
        <f>VLOOKUP('Ответы на форму (1)'!G263,FAS_Scale,2,FALSE)</f>
        <v>2</v>
      </c>
      <c r="G262">
        <f>VLOOKUP('Ответы на форму (1)'!H263,FAS_Scale,2,FALSE)</f>
        <v>2</v>
      </c>
      <c r="H262">
        <f>VLOOKUP('Ответы на форму (1)'!I263,FAS_Scale,2,FALSE)</f>
        <v>1</v>
      </c>
      <c r="I262">
        <f>VLOOKUP('Ответы на форму (1)'!J263,FAS_Scale,2,FALSE)</f>
        <v>2</v>
      </c>
      <c r="J262">
        <f>VLOOKUP('Ответы на форму (1)'!K263,FAS_Scale,2,FALSE)</f>
        <v>3</v>
      </c>
      <c r="K262" s="10">
        <f t="shared" si="24"/>
        <v>23</v>
      </c>
      <c r="L262" s="10" t="str">
        <f t="shared" si="25"/>
        <v>2. Устал</v>
      </c>
      <c r="M262" t="str">
        <f>VLOOKUP('Ответы на форму (1)'!L263,УровниУспевания,2,FALSE)</f>
        <v>хорошо</v>
      </c>
      <c r="N262" t="str">
        <f>VLOOKUP('Ответы на форму (1)'!M263,УровниУспевания,2,FALSE)</f>
        <v>средне</v>
      </c>
      <c r="O262">
        <f>'Ответы на форму (1)'!N263</f>
        <v>3</v>
      </c>
      <c r="P262" t="str">
        <f t="shared" si="26"/>
        <v>1. зомбак</v>
      </c>
      <c r="Q262">
        <f>'Ответы на форму (1)'!O263</f>
        <v>364</v>
      </c>
      <c r="R262" t="str">
        <f t="shared" si="28"/>
        <v>2. Устал</v>
      </c>
      <c r="S262">
        <f>'Ответы на форму (1)'!P263</f>
        <v>83</v>
      </c>
      <c r="T262">
        <f t="shared" si="27"/>
        <v>0.22802197802197802</v>
      </c>
      <c r="U262" t="str">
        <f t="shared" si="29"/>
        <v>2. Фигово</v>
      </c>
      <c r="V262">
        <f>'Ответы на форму (1)'!U262</f>
        <v>3</v>
      </c>
      <c r="W262">
        <f>'Ответы на форму (1)'!V262</f>
        <v>2</v>
      </c>
      <c r="X262">
        <f>'Ответы на форму (1)'!W262</f>
        <v>2</v>
      </c>
      <c r="Y262">
        <f>'Ответы на форму (1)'!X262</f>
        <v>1</v>
      </c>
      <c r="Z262">
        <f>'Ответы на форму (1)'!Y262</f>
        <v>1</v>
      </c>
    </row>
    <row r="263" spans="1:26" x14ac:dyDescent="0.25">
      <c r="A263">
        <f>VLOOKUP('Ответы на форму (1)'!B264,FAS_Scale,2,FALSE)</f>
        <v>3</v>
      </c>
      <c r="B263">
        <f>VLOOKUP('Ответы на форму (1)'!C264,FAS_Scale,2,FALSE)</f>
        <v>2</v>
      </c>
      <c r="C263">
        <f>VLOOKUP('Ответы на форму (1)'!D264,FAS_Scale,2,FALSE)</f>
        <v>2</v>
      </c>
      <c r="D263">
        <f>VLOOKUP('Ответы на форму (1)'!E264,FAS_Scale,2,FALSE)</f>
        <v>4</v>
      </c>
      <c r="E263">
        <f>VLOOKUP('Ответы на форму (1)'!F264,FAS_Scale,2,FALSE)</f>
        <v>1</v>
      </c>
      <c r="F263">
        <f>VLOOKUP('Ответы на форму (1)'!G264,FAS_Scale,2,FALSE)</f>
        <v>3</v>
      </c>
      <c r="G263">
        <f>VLOOKUP('Ответы на форму (1)'!H264,FAS_Scale,2,FALSE)</f>
        <v>2</v>
      </c>
      <c r="H263">
        <f>VLOOKUP('Ответы на форму (1)'!I264,FAS_Scale,2,FALSE)</f>
        <v>2</v>
      </c>
      <c r="I263">
        <f>VLOOKUP('Ответы на форму (1)'!J264,FAS_Scale,2,FALSE)</f>
        <v>2</v>
      </c>
      <c r="J263">
        <f>VLOOKUP('Ответы на форму (1)'!K264,FAS_Scale,2,FALSE)</f>
        <v>4</v>
      </c>
      <c r="K263" s="10">
        <f t="shared" si="24"/>
        <v>21</v>
      </c>
      <c r="L263" s="10" t="str">
        <f t="shared" si="25"/>
        <v>1. Свеж</v>
      </c>
      <c r="M263" t="str">
        <f>VLOOKUP('Ответы на форму (1)'!L264,УровниУспевания,2,FALSE)</f>
        <v>хорошо</v>
      </c>
      <c r="N263" t="str">
        <f>VLOOKUP('Ответы на форму (1)'!M264,УровниУспевания,2,FALSE)</f>
        <v>средне</v>
      </c>
      <c r="O263">
        <f>'Ответы на форму (1)'!N264</f>
        <v>2</v>
      </c>
      <c r="P263" t="str">
        <f t="shared" si="26"/>
        <v>1. зомбак</v>
      </c>
      <c r="Q263">
        <f>'Ответы на форму (1)'!O264</f>
        <v>416</v>
      </c>
      <c r="R263" t="str">
        <f t="shared" si="28"/>
        <v>2. Устал</v>
      </c>
      <c r="S263">
        <f>'Ответы на форму (1)'!P264</f>
        <v>121</v>
      </c>
      <c r="T263">
        <f t="shared" si="27"/>
        <v>0.29086538461538464</v>
      </c>
      <c r="U263" t="str">
        <f t="shared" si="29"/>
        <v>2. Фигово</v>
      </c>
      <c r="V263">
        <f>'Ответы на форму (1)'!U263</f>
        <v>4</v>
      </c>
      <c r="W263">
        <f>'Ответы на форму (1)'!V263</f>
        <v>2</v>
      </c>
      <c r="X263">
        <f>'Ответы на форму (1)'!W263</f>
        <v>2</v>
      </c>
      <c r="Y263">
        <f>'Ответы на форму (1)'!X263</f>
        <v>1</v>
      </c>
      <c r="Z263">
        <f>'Ответы на форму (1)'!Y263</f>
        <v>0</v>
      </c>
    </row>
    <row r="264" spans="1:26" x14ac:dyDescent="0.25">
      <c r="A264">
        <f>VLOOKUP('Ответы на форму (1)'!B265,FAS_Scale,2,FALSE)</f>
        <v>4</v>
      </c>
      <c r="B264">
        <f>VLOOKUP('Ответы на форму (1)'!C265,FAS_Scale,2,FALSE)</f>
        <v>3</v>
      </c>
      <c r="C264">
        <f>VLOOKUP('Ответы на форму (1)'!D265,FAS_Scale,2,FALSE)</f>
        <v>4</v>
      </c>
      <c r="D264">
        <f>VLOOKUP('Ответы на форму (1)'!E265,FAS_Scale,2,FALSE)</f>
        <v>3</v>
      </c>
      <c r="E264">
        <f>VLOOKUP('Ответы на форму (1)'!F265,FAS_Scale,2,FALSE)</f>
        <v>4</v>
      </c>
      <c r="F264">
        <f>VLOOKUP('Ответы на форму (1)'!G265,FAS_Scale,2,FALSE)</f>
        <v>3</v>
      </c>
      <c r="G264">
        <f>VLOOKUP('Ответы на форму (1)'!H265,FAS_Scale,2,FALSE)</f>
        <v>4</v>
      </c>
      <c r="H264">
        <f>VLOOKUP('Ответы на форму (1)'!I265,FAS_Scale,2,FALSE)</f>
        <v>4</v>
      </c>
      <c r="I264">
        <f>VLOOKUP('Ответы на форму (1)'!J265,FAS_Scale,2,FALSE)</f>
        <v>4</v>
      </c>
      <c r="J264">
        <f>VLOOKUP('Ответы на форму (1)'!K265,FAS_Scale,2,FALSE)</f>
        <v>3</v>
      </c>
      <c r="K264" s="10">
        <f t="shared" si="24"/>
        <v>36</v>
      </c>
      <c r="L264" s="10" t="str">
        <f t="shared" si="25"/>
        <v>3. Вилы</v>
      </c>
      <c r="M264" t="str">
        <f>VLOOKUP('Ответы на форму (1)'!L265,УровниУспевания,2,FALSE)</f>
        <v>средне</v>
      </c>
      <c r="N264" t="str">
        <f>VLOOKUP('Ответы на форму (1)'!M265,УровниУспевания,2,FALSE)</f>
        <v>плохо</v>
      </c>
      <c r="O264">
        <f>'Ответы на форму (1)'!N265</f>
        <v>3</v>
      </c>
      <c r="P264" t="str">
        <f t="shared" si="26"/>
        <v>1. зомбак</v>
      </c>
      <c r="Q264">
        <f>'Ответы на форму (1)'!O265</f>
        <v>1970</v>
      </c>
      <c r="R264" t="str">
        <f t="shared" si="28"/>
        <v>2. Устал</v>
      </c>
      <c r="S264">
        <f>'Ответы на форму (1)'!P265</f>
        <v>0</v>
      </c>
      <c r="T264">
        <f t="shared" si="27"/>
        <v>0</v>
      </c>
      <c r="U264" t="str">
        <f t="shared" si="29"/>
        <v>1. Хорошо</v>
      </c>
      <c r="V264">
        <f>'Ответы на форму (1)'!U264</f>
        <v>3</v>
      </c>
      <c r="W264">
        <f>'Ответы на форму (1)'!V264</f>
        <v>2</v>
      </c>
      <c r="X264">
        <f>'Ответы на форму (1)'!W264</f>
        <v>1</v>
      </c>
      <c r="Y264">
        <f>'Ответы на форму (1)'!X264</f>
        <v>0</v>
      </c>
      <c r="Z264">
        <f>'Ответы на форму (1)'!Y264</f>
        <v>0</v>
      </c>
    </row>
    <row r="265" spans="1:26" x14ac:dyDescent="0.25">
      <c r="A265">
        <f>VLOOKUP('Ответы на форму (1)'!B266,FAS_Scale,2,FALSE)</f>
        <v>2</v>
      </c>
      <c r="B265">
        <f>VLOOKUP('Ответы на форму (1)'!C266,FAS_Scale,2,FALSE)</f>
        <v>1</v>
      </c>
      <c r="C265">
        <f>VLOOKUP('Ответы на форму (1)'!D266,FAS_Scale,2,FALSE)</f>
        <v>2</v>
      </c>
      <c r="D265">
        <f>VLOOKUP('Ответы на форму (1)'!E266,FAS_Scale,2,FALSE)</f>
        <v>2</v>
      </c>
      <c r="E265">
        <f>VLOOKUP('Ответы на форму (1)'!F266,FAS_Scale,2,FALSE)</f>
        <v>1</v>
      </c>
      <c r="F265">
        <f>VLOOKUP('Ответы на форму (1)'!G266,FAS_Scale,2,FALSE)</f>
        <v>2</v>
      </c>
      <c r="G265">
        <f>VLOOKUP('Ответы на форму (1)'!H266,FAS_Scale,2,FALSE)</f>
        <v>1</v>
      </c>
      <c r="H265">
        <f>VLOOKUP('Ответы на форму (1)'!I266,FAS_Scale,2,FALSE)</f>
        <v>1</v>
      </c>
      <c r="I265">
        <f>VLOOKUP('Ответы на форму (1)'!J266,FAS_Scale,2,FALSE)</f>
        <v>1</v>
      </c>
      <c r="J265">
        <f>VLOOKUP('Ответы на форму (1)'!K266,FAS_Scale,2,FALSE)</f>
        <v>2</v>
      </c>
      <c r="K265" s="10">
        <f t="shared" si="24"/>
        <v>19</v>
      </c>
      <c r="L265" s="10" t="str">
        <f t="shared" si="25"/>
        <v>1. Свеж</v>
      </c>
      <c r="M265" t="str">
        <f>VLOOKUP('Ответы на форму (1)'!L266,УровниУспевания,2,FALSE)</f>
        <v>средне</v>
      </c>
      <c r="N265" t="str">
        <f>VLOOKUP('Ответы на форму (1)'!M266,УровниУспевания,2,FALSE)</f>
        <v>средне</v>
      </c>
      <c r="O265">
        <f>'Ответы на форму (1)'!N266</f>
        <v>6</v>
      </c>
      <c r="P265" t="str">
        <f t="shared" si="26"/>
        <v>3. бодряк</v>
      </c>
      <c r="Q265">
        <f>'Ответы на форму (1)'!O266</f>
        <v>486</v>
      </c>
      <c r="R265" t="str">
        <f t="shared" si="28"/>
        <v>2. Устал</v>
      </c>
      <c r="S265">
        <f>'Ответы на форму (1)'!P266</f>
        <v>88</v>
      </c>
      <c r="T265">
        <f t="shared" si="27"/>
        <v>0.18106995884773663</v>
      </c>
      <c r="U265" t="str">
        <f t="shared" si="29"/>
        <v>2. Фигово</v>
      </c>
      <c r="V265">
        <f>'Ответы на форму (1)'!U265</f>
        <v>0</v>
      </c>
      <c r="W265">
        <f>'Ответы на форму (1)'!V265</f>
        <v>0</v>
      </c>
      <c r="X265">
        <f>'Ответы на форму (1)'!W265</f>
        <v>0</v>
      </c>
      <c r="Y265">
        <f>'Ответы на форму (1)'!X265</f>
        <v>0</v>
      </c>
      <c r="Z265">
        <f>'Ответы на форму (1)'!Y265</f>
        <v>0</v>
      </c>
    </row>
    <row r="266" spans="1:26" x14ac:dyDescent="0.25">
      <c r="A266">
        <f>VLOOKUP('Ответы на форму (1)'!B267,FAS_Scale,2,FALSE)</f>
        <v>3</v>
      </c>
      <c r="B266">
        <f>VLOOKUP('Ответы на форму (1)'!C267,FAS_Scale,2,FALSE)</f>
        <v>2</v>
      </c>
      <c r="C266">
        <f>VLOOKUP('Ответы на форму (1)'!D267,FAS_Scale,2,FALSE)</f>
        <v>2</v>
      </c>
      <c r="D266">
        <f>VLOOKUP('Ответы на форму (1)'!E267,FAS_Scale,2,FALSE)</f>
        <v>5</v>
      </c>
      <c r="E266">
        <f>VLOOKUP('Ответы на форму (1)'!F267,FAS_Scale,2,FALSE)</f>
        <v>1</v>
      </c>
      <c r="F266">
        <f>VLOOKUP('Ответы на форму (1)'!G267,FAS_Scale,2,FALSE)</f>
        <v>4</v>
      </c>
      <c r="G266">
        <f>VLOOKUP('Ответы на форму (1)'!H267,FAS_Scale,2,FALSE)</f>
        <v>1</v>
      </c>
      <c r="H266">
        <f>VLOOKUP('Ответы на форму (1)'!I267,FAS_Scale,2,FALSE)</f>
        <v>2</v>
      </c>
      <c r="I266">
        <f>VLOOKUP('Ответы на форму (1)'!J267,FAS_Scale,2,FALSE)</f>
        <v>2</v>
      </c>
      <c r="J266">
        <f>VLOOKUP('Ответы на форму (1)'!K267,FAS_Scale,2,FALSE)</f>
        <v>4</v>
      </c>
      <c r="K266" s="10">
        <f t="shared" si="24"/>
        <v>20</v>
      </c>
      <c r="L266" s="10" t="str">
        <f t="shared" si="25"/>
        <v>1. Свеж</v>
      </c>
      <c r="M266" t="str">
        <f>VLOOKUP('Ответы на форму (1)'!L267,УровниУспевания,2,FALSE)</f>
        <v>хорошо</v>
      </c>
      <c r="N266" t="str">
        <f>VLOOKUP('Ответы на форму (1)'!M267,УровниУспевания,2,FALSE)</f>
        <v>хорошо</v>
      </c>
      <c r="O266">
        <f>'Ответы на форму (1)'!N267</f>
        <v>5</v>
      </c>
      <c r="P266" t="str">
        <f t="shared" si="26"/>
        <v>2. средняк</v>
      </c>
      <c r="Q266">
        <f>'Ответы на форму (1)'!O267</f>
        <v>354</v>
      </c>
      <c r="R266" t="str">
        <f t="shared" si="28"/>
        <v>2. Устал</v>
      </c>
      <c r="S266">
        <f>'Ответы на форму (1)'!P267</f>
        <v>39</v>
      </c>
      <c r="T266">
        <f t="shared" si="27"/>
        <v>0.11016949152542373</v>
      </c>
      <c r="U266" t="str">
        <f t="shared" si="29"/>
        <v>2. Фигово</v>
      </c>
      <c r="V266">
        <f>'Ответы на форму (1)'!U266</f>
        <v>3</v>
      </c>
      <c r="W266">
        <f>'Ответы на форму (1)'!V266</f>
        <v>2</v>
      </c>
      <c r="X266">
        <f>'Ответы на форму (1)'!W266</f>
        <v>0</v>
      </c>
      <c r="Y266">
        <f>'Ответы на форму (1)'!X266</f>
        <v>0</v>
      </c>
      <c r="Z266">
        <f>'Ответы на форму (1)'!Y266</f>
        <v>0</v>
      </c>
    </row>
    <row r="267" spans="1:26" x14ac:dyDescent="0.25">
      <c r="A267">
        <f>VLOOKUP('Ответы на форму (1)'!B268,FAS_Scale,2,FALSE)</f>
        <v>3</v>
      </c>
      <c r="B267">
        <f>VLOOKUP('Ответы на форму (1)'!C268,FAS_Scale,2,FALSE)</f>
        <v>2</v>
      </c>
      <c r="C267">
        <f>VLOOKUP('Ответы на форму (1)'!D268,FAS_Scale,2,FALSE)</f>
        <v>3</v>
      </c>
      <c r="D267">
        <f>VLOOKUP('Ответы на форму (1)'!E268,FAS_Scale,2,FALSE)</f>
        <v>4</v>
      </c>
      <c r="E267">
        <f>VLOOKUP('Ответы на форму (1)'!F268,FAS_Scale,2,FALSE)</f>
        <v>2</v>
      </c>
      <c r="F267">
        <f>VLOOKUP('Ответы на форму (1)'!G268,FAS_Scale,2,FALSE)</f>
        <v>2</v>
      </c>
      <c r="G267">
        <f>VLOOKUP('Ответы на форму (1)'!H268,FAS_Scale,2,FALSE)</f>
        <v>1</v>
      </c>
      <c r="H267">
        <f>VLOOKUP('Ответы на форму (1)'!I268,FAS_Scale,2,FALSE)</f>
        <v>3</v>
      </c>
      <c r="I267">
        <f>VLOOKUP('Ответы на форму (1)'!J268,FAS_Scale,2,FALSE)</f>
        <v>3</v>
      </c>
      <c r="J267">
        <f>VLOOKUP('Ответы на форму (1)'!K268,FAS_Scale,2,FALSE)</f>
        <v>3</v>
      </c>
      <c r="K267" s="10">
        <f t="shared" si="24"/>
        <v>24</v>
      </c>
      <c r="L267" s="10" t="str">
        <f t="shared" si="25"/>
        <v>2. Устал</v>
      </c>
      <c r="M267" t="str">
        <f>VLOOKUP('Ответы на форму (1)'!L268,УровниУспевания,2,FALSE)</f>
        <v>средне</v>
      </c>
      <c r="N267" t="str">
        <f>VLOOKUP('Ответы на форму (1)'!M268,УровниУспевания,2,FALSE)</f>
        <v>средне</v>
      </c>
      <c r="O267">
        <f>'Ответы на форму (1)'!N268</f>
        <v>4</v>
      </c>
      <c r="P267" t="str">
        <f t="shared" si="26"/>
        <v>2. средняк</v>
      </c>
      <c r="Q267">
        <f>'Ответы на форму (1)'!O268</f>
        <v>404</v>
      </c>
      <c r="R267" t="str">
        <f t="shared" si="28"/>
        <v>2. Устал</v>
      </c>
      <c r="S267">
        <f>'Ответы на форму (1)'!P268</f>
        <v>66</v>
      </c>
      <c r="T267">
        <f t="shared" si="27"/>
        <v>0.16336633663366337</v>
      </c>
      <c r="U267" t="str">
        <f t="shared" si="29"/>
        <v>2. Фигово</v>
      </c>
      <c r="V267">
        <f>'Ответы на форму (1)'!U267</f>
        <v>6</v>
      </c>
      <c r="W267">
        <f>'Ответы на форму (1)'!V267</f>
        <v>2</v>
      </c>
      <c r="X267">
        <f>'Ответы на форму (1)'!W267</f>
        <v>2</v>
      </c>
      <c r="Y267">
        <f>'Ответы на форму (1)'!X267</f>
        <v>0</v>
      </c>
      <c r="Z267">
        <f>'Ответы на форму (1)'!Y267</f>
        <v>0</v>
      </c>
    </row>
    <row r="268" spans="1:26" x14ac:dyDescent="0.25">
      <c r="A268">
        <f>VLOOKUP('Ответы на форму (1)'!B269,FAS_Scale,2,FALSE)</f>
        <v>4</v>
      </c>
      <c r="B268">
        <f>VLOOKUP('Ответы на форму (1)'!C269,FAS_Scale,2,FALSE)</f>
        <v>4</v>
      </c>
      <c r="C268">
        <f>VLOOKUP('Ответы на форму (1)'!D269,FAS_Scale,2,FALSE)</f>
        <v>4</v>
      </c>
      <c r="D268">
        <f>VLOOKUP('Ответы на форму (1)'!E269,FAS_Scale,2,FALSE)</f>
        <v>3</v>
      </c>
      <c r="E268">
        <f>VLOOKUP('Ответы на форму (1)'!F269,FAS_Scale,2,FALSE)</f>
        <v>4</v>
      </c>
      <c r="F268">
        <f>VLOOKUP('Ответы на форму (1)'!G269,FAS_Scale,2,FALSE)</f>
        <v>5</v>
      </c>
      <c r="G268">
        <f>VLOOKUP('Ответы на форму (1)'!H269,FAS_Scale,2,FALSE)</f>
        <v>4</v>
      </c>
      <c r="H268">
        <f>VLOOKUP('Ответы на форму (1)'!I269,FAS_Scale,2,FALSE)</f>
        <v>4</v>
      </c>
      <c r="I268">
        <f>VLOOKUP('Ответы на форму (1)'!J269,FAS_Scale,2,FALSE)</f>
        <v>4</v>
      </c>
      <c r="J268">
        <f>VLOOKUP('Ответы на форму (1)'!K269,FAS_Scale,2,FALSE)</f>
        <v>4</v>
      </c>
      <c r="K268" s="10">
        <f t="shared" si="24"/>
        <v>38</v>
      </c>
      <c r="L268" s="10" t="str">
        <f t="shared" si="25"/>
        <v>3. Вилы</v>
      </c>
      <c r="M268" t="str">
        <f>VLOOKUP('Ответы на форму (1)'!L269,УровниУспевания,2,FALSE)</f>
        <v>плохо</v>
      </c>
      <c r="N268" t="str">
        <f>VLOOKUP('Ответы на форму (1)'!M269,УровниУспевания,2,FALSE)</f>
        <v>плохо</v>
      </c>
      <c r="O268">
        <f>'Ответы на форму (1)'!N269</f>
        <v>3</v>
      </c>
      <c r="P268" t="str">
        <f t="shared" si="26"/>
        <v>1. зомбак</v>
      </c>
      <c r="Q268">
        <f>'Ответы на форму (1)'!O269</f>
        <v>609</v>
      </c>
      <c r="R268" t="str">
        <f t="shared" si="28"/>
        <v>2. Устал</v>
      </c>
      <c r="S268">
        <f>'Ответы на форму (1)'!P269</f>
        <v>139</v>
      </c>
      <c r="T268">
        <f t="shared" si="27"/>
        <v>0.22824302134646962</v>
      </c>
      <c r="U268" t="str">
        <f t="shared" si="29"/>
        <v>2. Фигово</v>
      </c>
      <c r="V268">
        <f>'Ответы на форму (1)'!U268</f>
        <v>3</v>
      </c>
      <c r="W268">
        <f>'Ответы на форму (1)'!V268</f>
        <v>2</v>
      </c>
      <c r="X268">
        <f>'Ответы на форму (1)'!W268</f>
        <v>2</v>
      </c>
      <c r="Y268">
        <f>'Ответы на форму (1)'!X268</f>
        <v>1</v>
      </c>
      <c r="Z268">
        <f>'Ответы на форму (1)'!Y268</f>
        <v>0</v>
      </c>
    </row>
    <row r="269" spans="1:26" x14ac:dyDescent="0.25">
      <c r="A269">
        <f>VLOOKUP('Ответы на форму (1)'!B270,FAS_Scale,2,FALSE)</f>
        <v>2</v>
      </c>
      <c r="B269">
        <f>VLOOKUP('Ответы на форму (1)'!C270,FAS_Scale,2,FALSE)</f>
        <v>3</v>
      </c>
      <c r="C269">
        <f>VLOOKUP('Ответы на форму (1)'!D270,FAS_Scale,2,FALSE)</f>
        <v>1</v>
      </c>
      <c r="D269">
        <f>VLOOKUP('Ответы на форму (1)'!E270,FAS_Scale,2,FALSE)</f>
        <v>4</v>
      </c>
      <c r="E269">
        <f>VLOOKUP('Ответы на форму (1)'!F270,FAS_Scale,2,FALSE)</f>
        <v>1</v>
      </c>
      <c r="F269">
        <f>VLOOKUP('Ответы на форму (1)'!G270,FAS_Scale,2,FALSE)</f>
        <v>3</v>
      </c>
      <c r="G269">
        <f>VLOOKUP('Ответы на форму (1)'!H270,FAS_Scale,2,FALSE)</f>
        <v>3</v>
      </c>
      <c r="H269">
        <f>VLOOKUP('Ответы на форму (1)'!I270,FAS_Scale,2,FALSE)</f>
        <v>1</v>
      </c>
      <c r="I269">
        <f>VLOOKUP('Ответы на форму (1)'!J270,FAS_Scale,2,FALSE)</f>
        <v>2</v>
      </c>
      <c r="J269">
        <f>VLOOKUP('Ответы на форму (1)'!K270,FAS_Scale,2,FALSE)</f>
        <v>5</v>
      </c>
      <c r="K269" s="10">
        <f t="shared" si="24"/>
        <v>19</v>
      </c>
      <c r="L269" s="10" t="str">
        <f t="shared" si="25"/>
        <v>1. Свеж</v>
      </c>
      <c r="M269" t="str">
        <f>VLOOKUP('Ответы на форму (1)'!L270,УровниУспевания,2,FALSE)</f>
        <v>средне</v>
      </c>
      <c r="N269" t="str">
        <f>VLOOKUP('Ответы на форму (1)'!M270,УровниУспевания,2,FALSE)</f>
        <v>хорошо</v>
      </c>
      <c r="O269">
        <f>'Ответы на форму (1)'!N270</f>
        <v>6</v>
      </c>
      <c r="P269" t="str">
        <f t="shared" si="26"/>
        <v>3. бодряк</v>
      </c>
      <c r="Q269">
        <f>'Ответы на форму (1)'!O270</f>
        <v>824</v>
      </c>
      <c r="R269" t="str">
        <f t="shared" si="28"/>
        <v>2. Устал</v>
      </c>
      <c r="S269">
        <f>'Ответы на форму (1)'!P270</f>
        <v>117</v>
      </c>
      <c r="T269">
        <f t="shared" si="27"/>
        <v>0.14199029126213591</v>
      </c>
      <c r="U269" t="str">
        <f t="shared" si="29"/>
        <v>2. Фигово</v>
      </c>
      <c r="V269">
        <f>'Ответы на форму (1)'!U269</f>
        <v>1</v>
      </c>
      <c r="W269">
        <f>'Ответы на форму (1)'!V269</f>
        <v>1</v>
      </c>
      <c r="X269">
        <f>'Ответы на форму (1)'!W269</f>
        <v>1</v>
      </c>
      <c r="Y269">
        <f>'Ответы на форму (1)'!X269</f>
        <v>1</v>
      </c>
      <c r="Z269">
        <f>'Ответы на форму (1)'!Y269</f>
        <v>1</v>
      </c>
    </row>
    <row r="270" spans="1:26" x14ac:dyDescent="0.25">
      <c r="A270">
        <f>VLOOKUP('Ответы на форму (1)'!B271,FAS_Scale,2,FALSE)</f>
        <v>2</v>
      </c>
      <c r="B270">
        <f>VLOOKUP('Ответы на форму (1)'!C271,FAS_Scale,2,FALSE)</f>
        <v>2</v>
      </c>
      <c r="C270">
        <f>VLOOKUP('Ответы на форму (1)'!D271,FAS_Scale,2,FALSE)</f>
        <v>4</v>
      </c>
      <c r="D270">
        <f>VLOOKUP('Ответы на форму (1)'!E271,FAS_Scale,2,FALSE)</f>
        <v>3</v>
      </c>
      <c r="E270">
        <f>VLOOKUP('Ответы на форму (1)'!F271,FAS_Scale,2,FALSE)</f>
        <v>2</v>
      </c>
      <c r="F270">
        <f>VLOOKUP('Ответы на форму (1)'!G271,FAS_Scale,2,FALSE)</f>
        <v>2</v>
      </c>
      <c r="G270">
        <f>VLOOKUP('Ответы на форму (1)'!H271,FAS_Scale,2,FALSE)</f>
        <v>1</v>
      </c>
      <c r="H270">
        <f>VLOOKUP('Ответы на форму (1)'!I271,FAS_Scale,2,FALSE)</f>
        <v>3</v>
      </c>
      <c r="I270">
        <f>VLOOKUP('Ответы на форму (1)'!J271,FAS_Scale,2,FALSE)</f>
        <v>1</v>
      </c>
      <c r="J270">
        <f>VLOOKUP('Ответы на форму (1)'!K271,FAS_Scale,2,FALSE)</f>
        <v>4</v>
      </c>
      <c r="K270" s="10">
        <f t="shared" si="24"/>
        <v>22</v>
      </c>
      <c r="L270" s="10" t="str">
        <f t="shared" si="25"/>
        <v>1. Свеж</v>
      </c>
      <c r="M270" t="str">
        <f>VLOOKUP('Ответы на форму (1)'!L271,УровниУспевания,2,FALSE)</f>
        <v>средне</v>
      </c>
      <c r="N270" t="str">
        <f>VLOOKUP('Ответы на форму (1)'!M271,УровниУспевания,2,FALSE)</f>
        <v>средне</v>
      </c>
      <c r="O270">
        <f>'Ответы на форму (1)'!N271</f>
        <v>4</v>
      </c>
      <c r="P270" t="str">
        <f t="shared" si="26"/>
        <v>2. средняк</v>
      </c>
      <c r="Q270">
        <f>'Ответы на форму (1)'!O271</f>
        <v>339</v>
      </c>
      <c r="R270" t="str">
        <f t="shared" si="28"/>
        <v>1. Свеж</v>
      </c>
      <c r="S270">
        <f>'Ответы на форму (1)'!P271</f>
        <v>51</v>
      </c>
      <c r="T270">
        <f t="shared" si="27"/>
        <v>0.15044247787610621</v>
      </c>
      <c r="U270" t="str">
        <f t="shared" si="29"/>
        <v>2. Фигово</v>
      </c>
      <c r="V270">
        <f>'Ответы на форму (1)'!U270</f>
        <v>2</v>
      </c>
      <c r="W270">
        <f>'Ответы на форму (1)'!V270</f>
        <v>2</v>
      </c>
      <c r="X270">
        <f>'Ответы на форму (1)'!W270</f>
        <v>2</v>
      </c>
      <c r="Y270">
        <f>'Ответы на форму (1)'!X270</f>
        <v>0</v>
      </c>
      <c r="Z270">
        <f>'Ответы на форму (1)'!Y270</f>
        <v>0</v>
      </c>
    </row>
    <row r="271" spans="1:26" x14ac:dyDescent="0.25">
      <c r="A271">
        <f>VLOOKUP('Ответы на форму (1)'!B272,FAS_Scale,2,FALSE)</f>
        <v>4</v>
      </c>
      <c r="B271">
        <f>VLOOKUP('Ответы на форму (1)'!C272,FAS_Scale,2,FALSE)</f>
        <v>3</v>
      </c>
      <c r="C271">
        <f>VLOOKUP('Ответы на форму (1)'!D272,FAS_Scale,2,FALSE)</f>
        <v>2</v>
      </c>
      <c r="D271">
        <f>VLOOKUP('Ответы на форму (1)'!E272,FAS_Scale,2,FALSE)</f>
        <v>4</v>
      </c>
      <c r="E271">
        <f>VLOOKUP('Ответы на форму (1)'!F272,FAS_Scale,2,FALSE)</f>
        <v>3</v>
      </c>
      <c r="F271">
        <f>VLOOKUP('Ответы на форму (1)'!G272,FAS_Scale,2,FALSE)</f>
        <v>3</v>
      </c>
      <c r="G271">
        <f>VLOOKUP('Ответы на форму (1)'!H272,FAS_Scale,2,FALSE)</f>
        <v>2</v>
      </c>
      <c r="H271">
        <f>VLOOKUP('Ответы на форму (1)'!I272,FAS_Scale,2,FALSE)</f>
        <v>2</v>
      </c>
      <c r="I271">
        <f>VLOOKUP('Ответы на форму (1)'!J272,FAS_Scale,2,FALSE)</f>
        <v>3</v>
      </c>
      <c r="J271">
        <f>VLOOKUP('Ответы на форму (1)'!K272,FAS_Scale,2,FALSE)</f>
        <v>2</v>
      </c>
      <c r="K271" s="10">
        <f t="shared" si="24"/>
        <v>28</v>
      </c>
      <c r="L271" s="10" t="str">
        <f t="shared" si="25"/>
        <v>2. Устал</v>
      </c>
      <c r="M271" t="str">
        <f>VLOOKUP('Ответы на форму (1)'!L272,УровниУспевания,2,FALSE)</f>
        <v>средне</v>
      </c>
      <c r="N271" t="str">
        <f>VLOOKUP('Ответы на форму (1)'!M272,УровниУспевания,2,FALSE)</f>
        <v>средне</v>
      </c>
      <c r="O271">
        <f>'Ответы на форму (1)'!N272</f>
        <v>4</v>
      </c>
      <c r="P271" t="str">
        <f t="shared" si="26"/>
        <v>2. средняк</v>
      </c>
      <c r="Q271">
        <f>'Ответы на форму (1)'!O272</f>
        <v>371</v>
      </c>
      <c r="R271" t="str">
        <f t="shared" si="28"/>
        <v>2. Устал</v>
      </c>
      <c r="S271">
        <f>'Ответы на форму (1)'!P272</f>
        <v>32</v>
      </c>
      <c r="T271">
        <f t="shared" si="27"/>
        <v>8.6253369272237201E-2</v>
      </c>
      <c r="U271" t="str">
        <f t="shared" si="29"/>
        <v>1. Хорошо</v>
      </c>
      <c r="V271">
        <f>'Ответы на форму (1)'!U271</f>
        <v>5</v>
      </c>
      <c r="W271">
        <f>'Ответы на форму (1)'!V271</f>
        <v>2</v>
      </c>
      <c r="X271">
        <f>'Ответы на форму (1)'!W271</f>
        <v>1</v>
      </c>
      <c r="Y271">
        <f>'Ответы на форму (1)'!X271</f>
        <v>0</v>
      </c>
      <c r="Z271">
        <f>'Ответы на форму (1)'!Y271</f>
        <v>0</v>
      </c>
    </row>
    <row r="272" spans="1:26" x14ac:dyDescent="0.25">
      <c r="A272">
        <f>VLOOKUP('Ответы на форму (1)'!B273,FAS_Scale,2,FALSE)</f>
        <v>4</v>
      </c>
      <c r="B272">
        <f>VLOOKUP('Ответы на форму (1)'!C273,FAS_Scale,2,FALSE)</f>
        <v>3</v>
      </c>
      <c r="C272">
        <f>VLOOKUP('Ответы на форму (1)'!D273,FAS_Scale,2,FALSE)</f>
        <v>2</v>
      </c>
      <c r="D272">
        <f>VLOOKUP('Ответы на форму (1)'!E273,FAS_Scale,2,FALSE)</f>
        <v>4</v>
      </c>
      <c r="E272">
        <f>VLOOKUP('Ответы на форму (1)'!F273,FAS_Scale,2,FALSE)</f>
        <v>3</v>
      </c>
      <c r="F272">
        <f>VLOOKUP('Ответы на форму (1)'!G273,FAS_Scale,2,FALSE)</f>
        <v>3</v>
      </c>
      <c r="G272">
        <f>VLOOKUP('Ответы на форму (1)'!H273,FAS_Scale,2,FALSE)</f>
        <v>2</v>
      </c>
      <c r="H272">
        <f>VLOOKUP('Ответы на форму (1)'!I273,FAS_Scale,2,FALSE)</f>
        <v>2</v>
      </c>
      <c r="I272">
        <f>VLOOKUP('Ответы на форму (1)'!J273,FAS_Scale,2,FALSE)</f>
        <v>3</v>
      </c>
      <c r="J272">
        <f>VLOOKUP('Ответы на форму (1)'!K273,FAS_Scale,2,FALSE)</f>
        <v>2</v>
      </c>
      <c r="K272" s="10">
        <f t="shared" si="24"/>
        <v>28</v>
      </c>
      <c r="L272" s="10" t="str">
        <f t="shared" si="25"/>
        <v>2. Устал</v>
      </c>
      <c r="M272" t="str">
        <f>VLOOKUP('Ответы на форму (1)'!L273,УровниУспевания,2,FALSE)</f>
        <v>средне</v>
      </c>
      <c r="N272" t="str">
        <f>VLOOKUP('Ответы на форму (1)'!M273,УровниУспевания,2,FALSE)</f>
        <v>средне</v>
      </c>
      <c r="O272">
        <f>'Ответы на форму (1)'!N273</f>
        <v>4</v>
      </c>
      <c r="P272" t="str">
        <f t="shared" si="26"/>
        <v>2. средняк</v>
      </c>
      <c r="Q272">
        <f>'Ответы на форму (1)'!O273</f>
        <v>371</v>
      </c>
      <c r="R272" t="str">
        <f t="shared" si="28"/>
        <v>2. Устал</v>
      </c>
      <c r="S272">
        <f>'Ответы на форму (1)'!P273</f>
        <v>32</v>
      </c>
      <c r="T272">
        <f t="shared" si="27"/>
        <v>8.6253369272237201E-2</v>
      </c>
      <c r="U272" t="str">
        <f t="shared" si="29"/>
        <v>1. Хорошо</v>
      </c>
      <c r="V272">
        <f>'Ответы на форму (1)'!U272</f>
        <v>2</v>
      </c>
      <c r="W272">
        <f>'Ответы на форму (1)'!V272</f>
        <v>2</v>
      </c>
      <c r="X272">
        <f>'Ответы на форму (1)'!W272</f>
        <v>2</v>
      </c>
      <c r="Y272">
        <f>'Ответы на форму (1)'!X272</f>
        <v>2</v>
      </c>
      <c r="Z272">
        <f>'Ответы на форму (1)'!Y272</f>
        <v>0</v>
      </c>
    </row>
    <row r="273" spans="1:26" x14ac:dyDescent="0.25">
      <c r="A273">
        <f>VLOOKUP('Ответы на форму (1)'!B274,FAS_Scale,2,FALSE)</f>
        <v>3</v>
      </c>
      <c r="B273">
        <f>VLOOKUP('Ответы на форму (1)'!C274,FAS_Scale,2,FALSE)</f>
        <v>2</v>
      </c>
      <c r="C273">
        <f>VLOOKUP('Ответы на форму (1)'!D274,FAS_Scale,2,FALSE)</f>
        <v>3</v>
      </c>
      <c r="D273">
        <f>VLOOKUP('Ответы на форму (1)'!E274,FAS_Scale,2,FALSE)</f>
        <v>4</v>
      </c>
      <c r="E273">
        <f>VLOOKUP('Ответы на форму (1)'!F274,FAS_Scale,2,FALSE)</f>
        <v>2</v>
      </c>
      <c r="F273">
        <f>VLOOKUP('Ответы на форму (1)'!G274,FAS_Scale,2,FALSE)</f>
        <v>4</v>
      </c>
      <c r="G273">
        <f>VLOOKUP('Ответы на форму (1)'!H274,FAS_Scale,2,FALSE)</f>
        <v>3</v>
      </c>
      <c r="H273">
        <f>VLOOKUP('Ответы на форму (1)'!I274,FAS_Scale,2,FALSE)</f>
        <v>4</v>
      </c>
      <c r="I273">
        <f>VLOOKUP('Ответы на форму (1)'!J274,FAS_Scale,2,FALSE)</f>
        <v>4</v>
      </c>
      <c r="J273">
        <f>VLOOKUP('Ответы на форму (1)'!K274,FAS_Scale,2,FALSE)</f>
        <v>4</v>
      </c>
      <c r="K273" s="10">
        <f t="shared" si="24"/>
        <v>29</v>
      </c>
      <c r="L273" s="10" t="str">
        <f t="shared" si="25"/>
        <v>2. Устал</v>
      </c>
      <c r="M273" t="str">
        <f>VLOOKUP('Ответы на форму (1)'!L274,УровниУспевания,2,FALSE)</f>
        <v>средне</v>
      </c>
      <c r="N273" t="str">
        <f>VLOOKUP('Ответы на форму (1)'!M274,УровниУспевания,2,FALSE)</f>
        <v>хорошо</v>
      </c>
      <c r="O273">
        <f>'Ответы на форму (1)'!N274</f>
        <v>3</v>
      </c>
      <c r="P273" t="str">
        <f t="shared" si="26"/>
        <v>1. зомбак</v>
      </c>
      <c r="Q273">
        <f>'Ответы на форму (1)'!O274</f>
        <v>401</v>
      </c>
      <c r="R273" t="str">
        <f t="shared" si="28"/>
        <v>2. Устал</v>
      </c>
      <c r="S273">
        <f>'Ответы на форму (1)'!P274</f>
        <v>42</v>
      </c>
      <c r="T273">
        <f t="shared" si="27"/>
        <v>0.10473815461346633</v>
      </c>
      <c r="U273" t="str">
        <f t="shared" si="29"/>
        <v>2. Фигово</v>
      </c>
      <c r="V273">
        <f>'Ответы на форму (1)'!U273</f>
        <v>2</v>
      </c>
      <c r="W273">
        <f>'Ответы на форму (1)'!V273</f>
        <v>2</v>
      </c>
      <c r="X273">
        <f>'Ответы на форму (1)'!W273</f>
        <v>2</v>
      </c>
      <c r="Y273">
        <f>'Ответы на форму (1)'!X273</f>
        <v>2</v>
      </c>
      <c r="Z273">
        <f>'Ответы на форму (1)'!Y273</f>
        <v>0</v>
      </c>
    </row>
    <row r="274" spans="1:26" x14ac:dyDescent="0.25">
      <c r="A274">
        <f>VLOOKUP('Ответы на форму (1)'!B275,FAS_Scale,2,FALSE)</f>
        <v>2</v>
      </c>
      <c r="B274">
        <f>VLOOKUP('Ответы на форму (1)'!C275,FAS_Scale,2,FALSE)</f>
        <v>1</v>
      </c>
      <c r="C274">
        <f>VLOOKUP('Ответы на форму (1)'!D275,FAS_Scale,2,FALSE)</f>
        <v>2</v>
      </c>
      <c r="D274">
        <f>VLOOKUP('Ответы на форму (1)'!E275,FAS_Scale,2,FALSE)</f>
        <v>4</v>
      </c>
      <c r="E274">
        <f>VLOOKUP('Ответы на форму (1)'!F275,FAS_Scale,2,FALSE)</f>
        <v>2</v>
      </c>
      <c r="F274">
        <f>VLOOKUP('Ответы на форму (1)'!G275,FAS_Scale,2,FALSE)</f>
        <v>3</v>
      </c>
      <c r="G274">
        <f>VLOOKUP('Ответы на форму (1)'!H275,FAS_Scale,2,FALSE)</f>
        <v>2</v>
      </c>
      <c r="H274">
        <f>VLOOKUP('Ответы на форму (1)'!I275,FAS_Scale,2,FALSE)</f>
        <v>2</v>
      </c>
      <c r="I274">
        <f>VLOOKUP('Ответы на форму (1)'!J275,FAS_Scale,2,FALSE)</f>
        <v>2</v>
      </c>
      <c r="J274">
        <f>VLOOKUP('Ответы на форму (1)'!K275,FAS_Scale,2,FALSE)</f>
        <v>5</v>
      </c>
      <c r="K274" s="10">
        <f t="shared" si="24"/>
        <v>19</v>
      </c>
      <c r="L274" s="10" t="str">
        <f t="shared" si="25"/>
        <v>1. Свеж</v>
      </c>
      <c r="M274" t="str">
        <f>VLOOKUP('Ответы на форму (1)'!L275,УровниУспевания,2,FALSE)</f>
        <v>средне</v>
      </c>
      <c r="N274" t="str">
        <f>VLOOKUP('Ответы на форму (1)'!M275,УровниУспевания,2,FALSE)</f>
        <v>хорошо</v>
      </c>
      <c r="O274">
        <f>'Ответы на форму (1)'!N275</f>
        <v>5</v>
      </c>
      <c r="P274" t="str">
        <f t="shared" si="26"/>
        <v>2. средняк</v>
      </c>
      <c r="Q274">
        <f>'Ответы на форму (1)'!O275</f>
        <v>335</v>
      </c>
      <c r="R274" t="str">
        <f t="shared" si="28"/>
        <v>1. Свеж</v>
      </c>
      <c r="S274">
        <f>'Ответы на форму (1)'!P275</f>
        <v>54</v>
      </c>
      <c r="T274">
        <f t="shared" si="27"/>
        <v>0.16119402985074627</v>
      </c>
      <c r="U274" t="str">
        <f t="shared" si="29"/>
        <v>2. Фигово</v>
      </c>
      <c r="V274">
        <f>'Ответы на форму (1)'!U274</f>
        <v>5</v>
      </c>
      <c r="W274">
        <f>'Ответы на форму (1)'!V274</f>
        <v>2</v>
      </c>
      <c r="X274">
        <f>'Ответы на форму (1)'!W274</f>
        <v>1</v>
      </c>
      <c r="Y274">
        <f>'Ответы на форму (1)'!X274</f>
        <v>1</v>
      </c>
      <c r="Z274">
        <f>'Ответы на форму (1)'!Y274</f>
        <v>0</v>
      </c>
    </row>
    <row r="275" spans="1:26" x14ac:dyDescent="0.25">
      <c r="A275">
        <f>VLOOKUP('Ответы на форму (1)'!B276,FAS_Scale,2,FALSE)</f>
        <v>3</v>
      </c>
      <c r="B275">
        <f>VLOOKUP('Ответы на форму (1)'!C276,FAS_Scale,2,FALSE)</f>
        <v>2</v>
      </c>
      <c r="C275">
        <f>VLOOKUP('Ответы на форму (1)'!D276,FAS_Scale,2,FALSE)</f>
        <v>2</v>
      </c>
      <c r="D275">
        <f>VLOOKUP('Ответы на форму (1)'!E276,FAS_Scale,2,FALSE)</f>
        <v>3</v>
      </c>
      <c r="E275">
        <f>VLOOKUP('Ответы на форму (1)'!F276,FAS_Scale,2,FALSE)</f>
        <v>3</v>
      </c>
      <c r="F275">
        <f>VLOOKUP('Ответы на форму (1)'!G276,FAS_Scale,2,FALSE)</f>
        <v>3</v>
      </c>
      <c r="G275">
        <f>VLOOKUP('Ответы на форму (1)'!H276,FAS_Scale,2,FALSE)</f>
        <v>4</v>
      </c>
      <c r="H275">
        <f>VLOOKUP('Ответы на форму (1)'!I276,FAS_Scale,2,FALSE)</f>
        <v>4</v>
      </c>
      <c r="I275">
        <f>VLOOKUP('Ответы на форму (1)'!J276,FAS_Scale,2,FALSE)</f>
        <v>3</v>
      </c>
      <c r="J275">
        <f>VLOOKUP('Ответы на форму (1)'!K276,FAS_Scale,2,FALSE)</f>
        <v>4</v>
      </c>
      <c r="K275" s="10">
        <f t="shared" si="24"/>
        <v>29</v>
      </c>
      <c r="L275" s="10" t="str">
        <f t="shared" si="25"/>
        <v>2. Устал</v>
      </c>
      <c r="M275" t="str">
        <f>VLOOKUP('Ответы на форму (1)'!L276,УровниУспевания,2,FALSE)</f>
        <v>средне</v>
      </c>
      <c r="N275" t="str">
        <f>VLOOKUP('Ответы на форму (1)'!M276,УровниУспевания,2,FALSE)</f>
        <v>плохо</v>
      </c>
      <c r="O275">
        <f>'Ответы на форму (1)'!N276</f>
        <v>3</v>
      </c>
      <c r="P275" t="str">
        <f t="shared" si="26"/>
        <v>1. зомбак</v>
      </c>
      <c r="Q275">
        <f>'Ответы на форму (1)'!O276</f>
        <v>329</v>
      </c>
      <c r="R275" t="str">
        <f t="shared" si="28"/>
        <v>1. Свеж</v>
      </c>
      <c r="S275">
        <f>'Ответы на форму (1)'!P276</f>
        <v>72</v>
      </c>
      <c r="T275">
        <f t="shared" si="27"/>
        <v>0.21884498480243161</v>
      </c>
      <c r="U275" t="str">
        <f t="shared" si="29"/>
        <v>2. Фигово</v>
      </c>
      <c r="V275">
        <f>'Ответы на форму (1)'!U275</f>
        <v>5</v>
      </c>
      <c r="W275">
        <f>'Ответы на форму (1)'!V275</f>
        <v>2</v>
      </c>
      <c r="X275">
        <f>'Ответы на форму (1)'!W275</f>
        <v>0</v>
      </c>
      <c r="Y275">
        <f>'Ответы на форму (1)'!X275</f>
        <v>0</v>
      </c>
      <c r="Z275">
        <f>'Ответы на форму (1)'!Y275</f>
        <v>0</v>
      </c>
    </row>
    <row r="276" spans="1:26" x14ac:dyDescent="0.25">
      <c r="A276">
        <f>VLOOKUP('Ответы на форму (1)'!B277,FAS_Scale,2,FALSE)</f>
        <v>3</v>
      </c>
      <c r="B276">
        <f>VLOOKUP('Ответы на форму (1)'!C277,FAS_Scale,2,FALSE)</f>
        <v>3</v>
      </c>
      <c r="C276">
        <f>VLOOKUP('Ответы на форму (1)'!D277,FAS_Scale,2,FALSE)</f>
        <v>2</v>
      </c>
      <c r="D276">
        <f>VLOOKUP('Ответы на форму (1)'!E277,FAS_Scale,2,FALSE)</f>
        <v>3</v>
      </c>
      <c r="E276">
        <f>VLOOKUP('Ответы на форму (1)'!F277,FAS_Scale,2,FALSE)</f>
        <v>3</v>
      </c>
      <c r="F276">
        <f>VLOOKUP('Ответы на форму (1)'!G277,FAS_Scale,2,FALSE)</f>
        <v>2</v>
      </c>
      <c r="G276">
        <f>VLOOKUP('Ответы на форму (1)'!H277,FAS_Scale,2,FALSE)</f>
        <v>2</v>
      </c>
      <c r="H276">
        <f>VLOOKUP('Ответы на форму (1)'!I277,FAS_Scale,2,FALSE)</f>
        <v>3</v>
      </c>
      <c r="I276">
        <f>VLOOKUP('Ответы на форму (1)'!J277,FAS_Scale,2,FALSE)</f>
        <v>3</v>
      </c>
      <c r="J276">
        <f>VLOOKUP('Ответы на форму (1)'!K277,FAS_Scale,2,FALSE)</f>
        <v>4</v>
      </c>
      <c r="K276" s="10">
        <f t="shared" si="24"/>
        <v>26</v>
      </c>
      <c r="L276" s="10" t="str">
        <f t="shared" si="25"/>
        <v>2. Устал</v>
      </c>
      <c r="M276" t="str">
        <f>VLOOKUP('Ответы на форму (1)'!L277,УровниУспевания,2,FALSE)</f>
        <v>средне</v>
      </c>
      <c r="N276" t="str">
        <f>VLOOKUP('Ответы на форму (1)'!M277,УровниУспевания,2,FALSE)</f>
        <v>средне</v>
      </c>
      <c r="O276">
        <f>'Ответы на форму (1)'!N277</f>
        <v>4</v>
      </c>
      <c r="P276" t="str">
        <f t="shared" si="26"/>
        <v>2. средняк</v>
      </c>
      <c r="Q276">
        <f>'Ответы на форму (1)'!O277</f>
        <v>493</v>
      </c>
      <c r="R276" t="str">
        <f t="shared" si="28"/>
        <v>2. Устал</v>
      </c>
      <c r="S276">
        <f>'Ответы на форму (1)'!P277</f>
        <v>109</v>
      </c>
      <c r="T276">
        <f t="shared" si="27"/>
        <v>0.22109533468559839</v>
      </c>
      <c r="U276" t="str">
        <f t="shared" si="29"/>
        <v>2. Фигово</v>
      </c>
      <c r="V276">
        <f>'Ответы на форму (1)'!U276</f>
        <v>7</v>
      </c>
      <c r="W276">
        <f>'Ответы на форму (1)'!V276</f>
        <v>1</v>
      </c>
      <c r="X276">
        <f>'Ответы на форму (1)'!W276</f>
        <v>0</v>
      </c>
      <c r="Y276">
        <f>'Ответы на форму (1)'!X276</f>
        <v>0</v>
      </c>
      <c r="Z276">
        <f>'Ответы на форму (1)'!Y276</f>
        <v>0</v>
      </c>
    </row>
    <row r="277" spans="1:26" x14ac:dyDescent="0.25">
      <c r="A277">
        <f>VLOOKUP('Ответы на форму (1)'!B278,FAS_Scale,2,FALSE)</f>
        <v>5</v>
      </c>
      <c r="B277">
        <f>VLOOKUP('Ответы на форму (1)'!C278,FAS_Scale,2,FALSE)</f>
        <v>4</v>
      </c>
      <c r="C277">
        <f>VLOOKUP('Ответы на форму (1)'!D278,FAS_Scale,2,FALSE)</f>
        <v>4</v>
      </c>
      <c r="D277">
        <f>VLOOKUP('Ответы на форму (1)'!E278,FAS_Scale,2,FALSE)</f>
        <v>2</v>
      </c>
      <c r="E277">
        <f>VLOOKUP('Ответы на форму (1)'!F278,FAS_Scale,2,FALSE)</f>
        <v>1</v>
      </c>
      <c r="F277">
        <f>VLOOKUP('Ответы на форму (1)'!G278,FAS_Scale,2,FALSE)</f>
        <v>5</v>
      </c>
      <c r="G277">
        <f>VLOOKUP('Ответы на форму (1)'!H278,FAS_Scale,2,FALSE)</f>
        <v>3</v>
      </c>
      <c r="H277">
        <f>VLOOKUP('Ответы на форму (1)'!I278,FAS_Scale,2,FALSE)</f>
        <v>4</v>
      </c>
      <c r="I277">
        <f>VLOOKUP('Ответы на форму (1)'!J278,FAS_Scale,2,FALSE)</f>
        <v>4</v>
      </c>
      <c r="J277">
        <f>VLOOKUP('Ответы на форму (1)'!K278,FAS_Scale,2,FALSE)</f>
        <v>4</v>
      </c>
      <c r="K277" s="10">
        <f t="shared" si="24"/>
        <v>36</v>
      </c>
      <c r="L277" s="10" t="str">
        <f t="shared" si="25"/>
        <v>3. Вилы</v>
      </c>
      <c r="M277" t="str">
        <f>VLOOKUP('Ответы на форму (1)'!L278,УровниУспевания,2,FALSE)</f>
        <v>средне</v>
      </c>
      <c r="N277" t="str">
        <f>VLOOKUP('Ответы на форму (1)'!M278,УровниУспевания,2,FALSE)</f>
        <v>плохо</v>
      </c>
      <c r="O277">
        <f>'Ответы на форму (1)'!N278</f>
        <v>1</v>
      </c>
      <c r="P277" t="str">
        <f t="shared" si="26"/>
        <v>1. зомбак</v>
      </c>
      <c r="Q277">
        <f>'Ответы на форму (1)'!O278</f>
        <v>344</v>
      </c>
      <c r="R277" t="str">
        <f t="shared" si="28"/>
        <v>1. Свеж</v>
      </c>
      <c r="S277">
        <f>'Ответы на форму (1)'!P278</f>
        <v>46</v>
      </c>
      <c r="T277">
        <f t="shared" si="27"/>
        <v>0.13372093023255813</v>
      </c>
      <c r="U277" t="str">
        <f t="shared" si="29"/>
        <v>2. Фигово</v>
      </c>
      <c r="V277">
        <f>'Ответы на форму (1)'!U277</f>
        <v>4</v>
      </c>
      <c r="W277">
        <f>'Ответы на форму (1)'!V277</f>
        <v>3</v>
      </c>
      <c r="X277">
        <f>'Ответы на форму (1)'!W277</f>
        <v>1</v>
      </c>
      <c r="Y277">
        <f>'Ответы на форму (1)'!X277</f>
        <v>0</v>
      </c>
      <c r="Z277">
        <f>'Ответы на форму (1)'!Y277</f>
        <v>0</v>
      </c>
    </row>
    <row r="278" spans="1:26" x14ac:dyDescent="0.25">
      <c r="A278">
        <f>VLOOKUP('Ответы на форму (1)'!B279,FAS_Scale,2,FALSE)</f>
        <v>3</v>
      </c>
      <c r="B278">
        <f>VLOOKUP('Ответы на форму (1)'!C279,FAS_Scale,2,FALSE)</f>
        <v>2</v>
      </c>
      <c r="C278">
        <f>VLOOKUP('Ответы на форму (1)'!D279,FAS_Scale,2,FALSE)</f>
        <v>4</v>
      </c>
      <c r="D278">
        <f>VLOOKUP('Ответы на форму (1)'!E279,FAS_Scale,2,FALSE)</f>
        <v>2</v>
      </c>
      <c r="E278">
        <f>VLOOKUP('Ответы на форму (1)'!F279,FAS_Scale,2,FALSE)</f>
        <v>2</v>
      </c>
      <c r="F278">
        <f>VLOOKUP('Ответы на форму (1)'!G279,FAS_Scale,2,FALSE)</f>
        <v>4</v>
      </c>
      <c r="G278">
        <f>VLOOKUP('Ответы на форму (1)'!H279,FAS_Scale,2,FALSE)</f>
        <v>3</v>
      </c>
      <c r="H278">
        <f>VLOOKUP('Ответы на форму (1)'!I279,FAS_Scale,2,FALSE)</f>
        <v>3</v>
      </c>
      <c r="I278">
        <f>VLOOKUP('Ответы на форму (1)'!J279,FAS_Scale,2,FALSE)</f>
        <v>2</v>
      </c>
      <c r="J278">
        <f>VLOOKUP('Ответы на форму (1)'!K279,FAS_Scale,2,FALSE)</f>
        <v>4</v>
      </c>
      <c r="K278" s="10">
        <f t="shared" si="24"/>
        <v>29</v>
      </c>
      <c r="L278" s="10" t="str">
        <f t="shared" si="25"/>
        <v>2. Устал</v>
      </c>
      <c r="M278" t="str">
        <f>VLOOKUP('Ответы на форму (1)'!L279,УровниУспевания,2,FALSE)</f>
        <v>плохо</v>
      </c>
      <c r="N278" t="str">
        <f>VLOOKUP('Ответы на форму (1)'!M279,УровниУспевания,2,FALSE)</f>
        <v>средне</v>
      </c>
      <c r="O278">
        <f>'Ответы на форму (1)'!N279</f>
        <v>4</v>
      </c>
      <c r="P278" t="str">
        <f t="shared" si="26"/>
        <v>2. средняк</v>
      </c>
      <c r="Q278">
        <f>'Ответы на форму (1)'!O279</f>
        <v>398</v>
      </c>
      <c r="R278" t="str">
        <f t="shared" si="28"/>
        <v>2. Устал</v>
      </c>
      <c r="S278">
        <f>'Ответы на форму (1)'!P279</f>
        <v>86</v>
      </c>
      <c r="T278">
        <f t="shared" si="27"/>
        <v>0.21608040201005024</v>
      </c>
      <c r="U278" t="str">
        <f t="shared" si="29"/>
        <v>2. Фигово</v>
      </c>
      <c r="V278">
        <f>'Ответы на форму (1)'!U278</f>
        <v>4</v>
      </c>
      <c r="W278">
        <f>'Ответы на форму (1)'!V278</f>
        <v>3</v>
      </c>
      <c r="X278">
        <f>'Ответы на форму (1)'!W278</f>
        <v>1</v>
      </c>
      <c r="Y278">
        <f>'Ответы на форму (1)'!X278</f>
        <v>1</v>
      </c>
      <c r="Z278">
        <f>'Ответы на форму (1)'!Y278</f>
        <v>0</v>
      </c>
    </row>
    <row r="279" spans="1:26" x14ac:dyDescent="0.25">
      <c r="A279">
        <f>VLOOKUP('Ответы на форму (1)'!B280,FAS_Scale,2,FALSE)</f>
        <v>1</v>
      </c>
      <c r="B279">
        <f>VLOOKUP('Ответы на форму (1)'!C280,FAS_Scale,2,FALSE)</f>
        <v>1</v>
      </c>
      <c r="C279">
        <f>VLOOKUP('Ответы на форму (1)'!D280,FAS_Scale,2,FALSE)</f>
        <v>1</v>
      </c>
      <c r="D279">
        <f>VLOOKUP('Ответы на форму (1)'!E280,FAS_Scale,2,FALSE)</f>
        <v>1</v>
      </c>
      <c r="E279">
        <f>VLOOKUP('Ответы на форму (1)'!F280,FAS_Scale,2,FALSE)</f>
        <v>1</v>
      </c>
      <c r="F279">
        <f>VLOOKUP('Ответы на форму (1)'!G280,FAS_Scale,2,FALSE)</f>
        <v>1</v>
      </c>
      <c r="G279">
        <f>VLOOKUP('Ответы на форму (1)'!H280,FAS_Scale,2,FALSE)</f>
        <v>1</v>
      </c>
      <c r="H279">
        <f>VLOOKUP('Ответы на форму (1)'!I280,FAS_Scale,2,FALSE)</f>
        <v>1</v>
      </c>
      <c r="I279">
        <f>VLOOKUP('Ответы на форму (1)'!J280,FAS_Scale,2,FALSE)</f>
        <v>1</v>
      </c>
      <c r="J279">
        <f>VLOOKUP('Ответы на форму (1)'!K280,FAS_Scale,2,FALSE)</f>
        <v>1</v>
      </c>
      <c r="K279" s="10">
        <f t="shared" si="24"/>
        <v>18</v>
      </c>
      <c r="L279" s="10" t="str">
        <f t="shared" si="25"/>
        <v>1. Свеж</v>
      </c>
      <c r="M279" t="str">
        <f>VLOOKUP('Ответы на форму (1)'!L280,УровниУспевания,2,FALSE)</f>
        <v>средне</v>
      </c>
      <c r="N279" t="str">
        <f>VLOOKUP('Ответы на форму (1)'!M280,УровниУспевания,2,FALSE)</f>
        <v>хорошо</v>
      </c>
      <c r="O279">
        <f>'Ответы на форму (1)'!N280</f>
        <v>2</v>
      </c>
      <c r="P279" t="str">
        <f t="shared" si="26"/>
        <v>1. зомбак</v>
      </c>
      <c r="Q279">
        <f>'Ответы на форму (1)'!O280</f>
        <v>429</v>
      </c>
      <c r="R279" t="str">
        <f t="shared" si="28"/>
        <v>2. Устал</v>
      </c>
      <c r="S279">
        <f>'Ответы на форму (1)'!P280</f>
        <v>135</v>
      </c>
      <c r="T279">
        <f t="shared" si="27"/>
        <v>0.31468531468531469</v>
      </c>
      <c r="U279" t="str">
        <f t="shared" si="29"/>
        <v>2. Фигово</v>
      </c>
      <c r="V279">
        <f>'Ответы на форму (1)'!U279</f>
        <v>2</v>
      </c>
      <c r="W279">
        <f>'Ответы на форму (1)'!V279</f>
        <v>2</v>
      </c>
      <c r="X279">
        <f>'Ответы на форму (1)'!W279</f>
        <v>2</v>
      </c>
      <c r="Y279">
        <f>'Ответы на форму (1)'!X279</f>
        <v>1</v>
      </c>
      <c r="Z279">
        <f>'Ответы на форму (1)'!Y279</f>
        <v>1</v>
      </c>
    </row>
    <row r="280" spans="1:26" x14ac:dyDescent="0.25">
      <c r="A280">
        <f>VLOOKUP('Ответы на форму (1)'!B281,FAS_Scale,2,FALSE)</f>
        <v>2</v>
      </c>
      <c r="B280">
        <f>VLOOKUP('Ответы на форму (1)'!C281,FAS_Scale,2,FALSE)</f>
        <v>2</v>
      </c>
      <c r="C280">
        <f>VLOOKUP('Ответы на форму (1)'!D281,FAS_Scale,2,FALSE)</f>
        <v>2</v>
      </c>
      <c r="D280">
        <f>VLOOKUP('Ответы на форму (1)'!E281,FAS_Scale,2,FALSE)</f>
        <v>2</v>
      </c>
      <c r="E280">
        <f>VLOOKUP('Ответы на форму (1)'!F281,FAS_Scale,2,FALSE)</f>
        <v>1</v>
      </c>
      <c r="F280">
        <f>VLOOKUP('Ответы на форму (1)'!G281,FAS_Scale,2,FALSE)</f>
        <v>2</v>
      </c>
      <c r="G280">
        <f>VLOOKUP('Ответы на форму (1)'!H281,FAS_Scale,2,FALSE)</f>
        <v>2</v>
      </c>
      <c r="H280">
        <f>VLOOKUP('Ответы на форму (1)'!I281,FAS_Scale,2,FALSE)</f>
        <v>1</v>
      </c>
      <c r="I280">
        <f>VLOOKUP('Ответы на форму (1)'!J281,FAS_Scale,2,FALSE)</f>
        <v>1</v>
      </c>
      <c r="J280">
        <f>VLOOKUP('Ответы на форму (1)'!K281,FAS_Scale,2,FALSE)</f>
        <v>2</v>
      </c>
      <c r="K280" s="10">
        <f t="shared" si="24"/>
        <v>21</v>
      </c>
      <c r="L280" s="10" t="str">
        <f t="shared" si="25"/>
        <v>1. Свеж</v>
      </c>
      <c r="M280" t="str">
        <f>VLOOKUP('Ответы на форму (1)'!L281,УровниУспевания,2,FALSE)</f>
        <v>средне</v>
      </c>
      <c r="N280" t="str">
        <f>VLOOKUP('Ответы на форму (1)'!M281,УровниУспевания,2,FALSE)</f>
        <v>средне</v>
      </c>
      <c r="O280">
        <f>'Ответы на форму (1)'!N281</f>
        <v>3</v>
      </c>
      <c r="P280" t="str">
        <f t="shared" si="26"/>
        <v>1. зомбак</v>
      </c>
      <c r="Q280">
        <f>'Ответы на форму (1)'!O281</f>
        <v>487</v>
      </c>
      <c r="R280" t="str">
        <f t="shared" si="28"/>
        <v>2. Устал</v>
      </c>
      <c r="S280">
        <f>'Ответы на форму (1)'!P281</f>
        <v>95</v>
      </c>
      <c r="T280">
        <f t="shared" si="27"/>
        <v>0.19507186858316222</v>
      </c>
      <c r="U280" t="str">
        <f t="shared" si="29"/>
        <v>2. Фигово</v>
      </c>
      <c r="V280">
        <f>'Ответы на форму (1)'!U280</f>
        <v>3</v>
      </c>
      <c r="W280">
        <f>'Ответы на форму (1)'!V280</f>
        <v>3</v>
      </c>
      <c r="X280">
        <f>'Ответы на форму (1)'!W280</f>
        <v>3</v>
      </c>
      <c r="Y280">
        <f>'Ответы на форму (1)'!X280</f>
        <v>1</v>
      </c>
      <c r="Z280">
        <f>'Ответы на форму (1)'!Y280</f>
        <v>0</v>
      </c>
    </row>
    <row r="281" spans="1:26" x14ac:dyDescent="0.25">
      <c r="A281">
        <f>VLOOKUP('Ответы на форму (1)'!B282,FAS_Scale,2,FALSE)</f>
        <v>5</v>
      </c>
      <c r="B281">
        <f>VLOOKUP('Ответы на форму (1)'!C282,FAS_Scale,2,FALSE)</f>
        <v>4</v>
      </c>
      <c r="C281">
        <f>VLOOKUP('Ответы на форму (1)'!D282,FAS_Scale,2,FALSE)</f>
        <v>3</v>
      </c>
      <c r="D281">
        <f>VLOOKUP('Ответы на форму (1)'!E282,FAS_Scale,2,FALSE)</f>
        <v>2</v>
      </c>
      <c r="E281">
        <f>VLOOKUP('Ответы на форму (1)'!F282,FAS_Scale,2,FALSE)</f>
        <v>3</v>
      </c>
      <c r="F281">
        <f>VLOOKUP('Ответы на форму (1)'!G282,FAS_Scale,2,FALSE)</f>
        <v>3</v>
      </c>
      <c r="G281">
        <f>VLOOKUP('Ответы на форму (1)'!H282,FAS_Scale,2,FALSE)</f>
        <v>2</v>
      </c>
      <c r="H281">
        <f>VLOOKUP('Ответы на форму (1)'!I282,FAS_Scale,2,FALSE)</f>
        <v>2</v>
      </c>
      <c r="I281">
        <f>VLOOKUP('Ответы на форму (1)'!J282,FAS_Scale,2,FALSE)</f>
        <v>3</v>
      </c>
      <c r="J281">
        <f>VLOOKUP('Ответы на форму (1)'!K282,FAS_Scale,2,FALSE)</f>
        <v>4</v>
      </c>
      <c r="K281" s="10">
        <f t="shared" si="24"/>
        <v>31</v>
      </c>
      <c r="L281" s="10" t="str">
        <f t="shared" si="25"/>
        <v>2. Устал</v>
      </c>
      <c r="M281" t="str">
        <f>VLOOKUP('Ответы на форму (1)'!L282,УровниУспевания,2,FALSE)</f>
        <v>средне</v>
      </c>
      <c r="N281" t="str">
        <f>VLOOKUP('Ответы на форму (1)'!M282,УровниУспевания,2,FALSE)</f>
        <v>хорошо</v>
      </c>
      <c r="O281">
        <f>'Ответы на форму (1)'!N282</f>
        <v>4</v>
      </c>
      <c r="P281" t="str">
        <f t="shared" si="26"/>
        <v>2. средняк</v>
      </c>
      <c r="Q281">
        <f>'Ответы на форму (1)'!O282</f>
        <v>402</v>
      </c>
      <c r="R281" t="str">
        <f t="shared" si="28"/>
        <v>2. Устал</v>
      </c>
      <c r="S281">
        <f>'Ответы на форму (1)'!P282</f>
        <v>56</v>
      </c>
      <c r="T281">
        <f t="shared" si="27"/>
        <v>0.13930348258706468</v>
      </c>
      <c r="U281" t="str">
        <f t="shared" si="29"/>
        <v>2. Фигово</v>
      </c>
      <c r="V281">
        <f>'Ответы на форму (1)'!U281</f>
        <v>4</v>
      </c>
      <c r="W281">
        <f>'Ответы на форму (1)'!V281</f>
        <v>2</v>
      </c>
      <c r="X281">
        <f>'Ответы на форму (1)'!W281</f>
        <v>1</v>
      </c>
      <c r="Y281">
        <f>'Ответы на форму (1)'!X281</f>
        <v>0</v>
      </c>
      <c r="Z281">
        <f>'Ответы на форму (1)'!Y281</f>
        <v>0</v>
      </c>
    </row>
    <row r="282" spans="1:26" x14ac:dyDescent="0.25">
      <c r="A282">
        <f>VLOOKUP('Ответы на форму (1)'!B283,FAS_Scale,2,FALSE)</f>
        <v>3</v>
      </c>
      <c r="B282">
        <f>VLOOKUP('Ответы на форму (1)'!C283,FAS_Scale,2,FALSE)</f>
        <v>3</v>
      </c>
      <c r="C282">
        <f>VLOOKUP('Ответы на форму (1)'!D283,FAS_Scale,2,FALSE)</f>
        <v>4</v>
      </c>
      <c r="D282">
        <f>VLOOKUP('Ответы на форму (1)'!E283,FAS_Scale,2,FALSE)</f>
        <v>4</v>
      </c>
      <c r="E282">
        <f>VLOOKUP('Ответы на форму (1)'!F283,FAS_Scale,2,FALSE)</f>
        <v>3</v>
      </c>
      <c r="F282">
        <f>VLOOKUP('Ответы на форму (1)'!G283,FAS_Scale,2,FALSE)</f>
        <v>4</v>
      </c>
      <c r="G282">
        <f>VLOOKUP('Ответы на форму (1)'!H283,FAS_Scale,2,FALSE)</f>
        <v>1</v>
      </c>
      <c r="H282">
        <f>VLOOKUP('Ответы на форму (1)'!I283,FAS_Scale,2,FALSE)</f>
        <v>4</v>
      </c>
      <c r="I282">
        <f>VLOOKUP('Ответы на форму (1)'!J283,FAS_Scale,2,FALSE)</f>
        <v>1</v>
      </c>
      <c r="J282">
        <f>VLOOKUP('Ответы на форму (1)'!K283,FAS_Scale,2,FALSE)</f>
        <v>5</v>
      </c>
      <c r="K282" s="10">
        <f t="shared" si="24"/>
        <v>26</v>
      </c>
      <c r="L282" s="10" t="str">
        <f t="shared" si="25"/>
        <v>2. Устал</v>
      </c>
      <c r="M282" t="str">
        <f>VLOOKUP('Ответы на форму (1)'!L283,УровниУспевания,2,FALSE)</f>
        <v>плохо</v>
      </c>
      <c r="N282" t="str">
        <f>VLOOKUP('Ответы на форму (1)'!M283,УровниУспевания,2,FALSE)</f>
        <v>плохо</v>
      </c>
      <c r="O282">
        <f>'Ответы на форму (1)'!N283</f>
        <v>3</v>
      </c>
      <c r="P282" t="str">
        <f t="shared" si="26"/>
        <v>1. зомбак</v>
      </c>
      <c r="Q282">
        <f>'Ответы на форму (1)'!O283</f>
        <v>384</v>
      </c>
      <c r="R282" t="str">
        <f t="shared" si="28"/>
        <v>2. Устал</v>
      </c>
      <c r="S282">
        <f>'Ответы на форму (1)'!P283</f>
        <v>84</v>
      </c>
      <c r="T282">
        <f t="shared" si="27"/>
        <v>0.21875</v>
      </c>
      <c r="U282" t="str">
        <f t="shared" si="29"/>
        <v>2. Фигово</v>
      </c>
      <c r="V282">
        <f>'Ответы на форму (1)'!U282</f>
        <v>5</v>
      </c>
      <c r="W282">
        <f>'Ответы на форму (1)'!V282</f>
        <v>3</v>
      </c>
      <c r="X282">
        <f>'Ответы на форму (1)'!W282</f>
        <v>1</v>
      </c>
      <c r="Y282">
        <f>'Ответы на форму (1)'!X282</f>
        <v>0</v>
      </c>
      <c r="Z282">
        <f>'Ответы на форму (1)'!Y282</f>
        <v>0</v>
      </c>
    </row>
    <row r="283" spans="1:26" x14ac:dyDescent="0.25">
      <c r="A283">
        <f>VLOOKUP('Ответы на форму (1)'!B284,FAS_Scale,2,FALSE)</f>
        <v>2</v>
      </c>
      <c r="B283">
        <f>VLOOKUP('Ответы на форму (1)'!C284,FAS_Scale,2,FALSE)</f>
        <v>2</v>
      </c>
      <c r="C283">
        <f>VLOOKUP('Ответы на форму (1)'!D284,FAS_Scale,2,FALSE)</f>
        <v>3</v>
      </c>
      <c r="D283">
        <f>VLOOKUP('Ответы на форму (1)'!E284,FAS_Scale,2,FALSE)</f>
        <v>4</v>
      </c>
      <c r="E283">
        <f>VLOOKUP('Ответы на форму (1)'!F284,FAS_Scale,2,FALSE)</f>
        <v>2</v>
      </c>
      <c r="F283">
        <f>VLOOKUP('Ответы на форму (1)'!G284,FAS_Scale,2,FALSE)</f>
        <v>3</v>
      </c>
      <c r="G283">
        <f>VLOOKUP('Ответы на форму (1)'!H284,FAS_Scale,2,FALSE)</f>
        <v>2</v>
      </c>
      <c r="H283">
        <f>VLOOKUP('Ответы на форму (1)'!I284,FAS_Scale,2,FALSE)</f>
        <v>3</v>
      </c>
      <c r="I283">
        <f>VLOOKUP('Ответы на форму (1)'!J284,FAS_Scale,2,FALSE)</f>
        <v>2</v>
      </c>
      <c r="J283">
        <f>VLOOKUP('Ответы на форму (1)'!K284,FAS_Scale,2,FALSE)</f>
        <v>4</v>
      </c>
      <c r="K283" s="10">
        <f t="shared" si="24"/>
        <v>23</v>
      </c>
      <c r="L283" s="10" t="str">
        <f t="shared" si="25"/>
        <v>2. Устал</v>
      </c>
      <c r="M283" t="str">
        <f>VLOOKUP('Ответы на форму (1)'!L284,УровниУспевания,2,FALSE)</f>
        <v>средне</v>
      </c>
      <c r="N283" t="str">
        <f>VLOOKUP('Ответы на форму (1)'!M284,УровниУспевания,2,FALSE)</f>
        <v>средне</v>
      </c>
      <c r="O283">
        <f>'Ответы на форму (1)'!N284</f>
        <v>3</v>
      </c>
      <c r="P283" t="str">
        <f t="shared" si="26"/>
        <v>1. зомбак</v>
      </c>
      <c r="Q283">
        <f>'Ответы на форму (1)'!O284</f>
        <v>339</v>
      </c>
      <c r="R283" t="str">
        <f t="shared" si="28"/>
        <v>1. Свеж</v>
      </c>
      <c r="S283">
        <f>'Ответы на форму (1)'!P284</f>
        <v>53</v>
      </c>
      <c r="T283">
        <f t="shared" si="27"/>
        <v>0.15634218289085547</v>
      </c>
      <c r="U283" t="str">
        <f t="shared" si="29"/>
        <v>2. Фигово</v>
      </c>
      <c r="V283">
        <f>'Ответы на форму (1)'!U283</f>
        <v>4</v>
      </c>
      <c r="W283">
        <f>'Ответы на форму (1)'!V283</f>
        <v>2</v>
      </c>
      <c r="X283">
        <f>'Ответы на форму (1)'!W283</f>
        <v>1</v>
      </c>
      <c r="Y283">
        <f>'Ответы на форму (1)'!X283</f>
        <v>1</v>
      </c>
      <c r="Z283">
        <f>'Ответы на форму (1)'!Y283</f>
        <v>1</v>
      </c>
    </row>
    <row r="284" spans="1:26" x14ac:dyDescent="0.25">
      <c r="A284">
        <f>VLOOKUP('Ответы на форму (1)'!B285,FAS_Scale,2,FALSE)</f>
        <v>3</v>
      </c>
      <c r="B284">
        <f>VLOOKUP('Ответы на форму (1)'!C285,FAS_Scale,2,FALSE)</f>
        <v>3</v>
      </c>
      <c r="C284">
        <f>VLOOKUP('Ответы на форму (1)'!D285,FAS_Scale,2,FALSE)</f>
        <v>3</v>
      </c>
      <c r="D284">
        <f>VLOOKUP('Ответы на форму (1)'!E285,FAS_Scale,2,FALSE)</f>
        <v>5</v>
      </c>
      <c r="E284">
        <f>VLOOKUP('Ответы на форму (1)'!F285,FAS_Scale,2,FALSE)</f>
        <v>2</v>
      </c>
      <c r="F284">
        <f>VLOOKUP('Ответы на форму (1)'!G285,FAS_Scale,2,FALSE)</f>
        <v>4</v>
      </c>
      <c r="G284">
        <f>VLOOKUP('Ответы на форму (1)'!H285,FAS_Scale,2,FALSE)</f>
        <v>1</v>
      </c>
      <c r="H284">
        <f>VLOOKUP('Ответы на форму (1)'!I285,FAS_Scale,2,FALSE)</f>
        <v>2</v>
      </c>
      <c r="I284">
        <f>VLOOKUP('Ответы на форму (1)'!J285,FAS_Scale,2,FALSE)</f>
        <v>2</v>
      </c>
      <c r="J284">
        <f>VLOOKUP('Ответы на форму (1)'!K285,FAS_Scale,2,FALSE)</f>
        <v>2</v>
      </c>
      <c r="K284" s="10">
        <f t="shared" si="24"/>
        <v>25</v>
      </c>
      <c r="L284" s="10" t="str">
        <f t="shared" si="25"/>
        <v>2. Устал</v>
      </c>
      <c r="M284" t="str">
        <f>VLOOKUP('Ответы на форму (1)'!L285,УровниУспевания,2,FALSE)</f>
        <v>средне</v>
      </c>
      <c r="N284" t="str">
        <f>VLOOKUP('Ответы на форму (1)'!M285,УровниУспевания,2,FALSE)</f>
        <v>хорошо</v>
      </c>
      <c r="O284">
        <f>'Ответы на форму (1)'!N285</f>
        <v>6</v>
      </c>
      <c r="P284" t="str">
        <f t="shared" si="26"/>
        <v>3. бодряк</v>
      </c>
      <c r="Q284">
        <f>'Ответы на форму (1)'!O285</f>
        <v>479</v>
      </c>
      <c r="R284" t="str">
        <f t="shared" si="28"/>
        <v>2. Устал</v>
      </c>
      <c r="S284">
        <f>'Ответы на форму (1)'!P285</f>
        <v>202</v>
      </c>
      <c r="T284">
        <f t="shared" si="27"/>
        <v>0.42171189979123175</v>
      </c>
      <c r="U284" t="str">
        <f t="shared" si="29"/>
        <v>3. Ужас</v>
      </c>
      <c r="V284">
        <f>'Ответы на форму (1)'!U284</f>
        <v>5</v>
      </c>
      <c r="W284">
        <f>'Ответы на форму (1)'!V284</f>
        <v>2</v>
      </c>
      <c r="X284">
        <f>'Ответы на форму (1)'!W284</f>
        <v>1</v>
      </c>
      <c r="Y284">
        <f>'Ответы на форму (1)'!X284</f>
        <v>0</v>
      </c>
      <c r="Z284">
        <f>'Ответы на форму (1)'!Y284</f>
        <v>0</v>
      </c>
    </row>
    <row r="285" spans="1:26" x14ac:dyDescent="0.25">
      <c r="A285">
        <f>VLOOKUP('Ответы на форму (1)'!B286,FAS_Scale,2,FALSE)</f>
        <v>3</v>
      </c>
      <c r="B285">
        <f>VLOOKUP('Ответы на форму (1)'!C286,FAS_Scale,2,FALSE)</f>
        <v>3</v>
      </c>
      <c r="C285">
        <f>VLOOKUP('Ответы на форму (1)'!D286,FAS_Scale,2,FALSE)</f>
        <v>4</v>
      </c>
      <c r="D285">
        <f>VLOOKUP('Ответы на форму (1)'!E286,FAS_Scale,2,FALSE)</f>
        <v>2</v>
      </c>
      <c r="E285">
        <f>VLOOKUP('Ответы на форму (1)'!F286,FAS_Scale,2,FALSE)</f>
        <v>3</v>
      </c>
      <c r="F285">
        <f>VLOOKUP('Ответы на форму (1)'!G286,FAS_Scale,2,FALSE)</f>
        <v>4</v>
      </c>
      <c r="G285">
        <f>VLOOKUP('Ответы на форму (1)'!H286,FAS_Scale,2,FALSE)</f>
        <v>1</v>
      </c>
      <c r="H285">
        <f>VLOOKUP('Ответы на форму (1)'!I286,FAS_Scale,2,FALSE)</f>
        <v>3</v>
      </c>
      <c r="I285">
        <f>VLOOKUP('Ответы на форму (1)'!J286,FAS_Scale,2,FALSE)</f>
        <v>1</v>
      </c>
      <c r="J285">
        <f>VLOOKUP('Ответы на форму (1)'!K286,FAS_Scale,2,FALSE)</f>
        <v>5</v>
      </c>
      <c r="K285" s="10">
        <f t="shared" si="24"/>
        <v>27</v>
      </c>
      <c r="L285" s="10" t="str">
        <f t="shared" si="25"/>
        <v>2. Устал</v>
      </c>
      <c r="M285" t="str">
        <f>VLOOKUP('Ответы на форму (1)'!L286,УровниУспевания,2,FALSE)</f>
        <v>плохо</v>
      </c>
      <c r="N285" t="str">
        <f>VLOOKUP('Ответы на форму (1)'!M286,УровниУспевания,2,FALSE)</f>
        <v>плохо</v>
      </c>
      <c r="O285">
        <f>'Ответы на форму (1)'!N286</f>
        <v>3</v>
      </c>
      <c r="P285" t="str">
        <f t="shared" si="26"/>
        <v>1. зомбак</v>
      </c>
      <c r="Q285">
        <f>'Ответы на форму (1)'!O286</f>
        <v>327</v>
      </c>
      <c r="R285" t="str">
        <f t="shared" si="28"/>
        <v>1. Свеж</v>
      </c>
      <c r="S285">
        <f>'Ответы на форму (1)'!P286</f>
        <v>35</v>
      </c>
      <c r="T285">
        <f t="shared" si="27"/>
        <v>0.10703363914373089</v>
      </c>
      <c r="U285" t="str">
        <f t="shared" si="29"/>
        <v>2. Фигово</v>
      </c>
      <c r="V285">
        <f>'Ответы на форму (1)'!U285</f>
        <v>4</v>
      </c>
      <c r="W285">
        <f>'Ответы на форму (1)'!V285</f>
        <v>2</v>
      </c>
      <c r="X285">
        <f>'Ответы на форму (1)'!W285</f>
        <v>1</v>
      </c>
      <c r="Y285">
        <f>'Ответы на форму (1)'!X285</f>
        <v>1</v>
      </c>
      <c r="Z285">
        <f>'Ответы на форму (1)'!Y285</f>
        <v>0</v>
      </c>
    </row>
    <row r="286" spans="1:26" x14ac:dyDescent="0.25">
      <c r="A286">
        <f>VLOOKUP('Ответы на форму (1)'!B287,FAS_Scale,2,FALSE)</f>
        <v>3</v>
      </c>
      <c r="B286">
        <f>VLOOKUP('Ответы на форму (1)'!C287,FAS_Scale,2,FALSE)</f>
        <v>3</v>
      </c>
      <c r="C286">
        <f>VLOOKUP('Ответы на форму (1)'!D287,FAS_Scale,2,FALSE)</f>
        <v>2</v>
      </c>
      <c r="D286">
        <f>VLOOKUP('Ответы на форму (1)'!E287,FAS_Scale,2,FALSE)</f>
        <v>5</v>
      </c>
      <c r="E286">
        <f>VLOOKUP('Ответы на форму (1)'!F287,FAS_Scale,2,FALSE)</f>
        <v>3</v>
      </c>
      <c r="F286">
        <f>VLOOKUP('Ответы на форму (1)'!G287,FAS_Scale,2,FALSE)</f>
        <v>4</v>
      </c>
      <c r="G286">
        <f>VLOOKUP('Ответы на форму (1)'!H287,FAS_Scale,2,FALSE)</f>
        <v>2</v>
      </c>
      <c r="H286">
        <f>VLOOKUP('Ответы на форму (1)'!I287,FAS_Scale,2,FALSE)</f>
        <v>2</v>
      </c>
      <c r="I286">
        <f>VLOOKUP('Ответы на форму (1)'!J287,FAS_Scale,2,FALSE)</f>
        <v>2</v>
      </c>
      <c r="J286">
        <f>VLOOKUP('Ответы на форму (1)'!K287,FAS_Scale,2,FALSE)</f>
        <v>4</v>
      </c>
      <c r="K286" s="10">
        <f t="shared" si="24"/>
        <v>24</v>
      </c>
      <c r="L286" s="10" t="str">
        <f t="shared" si="25"/>
        <v>2. Устал</v>
      </c>
      <c r="M286" t="str">
        <f>VLOOKUP('Ответы на форму (1)'!L287,УровниУспевания,2,FALSE)</f>
        <v>средне</v>
      </c>
      <c r="N286" t="str">
        <f>VLOOKUP('Ответы на форму (1)'!M287,УровниУспевания,2,FALSE)</f>
        <v>средне</v>
      </c>
      <c r="O286">
        <f>'Ответы на форму (1)'!N287</f>
        <v>4</v>
      </c>
      <c r="P286" t="str">
        <f t="shared" si="26"/>
        <v>2. средняк</v>
      </c>
      <c r="Q286">
        <f>'Ответы на форму (1)'!O287</f>
        <v>347</v>
      </c>
      <c r="R286" t="str">
        <f t="shared" si="28"/>
        <v>1. Свеж</v>
      </c>
      <c r="S286">
        <f>'Ответы на форму (1)'!P287</f>
        <v>56</v>
      </c>
      <c r="T286">
        <f t="shared" si="27"/>
        <v>0.16138328530259366</v>
      </c>
      <c r="U286" t="str">
        <f t="shared" si="29"/>
        <v>2. Фигово</v>
      </c>
      <c r="V286">
        <f>'Ответы на форму (1)'!U286</f>
        <v>5</v>
      </c>
      <c r="W286">
        <f>'Ответы на форму (1)'!V286</f>
        <v>2</v>
      </c>
      <c r="X286">
        <f>'Ответы на форму (1)'!W286</f>
        <v>2</v>
      </c>
      <c r="Y286">
        <f>'Ответы на форму (1)'!X286</f>
        <v>1</v>
      </c>
      <c r="Z286">
        <f>'Ответы на форму (1)'!Y286</f>
        <v>0</v>
      </c>
    </row>
    <row r="287" spans="1:26" x14ac:dyDescent="0.25">
      <c r="A287">
        <f>VLOOKUP('Ответы на форму (1)'!B288,FAS_Scale,2,FALSE)</f>
        <v>4</v>
      </c>
      <c r="B287">
        <f>VLOOKUP('Ответы на форму (1)'!C288,FAS_Scale,2,FALSE)</f>
        <v>2</v>
      </c>
      <c r="C287">
        <f>VLOOKUP('Ответы на форму (1)'!D288,FAS_Scale,2,FALSE)</f>
        <v>2</v>
      </c>
      <c r="D287">
        <f>VLOOKUP('Ответы на форму (1)'!E288,FAS_Scale,2,FALSE)</f>
        <v>4</v>
      </c>
      <c r="E287">
        <f>VLOOKUP('Ответы на форму (1)'!F288,FAS_Scale,2,FALSE)</f>
        <v>3</v>
      </c>
      <c r="F287">
        <f>VLOOKUP('Ответы на форму (1)'!G288,FAS_Scale,2,FALSE)</f>
        <v>3</v>
      </c>
      <c r="G287">
        <f>VLOOKUP('Ответы на форму (1)'!H288,FAS_Scale,2,FALSE)</f>
        <v>2</v>
      </c>
      <c r="H287">
        <f>VLOOKUP('Ответы на форму (1)'!I288,FAS_Scale,2,FALSE)</f>
        <v>2</v>
      </c>
      <c r="I287">
        <f>VLOOKUP('Ответы на форму (1)'!J288,FAS_Scale,2,FALSE)</f>
        <v>2</v>
      </c>
      <c r="J287">
        <f>VLOOKUP('Ответы на форму (1)'!K288,FAS_Scale,2,FALSE)</f>
        <v>5</v>
      </c>
      <c r="K287" s="10">
        <f t="shared" si="24"/>
        <v>23</v>
      </c>
      <c r="L287" s="10" t="str">
        <f t="shared" si="25"/>
        <v>2. Устал</v>
      </c>
      <c r="M287" t="str">
        <f>VLOOKUP('Ответы на форму (1)'!L288,УровниУспевания,2,FALSE)</f>
        <v>плохо</v>
      </c>
      <c r="N287" t="str">
        <f>VLOOKUP('Ответы на форму (1)'!M288,УровниУспевания,2,FALSE)</f>
        <v>хорошо</v>
      </c>
      <c r="O287">
        <f>'Ответы на форму (1)'!N288</f>
        <v>4</v>
      </c>
      <c r="P287" t="str">
        <f t="shared" si="26"/>
        <v>2. средняк</v>
      </c>
      <c r="Q287">
        <f>'Ответы на форму (1)'!O288</f>
        <v>339</v>
      </c>
      <c r="R287" t="str">
        <f t="shared" si="28"/>
        <v>1. Свеж</v>
      </c>
      <c r="S287">
        <f>'Ответы на форму (1)'!P288</f>
        <v>59</v>
      </c>
      <c r="T287">
        <f t="shared" si="27"/>
        <v>0.17404129793510326</v>
      </c>
      <c r="U287" t="str">
        <f t="shared" si="29"/>
        <v>2. Фигово</v>
      </c>
      <c r="V287">
        <f>'Ответы на форму (1)'!U287</f>
        <v>6</v>
      </c>
      <c r="W287">
        <f>'Ответы на форму (1)'!V287</f>
        <v>1</v>
      </c>
      <c r="X287">
        <f>'Ответы на форму (1)'!W287</f>
        <v>0</v>
      </c>
      <c r="Y287">
        <f>'Ответы на форму (1)'!X287</f>
        <v>0</v>
      </c>
      <c r="Z287">
        <f>'Ответы на форму (1)'!Y287</f>
        <v>0</v>
      </c>
    </row>
    <row r="288" spans="1:26" x14ac:dyDescent="0.25">
      <c r="A288">
        <f>VLOOKUP('Ответы на форму (1)'!B289,FAS_Scale,2,FALSE)</f>
        <v>3</v>
      </c>
      <c r="B288">
        <f>VLOOKUP('Ответы на форму (1)'!C289,FAS_Scale,2,FALSE)</f>
        <v>1</v>
      </c>
      <c r="C288">
        <f>VLOOKUP('Ответы на форму (1)'!D289,FAS_Scale,2,FALSE)</f>
        <v>4</v>
      </c>
      <c r="D288">
        <f>VLOOKUP('Ответы на форму (1)'!E289,FAS_Scale,2,FALSE)</f>
        <v>4</v>
      </c>
      <c r="E288">
        <f>VLOOKUP('Ответы на форму (1)'!F289,FAS_Scale,2,FALSE)</f>
        <v>3</v>
      </c>
      <c r="F288">
        <f>VLOOKUP('Ответы на форму (1)'!G289,FAS_Scale,2,FALSE)</f>
        <v>3</v>
      </c>
      <c r="G288">
        <f>VLOOKUP('Ответы на форму (1)'!H289,FAS_Scale,2,FALSE)</f>
        <v>2</v>
      </c>
      <c r="H288">
        <f>VLOOKUP('Ответы на форму (1)'!I289,FAS_Scale,2,FALSE)</f>
        <v>3</v>
      </c>
      <c r="I288">
        <f>VLOOKUP('Ответы на форму (1)'!J289,FAS_Scale,2,FALSE)</f>
        <v>3</v>
      </c>
      <c r="J288">
        <f>VLOOKUP('Ответы на форму (1)'!K289,FAS_Scale,2,FALSE)</f>
        <v>4</v>
      </c>
      <c r="K288" s="10">
        <f t="shared" si="24"/>
        <v>26</v>
      </c>
      <c r="L288" s="10" t="str">
        <f t="shared" si="25"/>
        <v>2. Устал</v>
      </c>
      <c r="M288" t="str">
        <f>VLOOKUP('Ответы на форму (1)'!L289,УровниУспевания,2,FALSE)</f>
        <v>средне</v>
      </c>
      <c r="N288" t="str">
        <f>VLOOKUP('Ответы на форму (1)'!M289,УровниУспевания,2,FALSE)</f>
        <v>средне</v>
      </c>
      <c r="O288">
        <f>'Ответы на форму (1)'!N289</f>
        <v>6</v>
      </c>
      <c r="P288" t="str">
        <f t="shared" si="26"/>
        <v>3. бодряк</v>
      </c>
      <c r="Q288">
        <f>'Ответы на форму (1)'!O289</f>
        <v>494</v>
      </c>
      <c r="R288" t="str">
        <f t="shared" si="28"/>
        <v>2. Устал</v>
      </c>
      <c r="S288">
        <f>'Ответы на форму (1)'!P289</f>
        <v>67</v>
      </c>
      <c r="T288">
        <f t="shared" si="27"/>
        <v>0.13562753036437247</v>
      </c>
      <c r="U288" t="str">
        <f t="shared" si="29"/>
        <v>2. Фигово</v>
      </c>
      <c r="V288">
        <f>'Ответы на форму (1)'!U288</f>
        <v>4</v>
      </c>
      <c r="W288">
        <f>'Ответы на форму (1)'!V288</f>
        <v>3</v>
      </c>
      <c r="X288">
        <f>'Ответы на форму (1)'!W288</f>
        <v>1</v>
      </c>
      <c r="Y288">
        <f>'Ответы на форму (1)'!X288</f>
        <v>1</v>
      </c>
      <c r="Z288">
        <f>'Ответы на форму (1)'!Y288</f>
        <v>1</v>
      </c>
    </row>
    <row r="289" spans="1:26" x14ac:dyDescent="0.25">
      <c r="A289">
        <f>VLOOKUP('Ответы на форму (1)'!B290,FAS_Scale,2,FALSE)</f>
        <v>5</v>
      </c>
      <c r="B289">
        <f>VLOOKUP('Ответы на форму (1)'!C290,FAS_Scale,2,FALSE)</f>
        <v>4</v>
      </c>
      <c r="C289">
        <f>VLOOKUP('Ответы на форму (1)'!D290,FAS_Scale,2,FALSE)</f>
        <v>3</v>
      </c>
      <c r="D289">
        <f>VLOOKUP('Ответы на форму (1)'!E290,FAS_Scale,2,FALSE)</f>
        <v>2</v>
      </c>
      <c r="E289">
        <f>VLOOKUP('Ответы на форму (1)'!F290,FAS_Scale,2,FALSE)</f>
        <v>3</v>
      </c>
      <c r="F289">
        <f>VLOOKUP('Ответы на форму (1)'!G290,FAS_Scale,2,FALSE)</f>
        <v>4</v>
      </c>
      <c r="G289">
        <f>VLOOKUP('Ответы на форму (1)'!H290,FAS_Scale,2,FALSE)</f>
        <v>3</v>
      </c>
      <c r="H289">
        <f>VLOOKUP('Ответы на форму (1)'!I290,FAS_Scale,2,FALSE)</f>
        <v>4</v>
      </c>
      <c r="I289">
        <f>VLOOKUP('Ответы на форму (1)'!J290,FAS_Scale,2,FALSE)</f>
        <v>3</v>
      </c>
      <c r="J289">
        <f>VLOOKUP('Ответы на форму (1)'!K290,FAS_Scale,2,FALSE)</f>
        <v>3</v>
      </c>
      <c r="K289" s="10">
        <f t="shared" si="24"/>
        <v>36</v>
      </c>
      <c r="L289" s="10" t="str">
        <f t="shared" si="25"/>
        <v>3. Вилы</v>
      </c>
      <c r="M289" t="str">
        <f>VLOOKUP('Ответы на форму (1)'!L290,УровниУспевания,2,FALSE)</f>
        <v>плохо</v>
      </c>
      <c r="N289" t="str">
        <f>VLOOKUP('Ответы на форму (1)'!M290,УровниУспевания,2,FALSE)</f>
        <v>средне</v>
      </c>
      <c r="O289">
        <f>'Ответы на форму (1)'!N290</f>
        <v>2</v>
      </c>
      <c r="P289" t="str">
        <f t="shared" si="26"/>
        <v>1. зомбак</v>
      </c>
      <c r="Q289">
        <f>'Ответы на форму (1)'!O290</f>
        <v>381</v>
      </c>
      <c r="R289" t="str">
        <f t="shared" si="28"/>
        <v>2. Устал</v>
      </c>
      <c r="S289">
        <f>'Ответы на форму (1)'!P290</f>
        <v>72</v>
      </c>
      <c r="T289">
        <f t="shared" si="27"/>
        <v>0.1889763779527559</v>
      </c>
      <c r="U289" t="str">
        <f t="shared" si="29"/>
        <v>2. Фигово</v>
      </c>
      <c r="V289">
        <f>'Ответы на форму (1)'!U289</f>
        <v>4</v>
      </c>
      <c r="W289">
        <f>'Ответы на форму (1)'!V289</f>
        <v>1</v>
      </c>
      <c r="X289">
        <f>'Ответы на форму (1)'!W289</f>
        <v>1</v>
      </c>
      <c r="Y289">
        <f>'Ответы на форму (1)'!X289</f>
        <v>1</v>
      </c>
      <c r="Z289">
        <f>'Ответы на форму (1)'!Y289</f>
        <v>0</v>
      </c>
    </row>
    <row r="290" spans="1:26" x14ac:dyDescent="0.25">
      <c r="A290">
        <f>VLOOKUP('Ответы на форму (1)'!B291,FAS_Scale,2,FALSE)</f>
        <v>4</v>
      </c>
      <c r="B290">
        <f>VLOOKUP('Ответы на форму (1)'!C291,FAS_Scale,2,FALSE)</f>
        <v>3</v>
      </c>
      <c r="C290">
        <f>VLOOKUP('Ответы на форму (1)'!D291,FAS_Scale,2,FALSE)</f>
        <v>5</v>
      </c>
      <c r="D290">
        <f>VLOOKUP('Ответы на форму (1)'!E291,FAS_Scale,2,FALSE)</f>
        <v>2</v>
      </c>
      <c r="E290">
        <f>VLOOKUP('Ответы на форму (1)'!F291,FAS_Scale,2,FALSE)</f>
        <v>5</v>
      </c>
      <c r="F290">
        <f>VLOOKUP('Ответы на форму (1)'!G291,FAS_Scale,2,FALSE)</f>
        <v>5</v>
      </c>
      <c r="G290">
        <f>VLOOKUP('Ответы на форму (1)'!H291,FAS_Scale,2,FALSE)</f>
        <v>3</v>
      </c>
      <c r="H290">
        <f>VLOOKUP('Ответы на форму (1)'!I291,FAS_Scale,2,FALSE)</f>
        <v>3</v>
      </c>
      <c r="I290">
        <f>VLOOKUP('Ответы на форму (1)'!J291,FAS_Scale,2,FALSE)</f>
        <v>3</v>
      </c>
      <c r="J290">
        <f>VLOOKUP('Ответы на форму (1)'!K291,FAS_Scale,2,FALSE)</f>
        <v>4</v>
      </c>
      <c r="K290" s="10">
        <f t="shared" si="24"/>
        <v>37</v>
      </c>
      <c r="L290" s="10" t="str">
        <f t="shared" si="25"/>
        <v>3. Вилы</v>
      </c>
      <c r="M290" t="str">
        <f>VLOOKUP('Ответы на форму (1)'!L291,УровниУспевания,2,FALSE)</f>
        <v>плохо</v>
      </c>
      <c r="N290" t="str">
        <f>VLOOKUP('Ответы на форму (1)'!M291,УровниУспевания,2,FALSE)</f>
        <v>плохо</v>
      </c>
      <c r="O290">
        <f>'Ответы на форму (1)'!N291</f>
        <v>3</v>
      </c>
      <c r="P290" t="str">
        <f t="shared" si="26"/>
        <v>1. зомбак</v>
      </c>
      <c r="Q290">
        <f>'Ответы на форму (1)'!O291</f>
        <v>334</v>
      </c>
      <c r="R290" t="str">
        <f t="shared" si="28"/>
        <v>1. Свеж</v>
      </c>
      <c r="S290">
        <f>'Ответы на форму (1)'!P291</f>
        <v>36</v>
      </c>
      <c r="T290">
        <f t="shared" si="27"/>
        <v>0.10778443113772455</v>
      </c>
      <c r="U290" t="str">
        <f t="shared" si="29"/>
        <v>2. Фигово</v>
      </c>
      <c r="V290">
        <f>'Ответы на форму (1)'!U290</f>
        <v>6</v>
      </c>
      <c r="W290">
        <f>'Ответы на форму (1)'!V290</f>
        <v>2</v>
      </c>
      <c r="X290">
        <f>'Ответы на форму (1)'!W290</f>
        <v>0</v>
      </c>
      <c r="Y290">
        <f>'Ответы на форму (1)'!X290</f>
        <v>0</v>
      </c>
      <c r="Z290">
        <f>'Ответы на форму (1)'!Y290</f>
        <v>0</v>
      </c>
    </row>
    <row r="291" spans="1:26" x14ac:dyDescent="0.25">
      <c r="A291">
        <f>VLOOKUP('Ответы на форму (1)'!B292,FAS_Scale,2,FALSE)</f>
        <v>5</v>
      </c>
      <c r="B291">
        <f>VLOOKUP('Ответы на форму (1)'!C292,FAS_Scale,2,FALSE)</f>
        <v>4</v>
      </c>
      <c r="C291">
        <f>VLOOKUP('Ответы на форму (1)'!D292,FAS_Scale,2,FALSE)</f>
        <v>4</v>
      </c>
      <c r="D291">
        <f>VLOOKUP('Ответы на форму (1)'!E292,FAS_Scale,2,FALSE)</f>
        <v>3</v>
      </c>
      <c r="E291">
        <f>VLOOKUP('Ответы на форму (1)'!F292,FAS_Scale,2,FALSE)</f>
        <v>4</v>
      </c>
      <c r="F291">
        <f>VLOOKUP('Ответы на форму (1)'!G292,FAS_Scale,2,FALSE)</f>
        <v>4</v>
      </c>
      <c r="G291">
        <f>VLOOKUP('Ответы на форму (1)'!H292,FAS_Scale,2,FALSE)</f>
        <v>3</v>
      </c>
      <c r="H291">
        <f>VLOOKUP('Ответы на форму (1)'!I292,FAS_Scale,2,FALSE)</f>
        <v>4</v>
      </c>
      <c r="I291">
        <f>VLOOKUP('Ответы на форму (1)'!J292,FAS_Scale,2,FALSE)</f>
        <v>4</v>
      </c>
      <c r="J291">
        <f>VLOOKUP('Ответы на форму (1)'!K292,FAS_Scale,2,FALSE)</f>
        <v>4</v>
      </c>
      <c r="K291" s="10">
        <f t="shared" si="24"/>
        <v>37</v>
      </c>
      <c r="L291" s="10" t="str">
        <f t="shared" si="25"/>
        <v>3. Вилы</v>
      </c>
      <c r="M291" t="str">
        <f>VLOOKUP('Ответы на форму (1)'!L292,УровниУспевания,2,FALSE)</f>
        <v>плохо</v>
      </c>
      <c r="N291" t="str">
        <f>VLOOKUP('Ответы на форму (1)'!M292,УровниУспевания,2,FALSE)</f>
        <v>средне</v>
      </c>
      <c r="O291">
        <f>'Ответы на форму (1)'!N292</f>
        <v>4</v>
      </c>
      <c r="P291" t="str">
        <f t="shared" si="26"/>
        <v>2. средняк</v>
      </c>
      <c r="Q291">
        <f>'Ответы на форму (1)'!O292</f>
        <v>496</v>
      </c>
      <c r="R291" t="str">
        <f t="shared" si="28"/>
        <v>2. Устал</v>
      </c>
      <c r="S291">
        <f>'Ответы на форму (1)'!P292</f>
        <v>133</v>
      </c>
      <c r="T291">
        <f t="shared" si="27"/>
        <v>0.26814516129032256</v>
      </c>
      <c r="U291" t="str">
        <f t="shared" si="29"/>
        <v>2. Фигово</v>
      </c>
      <c r="V291">
        <f>'Ответы на форму (1)'!U291</f>
        <v>4</v>
      </c>
      <c r="W291">
        <f>'Ответы на форму (1)'!V291</f>
        <v>2</v>
      </c>
      <c r="X291">
        <f>'Ответы на форму (1)'!W291</f>
        <v>1</v>
      </c>
      <c r="Y291">
        <f>'Ответы на форму (1)'!X291</f>
        <v>0</v>
      </c>
      <c r="Z291">
        <f>'Ответы на форму (1)'!Y291</f>
        <v>0</v>
      </c>
    </row>
    <row r="292" spans="1:26" x14ac:dyDescent="0.25">
      <c r="A292">
        <f>VLOOKUP('Ответы на форму (1)'!B293,FAS_Scale,2,FALSE)</f>
        <v>3</v>
      </c>
      <c r="B292">
        <f>VLOOKUP('Ответы на форму (1)'!C293,FAS_Scale,2,FALSE)</f>
        <v>4</v>
      </c>
      <c r="C292">
        <f>VLOOKUP('Ответы на форму (1)'!D293,FAS_Scale,2,FALSE)</f>
        <v>3</v>
      </c>
      <c r="D292">
        <f>VLOOKUP('Ответы на форму (1)'!E293,FAS_Scale,2,FALSE)</f>
        <v>4</v>
      </c>
      <c r="E292">
        <f>VLOOKUP('Ответы на форму (1)'!F293,FAS_Scale,2,FALSE)</f>
        <v>3</v>
      </c>
      <c r="F292">
        <f>VLOOKUP('Ответы на форму (1)'!G293,FAS_Scale,2,FALSE)</f>
        <v>4</v>
      </c>
      <c r="G292">
        <f>VLOOKUP('Ответы на форму (1)'!H293,FAS_Scale,2,FALSE)</f>
        <v>3</v>
      </c>
      <c r="H292">
        <f>VLOOKUP('Ответы на форму (1)'!I293,FAS_Scale,2,FALSE)</f>
        <v>3</v>
      </c>
      <c r="I292">
        <f>VLOOKUP('Ответы на форму (1)'!J293,FAS_Scale,2,FALSE)</f>
        <v>3</v>
      </c>
      <c r="J292">
        <f>VLOOKUP('Ответы на форму (1)'!K293,FAS_Scale,2,FALSE)</f>
        <v>4</v>
      </c>
      <c r="K292" s="10">
        <f t="shared" si="24"/>
        <v>30</v>
      </c>
      <c r="L292" s="10" t="str">
        <f t="shared" si="25"/>
        <v>2. Устал</v>
      </c>
      <c r="M292" t="str">
        <f>VLOOKUP('Ответы на форму (1)'!L293,УровниУспевания,2,FALSE)</f>
        <v>средне</v>
      </c>
      <c r="N292" t="str">
        <f>VLOOKUP('Ответы на форму (1)'!M293,УровниУспевания,2,FALSE)</f>
        <v>хорошо</v>
      </c>
      <c r="O292">
        <f>'Ответы на форму (1)'!N293</f>
        <v>3</v>
      </c>
      <c r="P292" t="str">
        <f t="shared" si="26"/>
        <v>1. зомбак</v>
      </c>
      <c r="Q292">
        <f>'Ответы на форму (1)'!O293</f>
        <v>307</v>
      </c>
      <c r="R292" t="str">
        <f t="shared" si="28"/>
        <v>1. Свеж</v>
      </c>
      <c r="S292">
        <f>'Ответы на форму (1)'!P293</f>
        <v>49</v>
      </c>
      <c r="T292">
        <f t="shared" si="27"/>
        <v>0.15960912052117263</v>
      </c>
      <c r="U292" t="str">
        <f t="shared" si="29"/>
        <v>2. Фигово</v>
      </c>
      <c r="V292">
        <f>'Ответы на форму (1)'!U292</f>
        <v>4</v>
      </c>
      <c r="W292">
        <f>'Ответы на форму (1)'!V292</f>
        <v>3</v>
      </c>
      <c r="X292">
        <f>'Ответы на форму (1)'!W292</f>
        <v>2</v>
      </c>
      <c r="Y292">
        <f>'Ответы на форму (1)'!X292</f>
        <v>1</v>
      </c>
      <c r="Z292">
        <f>'Ответы на форму (1)'!Y292</f>
        <v>0</v>
      </c>
    </row>
    <row r="293" spans="1:26" x14ac:dyDescent="0.25">
      <c r="A293">
        <f>VLOOKUP('Ответы на форму (1)'!B294,FAS_Scale,2,FALSE)</f>
        <v>3</v>
      </c>
      <c r="B293">
        <f>VLOOKUP('Ответы на форму (1)'!C294,FAS_Scale,2,FALSE)</f>
        <v>2</v>
      </c>
      <c r="C293">
        <f>VLOOKUP('Ответы на форму (1)'!D294,FAS_Scale,2,FALSE)</f>
        <v>2</v>
      </c>
      <c r="D293">
        <f>VLOOKUP('Ответы на форму (1)'!E294,FAS_Scale,2,FALSE)</f>
        <v>4</v>
      </c>
      <c r="E293">
        <f>VLOOKUP('Ответы на форму (1)'!F294,FAS_Scale,2,FALSE)</f>
        <v>1</v>
      </c>
      <c r="F293">
        <f>VLOOKUP('Ответы на форму (1)'!G294,FAS_Scale,2,FALSE)</f>
        <v>3</v>
      </c>
      <c r="G293">
        <f>VLOOKUP('Ответы на форму (1)'!H294,FAS_Scale,2,FALSE)</f>
        <v>2</v>
      </c>
      <c r="H293">
        <f>VLOOKUP('Ответы на форму (1)'!I294,FAS_Scale,2,FALSE)</f>
        <v>1</v>
      </c>
      <c r="I293">
        <f>VLOOKUP('Ответы на форму (1)'!J294,FAS_Scale,2,FALSE)</f>
        <v>1</v>
      </c>
      <c r="J293">
        <f>VLOOKUP('Ответы на форму (1)'!K294,FAS_Scale,2,FALSE)</f>
        <v>4</v>
      </c>
      <c r="K293" s="10">
        <f t="shared" si="24"/>
        <v>19</v>
      </c>
      <c r="L293" s="10" t="str">
        <f t="shared" si="25"/>
        <v>1. Свеж</v>
      </c>
      <c r="M293" t="str">
        <f>VLOOKUP('Ответы на форму (1)'!L294,УровниУспевания,2,FALSE)</f>
        <v>средне</v>
      </c>
      <c r="N293" t="str">
        <f>VLOOKUP('Ответы на форму (1)'!M294,УровниУспевания,2,FALSE)</f>
        <v>средне</v>
      </c>
      <c r="O293">
        <f>'Ответы на форму (1)'!N294</f>
        <v>5</v>
      </c>
      <c r="P293" t="str">
        <f t="shared" si="26"/>
        <v>2. средняк</v>
      </c>
      <c r="Q293">
        <f>'Ответы на форму (1)'!O294</f>
        <v>468</v>
      </c>
      <c r="R293" t="str">
        <f t="shared" si="28"/>
        <v>2. Устал</v>
      </c>
      <c r="S293">
        <f>'Ответы на форму (1)'!P294</f>
        <v>80</v>
      </c>
      <c r="T293">
        <f t="shared" si="27"/>
        <v>0.17094017094017094</v>
      </c>
      <c r="U293" t="str">
        <f t="shared" si="29"/>
        <v>2. Фигово</v>
      </c>
      <c r="V293">
        <f>'Ответы на форму (1)'!U293</f>
        <v>4</v>
      </c>
      <c r="W293">
        <f>'Ответы на форму (1)'!V293</f>
        <v>2</v>
      </c>
      <c r="X293">
        <f>'Ответы на форму (1)'!W293</f>
        <v>1</v>
      </c>
      <c r="Y293">
        <f>'Ответы на форму (1)'!X293</f>
        <v>1</v>
      </c>
      <c r="Z293">
        <f>'Ответы на форму (1)'!Y293</f>
        <v>1</v>
      </c>
    </row>
    <row r="294" spans="1:26" x14ac:dyDescent="0.25">
      <c r="A294">
        <f>VLOOKUP('Ответы на форму (1)'!B295,FAS_Scale,2,FALSE)</f>
        <v>4</v>
      </c>
      <c r="B294">
        <f>VLOOKUP('Ответы на форму (1)'!C295,FAS_Scale,2,FALSE)</f>
        <v>4</v>
      </c>
      <c r="C294">
        <f>VLOOKUP('Ответы на форму (1)'!D295,FAS_Scale,2,FALSE)</f>
        <v>3</v>
      </c>
      <c r="D294">
        <f>VLOOKUP('Ответы на форму (1)'!E295,FAS_Scale,2,FALSE)</f>
        <v>2</v>
      </c>
      <c r="E294">
        <f>VLOOKUP('Ответы на форму (1)'!F295,FAS_Scale,2,FALSE)</f>
        <v>4</v>
      </c>
      <c r="F294">
        <f>VLOOKUP('Ответы на форму (1)'!G295,FAS_Scale,2,FALSE)</f>
        <v>4</v>
      </c>
      <c r="G294">
        <f>VLOOKUP('Ответы на форму (1)'!H295,FAS_Scale,2,FALSE)</f>
        <v>4</v>
      </c>
      <c r="H294">
        <f>VLOOKUP('Ответы на форму (1)'!I295,FAS_Scale,2,FALSE)</f>
        <v>4</v>
      </c>
      <c r="I294">
        <f>VLOOKUP('Ответы на форму (1)'!J295,FAS_Scale,2,FALSE)</f>
        <v>4</v>
      </c>
      <c r="J294">
        <f>VLOOKUP('Ответы на форму (1)'!K295,FAS_Scale,2,FALSE)</f>
        <v>3</v>
      </c>
      <c r="K294" s="10">
        <f t="shared" si="24"/>
        <v>38</v>
      </c>
      <c r="L294" s="10" t="str">
        <f t="shared" si="25"/>
        <v>3. Вилы</v>
      </c>
      <c r="M294" t="str">
        <f>VLOOKUP('Ответы на форму (1)'!L295,УровниУспевания,2,FALSE)</f>
        <v>плохо</v>
      </c>
      <c r="N294" t="str">
        <f>VLOOKUP('Ответы на форму (1)'!M295,УровниУспевания,2,FALSE)</f>
        <v>плохо</v>
      </c>
      <c r="O294">
        <f>'Ответы на форму (1)'!N295</f>
        <v>2</v>
      </c>
      <c r="P294" t="str">
        <f t="shared" si="26"/>
        <v>1. зомбак</v>
      </c>
      <c r="Q294">
        <f>'Ответы на форму (1)'!O295</f>
        <v>348</v>
      </c>
      <c r="R294" t="str">
        <f t="shared" si="28"/>
        <v>1. Свеж</v>
      </c>
      <c r="S294">
        <f>'Ответы на форму (1)'!P295</f>
        <v>50</v>
      </c>
      <c r="T294">
        <f t="shared" si="27"/>
        <v>0.14367816091954022</v>
      </c>
      <c r="U294" t="str">
        <f t="shared" si="29"/>
        <v>2. Фигово</v>
      </c>
      <c r="V294">
        <f>'Ответы на форму (1)'!U294</f>
        <v>4</v>
      </c>
      <c r="W294">
        <f>'Ответы на форму (1)'!V294</f>
        <v>2</v>
      </c>
      <c r="X294">
        <f>'Ответы на форму (1)'!W294</f>
        <v>1</v>
      </c>
      <c r="Y294">
        <f>'Ответы на форму (1)'!X294</f>
        <v>1</v>
      </c>
      <c r="Z294">
        <f>'Ответы на форму (1)'!Y294</f>
        <v>0</v>
      </c>
    </row>
    <row r="295" spans="1:26" x14ac:dyDescent="0.25">
      <c r="A295">
        <f>VLOOKUP('Ответы на форму (1)'!B296,FAS_Scale,2,FALSE)</f>
        <v>3</v>
      </c>
      <c r="B295">
        <f>VLOOKUP('Ответы на форму (1)'!C296,FAS_Scale,2,FALSE)</f>
        <v>3</v>
      </c>
      <c r="C295">
        <f>VLOOKUP('Ответы на форму (1)'!D296,FAS_Scale,2,FALSE)</f>
        <v>5</v>
      </c>
      <c r="D295">
        <f>VLOOKUP('Ответы на форму (1)'!E296,FAS_Scale,2,FALSE)</f>
        <v>5</v>
      </c>
      <c r="E295">
        <f>VLOOKUP('Ответы на форму (1)'!F296,FAS_Scale,2,FALSE)</f>
        <v>3</v>
      </c>
      <c r="F295">
        <f>VLOOKUP('Ответы на форму (1)'!G296,FAS_Scale,2,FALSE)</f>
        <v>4</v>
      </c>
      <c r="G295">
        <f>VLOOKUP('Ответы на форму (1)'!H296,FAS_Scale,2,FALSE)</f>
        <v>1</v>
      </c>
      <c r="H295">
        <f>VLOOKUP('Ответы на форму (1)'!I296,FAS_Scale,2,FALSE)</f>
        <v>4</v>
      </c>
      <c r="I295">
        <f>VLOOKUP('Ответы на форму (1)'!J296,FAS_Scale,2,FALSE)</f>
        <v>3</v>
      </c>
      <c r="J295">
        <f>VLOOKUP('Ответы на форму (1)'!K296,FAS_Scale,2,FALSE)</f>
        <v>3</v>
      </c>
      <c r="K295" s="10">
        <f t="shared" si="24"/>
        <v>30</v>
      </c>
      <c r="L295" s="10" t="str">
        <f t="shared" si="25"/>
        <v>2. Устал</v>
      </c>
      <c r="M295" t="str">
        <f>VLOOKUP('Ответы на форму (1)'!L296,УровниУспевания,2,FALSE)</f>
        <v>средне</v>
      </c>
      <c r="N295" t="str">
        <f>VLOOKUP('Ответы на форму (1)'!M296,УровниУспевания,2,FALSE)</f>
        <v>средне</v>
      </c>
      <c r="O295">
        <f>'Ответы на форму (1)'!N296</f>
        <v>4</v>
      </c>
      <c r="P295" t="str">
        <f t="shared" si="26"/>
        <v>2. средняк</v>
      </c>
      <c r="Q295">
        <f>'Ответы на форму (1)'!O296</f>
        <v>518</v>
      </c>
      <c r="R295" t="str">
        <f t="shared" si="28"/>
        <v>2. Устал</v>
      </c>
      <c r="S295">
        <f>'Ответы на форму (1)'!P296</f>
        <v>73</v>
      </c>
      <c r="T295">
        <f t="shared" si="27"/>
        <v>0.14092664092664092</v>
      </c>
      <c r="U295" t="str">
        <f t="shared" si="29"/>
        <v>2. Фигово</v>
      </c>
      <c r="V295">
        <f>'Ответы на форму (1)'!U295</f>
        <v>3</v>
      </c>
      <c r="W295">
        <f>'Ответы на форму (1)'!V295</f>
        <v>2</v>
      </c>
      <c r="X295">
        <f>'Ответы на форму (1)'!W295</f>
        <v>1</v>
      </c>
      <c r="Y295">
        <f>'Ответы на форму (1)'!X295</f>
        <v>1</v>
      </c>
      <c r="Z295">
        <f>'Ответы на форму (1)'!Y295</f>
        <v>0</v>
      </c>
    </row>
    <row r="296" spans="1:26" x14ac:dyDescent="0.25">
      <c r="A296">
        <f>VLOOKUP('Ответы на форму (1)'!B297,FAS_Scale,2,FALSE)</f>
        <v>3</v>
      </c>
      <c r="B296">
        <f>VLOOKUP('Ответы на форму (1)'!C297,FAS_Scale,2,FALSE)</f>
        <v>2</v>
      </c>
      <c r="C296">
        <f>VLOOKUP('Ответы на форму (1)'!D297,FAS_Scale,2,FALSE)</f>
        <v>4</v>
      </c>
      <c r="D296">
        <f>VLOOKUP('Ответы на форму (1)'!E297,FAS_Scale,2,FALSE)</f>
        <v>3</v>
      </c>
      <c r="E296">
        <f>VLOOKUP('Ответы на форму (1)'!F297,FAS_Scale,2,FALSE)</f>
        <v>2</v>
      </c>
      <c r="F296">
        <f>VLOOKUP('Ответы на форму (1)'!G297,FAS_Scale,2,FALSE)</f>
        <v>4</v>
      </c>
      <c r="G296">
        <f>VLOOKUP('Ответы на форму (1)'!H297,FAS_Scale,2,FALSE)</f>
        <v>2</v>
      </c>
      <c r="H296">
        <f>VLOOKUP('Ответы на форму (1)'!I297,FAS_Scale,2,FALSE)</f>
        <v>2</v>
      </c>
      <c r="I296">
        <f>VLOOKUP('Ответы на форму (1)'!J297,FAS_Scale,2,FALSE)</f>
        <v>3</v>
      </c>
      <c r="J296">
        <f>VLOOKUP('Ответы на форму (1)'!K297,FAS_Scale,2,FALSE)</f>
        <v>5</v>
      </c>
      <c r="K296" s="10">
        <f t="shared" si="24"/>
        <v>26</v>
      </c>
      <c r="L296" s="10" t="str">
        <f t="shared" si="25"/>
        <v>2. Устал</v>
      </c>
      <c r="M296" t="str">
        <f>VLOOKUP('Ответы на форму (1)'!L297,УровниУспевания,2,FALSE)</f>
        <v>хорошо</v>
      </c>
      <c r="N296" t="str">
        <f>VLOOKUP('Ответы на форму (1)'!M297,УровниУспевания,2,FALSE)</f>
        <v>средне</v>
      </c>
      <c r="O296">
        <f>'Ответы на форму (1)'!N297</f>
        <v>7</v>
      </c>
      <c r="P296" t="str">
        <f t="shared" si="26"/>
        <v>3. бодряк</v>
      </c>
      <c r="Q296">
        <f>'Ответы на форму (1)'!O297</f>
        <v>365</v>
      </c>
      <c r="R296" t="str">
        <f t="shared" si="28"/>
        <v>2. Устал</v>
      </c>
      <c r="S296">
        <f>'Ответы на форму (1)'!P297</f>
        <v>27</v>
      </c>
      <c r="T296">
        <f t="shared" si="27"/>
        <v>7.3972602739726029E-2</v>
      </c>
      <c r="U296" t="str">
        <f t="shared" si="29"/>
        <v>1. Хорошо</v>
      </c>
      <c r="V296">
        <f>'Ответы на форму (1)'!U296</f>
        <v>1</v>
      </c>
      <c r="W296">
        <f>'Ответы на форму (1)'!V296</f>
        <v>1</v>
      </c>
      <c r="X296">
        <f>'Ответы на форму (1)'!W296</f>
        <v>1</v>
      </c>
      <c r="Y296">
        <f>'Ответы на форму (1)'!X296</f>
        <v>1</v>
      </c>
      <c r="Z296">
        <f>'Ответы на форму (1)'!Y296</f>
        <v>1</v>
      </c>
    </row>
    <row r="297" spans="1:26" x14ac:dyDescent="0.25">
      <c r="A297">
        <f>VLOOKUP('Ответы на форму (1)'!B298,FAS_Scale,2,FALSE)</f>
        <v>5</v>
      </c>
      <c r="B297">
        <f>VLOOKUP('Ответы на форму (1)'!C298,FAS_Scale,2,FALSE)</f>
        <v>4</v>
      </c>
      <c r="C297">
        <f>VLOOKUP('Ответы на форму (1)'!D298,FAS_Scale,2,FALSE)</f>
        <v>4</v>
      </c>
      <c r="D297">
        <f>VLOOKUP('Ответы на форму (1)'!E298,FAS_Scale,2,FALSE)</f>
        <v>3</v>
      </c>
      <c r="E297">
        <f>VLOOKUP('Ответы на форму (1)'!F298,FAS_Scale,2,FALSE)</f>
        <v>3</v>
      </c>
      <c r="F297">
        <f>VLOOKUP('Ответы на форму (1)'!G298,FAS_Scale,2,FALSE)</f>
        <v>3</v>
      </c>
      <c r="G297">
        <f>VLOOKUP('Ответы на форму (1)'!H298,FAS_Scale,2,FALSE)</f>
        <v>3</v>
      </c>
      <c r="H297">
        <f>VLOOKUP('Ответы на форму (1)'!I298,FAS_Scale,2,FALSE)</f>
        <v>4</v>
      </c>
      <c r="I297">
        <f>VLOOKUP('Ответы на форму (1)'!J298,FAS_Scale,2,FALSE)</f>
        <v>3</v>
      </c>
      <c r="J297">
        <f>VLOOKUP('Ответы на форму (1)'!K298,FAS_Scale,2,FALSE)</f>
        <v>3</v>
      </c>
      <c r="K297" s="10">
        <f t="shared" si="24"/>
        <v>35</v>
      </c>
      <c r="L297" s="10" t="str">
        <f t="shared" si="25"/>
        <v>3. Вилы</v>
      </c>
      <c r="M297" t="str">
        <f>VLOOKUP('Ответы на форму (1)'!L298,УровниУспевания,2,FALSE)</f>
        <v>плохо</v>
      </c>
      <c r="N297" t="str">
        <f>VLOOKUP('Ответы на форму (1)'!M298,УровниУспевания,2,FALSE)</f>
        <v>средне</v>
      </c>
      <c r="O297">
        <f>'Ответы на форму (1)'!N298</f>
        <v>5</v>
      </c>
      <c r="P297" t="str">
        <f t="shared" si="26"/>
        <v>2. средняк</v>
      </c>
      <c r="Q297">
        <f>'Ответы на форму (1)'!O298</f>
        <v>295</v>
      </c>
      <c r="R297" t="str">
        <f t="shared" si="28"/>
        <v>1. Свеж</v>
      </c>
      <c r="S297">
        <f>'Ответы на форму (1)'!P298</f>
        <v>41</v>
      </c>
      <c r="T297">
        <f t="shared" si="27"/>
        <v>0.13898305084745763</v>
      </c>
      <c r="U297" t="str">
        <f t="shared" si="29"/>
        <v>2. Фигово</v>
      </c>
      <c r="V297">
        <f>'Ответы на форму (1)'!U297</f>
        <v>3</v>
      </c>
      <c r="W297">
        <f>'Ответы на форму (1)'!V297</f>
        <v>1</v>
      </c>
      <c r="X297">
        <f>'Ответы на форму (1)'!W297</f>
        <v>1</v>
      </c>
      <c r="Y297">
        <f>'Ответы на форму (1)'!X297</f>
        <v>1</v>
      </c>
      <c r="Z297">
        <f>'Ответы на форму (1)'!Y297</f>
        <v>1</v>
      </c>
    </row>
    <row r="298" spans="1:26" x14ac:dyDescent="0.25">
      <c r="A298">
        <f>VLOOKUP('Ответы на форму (1)'!B299,FAS_Scale,2,FALSE)</f>
        <v>4</v>
      </c>
      <c r="B298">
        <f>VLOOKUP('Ответы на форму (1)'!C299,FAS_Scale,2,FALSE)</f>
        <v>5</v>
      </c>
      <c r="C298">
        <f>VLOOKUP('Ответы на форму (1)'!D299,FAS_Scale,2,FALSE)</f>
        <v>5</v>
      </c>
      <c r="D298">
        <f>VLOOKUP('Ответы на форму (1)'!E299,FAS_Scale,2,FALSE)</f>
        <v>2</v>
      </c>
      <c r="E298">
        <f>VLOOKUP('Ответы на форму (1)'!F299,FAS_Scale,2,FALSE)</f>
        <v>4</v>
      </c>
      <c r="F298">
        <f>VLOOKUP('Ответы на форму (1)'!G299,FAS_Scale,2,FALSE)</f>
        <v>5</v>
      </c>
      <c r="G298">
        <f>VLOOKUP('Ответы на форму (1)'!H299,FAS_Scale,2,FALSE)</f>
        <v>4</v>
      </c>
      <c r="H298">
        <f>VLOOKUP('Ответы на форму (1)'!I299,FAS_Scale,2,FALSE)</f>
        <v>5</v>
      </c>
      <c r="I298">
        <f>VLOOKUP('Ответы на форму (1)'!J299,FAS_Scale,2,FALSE)</f>
        <v>4</v>
      </c>
      <c r="J298">
        <f>VLOOKUP('Ответы на форму (1)'!K299,FAS_Scale,2,FALSE)</f>
        <v>2</v>
      </c>
      <c r="K298" s="10">
        <f t="shared" si="24"/>
        <v>44</v>
      </c>
      <c r="L298" s="10" t="str">
        <f t="shared" si="25"/>
        <v>3. Вилы</v>
      </c>
      <c r="M298" t="str">
        <f>VLOOKUP('Ответы на форму (1)'!L299,УровниУспевания,2,FALSE)</f>
        <v>плохо</v>
      </c>
      <c r="N298" t="str">
        <f>VLOOKUP('Ответы на форму (1)'!M299,УровниУспевания,2,FALSE)</f>
        <v>средне</v>
      </c>
      <c r="O298">
        <f>'Ответы на форму (1)'!N299</f>
        <v>6</v>
      </c>
      <c r="P298" t="str">
        <f t="shared" si="26"/>
        <v>3. бодряк</v>
      </c>
      <c r="Q298">
        <f>'Ответы на форму (1)'!O299</f>
        <v>381</v>
      </c>
      <c r="R298" t="str">
        <f t="shared" si="28"/>
        <v>2. Устал</v>
      </c>
      <c r="S298">
        <f>'Ответы на форму (1)'!P299</f>
        <v>50</v>
      </c>
      <c r="T298">
        <f t="shared" si="27"/>
        <v>0.13123359580052493</v>
      </c>
      <c r="U298" t="str">
        <f t="shared" si="29"/>
        <v>2. Фигово</v>
      </c>
      <c r="V298">
        <f>'Ответы на форму (1)'!U298</f>
        <v>5</v>
      </c>
      <c r="W298">
        <f>'Ответы на форму (1)'!V298</f>
        <v>2</v>
      </c>
      <c r="X298">
        <f>'Ответы на форму (1)'!W298</f>
        <v>1</v>
      </c>
      <c r="Y298">
        <f>'Ответы на форму (1)'!X298</f>
        <v>1</v>
      </c>
      <c r="Z298">
        <f>'Ответы на форму (1)'!Y298</f>
        <v>0</v>
      </c>
    </row>
    <row r="299" spans="1:26" x14ac:dyDescent="0.25">
      <c r="A299">
        <f>VLOOKUP('Ответы на форму (1)'!B300,FAS_Scale,2,FALSE)</f>
        <v>2</v>
      </c>
      <c r="B299">
        <f>VLOOKUP('Ответы на форму (1)'!C300,FAS_Scale,2,FALSE)</f>
        <v>3</v>
      </c>
      <c r="C299">
        <f>VLOOKUP('Ответы на форму (1)'!D300,FAS_Scale,2,FALSE)</f>
        <v>2</v>
      </c>
      <c r="D299">
        <f>VLOOKUP('Ответы на форму (1)'!E300,FAS_Scale,2,FALSE)</f>
        <v>5</v>
      </c>
      <c r="E299">
        <f>VLOOKUP('Ответы на форму (1)'!F300,FAS_Scale,2,FALSE)</f>
        <v>1</v>
      </c>
      <c r="F299">
        <f>VLOOKUP('Ответы на форму (1)'!G300,FAS_Scale,2,FALSE)</f>
        <v>3</v>
      </c>
      <c r="G299">
        <f>VLOOKUP('Ответы на форму (1)'!H300,FAS_Scale,2,FALSE)</f>
        <v>1</v>
      </c>
      <c r="H299">
        <f>VLOOKUP('Ответы на форму (1)'!I300,FAS_Scale,2,FALSE)</f>
        <v>1</v>
      </c>
      <c r="I299">
        <f>VLOOKUP('Ответы на форму (1)'!J300,FAS_Scale,2,FALSE)</f>
        <v>1</v>
      </c>
      <c r="J299">
        <f>VLOOKUP('Ответы на форму (1)'!K300,FAS_Scale,2,FALSE)</f>
        <v>5</v>
      </c>
      <c r="K299" s="10">
        <f t="shared" si="24"/>
        <v>16</v>
      </c>
      <c r="L299" s="10" t="str">
        <f t="shared" si="25"/>
        <v>1. Свеж</v>
      </c>
      <c r="M299" t="str">
        <f>VLOOKUP('Ответы на форму (1)'!L300,УровниУспевания,2,FALSE)</f>
        <v>средне</v>
      </c>
      <c r="N299" t="str">
        <f>VLOOKUP('Ответы на форму (1)'!M300,УровниУспевания,2,FALSE)</f>
        <v>средне</v>
      </c>
      <c r="O299">
        <f>'Ответы на форму (1)'!N300</f>
        <v>5</v>
      </c>
      <c r="P299" t="str">
        <f t="shared" si="26"/>
        <v>2. средняк</v>
      </c>
      <c r="Q299">
        <f>'Ответы на форму (1)'!O300</f>
        <v>552</v>
      </c>
      <c r="R299" t="str">
        <f t="shared" si="28"/>
        <v>2. Устал</v>
      </c>
      <c r="S299">
        <f>'Ответы на форму (1)'!P300</f>
        <v>110</v>
      </c>
      <c r="T299">
        <f t="shared" si="27"/>
        <v>0.19927536231884058</v>
      </c>
      <c r="U299" t="str">
        <f t="shared" si="29"/>
        <v>2. Фигово</v>
      </c>
      <c r="V299">
        <f>'Ответы на форму (1)'!U299</f>
        <v>3</v>
      </c>
      <c r="W299">
        <f>'Ответы на форму (1)'!V299</f>
        <v>3</v>
      </c>
      <c r="X299">
        <f>'Ответы на форму (1)'!W299</f>
        <v>2</v>
      </c>
      <c r="Y299">
        <f>'Ответы на форму (1)'!X299</f>
        <v>1</v>
      </c>
      <c r="Z299">
        <f>'Ответы на форму (1)'!Y299</f>
        <v>0</v>
      </c>
    </row>
    <row r="300" spans="1:26" x14ac:dyDescent="0.25">
      <c r="A300">
        <f>VLOOKUP('Ответы на форму (1)'!B301,FAS_Scale,2,FALSE)</f>
        <v>4</v>
      </c>
      <c r="B300">
        <f>VLOOKUP('Ответы на форму (1)'!C301,FAS_Scale,2,FALSE)</f>
        <v>2</v>
      </c>
      <c r="C300">
        <f>VLOOKUP('Ответы на форму (1)'!D301,FAS_Scale,2,FALSE)</f>
        <v>4</v>
      </c>
      <c r="D300">
        <f>VLOOKUP('Ответы на форму (1)'!E301,FAS_Scale,2,FALSE)</f>
        <v>3</v>
      </c>
      <c r="E300">
        <f>VLOOKUP('Ответы на форму (1)'!F301,FAS_Scale,2,FALSE)</f>
        <v>4</v>
      </c>
      <c r="F300">
        <f>VLOOKUP('Ответы на форму (1)'!G301,FAS_Scale,2,FALSE)</f>
        <v>4</v>
      </c>
      <c r="G300">
        <f>VLOOKUP('Ответы на форму (1)'!H301,FAS_Scale,2,FALSE)</f>
        <v>3</v>
      </c>
      <c r="H300">
        <f>VLOOKUP('Ответы на форму (1)'!I301,FAS_Scale,2,FALSE)</f>
        <v>3</v>
      </c>
      <c r="I300">
        <f>VLOOKUP('Ответы на форму (1)'!J301,FAS_Scale,2,FALSE)</f>
        <v>4</v>
      </c>
      <c r="J300">
        <f>VLOOKUP('Ответы на форму (1)'!K301,FAS_Scale,2,FALSE)</f>
        <v>3</v>
      </c>
      <c r="K300" s="10">
        <f t="shared" si="24"/>
        <v>34</v>
      </c>
      <c r="L300" s="10" t="str">
        <f t="shared" si="25"/>
        <v>3. Вилы</v>
      </c>
      <c r="M300" t="str">
        <f>VLOOKUP('Ответы на форму (1)'!L301,УровниУспевания,2,FALSE)</f>
        <v>плохо</v>
      </c>
      <c r="N300" t="str">
        <f>VLOOKUP('Ответы на форму (1)'!M301,УровниУспевания,2,FALSE)</f>
        <v>средне</v>
      </c>
      <c r="O300">
        <f>'Ответы на форму (1)'!N301</f>
        <v>4</v>
      </c>
      <c r="P300" t="str">
        <f t="shared" si="26"/>
        <v>2. средняк</v>
      </c>
      <c r="Q300">
        <f>'Ответы на форму (1)'!O301</f>
        <v>363</v>
      </c>
      <c r="R300" t="str">
        <f t="shared" si="28"/>
        <v>2. Устал</v>
      </c>
      <c r="S300">
        <f>'Ответы на форму (1)'!P301</f>
        <v>45</v>
      </c>
      <c r="T300">
        <f t="shared" si="27"/>
        <v>0.12396694214876033</v>
      </c>
      <c r="U300" t="str">
        <f t="shared" si="29"/>
        <v>2. Фигово</v>
      </c>
      <c r="V300">
        <f>'Ответы на форму (1)'!U300</f>
        <v>1</v>
      </c>
      <c r="W300">
        <f>'Ответы на форму (1)'!V300</f>
        <v>1</v>
      </c>
      <c r="X300">
        <f>'Ответы на форму (1)'!W300</f>
        <v>1</v>
      </c>
      <c r="Y300">
        <f>'Ответы на форму (1)'!X300</f>
        <v>1</v>
      </c>
      <c r="Z300">
        <f>'Ответы на форму (1)'!Y300</f>
        <v>1</v>
      </c>
    </row>
    <row r="301" spans="1:26" x14ac:dyDescent="0.25">
      <c r="A301">
        <f>VLOOKUP('Ответы на форму (1)'!B302,FAS_Scale,2,FALSE)</f>
        <v>2</v>
      </c>
      <c r="B301">
        <f>VLOOKUP('Ответы на форму (1)'!C302,FAS_Scale,2,FALSE)</f>
        <v>1</v>
      </c>
      <c r="C301">
        <f>VLOOKUP('Ответы на форму (1)'!D302,FAS_Scale,2,FALSE)</f>
        <v>2</v>
      </c>
      <c r="D301">
        <f>VLOOKUP('Ответы на форму (1)'!E302,FAS_Scale,2,FALSE)</f>
        <v>1</v>
      </c>
      <c r="E301">
        <f>VLOOKUP('Ответы на форму (1)'!F302,FAS_Scale,2,FALSE)</f>
        <v>2</v>
      </c>
      <c r="F301">
        <f>VLOOKUP('Ответы на форму (1)'!G302,FAS_Scale,2,FALSE)</f>
        <v>1</v>
      </c>
      <c r="G301">
        <f>VLOOKUP('Ответы на форму (1)'!H302,FAS_Scale,2,FALSE)</f>
        <v>2</v>
      </c>
      <c r="H301">
        <f>VLOOKUP('Ответы на форму (1)'!I302,FAS_Scale,2,FALSE)</f>
        <v>1</v>
      </c>
      <c r="I301">
        <f>VLOOKUP('Ответы на форму (1)'!J302,FAS_Scale,2,FALSE)</f>
        <v>2</v>
      </c>
      <c r="J301">
        <f>VLOOKUP('Ответы на форму (1)'!K302,FAS_Scale,2,FALSE)</f>
        <v>1</v>
      </c>
      <c r="K301" s="10">
        <f t="shared" si="24"/>
        <v>23</v>
      </c>
      <c r="L301" s="10" t="str">
        <f t="shared" si="25"/>
        <v>2. Устал</v>
      </c>
      <c r="M301" t="str">
        <f>VLOOKUP('Ответы на форму (1)'!L302,УровниУспевания,2,FALSE)</f>
        <v>средне</v>
      </c>
      <c r="N301" t="str">
        <f>VLOOKUP('Ответы на форму (1)'!M302,УровниУспевания,2,FALSE)</f>
        <v>средне</v>
      </c>
      <c r="O301">
        <f>'Ответы на форму (1)'!N302</f>
        <v>3</v>
      </c>
      <c r="P301" t="str">
        <f t="shared" si="26"/>
        <v>1. зомбак</v>
      </c>
      <c r="Q301">
        <f>'Ответы на форму (1)'!O302</f>
        <v>340</v>
      </c>
      <c r="R301" t="str">
        <f t="shared" si="28"/>
        <v>1. Свеж</v>
      </c>
      <c r="S301">
        <f>'Ответы на форму (1)'!P302</f>
        <v>71</v>
      </c>
      <c r="T301">
        <f t="shared" si="27"/>
        <v>0.20882352941176471</v>
      </c>
      <c r="U301" t="str">
        <f t="shared" si="29"/>
        <v>2. Фигово</v>
      </c>
      <c r="V301">
        <f>'Ответы на форму (1)'!U301</f>
        <v>3</v>
      </c>
      <c r="W301">
        <f>'Ответы на форму (1)'!V301</f>
        <v>2</v>
      </c>
      <c r="X301">
        <f>'Ответы на форму (1)'!W301</f>
        <v>1</v>
      </c>
      <c r="Y301">
        <f>'Ответы на форму (1)'!X301</f>
        <v>1</v>
      </c>
      <c r="Z301">
        <f>'Ответы на форму (1)'!Y301</f>
        <v>1</v>
      </c>
    </row>
    <row r="302" spans="1:26" x14ac:dyDescent="0.25">
      <c r="A302">
        <f>VLOOKUP('Ответы на форму (1)'!B303,FAS_Scale,2,FALSE)</f>
        <v>4</v>
      </c>
      <c r="B302">
        <f>VLOOKUP('Ответы на форму (1)'!C303,FAS_Scale,2,FALSE)</f>
        <v>3</v>
      </c>
      <c r="C302">
        <f>VLOOKUP('Ответы на форму (1)'!D303,FAS_Scale,2,FALSE)</f>
        <v>3</v>
      </c>
      <c r="D302">
        <f>VLOOKUP('Ответы на форму (1)'!E303,FAS_Scale,2,FALSE)</f>
        <v>1</v>
      </c>
      <c r="E302">
        <f>VLOOKUP('Ответы на форму (1)'!F303,FAS_Scale,2,FALSE)</f>
        <v>2</v>
      </c>
      <c r="F302">
        <f>VLOOKUP('Ответы на форму (1)'!G303,FAS_Scale,2,FALSE)</f>
        <v>3</v>
      </c>
      <c r="G302">
        <f>VLOOKUP('Ответы на форму (1)'!H303,FAS_Scale,2,FALSE)</f>
        <v>2</v>
      </c>
      <c r="H302">
        <f>VLOOKUP('Ответы на форму (1)'!I303,FAS_Scale,2,FALSE)</f>
        <v>2</v>
      </c>
      <c r="I302">
        <f>VLOOKUP('Ответы на форму (1)'!J303,FAS_Scale,2,FALSE)</f>
        <v>4</v>
      </c>
      <c r="J302">
        <f>VLOOKUP('Ответы на форму (1)'!K303,FAS_Scale,2,FALSE)</f>
        <v>3</v>
      </c>
      <c r="K302" s="10">
        <f t="shared" si="24"/>
        <v>31</v>
      </c>
      <c r="L302" s="10" t="str">
        <f t="shared" si="25"/>
        <v>2. Устал</v>
      </c>
      <c r="M302" t="str">
        <f>VLOOKUP('Ответы на форму (1)'!L303,УровниУспевания,2,FALSE)</f>
        <v>плохо</v>
      </c>
      <c r="N302" t="str">
        <f>VLOOKUP('Ответы на форму (1)'!M303,УровниУспевания,2,FALSE)</f>
        <v>средне</v>
      </c>
      <c r="O302">
        <f>'Ответы на форму (1)'!N303</f>
        <v>1</v>
      </c>
      <c r="P302" t="str">
        <f t="shared" si="26"/>
        <v>1. зомбак</v>
      </c>
      <c r="Q302">
        <f>'Ответы на форму (1)'!O303</f>
        <v>393</v>
      </c>
      <c r="R302" t="str">
        <f t="shared" si="28"/>
        <v>2. Устал</v>
      </c>
      <c r="S302">
        <f>'Ответы на форму (1)'!P303</f>
        <v>49</v>
      </c>
      <c r="T302">
        <f t="shared" si="27"/>
        <v>0.12468193384223919</v>
      </c>
      <c r="U302" t="str">
        <f t="shared" si="29"/>
        <v>2. Фигово</v>
      </c>
      <c r="V302">
        <f>'Ответы на форму (1)'!U302</f>
        <v>4</v>
      </c>
      <c r="W302">
        <f>'Ответы на форму (1)'!V302</f>
        <v>2</v>
      </c>
      <c r="X302">
        <f>'Ответы на форму (1)'!W302</f>
        <v>1</v>
      </c>
      <c r="Y302">
        <f>'Ответы на форму (1)'!X302</f>
        <v>1</v>
      </c>
      <c r="Z302">
        <f>'Ответы на форму (1)'!Y302</f>
        <v>0</v>
      </c>
    </row>
    <row r="303" spans="1:26" x14ac:dyDescent="0.25">
      <c r="A303">
        <f>VLOOKUP('Ответы на форму (1)'!B304,FAS_Scale,2,FALSE)</f>
        <v>4</v>
      </c>
      <c r="B303">
        <f>VLOOKUP('Ответы на форму (1)'!C304,FAS_Scale,2,FALSE)</f>
        <v>4</v>
      </c>
      <c r="C303">
        <f>VLOOKUP('Ответы на форму (1)'!D304,FAS_Scale,2,FALSE)</f>
        <v>1</v>
      </c>
      <c r="D303">
        <f>VLOOKUP('Ответы на форму (1)'!E304,FAS_Scale,2,FALSE)</f>
        <v>4</v>
      </c>
      <c r="E303">
        <f>VLOOKUP('Ответы на форму (1)'!F304,FAS_Scale,2,FALSE)</f>
        <v>1</v>
      </c>
      <c r="F303">
        <f>VLOOKUP('Ответы на форму (1)'!G304,FAS_Scale,2,FALSE)</f>
        <v>1</v>
      </c>
      <c r="G303">
        <f>VLOOKUP('Ответы на форму (1)'!H304,FAS_Scale,2,FALSE)</f>
        <v>2</v>
      </c>
      <c r="H303">
        <f>VLOOKUP('Ответы на форму (1)'!I304,FAS_Scale,2,FALSE)</f>
        <v>1</v>
      </c>
      <c r="I303">
        <f>VLOOKUP('Ответы на форму (1)'!J304,FAS_Scale,2,FALSE)</f>
        <v>4</v>
      </c>
      <c r="J303">
        <f>VLOOKUP('Ответы на форму (1)'!K304,FAS_Scale,2,FALSE)</f>
        <v>2</v>
      </c>
      <c r="K303" s="10">
        <f t="shared" si="24"/>
        <v>24</v>
      </c>
      <c r="L303" s="10" t="str">
        <f t="shared" si="25"/>
        <v>2. Устал</v>
      </c>
      <c r="M303" t="str">
        <f>VLOOKUP('Ответы на форму (1)'!L304,УровниУспевания,2,FALSE)</f>
        <v>средне</v>
      </c>
      <c r="N303" t="str">
        <f>VLOOKUP('Ответы на форму (1)'!M304,УровниУспевания,2,FALSE)</f>
        <v>средне</v>
      </c>
      <c r="O303">
        <f>'Ответы на форму (1)'!N304</f>
        <v>6</v>
      </c>
      <c r="P303" t="str">
        <f t="shared" si="26"/>
        <v>3. бодряк</v>
      </c>
      <c r="Q303">
        <f>'Ответы на форму (1)'!O304</f>
        <v>338</v>
      </c>
      <c r="R303" t="str">
        <f t="shared" si="28"/>
        <v>1. Свеж</v>
      </c>
      <c r="S303">
        <f>'Ответы на форму (1)'!P304</f>
        <v>47</v>
      </c>
      <c r="T303">
        <f t="shared" si="27"/>
        <v>0.13905325443786981</v>
      </c>
      <c r="U303" t="str">
        <f t="shared" si="29"/>
        <v>2. Фигово</v>
      </c>
      <c r="V303">
        <f>'Ответы на форму (1)'!U303</f>
        <v>4</v>
      </c>
      <c r="W303">
        <f>'Ответы на форму (1)'!V303</f>
        <v>2</v>
      </c>
      <c r="X303">
        <f>'Ответы на форму (1)'!W303</f>
        <v>1</v>
      </c>
      <c r="Y303">
        <f>'Ответы на форму (1)'!X303</f>
        <v>1</v>
      </c>
      <c r="Z303">
        <f>'Ответы на форму (1)'!Y303</f>
        <v>1</v>
      </c>
    </row>
    <row r="304" spans="1:26" x14ac:dyDescent="0.25">
      <c r="A304">
        <f>VLOOKUP('Ответы на форму (1)'!B305,FAS_Scale,2,FALSE)</f>
        <v>4</v>
      </c>
      <c r="B304">
        <f>VLOOKUP('Ответы на форму (1)'!C305,FAS_Scale,2,FALSE)</f>
        <v>4</v>
      </c>
      <c r="C304">
        <f>VLOOKUP('Ответы на форму (1)'!D305,FAS_Scale,2,FALSE)</f>
        <v>4</v>
      </c>
      <c r="D304">
        <f>VLOOKUP('Ответы на форму (1)'!E305,FAS_Scale,2,FALSE)</f>
        <v>3</v>
      </c>
      <c r="E304">
        <f>VLOOKUP('Ответы на форму (1)'!F305,FAS_Scale,2,FALSE)</f>
        <v>3</v>
      </c>
      <c r="F304">
        <f>VLOOKUP('Ответы на форму (1)'!G305,FAS_Scale,2,FALSE)</f>
        <v>4</v>
      </c>
      <c r="G304">
        <f>VLOOKUP('Ответы на форму (1)'!H305,FAS_Scale,2,FALSE)</f>
        <v>3</v>
      </c>
      <c r="H304">
        <f>VLOOKUP('Ответы на форму (1)'!I305,FAS_Scale,2,FALSE)</f>
        <v>4</v>
      </c>
      <c r="I304">
        <f>VLOOKUP('Ответы на форму (1)'!J305,FAS_Scale,2,FALSE)</f>
        <v>4</v>
      </c>
      <c r="J304">
        <f>VLOOKUP('Ответы на форму (1)'!K305,FAS_Scale,2,FALSE)</f>
        <v>3</v>
      </c>
      <c r="K304" s="10">
        <f t="shared" si="24"/>
        <v>36</v>
      </c>
      <c r="L304" s="10" t="str">
        <f t="shared" si="25"/>
        <v>3. Вилы</v>
      </c>
      <c r="M304" t="str">
        <f>VLOOKUP('Ответы на форму (1)'!L305,УровниУспевания,2,FALSE)</f>
        <v>плохо</v>
      </c>
      <c r="N304" t="str">
        <f>VLOOKUP('Ответы на форму (1)'!M305,УровниУспевания,2,FALSE)</f>
        <v>средне</v>
      </c>
      <c r="O304">
        <f>'Ответы на форму (1)'!N305</f>
        <v>5</v>
      </c>
      <c r="P304" t="str">
        <f t="shared" si="26"/>
        <v>2. средняк</v>
      </c>
      <c r="Q304">
        <f>'Ответы на форму (1)'!O305</f>
        <v>418</v>
      </c>
      <c r="R304" t="str">
        <f t="shared" si="28"/>
        <v>2. Устал</v>
      </c>
      <c r="S304">
        <f>'Ответы на форму (1)'!P305</f>
        <v>74</v>
      </c>
      <c r="T304">
        <f t="shared" si="27"/>
        <v>0.17703349282296652</v>
      </c>
      <c r="U304" t="str">
        <f t="shared" si="29"/>
        <v>2. Фигово</v>
      </c>
      <c r="V304">
        <f>'Ответы на форму (1)'!U304</f>
        <v>2</v>
      </c>
      <c r="W304">
        <f>'Ответы на форму (1)'!V304</f>
        <v>2</v>
      </c>
      <c r="X304">
        <f>'Ответы на форму (1)'!W304</f>
        <v>1</v>
      </c>
      <c r="Y304">
        <f>'Ответы на форму (1)'!X304</f>
        <v>1</v>
      </c>
      <c r="Z304">
        <f>'Ответы на форму (1)'!Y304</f>
        <v>1</v>
      </c>
    </row>
    <row r="305" spans="1:26" x14ac:dyDescent="0.25">
      <c r="A305">
        <f>VLOOKUP('Ответы на форму (1)'!B306,FAS_Scale,2,FALSE)</f>
        <v>1</v>
      </c>
      <c r="B305">
        <f>VLOOKUP('Ответы на форму (1)'!C306,FAS_Scale,2,FALSE)</f>
        <v>2</v>
      </c>
      <c r="C305">
        <f>VLOOKUP('Ответы на форму (1)'!D306,FAS_Scale,2,FALSE)</f>
        <v>3</v>
      </c>
      <c r="D305">
        <f>VLOOKUP('Ответы на форму (1)'!E306,FAS_Scale,2,FALSE)</f>
        <v>4</v>
      </c>
      <c r="E305">
        <f>VLOOKUP('Ответы на форму (1)'!F306,FAS_Scale,2,FALSE)</f>
        <v>2</v>
      </c>
      <c r="F305">
        <f>VLOOKUP('Ответы на форму (1)'!G306,FAS_Scale,2,FALSE)</f>
        <v>2</v>
      </c>
      <c r="G305">
        <f>VLOOKUP('Ответы на форму (1)'!H306,FAS_Scale,2,FALSE)</f>
        <v>1</v>
      </c>
      <c r="H305">
        <f>VLOOKUP('Ответы на форму (1)'!I306,FAS_Scale,2,FALSE)</f>
        <v>1</v>
      </c>
      <c r="I305">
        <f>VLOOKUP('Ответы на форму (1)'!J306,FAS_Scale,2,FALSE)</f>
        <v>2</v>
      </c>
      <c r="J305">
        <f>VLOOKUP('Ответы на форму (1)'!K306,FAS_Scale,2,FALSE)</f>
        <v>4</v>
      </c>
      <c r="K305" s="10">
        <f t="shared" si="24"/>
        <v>18</v>
      </c>
      <c r="L305" s="10" t="str">
        <f t="shared" si="25"/>
        <v>1. Свеж</v>
      </c>
      <c r="M305" t="str">
        <f>VLOOKUP('Ответы на форму (1)'!L306,УровниУспевания,2,FALSE)</f>
        <v>плохо</v>
      </c>
      <c r="N305" t="str">
        <f>VLOOKUP('Ответы на форму (1)'!M306,УровниУспевания,2,FALSE)</f>
        <v>плохо</v>
      </c>
      <c r="O305">
        <f>'Ответы на форму (1)'!N306</f>
        <v>3</v>
      </c>
      <c r="P305" t="str">
        <f t="shared" si="26"/>
        <v>1. зомбак</v>
      </c>
      <c r="Q305">
        <f>'Ответы на форму (1)'!O306</f>
        <v>315</v>
      </c>
      <c r="R305" t="str">
        <f t="shared" si="28"/>
        <v>1. Свеж</v>
      </c>
      <c r="S305">
        <f>'Ответы на форму (1)'!P306</f>
        <v>60</v>
      </c>
      <c r="T305">
        <f t="shared" si="27"/>
        <v>0.19047619047619047</v>
      </c>
      <c r="U305" t="str">
        <f t="shared" si="29"/>
        <v>2. Фигово</v>
      </c>
      <c r="V305">
        <f>'Ответы на форму (1)'!U305</f>
        <v>5</v>
      </c>
      <c r="W305">
        <f>'Ответы на форму (1)'!V305</f>
        <v>2</v>
      </c>
      <c r="X305">
        <f>'Ответы на форму (1)'!W305</f>
        <v>1</v>
      </c>
      <c r="Y305">
        <f>'Ответы на форму (1)'!X305</f>
        <v>1</v>
      </c>
      <c r="Z305">
        <f>'Ответы на форму (1)'!Y305</f>
        <v>0</v>
      </c>
    </row>
    <row r="306" spans="1:26" x14ac:dyDescent="0.25">
      <c r="A306">
        <f>VLOOKUP('Ответы на форму (1)'!B307,FAS_Scale,2,FALSE)</f>
        <v>3</v>
      </c>
      <c r="B306">
        <f>VLOOKUP('Ответы на форму (1)'!C307,FAS_Scale,2,FALSE)</f>
        <v>3</v>
      </c>
      <c r="C306">
        <f>VLOOKUP('Ответы на форму (1)'!D307,FAS_Scale,2,FALSE)</f>
        <v>3</v>
      </c>
      <c r="D306">
        <f>VLOOKUP('Ответы на форму (1)'!E307,FAS_Scale,2,FALSE)</f>
        <v>4</v>
      </c>
      <c r="E306">
        <f>VLOOKUP('Ответы на форму (1)'!F307,FAS_Scale,2,FALSE)</f>
        <v>3</v>
      </c>
      <c r="F306">
        <f>VLOOKUP('Ответы на форму (1)'!G307,FAS_Scale,2,FALSE)</f>
        <v>3</v>
      </c>
      <c r="G306">
        <f>VLOOKUP('Ответы на форму (1)'!H307,FAS_Scale,2,FALSE)</f>
        <v>4</v>
      </c>
      <c r="H306">
        <f>VLOOKUP('Ответы на форму (1)'!I307,FAS_Scale,2,FALSE)</f>
        <v>2</v>
      </c>
      <c r="I306">
        <f>VLOOKUP('Ответы на форму (1)'!J307,FAS_Scale,2,FALSE)</f>
        <v>2</v>
      </c>
      <c r="J306">
        <f>VLOOKUP('Ответы на форму (1)'!K307,FAS_Scale,2,FALSE)</f>
        <v>3</v>
      </c>
      <c r="K306" s="10">
        <f t="shared" si="24"/>
        <v>28</v>
      </c>
      <c r="L306" s="10" t="str">
        <f t="shared" si="25"/>
        <v>2. Устал</v>
      </c>
      <c r="M306" t="str">
        <f>VLOOKUP('Ответы на форму (1)'!L307,УровниУспевания,2,FALSE)</f>
        <v>хорошо</v>
      </c>
      <c r="N306" t="str">
        <f>VLOOKUP('Ответы на форму (1)'!M307,УровниУспевания,2,FALSE)</f>
        <v>хорошо</v>
      </c>
      <c r="O306">
        <f>'Ответы на форму (1)'!N307</f>
        <v>5</v>
      </c>
      <c r="P306" t="str">
        <f t="shared" si="26"/>
        <v>2. средняк</v>
      </c>
      <c r="Q306">
        <f>'Ответы на форму (1)'!O307</f>
        <v>418</v>
      </c>
      <c r="R306" t="str">
        <f t="shared" si="28"/>
        <v>2. Устал</v>
      </c>
      <c r="S306">
        <f>'Ответы на форму (1)'!P307</f>
        <v>75</v>
      </c>
      <c r="T306">
        <f t="shared" si="27"/>
        <v>0.17942583732057416</v>
      </c>
      <c r="U306" t="str">
        <f t="shared" si="29"/>
        <v>2. Фигово</v>
      </c>
      <c r="V306">
        <f>'Ответы на форму (1)'!U306</f>
        <v>4</v>
      </c>
      <c r="W306">
        <f>'Ответы на форму (1)'!V306</f>
        <v>1</v>
      </c>
      <c r="X306">
        <f>'Ответы на форму (1)'!W306</f>
        <v>1</v>
      </c>
      <c r="Y306">
        <f>'Ответы на форму (1)'!X306</f>
        <v>1</v>
      </c>
      <c r="Z306">
        <f>'Ответы на форму (1)'!Y306</f>
        <v>1</v>
      </c>
    </row>
    <row r="307" spans="1:26" x14ac:dyDescent="0.25">
      <c r="A307">
        <f>VLOOKUP('Ответы на форму (1)'!B308,FAS_Scale,2,FALSE)</f>
        <v>3</v>
      </c>
      <c r="B307">
        <f>VLOOKUP('Ответы на форму (1)'!C308,FAS_Scale,2,FALSE)</f>
        <v>2</v>
      </c>
      <c r="C307">
        <f>VLOOKUP('Ответы на форму (1)'!D308,FAS_Scale,2,FALSE)</f>
        <v>4</v>
      </c>
      <c r="D307">
        <f>VLOOKUP('Ответы на форму (1)'!E308,FAS_Scale,2,FALSE)</f>
        <v>3</v>
      </c>
      <c r="E307">
        <f>VLOOKUP('Ответы на форму (1)'!F308,FAS_Scale,2,FALSE)</f>
        <v>4</v>
      </c>
      <c r="F307">
        <f>VLOOKUP('Ответы на форму (1)'!G308,FAS_Scale,2,FALSE)</f>
        <v>5</v>
      </c>
      <c r="G307">
        <f>VLOOKUP('Ответы на форму (1)'!H308,FAS_Scale,2,FALSE)</f>
        <v>4</v>
      </c>
      <c r="H307">
        <f>VLOOKUP('Ответы на форму (1)'!I308,FAS_Scale,2,FALSE)</f>
        <v>5</v>
      </c>
      <c r="I307">
        <f>VLOOKUP('Ответы на форму (1)'!J308,FAS_Scale,2,FALSE)</f>
        <v>3</v>
      </c>
      <c r="J307">
        <f>VLOOKUP('Ответы на форму (1)'!K308,FAS_Scale,2,FALSE)</f>
        <v>5</v>
      </c>
      <c r="K307" s="10">
        <f t="shared" si="24"/>
        <v>34</v>
      </c>
      <c r="L307" s="10" t="str">
        <f t="shared" si="25"/>
        <v>3. Вилы</v>
      </c>
      <c r="M307" t="str">
        <f>VLOOKUP('Ответы на форму (1)'!L308,УровниУспевания,2,FALSE)</f>
        <v>средне</v>
      </c>
      <c r="N307" t="str">
        <f>VLOOKUP('Ответы на форму (1)'!M308,УровниУспевания,2,FALSE)</f>
        <v>средне</v>
      </c>
      <c r="O307">
        <f>'Ответы на форму (1)'!N308</f>
        <v>3</v>
      </c>
      <c r="P307" t="str">
        <f t="shared" si="26"/>
        <v>1. зомбак</v>
      </c>
      <c r="Q307">
        <f>'Ответы на форму (1)'!O308</f>
        <v>425</v>
      </c>
      <c r="R307" t="str">
        <f t="shared" si="28"/>
        <v>2. Устал</v>
      </c>
      <c r="S307">
        <f>'Ответы на форму (1)'!P308</f>
        <v>50</v>
      </c>
      <c r="T307">
        <f t="shared" si="27"/>
        <v>0.11764705882352941</v>
      </c>
      <c r="U307" t="str">
        <f t="shared" si="29"/>
        <v>2. Фигово</v>
      </c>
      <c r="V307">
        <f>'Ответы на форму (1)'!U307</f>
        <v>2</v>
      </c>
      <c r="W307">
        <f>'Ответы на форму (1)'!V307</f>
        <v>1</v>
      </c>
      <c r="X307">
        <f>'Ответы на форму (1)'!W307</f>
        <v>1</v>
      </c>
      <c r="Y307">
        <f>'Ответы на форму (1)'!X307</f>
        <v>1</v>
      </c>
      <c r="Z307">
        <f>'Ответы на форму (1)'!Y307</f>
        <v>1</v>
      </c>
    </row>
    <row r="308" spans="1:26" x14ac:dyDescent="0.25">
      <c r="A308">
        <f>VLOOKUP('Ответы на форму (1)'!B309,FAS_Scale,2,FALSE)</f>
        <v>2</v>
      </c>
      <c r="B308">
        <f>VLOOKUP('Ответы на форму (1)'!C309,FAS_Scale,2,FALSE)</f>
        <v>1</v>
      </c>
      <c r="C308">
        <f>VLOOKUP('Ответы на форму (1)'!D309,FAS_Scale,2,FALSE)</f>
        <v>2</v>
      </c>
      <c r="D308">
        <f>VLOOKUP('Ответы на форму (1)'!E309,FAS_Scale,2,FALSE)</f>
        <v>5</v>
      </c>
      <c r="E308">
        <f>VLOOKUP('Ответы на форму (1)'!F309,FAS_Scale,2,FALSE)</f>
        <v>2</v>
      </c>
      <c r="F308">
        <f>VLOOKUP('Ответы на форму (1)'!G309,FAS_Scale,2,FALSE)</f>
        <v>3</v>
      </c>
      <c r="G308">
        <f>VLOOKUP('Ответы на форму (1)'!H309,FAS_Scale,2,FALSE)</f>
        <v>1</v>
      </c>
      <c r="H308">
        <f>VLOOKUP('Ответы на форму (1)'!I309,FAS_Scale,2,FALSE)</f>
        <v>1</v>
      </c>
      <c r="I308">
        <f>VLOOKUP('Ответы на форму (1)'!J309,FAS_Scale,2,FALSE)</f>
        <v>1</v>
      </c>
      <c r="J308">
        <f>VLOOKUP('Ответы на форму (1)'!K309,FAS_Scale,2,FALSE)</f>
        <v>4</v>
      </c>
      <c r="K308" s="10">
        <f t="shared" si="24"/>
        <v>16</v>
      </c>
      <c r="L308" s="10" t="str">
        <f t="shared" si="25"/>
        <v>1. Свеж</v>
      </c>
      <c r="M308" t="str">
        <f>VLOOKUP('Ответы на форму (1)'!L309,УровниУспевания,2,FALSE)</f>
        <v>средне</v>
      </c>
      <c r="N308" t="str">
        <f>VLOOKUP('Ответы на форму (1)'!M309,УровниУспевания,2,FALSE)</f>
        <v>хорошо</v>
      </c>
      <c r="O308">
        <f>'Ответы на форму (1)'!N309</f>
        <v>6</v>
      </c>
      <c r="P308" t="str">
        <f t="shared" si="26"/>
        <v>3. бодряк</v>
      </c>
      <c r="Q308">
        <f>'Ответы на форму (1)'!O309</f>
        <v>256</v>
      </c>
      <c r="R308" t="str">
        <f t="shared" si="28"/>
        <v>1. Свеж</v>
      </c>
      <c r="S308">
        <f>'Ответы на форму (1)'!P309</f>
        <v>32</v>
      </c>
      <c r="T308">
        <f t="shared" si="27"/>
        <v>0.125</v>
      </c>
      <c r="U308" t="str">
        <f t="shared" si="29"/>
        <v>2. Фигово</v>
      </c>
      <c r="V308">
        <f>'Ответы на форму (1)'!U308</f>
        <v>4</v>
      </c>
      <c r="W308">
        <f>'Ответы на форму (1)'!V308</f>
        <v>2</v>
      </c>
      <c r="X308">
        <f>'Ответы на форму (1)'!W308</f>
        <v>1</v>
      </c>
      <c r="Y308">
        <f>'Ответы на форму (1)'!X308</f>
        <v>1</v>
      </c>
      <c r="Z308">
        <f>'Ответы на форму (1)'!Y308</f>
        <v>0</v>
      </c>
    </row>
    <row r="309" spans="1:26" x14ac:dyDescent="0.25">
      <c r="A309">
        <f>VLOOKUP('Ответы на форму (1)'!B310,FAS_Scale,2,FALSE)</f>
        <v>5</v>
      </c>
      <c r="B309">
        <f>VLOOKUP('Ответы на форму (1)'!C310,FAS_Scale,2,FALSE)</f>
        <v>5</v>
      </c>
      <c r="C309">
        <f>VLOOKUP('Ответы на форму (1)'!D310,FAS_Scale,2,FALSE)</f>
        <v>4</v>
      </c>
      <c r="D309">
        <f>VLOOKUP('Ответы на форму (1)'!E310,FAS_Scale,2,FALSE)</f>
        <v>1</v>
      </c>
      <c r="E309">
        <f>VLOOKUP('Ответы на форму (1)'!F310,FAS_Scale,2,FALSE)</f>
        <v>5</v>
      </c>
      <c r="F309">
        <f>VLOOKUP('Ответы на форму (1)'!G310,FAS_Scale,2,FALSE)</f>
        <v>5</v>
      </c>
      <c r="G309">
        <f>VLOOKUP('Ответы на форму (1)'!H310,FAS_Scale,2,FALSE)</f>
        <v>5</v>
      </c>
      <c r="H309">
        <f>VLOOKUP('Ответы на форму (1)'!I310,FAS_Scale,2,FALSE)</f>
        <v>5</v>
      </c>
      <c r="I309">
        <f>VLOOKUP('Ответы на форму (1)'!J310,FAS_Scale,2,FALSE)</f>
        <v>2</v>
      </c>
      <c r="J309">
        <f>VLOOKUP('Ответы на форму (1)'!K310,FAS_Scale,2,FALSE)</f>
        <v>5</v>
      </c>
      <c r="K309" s="10">
        <f t="shared" si="24"/>
        <v>42</v>
      </c>
      <c r="L309" s="10" t="str">
        <f t="shared" si="25"/>
        <v>3. Вилы</v>
      </c>
      <c r="M309" t="str">
        <f>VLOOKUP('Ответы на форму (1)'!L310,УровниУспевания,2,FALSE)</f>
        <v>средне</v>
      </c>
      <c r="N309" t="str">
        <f>VLOOKUP('Ответы на форму (1)'!M310,УровниУспевания,2,FALSE)</f>
        <v>средне</v>
      </c>
      <c r="O309">
        <f>'Ответы на форму (1)'!N310</f>
        <v>1</v>
      </c>
      <c r="P309" t="str">
        <f t="shared" si="26"/>
        <v>1. зомбак</v>
      </c>
      <c r="Q309">
        <f>'Ответы на форму (1)'!O310</f>
        <v>340</v>
      </c>
      <c r="R309" t="str">
        <f t="shared" si="28"/>
        <v>1. Свеж</v>
      </c>
      <c r="S309">
        <f>'Ответы на форму (1)'!P310</f>
        <v>257</v>
      </c>
      <c r="T309">
        <f t="shared" si="27"/>
        <v>0.75588235294117645</v>
      </c>
      <c r="U309" t="str">
        <f t="shared" si="29"/>
        <v>3. Ужас</v>
      </c>
      <c r="V309">
        <f>'Ответы на форму (1)'!U309</f>
        <v>4</v>
      </c>
      <c r="W309">
        <f>'Ответы на форму (1)'!V309</f>
        <v>3</v>
      </c>
      <c r="X309">
        <f>'Ответы на форму (1)'!W309</f>
        <v>0</v>
      </c>
      <c r="Y309">
        <f>'Ответы на форму (1)'!X309</f>
        <v>0</v>
      </c>
      <c r="Z309">
        <f>'Ответы на форму (1)'!Y309</f>
        <v>0</v>
      </c>
    </row>
    <row r="310" spans="1:26" x14ac:dyDescent="0.25">
      <c r="A310">
        <f>VLOOKUP('Ответы на форму (1)'!B311,FAS_Scale,2,FALSE)</f>
        <v>2</v>
      </c>
      <c r="B310">
        <f>VLOOKUP('Ответы на форму (1)'!C311,FAS_Scale,2,FALSE)</f>
        <v>1</v>
      </c>
      <c r="C310">
        <f>VLOOKUP('Ответы на форму (1)'!D311,FAS_Scale,2,FALSE)</f>
        <v>2</v>
      </c>
      <c r="D310">
        <f>VLOOKUP('Ответы на форму (1)'!E311,FAS_Scale,2,FALSE)</f>
        <v>2</v>
      </c>
      <c r="E310">
        <f>VLOOKUP('Ответы на форму (1)'!F311,FAS_Scale,2,FALSE)</f>
        <v>1</v>
      </c>
      <c r="F310">
        <f>VLOOKUP('Ответы на форму (1)'!G311,FAS_Scale,2,FALSE)</f>
        <v>1</v>
      </c>
      <c r="G310">
        <f>VLOOKUP('Ответы на форму (1)'!H311,FAS_Scale,2,FALSE)</f>
        <v>1</v>
      </c>
      <c r="H310">
        <f>VLOOKUP('Ответы на форму (1)'!I311,FAS_Scale,2,FALSE)</f>
        <v>2</v>
      </c>
      <c r="I310">
        <f>VLOOKUP('Ответы на форму (1)'!J311,FAS_Scale,2,FALSE)</f>
        <v>1</v>
      </c>
      <c r="J310">
        <f>VLOOKUP('Ответы на форму (1)'!K311,FAS_Scale,2,FALSE)</f>
        <v>1</v>
      </c>
      <c r="K310" s="10">
        <f t="shared" si="24"/>
        <v>20</v>
      </c>
      <c r="L310" s="10" t="str">
        <f t="shared" si="25"/>
        <v>1. Свеж</v>
      </c>
      <c r="M310" t="str">
        <f>VLOOKUP('Ответы на форму (1)'!L311,УровниУспевания,2,FALSE)</f>
        <v>средне</v>
      </c>
      <c r="N310" t="str">
        <f>VLOOKUP('Ответы на форму (1)'!M311,УровниУспевания,2,FALSE)</f>
        <v>средне</v>
      </c>
      <c r="O310">
        <f>'Ответы на форму (1)'!N311</f>
        <v>4</v>
      </c>
      <c r="P310" t="str">
        <f t="shared" si="26"/>
        <v>2. средняк</v>
      </c>
      <c r="Q310">
        <f>'Ответы на форму (1)'!O311</f>
        <v>412</v>
      </c>
      <c r="R310" t="str">
        <f t="shared" si="28"/>
        <v>2. Устал</v>
      </c>
      <c r="S310">
        <f>'Ответы на форму (1)'!P311</f>
        <v>48</v>
      </c>
      <c r="T310">
        <f t="shared" si="27"/>
        <v>0.11650485436893204</v>
      </c>
      <c r="U310" t="str">
        <f t="shared" si="29"/>
        <v>2. Фигово</v>
      </c>
      <c r="V310">
        <f>'Ответы на форму (1)'!U310</f>
        <v>3</v>
      </c>
      <c r="W310">
        <f>'Ответы на форму (1)'!V310</f>
        <v>1</v>
      </c>
      <c r="X310">
        <f>'Ответы на форму (1)'!W310</f>
        <v>1</v>
      </c>
      <c r="Y310">
        <f>'Ответы на форму (1)'!X310</f>
        <v>0</v>
      </c>
      <c r="Z310">
        <f>'Ответы на форму (1)'!Y310</f>
        <v>0</v>
      </c>
    </row>
    <row r="311" spans="1:26" x14ac:dyDescent="0.25">
      <c r="A311">
        <f>VLOOKUP('Ответы на форму (1)'!B312,FAS_Scale,2,FALSE)</f>
        <v>4</v>
      </c>
      <c r="B311">
        <f>VLOOKUP('Ответы на форму (1)'!C312,FAS_Scale,2,FALSE)</f>
        <v>4</v>
      </c>
      <c r="C311">
        <f>VLOOKUP('Ответы на форму (1)'!D312,FAS_Scale,2,FALSE)</f>
        <v>4</v>
      </c>
      <c r="D311">
        <f>VLOOKUP('Ответы на форму (1)'!E312,FAS_Scale,2,FALSE)</f>
        <v>2</v>
      </c>
      <c r="E311">
        <f>VLOOKUP('Ответы на форму (1)'!F312,FAS_Scale,2,FALSE)</f>
        <v>4</v>
      </c>
      <c r="F311">
        <f>VLOOKUP('Ответы на форму (1)'!G312,FAS_Scale,2,FALSE)</f>
        <v>4</v>
      </c>
      <c r="G311">
        <f>VLOOKUP('Ответы на форму (1)'!H312,FAS_Scale,2,FALSE)</f>
        <v>4</v>
      </c>
      <c r="H311">
        <f>VLOOKUP('Ответы на форму (1)'!I312,FAS_Scale,2,FALSE)</f>
        <v>4</v>
      </c>
      <c r="I311">
        <f>VLOOKUP('Ответы на форму (1)'!J312,FAS_Scale,2,FALSE)</f>
        <v>4</v>
      </c>
      <c r="J311">
        <f>VLOOKUP('Ответы на форму (1)'!K312,FAS_Scale,2,FALSE)</f>
        <v>4</v>
      </c>
      <c r="K311" s="10">
        <f t="shared" si="24"/>
        <v>38</v>
      </c>
      <c r="L311" s="10" t="str">
        <f t="shared" si="25"/>
        <v>3. Вилы</v>
      </c>
      <c r="M311" t="str">
        <f>VLOOKUP('Ответы на форму (1)'!L312,УровниУспевания,2,FALSE)</f>
        <v>плохо</v>
      </c>
      <c r="N311" t="str">
        <f>VLOOKUP('Ответы на форму (1)'!M312,УровниУспевания,2,FALSE)</f>
        <v>средне</v>
      </c>
      <c r="O311">
        <f>'Ответы на форму (1)'!N312</f>
        <v>5</v>
      </c>
      <c r="P311" t="str">
        <f t="shared" si="26"/>
        <v>2. средняк</v>
      </c>
      <c r="Q311">
        <f>'Ответы на форму (1)'!O312</f>
        <v>451</v>
      </c>
      <c r="R311" t="str">
        <f t="shared" si="28"/>
        <v>2. Устал</v>
      </c>
      <c r="S311">
        <f>'Ответы на форму (1)'!P312</f>
        <v>103</v>
      </c>
      <c r="T311">
        <f t="shared" si="27"/>
        <v>0.22838137472283815</v>
      </c>
      <c r="U311" t="str">
        <f t="shared" si="29"/>
        <v>2. Фигово</v>
      </c>
      <c r="V311">
        <f>'Ответы на форму (1)'!U311</f>
        <v>4</v>
      </c>
      <c r="W311">
        <f>'Ответы на форму (1)'!V311</f>
        <v>3</v>
      </c>
      <c r="X311">
        <f>'Ответы на форму (1)'!W311</f>
        <v>1</v>
      </c>
      <c r="Y311">
        <f>'Ответы на форму (1)'!X311</f>
        <v>1</v>
      </c>
      <c r="Z311">
        <f>'Ответы на форму (1)'!Y311</f>
        <v>0</v>
      </c>
    </row>
    <row r="312" spans="1:26" x14ac:dyDescent="0.25">
      <c r="A312">
        <f>VLOOKUP('Ответы на форму (1)'!B313,FAS_Scale,2,FALSE)</f>
        <v>2</v>
      </c>
      <c r="B312">
        <f>VLOOKUP('Ответы на форму (1)'!C313,FAS_Scale,2,FALSE)</f>
        <v>3</v>
      </c>
      <c r="C312">
        <f>VLOOKUP('Ответы на форму (1)'!D313,FAS_Scale,2,FALSE)</f>
        <v>1</v>
      </c>
      <c r="D312">
        <f>VLOOKUP('Ответы на форму (1)'!E313,FAS_Scale,2,FALSE)</f>
        <v>4</v>
      </c>
      <c r="E312">
        <f>VLOOKUP('Ответы на форму (1)'!F313,FAS_Scale,2,FALSE)</f>
        <v>2</v>
      </c>
      <c r="F312">
        <f>VLOOKUP('Ответы на форму (1)'!G313,FAS_Scale,2,FALSE)</f>
        <v>2</v>
      </c>
      <c r="G312">
        <f>VLOOKUP('Ответы на форму (1)'!H313,FAS_Scale,2,FALSE)</f>
        <v>2</v>
      </c>
      <c r="H312">
        <f>VLOOKUP('Ответы на форму (1)'!I313,FAS_Scale,2,FALSE)</f>
        <v>1</v>
      </c>
      <c r="I312">
        <f>VLOOKUP('Ответы на форму (1)'!J313,FAS_Scale,2,FALSE)</f>
        <v>1</v>
      </c>
      <c r="J312">
        <f>VLOOKUP('Ответы на форму (1)'!K313,FAS_Scale,2,FALSE)</f>
        <v>4</v>
      </c>
      <c r="K312" s="10">
        <f t="shared" si="24"/>
        <v>18</v>
      </c>
      <c r="L312" s="10" t="str">
        <f t="shared" si="25"/>
        <v>1. Свеж</v>
      </c>
      <c r="M312" t="str">
        <f>VLOOKUP('Ответы на форму (1)'!L313,УровниУспевания,2,FALSE)</f>
        <v>средне</v>
      </c>
      <c r="N312" t="str">
        <f>VLOOKUP('Ответы на форму (1)'!M313,УровниУспевания,2,FALSE)</f>
        <v>средне</v>
      </c>
      <c r="O312">
        <f>'Ответы на форму (1)'!N313</f>
        <v>6</v>
      </c>
      <c r="P312" t="str">
        <f t="shared" si="26"/>
        <v>3. бодряк</v>
      </c>
      <c r="Q312">
        <f>'Ответы на форму (1)'!O313</f>
        <v>447</v>
      </c>
      <c r="R312" t="str">
        <f t="shared" si="28"/>
        <v>2. Устал</v>
      </c>
      <c r="S312">
        <f>'Ответы на форму (1)'!P313</f>
        <v>55</v>
      </c>
      <c r="T312">
        <f t="shared" si="27"/>
        <v>0.12304250559284116</v>
      </c>
      <c r="U312" t="str">
        <f t="shared" si="29"/>
        <v>2. Фигово</v>
      </c>
      <c r="V312">
        <f>'Ответы на форму (1)'!U312</f>
        <v>1</v>
      </c>
      <c r="W312">
        <f>'Ответы на форму (1)'!V312</f>
        <v>1</v>
      </c>
      <c r="X312">
        <f>'Ответы на форму (1)'!W312</f>
        <v>1</v>
      </c>
      <c r="Y312">
        <f>'Ответы на форму (1)'!X312</f>
        <v>1</v>
      </c>
      <c r="Z312">
        <f>'Ответы на форму (1)'!Y312</f>
        <v>1</v>
      </c>
    </row>
    <row r="313" spans="1:26" x14ac:dyDescent="0.25">
      <c r="A313">
        <f>VLOOKUP('Ответы на форму (1)'!B314,FAS_Scale,2,FALSE)</f>
        <v>5</v>
      </c>
      <c r="B313">
        <f>VLOOKUP('Ответы на форму (1)'!C314,FAS_Scale,2,FALSE)</f>
        <v>3</v>
      </c>
      <c r="C313">
        <f>VLOOKUP('Ответы на форму (1)'!D314,FAS_Scale,2,FALSE)</f>
        <v>2</v>
      </c>
      <c r="D313">
        <f>VLOOKUP('Ответы на форму (1)'!E314,FAS_Scale,2,FALSE)</f>
        <v>4</v>
      </c>
      <c r="E313">
        <f>VLOOKUP('Ответы на форму (1)'!F314,FAS_Scale,2,FALSE)</f>
        <v>4</v>
      </c>
      <c r="F313">
        <f>VLOOKUP('Ответы на форму (1)'!G314,FAS_Scale,2,FALSE)</f>
        <v>2</v>
      </c>
      <c r="G313">
        <f>VLOOKUP('Ответы на форму (1)'!H314,FAS_Scale,2,FALSE)</f>
        <v>2</v>
      </c>
      <c r="H313">
        <f>VLOOKUP('Ответы на форму (1)'!I314,FAS_Scale,2,FALSE)</f>
        <v>2</v>
      </c>
      <c r="I313">
        <f>VLOOKUP('Ответы на форму (1)'!J314,FAS_Scale,2,FALSE)</f>
        <v>1</v>
      </c>
      <c r="J313">
        <f>VLOOKUP('Ответы на форму (1)'!K314,FAS_Scale,2,FALSE)</f>
        <v>4</v>
      </c>
      <c r="K313" s="10">
        <f t="shared" si="24"/>
        <v>25</v>
      </c>
      <c r="L313" s="10" t="str">
        <f t="shared" si="25"/>
        <v>2. Устал</v>
      </c>
      <c r="M313" t="str">
        <f>VLOOKUP('Ответы на форму (1)'!L314,УровниУспевания,2,FALSE)</f>
        <v>хорошо</v>
      </c>
      <c r="N313" t="str">
        <f>VLOOKUP('Ответы на форму (1)'!M314,УровниУспевания,2,FALSE)</f>
        <v>средне</v>
      </c>
      <c r="O313">
        <f>'Ответы на форму (1)'!N314</f>
        <v>6</v>
      </c>
      <c r="P313" t="str">
        <f t="shared" si="26"/>
        <v>3. бодряк</v>
      </c>
      <c r="Q313">
        <f>'Ответы на форму (1)'!O314</f>
        <v>595</v>
      </c>
      <c r="R313" t="str">
        <f t="shared" si="28"/>
        <v>2. Устал</v>
      </c>
      <c r="S313">
        <f>'Ответы на форму (1)'!P314</f>
        <v>441</v>
      </c>
      <c r="T313">
        <f t="shared" si="27"/>
        <v>0.74117647058823533</v>
      </c>
      <c r="U313" t="str">
        <f t="shared" si="29"/>
        <v>3. Ужас</v>
      </c>
      <c r="V313">
        <f>'Ответы на форму (1)'!U313</f>
        <v>5</v>
      </c>
      <c r="W313">
        <f>'Ответы на форму (1)'!V313</f>
        <v>2</v>
      </c>
      <c r="X313">
        <f>'Ответы на форму (1)'!W313</f>
        <v>0</v>
      </c>
      <c r="Y313">
        <f>'Ответы на форму (1)'!X313</f>
        <v>0</v>
      </c>
      <c r="Z313">
        <f>'Ответы на форму (1)'!Y313</f>
        <v>0</v>
      </c>
    </row>
    <row r="314" spans="1:26" x14ac:dyDescent="0.25">
      <c r="A314">
        <f>VLOOKUP('Ответы на форму (1)'!B315,FAS_Scale,2,FALSE)</f>
        <v>4</v>
      </c>
      <c r="B314">
        <f>VLOOKUP('Ответы на форму (1)'!C315,FAS_Scale,2,FALSE)</f>
        <v>2</v>
      </c>
      <c r="C314">
        <f>VLOOKUP('Ответы на форму (1)'!D315,FAS_Scale,2,FALSE)</f>
        <v>1</v>
      </c>
      <c r="D314">
        <f>VLOOKUP('Ответы на форму (1)'!E315,FAS_Scale,2,FALSE)</f>
        <v>4</v>
      </c>
      <c r="E314">
        <f>VLOOKUP('Ответы на форму (1)'!F315,FAS_Scale,2,FALSE)</f>
        <v>2</v>
      </c>
      <c r="F314">
        <f>VLOOKUP('Ответы на форму (1)'!G315,FAS_Scale,2,FALSE)</f>
        <v>3</v>
      </c>
      <c r="G314">
        <f>VLOOKUP('Ответы на форму (1)'!H315,FAS_Scale,2,FALSE)</f>
        <v>1</v>
      </c>
      <c r="H314">
        <f>VLOOKUP('Ответы на форму (1)'!I315,FAS_Scale,2,FALSE)</f>
        <v>1</v>
      </c>
      <c r="I314">
        <f>VLOOKUP('Ответы на форму (1)'!J315,FAS_Scale,2,FALSE)</f>
        <v>1</v>
      </c>
      <c r="J314">
        <f>VLOOKUP('Ответы на форму (1)'!K315,FAS_Scale,2,FALSE)</f>
        <v>5</v>
      </c>
      <c r="K314" s="10">
        <f t="shared" si="24"/>
        <v>18</v>
      </c>
      <c r="L314" s="10" t="str">
        <f t="shared" si="25"/>
        <v>1. Свеж</v>
      </c>
      <c r="M314" t="str">
        <f>VLOOKUP('Ответы на форму (1)'!L315,УровниУспевания,2,FALSE)</f>
        <v>средне</v>
      </c>
      <c r="N314" t="str">
        <f>VLOOKUP('Ответы на форму (1)'!M315,УровниУспевания,2,FALSE)</f>
        <v>средне</v>
      </c>
      <c r="O314">
        <f>'Ответы на форму (1)'!N315</f>
        <v>5</v>
      </c>
      <c r="P314" t="str">
        <f t="shared" si="26"/>
        <v>2. средняк</v>
      </c>
      <c r="Q314">
        <f>'Ответы на форму (1)'!O315</f>
        <v>472</v>
      </c>
      <c r="R314" t="str">
        <f t="shared" si="28"/>
        <v>2. Устал</v>
      </c>
      <c r="S314">
        <f>'Ответы на форму (1)'!P315</f>
        <v>124</v>
      </c>
      <c r="T314">
        <f t="shared" si="27"/>
        <v>0.26271186440677968</v>
      </c>
      <c r="U314" t="str">
        <f t="shared" si="29"/>
        <v>2. Фигово</v>
      </c>
      <c r="V314">
        <f>'Ответы на форму (1)'!U314</f>
        <v>2</v>
      </c>
      <c r="W314">
        <f>'Ответы на форму (1)'!V314</f>
        <v>1</v>
      </c>
      <c r="X314">
        <f>'Ответы на форму (1)'!W314</f>
        <v>1</v>
      </c>
      <c r="Y314">
        <f>'Ответы на форму (1)'!X314</f>
        <v>1</v>
      </c>
      <c r="Z314">
        <f>'Ответы на форму (1)'!Y314</f>
        <v>1</v>
      </c>
    </row>
    <row r="315" spans="1:26" x14ac:dyDescent="0.25">
      <c r="A315">
        <f>VLOOKUP('Ответы на форму (1)'!B316,FAS_Scale,2,FALSE)</f>
        <v>4</v>
      </c>
      <c r="B315">
        <f>VLOOKUP('Ответы на форму (1)'!C316,FAS_Scale,2,FALSE)</f>
        <v>3</v>
      </c>
      <c r="C315">
        <f>VLOOKUP('Ответы на форму (1)'!D316,FAS_Scale,2,FALSE)</f>
        <v>2</v>
      </c>
      <c r="D315">
        <f>VLOOKUP('Ответы на форму (1)'!E316,FAS_Scale,2,FALSE)</f>
        <v>4</v>
      </c>
      <c r="E315">
        <f>VLOOKUP('Ответы на форму (1)'!F316,FAS_Scale,2,FALSE)</f>
        <v>2</v>
      </c>
      <c r="F315">
        <f>VLOOKUP('Ответы на форму (1)'!G316,FAS_Scale,2,FALSE)</f>
        <v>1</v>
      </c>
      <c r="G315">
        <f>VLOOKUP('Ответы на форму (1)'!H316,FAS_Scale,2,FALSE)</f>
        <v>1</v>
      </c>
      <c r="H315">
        <f>VLOOKUP('Ответы на форму (1)'!I316,FAS_Scale,2,FALSE)</f>
        <v>1</v>
      </c>
      <c r="I315">
        <f>VLOOKUP('Ответы на форму (1)'!J316,FAS_Scale,2,FALSE)</f>
        <v>1</v>
      </c>
      <c r="J315">
        <f>VLOOKUP('Ответы на форму (1)'!K316,FAS_Scale,2,FALSE)</f>
        <v>5</v>
      </c>
      <c r="K315" s="10">
        <f t="shared" si="24"/>
        <v>18</v>
      </c>
      <c r="L315" s="10" t="str">
        <f t="shared" si="25"/>
        <v>1. Свеж</v>
      </c>
      <c r="M315" t="str">
        <f>VLOOKUP('Ответы на форму (1)'!L316,УровниУспевания,2,FALSE)</f>
        <v>хорошо</v>
      </c>
      <c r="N315" t="str">
        <f>VLOOKUP('Ответы на форму (1)'!M316,УровниУспевания,2,FALSE)</f>
        <v>средне</v>
      </c>
      <c r="O315">
        <f>'Ответы на форму (1)'!N316</f>
        <v>5</v>
      </c>
      <c r="P315" t="str">
        <f t="shared" si="26"/>
        <v>2. средняк</v>
      </c>
      <c r="Q315">
        <f>'Ответы на форму (1)'!O316</f>
        <v>295</v>
      </c>
      <c r="R315" t="str">
        <f t="shared" si="28"/>
        <v>1. Свеж</v>
      </c>
      <c r="S315">
        <f>'Ответы на форму (1)'!P316</f>
        <v>150</v>
      </c>
      <c r="T315">
        <f t="shared" si="27"/>
        <v>0.50847457627118642</v>
      </c>
      <c r="U315" t="str">
        <f t="shared" si="29"/>
        <v>3. Ужас</v>
      </c>
      <c r="V315">
        <f>'Ответы на форму (1)'!U315</f>
        <v>4</v>
      </c>
      <c r="W315">
        <f>'Ответы на форму (1)'!V315</f>
        <v>1</v>
      </c>
      <c r="X315">
        <f>'Ответы на форму (1)'!W315</f>
        <v>1</v>
      </c>
      <c r="Y315">
        <f>'Ответы на форму (1)'!X315</f>
        <v>1</v>
      </c>
      <c r="Z315">
        <f>'Ответы на форму (1)'!Y315</f>
        <v>1</v>
      </c>
    </row>
    <row r="316" spans="1:26" x14ac:dyDescent="0.25">
      <c r="A316">
        <f>VLOOKUP('Ответы на форму (1)'!B317,FAS_Scale,2,FALSE)</f>
        <v>4</v>
      </c>
      <c r="B316">
        <f>VLOOKUP('Ответы на форму (1)'!C317,FAS_Scale,2,FALSE)</f>
        <v>3</v>
      </c>
      <c r="C316">
        <f>VLOOKUP('Ответы на форму (1)'!D317,FAS_Scale,2,FALSE)</f>
        <v>4</v>
      </c>
      <c r="D316">
        <f>VLOOKUP('Ответы на форму (1)'!E317,FAS_Scale,2,FALSE)</f>
        <v>4</v>
      </c>
      <c r="E316">
        <f>VLOOKUP('Ответы на форму (1)'!F317,FAS_Scale,2,FALSE)</f>
        <v>3</v>
      </c>
      <c r="F316">
        <f>VLOOKUP('Ответы на форму (1)'!G317,FAS_Scale,2,FALSE)</f>
        <v>4</v>
      </c>
      <c r="G316">
        <f>VLOOKUP('Ответы на форму (1)'!H317,FAS_Scale,2,FALSE)</f>
        <v>2</v>
      </c>
      <c r="H316">
        <f>VLOOKUP('Ответы на форму (1)'!I317,FAS_Scale,2,FALSE)</f>
        <v>4</v>
      </c>
      <c r="I316">
        <f>VLOOKUP('Ответы на форму (1)'!J317,FAS_Scale,2,FALSE)</f>
        <v>3</v>
      </c>
      <c r="J316">
        <f>VLOOKUP('Ответы на форму (1)'!K317,FAS_Scale,2,FALSE)</f>
        <v>3</v>
      </c>
      <c r="K316" s="10">
        <f t="shared" si="24"/>
        <v>32</v>
      </c>
      <c r="L316" s="10" t="str">
        <f t="shared" si="25"/>
        <v>2. Устал</v>
      </c>
      <c r="M316" t="str">
        <f>VLOOKUP('Ответы на форму (1)'!L317,УровниУспевания,2,FALSE)</f>
        <v>средне</v>
      </c>
      <c r="N316" t="str">
        <f>VLOOKUP('Ответы на форму (1)'!M317,УровниУспевания,2,FALSE)</f>
        <v>средне</v>
      </c>
      <c r="O316">
        <f>'Ответы на форму (1)'!N317</f>
        <v>3</v>
      </c>
      <c r="P316" t="str">
        <f t="shared" si="26"/>
        <v>1. зомбак</v>
      </c>
      <c r="Q316">
        <f>'Ответы на форму (1)'!O317</f>
        <v>345</v>
      </c>
      <c r="R316" t="str">
        <f t="shared" si="28"/>
        <v>1. Свеж</v>
      </c>
      <c r="S316">
        <f>'Ответы на форму (1)'!P317</f>
        <v>71</v>
      </c>
      <c r="T316">
        <f t="shared" si="27"/>
        <v>0.20579710144927535</v>
      </c>
      <c r="U316" t="str">
        <f t="shared" si="29"/>
        <v>2. Фигово</v>
      </c>
      <c r="V316">
        <f>'Ответы на форму (1)'!U316</f>
        <v>4</v>
      </c>
      <c r="W316">
        <f>'Ответы на форму (1)'!V316</f>
        <v>2</v>
      </c>
      <c r="X316">
        <f>'Ответы на форму (1)'!W316</f>
        <v>1</v>
      </c>
      <c r="Y316">
        <f>'Ответы на форму (1)'!X316</f>
        <v>1</v>
      </c>
      <c r="Z316">
        <f>'Ответы на форму (1)'!Y316</f>
        <v>1</v>
      </c>
    </row>
    <row r="317" spans="1:26" x14ac:dyDescent="0.25">
      <c r="A317">
        <f>VLOOKUP('Ответы на форму (1)'!B318,FAS_Scale,2,FALSE)</f>
        <v>3</v>
      </c>
      <c r="B317">
        <f>VLOOKUP('Ответы на форму (1)'!C318,FAS_Scale,2,FALSE)</f>
        <v>4</v>
      </c>
      <c r="C317">
        <f>VLOOKUP('Ответы на форму (1)'!D318,FAS_Scale,2,FALSE)</f>
        <v>5</v>
      </c>
      <c r="D317">
        <f>VLOOKUP('Ответы на форму (1)'!E318,FAS_Scale,2,FALSE)</f>
        <v>3</v>
      </c>
      <c r="E317">
        <f>VLOOKUP('Ответы на форму (1)'!F318,FAS_Scale,2,FALSE)</f>
        <v>3</v>
      </c>
      <c r="F317">
        <f>VLOOKUP('Ответы на форму (1)'!G318,FAS_Scale,2,FALSE)</f>
        <v>4</v>
      </c>
      <c r="G317">
        <f>VLOOKUP('Ответы на форму (1)'!H318,FAS_Scale,2,FALSE)</f>
        <v>5</v>
      </c>
      <c r="H317">
        <f>VLOOKUP('Ответы на форму (1)'!I318,FAS_Scale,2,FALSE)</f>
        <v>3</v>
      </c>
      <c r="I317">
        <f>VLOOKUP('Ответы на форму (1)'!J318,FAS_Scale,2,FALSE)</f>
        <v>2</v>
      </c>
      <c r="J317">
        <f>VLOOKUP('Ответы на форму (1)'!K318,FAS_Scale,2,FALSE)</f>
        <v>1</v>
      </c>
      <c r="K317" s="10">
        <f t="shared" si="24"/>
        <v>37</v>
      </c>
      <c r="L317" s="10" t="str">
        <f t="shared" si="25"/>
        <v>3. Вилы</v>
      </c>
      <c r="M317" t="str">
        <f>VLOOKUP('Ответы на форму (1)'!L318,УровниУспевания,2,FALSE)</f>
        <v>плохо</v>
      </c>
      <c r="N317" t="str">
        <f>VLOOKUP('Ответы на форму (1)'!M318,УровниУспевания,2,FALSE)</f>
        <v>плохо</v>
      </c>
      <c r="O317">
        <f>'Ответы на форму (1)'!N318</f>
        <v>3</v>
      </c>
      <c r="P317" t="str">
        <f t="shared" si="26"/>
        <v>1. зомбак</v>
      </c>
      <c r="Q317">
        <f>'Ответы на форму (1)'!O318</f>
        <v>496</v>
      </c>
      <c r="R317" t="str">
        <f t="shared" si="28"/>
        <v>2. Устал</v>
      </c>
      <c r="S317">
        <f>'Ответы на форму (1)'!P318</f>
        <v>80</v>
      </c>
      <c r="T317">
        <f t="shared" si="27"/>
        <v>0.16129032258064516</v>
      </c>
      <c r="U317" t="str">
        <f t="shared" si="29"/>
        <v>2. Фигово</v>
      </c>
      <c r="V317">
        <f>'Ответы на форму (1)'!U317</f>
        <v>3</v>
      </c>
      <c r="W317">
        <f>'Ответы на форму (1)'!V317</f>
        <v>3</v>
      </c>
      <c r="X317">
        <f>'Ответы на форму (1)'!W317</f>
        <v>3</v>
      </c>
      <c r="Y317">
        <f>'Ответы на форму (1)'!X317</f>
        <v>1</v>
      </c>
      <c r="Z317">
        <f>'Ответы на форму (1)'!Y317</f>
        <v>0</v>
      </c>
    </row>
    <row r="318" spans="1:26" x14ac:dyDescent="0.25">
      <c r="A318">
        <f>VLOOKUP('Ответы на форму (1)'!B319,FAS_Scale,2,FALSE)</f>
        <v>3</v>
      </c>
      <c r="B318">
        <f>VLOOKUP('Ответы на форму (1)'!C319,FAS_Scale,2,FALSE)</f>
        <v>3</v>
      </c>
      <c r="C318">
        <f>VLOOKUP('Ответы на форму (1)'!D319,FAS_Scale,2,FALSE)</f>
        <v>4</v>
      </c>
      <c r="D318">
        <f>VLOOKUP('Ответы на форму (1)'!E319,FAS_Scale,2,FALSE)</f>
        <v>4</v>
      </c>
      <c r="E318">
        <f>VLOOKUP('Ответы на форму (1)'!F319,FAS_Scale,2,FALSE)</f>
        <v>2</v>
      </c>
      <c r="F318">
        <f>VLOOKUP('Ответы на форму (1)'!G319,FAS_Scale,2,FALSE)</f>
        <v>4</v>
      </c>
      <c r="G318">
        <f>VLOOKUP('Ответы на форму (1)'!H319,FAS_Scale,2,FALSE)</f>
        <v>3</v>
      </c>
      <c r="H318">
        <f>VLOOKUP('Ответы на форму (1)'!I319,FAS_Scale,2,FALSE)</f>
        <v>3</v>
      </c>
      <c r="I318">
        <f>VLOOKUP('Ответы на форму (1)'!J319,FAS_Scale,2,FALSE)</f>
        <v>2</v>
      </c>
      <c r="J318">
        <f>VLOOKUP('Ответы на форму (1)'!K319,FAS_Scale,2,FALSE)</f>
        <v>2</v>
      </c>
      <c r="K318" s="10">
        <f t="shared" si="24"/>
        <v>30</v>
      </c>
      <c r="L318" s="10" t="str">
        <f t="shared" si="25"/>
        <v>2. Устал</v>
      </c>
      <c r="M318" t="str">
        <f>VLOOKUP('Ответы на форму (1)'!L319,УровниУспевания,2,FALSE)</f>
        <v>плохо</v>
      </c>
      <c r="N318" t="str">
        <f>VLOOKUP('Ответы на форму (1)'!M319,УровниУспевания,2,FALSE)</f>
        <v>плохо</v>
      </c>
      <c r="O318">
        <f>'Ответы на форму (1)'!N319</f>
        <v>5</v>
      </c>
      <c r="P318" t="str">
        <f t="shared" si="26"/>
        <v>2. средняк</v>
      </c>
      <c r="Q318">
        <f>'Ответы на форму (1)'!O319</f>
        <v>309</v>
      </c>
      <c r="R318" t="str">
        <f t="shared" si="28"/>
        <v>1. Свеж</v>
      </c>
      <c r="S318">
        <f>'Ответы на форму (1)'!P319</f>
        <v>55</v>
      </c>
      <c r="T318">
        <f t="shared" si="27"/>
        <v>0.17799352750809061</v>
      </c>
      <c r="U318" t="str">
        <f t="shared" si="29"/>
        <v>2. Фигово</v>
      </c>
      <c r="V318">
        <f>'Ответы на форму (1)'!U318</f>
        <v>6</v>
      </c>
      <c r="W318">
        <f>'Ответы на форму (1)'!V318</f>
        <v>1</v>
      </c>
      <c r="X318">
        <f>'Ответы на форму (1)'!W318</f>
        <v>1</v>
      </c>
      <c r="Y318">
        <f>'Ответы на форму (1)'!X318</f>
        <v>1</v>
      </c>
      <c r="Z318">
        <f>'Ответы на форму (1)'!Y318</f>
        <v>0</v>
      </c>
    </row>
    <row r="319" spans="1:26" x14ac:dyDescent="0.25">
      <c r="A319">
        <f>VLOOKUP('Ответы на форму (1)'!B320,FAS_Scale,2,FALSE)</f>
        <v>2</v>
      </c>
      <c r="B319">
        <f>VLOOKUP('Ответы на форму (1)'!C320,FAS_Scale,2,FALSE)</f>
        <v>4</v>
      </c>
      <c r="C319">
        <f>VLOOKUP('Ответы на форму (1)'!D320,FAS_Scale,2,FALSE)</f>
        <v>1</v>
      </c>
      <c r="D319">
        <f>VLOOKUP('Ответы на форму (1)'!E320,FAS_Scale,2,FALSE)</f>
        <v>5</v>
      </c>
      <c r="E319">
        <f>VLOOKUP('Ответы на форму (1)'!F320,FAS_Scale,2,FALSE)</f>
        <v>2</v>
      </c>
      <c r="F319">
        <f>VLOOKUP('Ответы на форму (1)'!G320,FAS_Scale,2,FALSE)</f>
        <v>1</v>
      </c>
      <c r="G319">
        <f>VLOOKUP('Ответы на форму (1)'!H320,FAS_Scale,2,FALSE)</f>
        <v>2</v>
      </c>
      <c r="H319">
        <f>VLOOKUP('Ответы на форму (1)'!I320,FAS_Scale,2,FALSE)</f>
        <v>1</v>
      </c>
      <c r="I319">
        <f>VLOOKUP('Ответы на форму (1)'!J320,FAS_Scale,2,FALSE)</f>
        <v>2</v>
      </c>
      <c r="J319">
        <f>VLOOKUP('Ответы на форму (1)'!K320,FAS_Scale,2,FALSE)</f>
        <v>5</v>
      </c>
      <c r="K319" s="10">
        <f t="shared" si="24"/>
        <v>17</v>
      </c>
      <c r="L319" s="10" t="str">
        <f t="shared" si="25"/>
        <v>1. Свеж</v>
      </c>
      <c r="M319" t="str">
        <f>VLOOKUP('Ответы на форму (1)'!L320,УровниУспевания,2,FALSE)</f>
        <v>средне</v>
      </c>
      <c r="N319" t="str">
        <f>VLOOKUP('Ответы на форму (1)'!M320,УровниУспевания,2,FALSE)</f>
        <v>хорошо</v>
      </c>
      <c r="O319">
        <f>'Ответы на форму (1)'!N320</f>
        <v>3</v>
      </c>
      <c r="P319" t="str">
        <f t="shared" si="26"/>
        <v>1. зомбак</v>
      </c>
      <c r="Q319">
        <f>'Ответы на форму (1)'!O320</f>
        <v>427</v>
      </c>
      <c r="R319" t="str">
        <f t="shared" si="28"/>
        <v>2. Устал</v>
      </c>
      <c r="S319">
        <f>'Ответы на форму (1)'!P320</f>
        <v>80</v>
      </c>
      <c r="T319">
        <f t="shared" si="27"/>
        <v>0.18735362997658081</v>
      </c>
      <c r="U319" t="str">
        <f t="shared" si="29"/>
        <v>2. Фигово</v>
      </c>
      <c r="V319">
        <f>'Ответы на форму (1)'!U319</f>
        <v>2</v>
      </c>
      <c r="W319">
        <f>'Ответы на форму (1)'!V319</f>
        <v>2</v>
      </c>
      <c r="X319">
        <f>'Ответы на форму (1)'!W319</f>
        <v>2</v>
      </c>
      <c r="Y319">
        <f>'Ответы на форму (1)'!X319</f>
        <v>2</v>
      </c>
      <c r="Z319">
        <f>'Ответы на форму (1)'!Y319</f>
        <v>1</v>
      </c>
    </row>
    <row r="320" spans="1:26" x14ac:dyDescent="0.25">
      <c r="A320">
        <f>VLOOKUP('Ответы на форму (1)'!B321,FAS_Scale,2,FALSE)</f>
        <v>4</v>
      </c>
      <c r="B320">
        <f>VLOOKUP('Ответы на форму (1)'!C321,FAS_Scale,2,FALSE)</f>
        <v>4</v>
      </c>
      <c r="C320">
        <f>VLOOKUP('Ответы на форму (1)'!D321,FAS_Scale,2,FALSE)</f>
        <v>4</v>
      </c>
      <c r="D320">
        <f>VLOOKUP('Ответы на форму (1)'!E321,FAS_Scale,2,FALSE)</f>
        <v>3</v>
      </c>
      <c r="E320">
        <f>VLOOKUP('Ответы на форму (1)'!F321,FAS_Scale,2,FALSE)</f>
        <v>3</v>
      </c>
      <c r="F320">
        <f>VLOOKUP('Ответы на форму (1)'!G321,FAS_Scale,2,FALSE)</f>
        <v>5</v>
      </c>
      <c r="G320">
        <f>VLOOKUP('Ответы на форму (1)'!H321,FAS_Scale,2,FALSE)</f>
        <v>2</v>
      </c>
      <c r="H320">
        <f>VLOOKUP('Ответы на форму (1)'!I321,FAS_Scale,2,FALSE)</f>
        <v>4</v>
      </c>
      <c r="I320">
        <f>VLOOKUP('Ответы на форму (1)'!J321,FAS_Scale,2,FALSE)</f>
        <v>4</v>
      </c>
      <c r="J320">
        <f>VLOOKUP('Ответы на форму (1)'!K321,FAS_Scale,2,FALSE)</f>
        <v>3</v>
      </c>
      <c r="K320" s="10">
        <f t="shared" si="24"/>
        <v>36</v>
      </c>
      <c r="L320" s="10" t="str">
        <f t="shared" si="25"/>
        <v>3. Вилы</v>
      </c>
      <c r="M320" t="str">
        <f>VLOOKUP('Ответы на форму (1)'!L321,УровниУспевания,2,FALSE)</f>
        <v>плохо</v>
      </c>
      <c r="N320" t="str">
        <f>VLOOKUP('Ответы на форму (1)'!M321,УровниУспевания,2,FALSE)</f>
        <v>средне</v>
      </c>
      <c r="O320">
        <f>'Ответы на форму (1)'!N321</f>
        <v>5</v>
      </c>
      <c r="P320" t="str">
        <f t="shared" si="26"/>
        <v>2. средняк</v>
      </c>
      <c r="Q320">
        <f>'Ответы на форму (1)'!O321</f>
        <v>388</v>
      </c>
      <c r="R320" t="str">
        <f t="shared" si="28"/>
        <v>2. Устал</v>
      </c>
      <c r="S320">
        <f>'Ответы на форму (1)'!P321</f>
        <v>30</v>
      </c>
      <c r="T320">
        <f t="shared" si="27"/>
        <v>7.7319587628865982E-2</v>
      </c>
      <c r="U320" t="str">
        <f t="shared" si="29"/>
        <v>1. Хорошо</v>
      </c>
      <c r="V320">
        <f>'Ответы на форму (1)'!U320</f>
        <v>2</v>
      </c>
      <c r="W320">
        <f>'Ответы на форму (1)'!V320</f>
        <v>1</v>
      </c>
      <c r="X320">
        <f>'Ответы на форму (1)'!W320</f>
        <v>1</v>
      </c>
      <c r="Y320">
        <f>'Ответы на форму (1)'!X320</f>
        <v>1</v>
      </c>
      <c r="Z320">
        <f>'Ответы на форму (1)'!Y320</f>
        <v>1</v>
      </c>
    </row>
    <row r="321" spans="1:26" x14ac:dyDescent="0.25">
      <c r="A321">
        <f>VLOOKUP('Ответы на форму (1)'!B322,FAS_Scale,2,FALSE)</f>
        <v>4</v>
      </c>
      <c r="B321">
        <f>VLOOKUP('Ответы на форму (1)'!C322,FAS_Scale,2,FALSE)</f>
        <v>3</v>
      </c>
      <c r="C321">
        <f>VLOOKUP('Ответы на форму (1)'!D322,FAS_Scale,2,FALSE)</f>
        <v>2</v>
      </c>
      <c r="D321">
        <f>VLOOKUP('Ответы на форму (1)'!E322,FAS_Scale,2,FALSE)</f>
        <v>4</v>
      </c>
      <c r="E321">
        <f>VLOOKUP('Ответы на форму (1)'!F322,FAS_Scale,2,FALSE)</f>
        <v>3</v>
      </c>
      <c r="F321">
        <f>VLOOKUP('Ответы на форму (1)'!G322,FAS_Scale,2,FALSE)</f>
        <v>3</v>
      </c>
      <c r="G321">
        <f>VLOOKUP('Ответы на форму (1)'!H322,FAS_Scale,2,FALSE)</f>
        <v>3</v>
      </c>
      <c r="H321">
        <f>VLOOKUP('Ответы на форму (1)'!I322,FAS_Scale,2,FALSE)</f>
        <v>4</v>
      </c>
      <c r="I321">
        <f>VLOOKUP('Ответы на форму (1)'!J322,FAS_Scale,2,FALSE)</f>
        <v>4</v>
      </c>
      <c r="J321">
        <f>VLOOKUP('Ответы на форму (1)'!K322,FAS_Scale,2,FALSE)</f>
        <v>4</v>
      </c>
      <c r="K321" s="10">
        <f t="shared" si="24"/>
        <v>30</v>
      </c>
      <c r="L321" s="10" t="str">
        <f t="shared" si="25"/>
        <v>2. Устал</v>
      </c>
      <c r="M321" t="str">
        <f>VLOOKUP('Ответы на форму (1)'!L322,УровниУспевания,2,FALSE)</f>
        <v>средне</v>
      </c>
      <c r="N321" t="str">
        <f>VLOOKUP('Ответы на форму (1)'!M322,УровниУспевания,2,FALSE)</f>
        <v>плохо</v>
      </c>
      <c r="O321">
        <f>'Ответы на форму (1)'!N322</f>
        <v>2</v>
      </c>
      <c r="P321" t="str">
        <f t="shared" si="26"/>
        <v>1. зомбак</v>
      </c>
      <c r="Q321">
        <f>'Ответы на форму (1)'!O322</f>
        <v>481</v>
      </c>
      <c r="R321" t="str">
        <f t="shared" si="28"/>
        <v>2. Устал</v>
      </c>
      <c r="S321">
        <f>'Ответы на форму (1)'!P322</f>
        <v>58</v>
      </c>
      <c r="T321">
        <f t="shared" si="27"/>
        <v>0.12058212058212059</v>
      </c>
      <c r="U321" t="str">
        <f t="shared" si="29"/>
        <v>2. Фигово</v>
      </c>
      <c r="V321">
        <f>'Ответы на форму (1)'!U321</f>
        <v>3</v>
      </c>
      <c r="W321">
        <f>'Ответы на форму (1)'!V321</f>
        <v>1</v>
      </c>
      <c r="X321">
        <f>'Ответы на форму (1)'!W321</f>
        <v>1</v>
      </c>
      <c r="Y321">
        <f>'Ответы на форму (1)'!X321</f>
        <v>1</v>
      </c>
      <c r="Z321">
        <f>'Ответы на форму (1)'!Y321</f>
        <v>0</v>
      </c>
    </row>
    <row r="322" spans="1:26" x14ac:dyDescent="0.25">
      <c r="A322">
        <f>VLOOKUP('Ответы на форму (1)'!B323,FAS_Scale,2,FALSE)</f>
        <v>3</v>
      </c>
      <c r="B322">
        <f>VLOOKUP('Ответы на форму (1)'!C323,FAS_Scale,2,FALSE)</f>
        <v>4</v>
      </c>
      <c r="C322">
        <f>VLOOKUP('Ответы на форму (1)'!D323,FAS_Scale,2,FALSE)</f>
        <v>4</v>
      </c>
      <c r="D322">
        <f>VLOOKUP('Ответы на форму (1)'!E323,FAS_Scale,2,FALSE)</f>
        <v>3</v>
      </c>
      <c r="E322">
        <f>VLOOKUP('Ответы на форму (1)'!F323,FAS_Scale,2,FALSE)</f>
        <v>4</v>
      </c>
      <c r="F322">
        <f>VLOOKUP('Ответы на форму (1)'!G323,FAS_Scale,2,FALSE)</f>
        <v>4</v>
      </c>
      <c r="G322">
        <f>VLOOKUP('Ответы на форму (1)'!H323,FAS_Scale,2,FALSE)</f>
        <v>3</v>
      </c>
      <c r="H322">
        <f>VLOOKUP('Ответы на форму (1)'!I323,FAS_Scale,2,FALSE)</f>
        <v>3</v>
      </c>
      <c r="I322">
        <f>VLOOKUP('Ответы на форму (1)'!J323,FAS_Scale,2,FALSE)</f>
        <v>3</v>
      </c>
      <c r="J322">
        <f>VLOOKUP('Ответы на форму (1)'!K323,FAS_Scale,2,FALSE)</f>
        <v>4</v>
      </c>
      <c r="K322" s="10">
        <f t="shared" ref="K322:K385" si="30">A322+B322+C322+(6-D322)+E322+F322+G322+H322+I322+(6-J322)</f>
        <v>33</v>
      </c>
      <c r="L322" s="10" t="str">
        <f t="shared" ref="L322:L385" si="31">IF(K322&gt;=33,"3. Вилы",IF(K322&gt;=23,"2. Устал","1. Свеж"))</f>
        <v>3. Вилы</v>
      </c>
      <c r="M322" t="str">
        <f>VLOOKUP('Ответы на форму (1)'!L323,УровниУспевания,2,FALSE)</f>
        <v>плохо</v>
      </c>
      <c r="N322" t="str">
        <f>VLOOKUP('Ответы на форму (1)'!M323,УровниУспевания,2,FALSE)</f>
        <v>средне</v>
      </c>
      <c r="O322">
        <f>'Ответы на форму (1)'!N323</f>
        <v>5</v>
      </c>
      <c r="P322" t="str">
        <f t="shared" ref="P322:P385" si="32">VLOOKUP(O322,СтепеньПроснутости,2,FALSE)</f>
        <v>2. средняк</v>
      </c>
      <c r="Q322">
        <f>'Ответы на форму (1)'!O323</f>
        <v>409</v>
      </c>
      <c r="R322" t="str">
        <f t="shared" si="28"/>
        <v>2. Устал</v>
      </c>
      <c r="S322">
        <f>'Ответы на форму (1)'!P323</f>
        <v>59</v>
      </c>
      <c r="T322">
        <f t="shared" ref="T322:T385" si="33">S322/Q322</f>
        <v>0.14425427872860636</v>
      </c>
      <c r="U322" t="str">
        <f t="shared" si="29"/>
        <v>2. Фигово</v>
      </c>
      <c r="V322">
        <f>'Ответы на форму (1)'!U322</f>
        <v>2</v>
      </c>
      <c r="W322">
        <f>'Ответы на форму (1)'!V322</f>
        <v>2</v>
      </c>
      <c r="X322">
        <f>'Ответы на форму (1)'!W322</f>
        <v>2</v>
      </c>
      <c r="Y322">
        <f>'Ответы на форму (1)'!X322</f>
        <v>2</v>
      </c>
      <c r="Z322">
        <f>'Ответы на форму (1)'!Y322</f>
        <v>1</v>
      </c>
    </row>
    <row r="323" spans="1:26" x14ac:dyDescent="0.25">
      <c r="A323">
        <f>VLOOKUP('Ответы на форму (1)'!B324,FAS_Scale,2,FALSE)</f>
        <v>3</v>
      </c>
      <c r="B323">
        <f>VLOOKUP('Ответы на форму (1)'!C324,FAS_Scale,2,FALSE)</f>
        <v>3</v>
      </c>
      <c r="C323">
        <f>VLOOKUP('Ответы на форму (1)'!D324,FAS_Scale,2,FALSE)</f>
        <v>2</v>
      </c>
      <c r="D323">
        <f>VLOOKUP('Ответы на форму (1)'!E324,FAS_Scale,2,FALSE)</f>
        <v>4</v>
      </c>
      <c r="E323">
        <f>VLOOKUP('Ответы на форму (1)'!F324,FAS_Scale,2,FALSE)</f>
        <v>3</v>
      </c>
      <c r="F323">
        <f>VLOOKUP('Ответы на форму (1)'!G324,FAS_Scale,2,FALSE)</f>
        <v>2</v>
      </c>
      <c r="G323">
        <f>VLOOKUP('Ответы на форму (1)'!H324,FAS_Scale,2,FALSE)</f>
        <v>2</v>
      </c>
      <c r="H323">
        <f>VLOOKUP('Ответы на форму (1)'!I324,FAS_Scale,2,FALSE)</f>
        <v>2</v>
      </c>
      <c r="I323">
        <f>VLOOKUP('Ответы на форму (1)'!J324,FAS_Scale,2,FALSE)</f>
        <v>3</v>
      </c>
      <c r="J323">
        <f>VLOOKUP('Ответы на форму (1)'!K324,FAS_Scale,2,FALSE)</f>
        <v>5</v>
      </c>
      <c r="K323" s="10">
        <f t="shared" si="30"/>
        <v>23</v>
      </c>
      <c r="L323" s="10" t="str">
        <f t="shared" si="31"/>
        <v>2. Устал</v>
      </c>
      <c r="M323" t="str">
        <f>VLOOKUP('Ответы на форму (1)'!L324,УровниУспевания,2,FALSE)</f>
        <v>средне</v>
      </c>
      <c r="N323" t="str">
        <f>VLOOKUP('Ответы на форму (1)'!M324,УровниУспевания,2,FALSE)</f>
        <v>средне</v>
      </c>
      <c r="O323">
        <f>'Ответы на форму (1)'!N324</f>
        <v>3</v>
      </c>
      <c r="P323" t="str">
        <f t="shared" si="32"/>
        <v>1. зомбак</v>
      </c>
      <c r="Q323">
        <f>'Ответы на форму (1)'!O324</f>
        <v>398</v>
      </c>
      <c r="R323" t="str">
        <f t="shared" ref="R323:R386" si="34">IF(Q323&gt;600,"2. Устал",IF(Q323&gt;350,"2. Устал","1. Свеж"))</f>
        <v>2. Устал</v>
      </c>
      <c r="S323">
        <f>'Ответы на форму (1)'!P324</f>
        <v>57</v>
      </c>
      <c r="T323">
        <f t="shared" si="33"/>
        <v>0.14321608040201006</v>
      </c>
      <c r="U323" t="str">
        <f t="shared" ref="U323:U386" si="35">IF(T323&gt;0.35,"3. Ужас",IF(T323&gt;0.1,"2. Фигово","1. Хорошо"))</f>
        <v>2. Фигово</v>
      </c>
      <c r="V323">
        <f>'Ответы на форму (1)'!U323</f>
        <v>4</v>
      </c>
      <c r="W323">
        <f>'Ответы на форму (1)'!V323</f>
        <v>2</v>
      </c>
      <c r="X323">
        <f>'Ответы на форму (1)'!W323</f>
        <v>1</v>
      </c>
      <c r="Y323">
        <f>'Ответы на форму (1)'!X323</f>
        <v>1</v>
      </c>
      <c r="Z323">
        <f>'Ответы на форму (1)'!Y323</f>
        <v>0</v>
      </c>
    </row>
    <row r="324" spans="1:26" x14ac:dyDescent="0.25">
      <c r="A324">
        <f>VLOOKUP('Ответы на форму (1)'!B325,FAS_Scale,2,FALSE)</f>
        <v>3</v>
      </c>
      <c r="B324">
        <f>VLOOKUP('Ответы на форму (1)'!C325,FAS_Scale,2,FALSE)</f>
        <v>2</v>
      </c>
      <c r="C324">
        <f>VLOOKUP('Ответы на форму (1)'!D325,FAS_Scale,2,FALSE)</f>
        <v>2</v>
      </c>
      <c r="D324">
        <f>VLOOKUP('Ответы на форму (1)'!E325,FAS_Scale,2,FALSE)</f>
        <v>4</v>
      </c>
      <c r="E324">
        <f>VLOOKUP('Ответы на форму (1)'!F325,FAS_Scale,2,FALSE)</f>
        <v>2</v>
      </c>
      <c r="F324">
        <f>VLOOKUP('Ответы на форму (1)'!G325,FAS_Scale,2,FALSE)</f>
        <v>3</v>
      </c>
      <c r="G324">
        <f>VLOOKUP('Ответы на форму (1)'!H325,FAS_Scale,2,FALSE)</f>
        <v>4</v>
      </c>
      <c r="H324">
        <f>VLOOKUP('Ответы на форму (1)'!I325,FAS_Scale,2,FALSE)</f>
        <v>2</v>
      </c>
      <c r="I324">
        <f>VLOOKUP('Ответы на форму (1)'!J325,FAS_Scale,2,FALSE)</f>
        <v>2</v>
      </c>
      <c r="J324">
        <f>VLOOKUP('Ответы на форму (1)'!K325,FAS_Scale,2,FALSE)</f>
        <v>4</v>
      </c>
      <c r="K324" s="10">
        <f t="shared" si="30"/>
        <v>24</v>
      </c>
      <c r="L324" s="10" t="str">
        <f t="shared" si="31"/>
        <v>2. Устал</v>
      </c>
      <c r="M324" t="str">
        <f>VLOOKUP('Ответы на форму (1)'!L325,УровниУспевания,2,FALSE)</f>
        <v>средне</v>
      </c>
      <c r="N324" t="str">
        <f>VLOOKUP('Ответы на форму (1)'!M325,УровниУспевания,2,FALSE)</f>
        <v>средне</v>
      </c>
      <c r="O324">
        <f>'Ответы на форму (1)'!N325</f>
        <v>5</v>
      </c>
      <c r="P324" t="str">
        <f t="shared" si="32"/>
        <v>2. средняк</v>
      </c>
      <c r="Q324">
        <f>'Ответы на форму (1)'!O325</f>
        <v>415</v>
      </c>
      <c r="R324" t="str">
        <f t="shared" si="34"/>
        <v>2. Устал</v>
      </c>
      <c r="S324">
        <f>'Ответы на форму (1)'!P325</f>
        <v>107</v>
      </c>
      <c r="T324">
        <f t="shared" si="33"/>
        <v>0.25783132530120484</v>
      </c>
      <c r="U324" t="str">
        <f t="shared" si="35"/>
        <v>2. Фигово</v>
      </c>
      <c r="V324">
        <f>'Ответы на форму (1)'!U324</f>
        <v>6</v>
      </c>
      <c r="W324">
        <f>'Ответы на форму (1)'!V324</f>
        <v>2</v>
      </c>
      <c r="X324">
        <f>'Ответы на форму (1)'!W324</f>
        <v>0</v>
      </c>
      <c r="Y324">
        <f>'Ответы на форму (1)'!X324</f>
        <v>0</v>
      </c>
      <c r="Z324">
        <f>'Ответы на форму (1)'!Y324</f>
        <v>0</v>
      </c>
    </row>
    <row r="325" spans="1:26" x14ac:dyDescent="0.25">
      <c r="A325">
        <f>VLOOKUP('Ответы на форму (1)'!B326,FAS_Scale,2,FALSE)</f>
        <v>5</v>
      </c>
      <c r="B325">
        <f>VLOOKUP('Ответы на форму (1)'!C326,FAS_Scale,2,FALSE)</f>
        <v>4</v>
      </c>
      <c r="C325">
        <f>VLOOKUP('Ответы на форму (1)'!D326,FAS_Scale,2,FALSE)</f>
        <v>4</v>
      </c>
      <c r="D325">
        <f>VLOOKUP('Ответы на форму (1)'!E326,FAS_Scale,2,FALSE)</f>
        <v>3</v>
      </c>
      <c r="E325">
        <f>VLOOKUP('Ответы на форму (1)'!F326,FAS_Scale,2,FALSE)</f>
        <v>3</v>
      </c>
      <c r="F325">
        <f>VLOOKUP('Ответы на форму (1)'!G326,FAS_Scale,2,FALSE)</f>
        <v>3</v>
      </c>
      <c r="G325">
        <f>VLOOKUP('Ответы на форму (1)'!H326,FAS_Scale,2,FALSE)</f>
        <v>4</v>
      </c>
      <c r="H325">
        <f>VLOOKUP('Ответы на форму (1)'!I326,FAS_Scale,2,FALSE)</f>
        <v>3</v>
      </c>
      <c r="I325">
        <f>VLOOKUP('Ответы на форму (1)'!J326,FAS_Scale,2,FALSE)</f>
        <v>3</v>
      </c>
      <c r="J325">
        <f>VLOOKUP('Ответы на форму (1)'!K326,FAS_Scale,2,FALSE)</f>
        <v>3</v>
      </c>
      <c r="K325" s="10">
        <f t="shared" si="30"/>
        <v>35</v>
      </c>
      <c r="L325" s="10" t="str">
        <f t="shared" si="31"/>
        <v>3. Вилы</v>
      </c>
      <c r="M325" t="str">
        <f>VLOOKUP('Ответы на форму (1)'!L326,УровниУспевания,2,FALSE)</f>
        <v>плохо</v>
      </c>
      <c r="N325" t="str">
        <f>VLOOKUP('Ответы на форму (1)'!M326,УровниУспевания,2,FALSE)</f>
        <v>плохо</v>
      </c>
      <c r="O325">
        <f>'Ответы на форму (1)'!N326</f>
        <v>2</v>
      </c>
      <c r="P325" t="str">
        <f t="shared" si="32"/>
        <v>1. зомбак</v>
      </c>
      <c r="Q325">
        <f>'Ответы на форму (1)'!O326</f>
        <v>416</v>
      </c>
      <c r="R325" t="str">
        <f t="shared" si="34"/>
        <v>2. Устал</v>
      </c>
      <c r="S325">
        <f>'Ответы на форму (1)'!P326</f>
        <v>61</v>
      </c>
      <c r="T325">
        <f t="shared" si="33"/>
        <v>0.14663461538461539</v>
      </c>
      <c r="U325" t="str">
        <f t="shared" si="35"/>
        <v>2. Фигово</v>
      </c>
      <c r="V325">
        <f>'Ответы на форму (1)'!U325</f>
        <v>3</v>
      </c>
      <c r="W325">
        <f>'Ответы на форму (1)'!V325</f>
        <v>1</v>
      </c>
      <c r="X325">
        <f>'Ответы на форму (1)'!W325</f>
        <v>1</v>
      </c>
      <c r="Y325">
        <f>'Ответы на форму (1)'!X325</f>
        <v>1</v>
      </c>
      <c r="Z325">
        <f>'Ответы на форму (1)'!Y325</f>
        <v>1</v>
      </c>
    </row>
    <row r="326" spans="1:26" x14ac:dyDescent="0.25">
      <c r="A326">
        <f>VLOOKUP('Ответы на форму (1)'!B327,FAS_Scale,2,FALSE)</f>
        <v>2</v>
      </c>
      <c r="B326">
        <f>VLOOKUP('Ответы на форму (1)'!C327,FAS_Scale,2,FALSE)</f>
        <v>2</v>
      </c>
      <c r="C326">
        <f>VLOOKUP('Ответы на форму (1)'!D327,FAS_Scale,2,FALSE)</f>
        <v>1</v>
      </c>
      <c r="D326">
        <f>VLOOKUP('Ответы на форму (1)'!E327,FAS_Scale,2,FALSE)</f>
        <v>1</v>
      </c>
      <c r="E326">
        <f>VLOOKUP('Ответы на форму (1)'!F327,FAS_Scale,2,FALSE)</f>
        <v>2</v>
      </c>
      <c r="F326">
        <f>VLOOKUP('Ответы на форму (1)'!G327,FAS_Scale,2,FALSE)</f>
        <v>2</v>
      </c>
      <c r="G326">
        <f>VLOOKUP('Ответы на форму (1)'!H327,FAS_Scale,2,FALSE)</f>
        <v>2</v>
      </c>
      <c r="H326">
        <f>VLOOKUP('Ответы на форму (1)'!I327,FAS_Scale,2,FALSE)</f>
        <v>1</v>
      </c>
      <c r="I326">
        <f>VLOOKUP('Ответы на форму (1)'!J327,FAS_Scale,2,FALSE)</f>
        <v>1</v>
      </c>
      <c r="J326">
        <f>VLOOKUP('Ответы на форму (1)'!K327,FAS_Scale,2,FALSE)</f>
        <v>1</v>
      </c>
      <c r="K326" s="10">
        <f t="shared" si="30"/>
        <v>23</v>
      </c>
      <c r="L326" s="10" t="str">
        <f t="shared" si="31"/>
        <v>2. Устал</v>
      </c>
      <c r="M326" t="str">
        <f>VLOOKUP('Ответы на форму (1)'!L327,УровниУспевания,2,FALSE)</f>
        <v>средне</v>
      </c>
      <c r="N326" t="str">
        <f>VLOOKUP('Ответы на форму (1)'!M327,УровниУспевания,2,FALSE)</f>
        <v>плохо</v>
      </c>
      <c r="O326">
        <f>'Ответы на форму (1)'!N327</f>
        <v>6</v>
      </c>
      <c r="P326" t="str">
        <f t="shared" si="32"/>
        <v>3. бодряк</v>
      </c>
      <c r="Q326">
        <f>'Ответы на форму (1)'!O327</f>
        <v>509</v>
      </c>
      <c r="R326" t="str">
        <f t="shared" si="34"/>
        <v>2. Устал</v>
      </c>
      <c r="S326">
        <f>'Ответы на форму (1)'!P327</f>
        <v>78</v>
      </c>
      <c r="T326">
        <f t="shared" si="33"/>
        <v>0.15324165029469547</v>
      </c>
      <c r="U326" t="str">
        <f t="shared" si="35"/>
        <v>2. Фигово</v>
      </c>
      <c r="V326">
        <f>'Ответы на форму (1)'!U326</f>
        <v>3</v>
      </c>
      <c r="W326">
        <f>'Ответы на форму (1)'!V326</f>
        <v>1</v>
      </c>
      <c r="X326">
        <f>'Ответы на форму (1)'!W326</f>
        <v>1</v>
      </c>
      <c r="Y326">
        <f>'Ответы на форму (1)'!X326</f>
        <v>1</v>
      </c>
      <c r="Z326">
        <f>'Ответы на форму (1)'!Y326</f>
        <v>1</v>
      </c>
    </row>
    <row r="327" spans="1:26" x14ac:dyDescent="0.25">
      <c r="A327">
        <f>VLOOKUP('Ответы на форму (1)'!B328,FAS_Scale,2,FALSE)</f>
        <v>4</v>
      </c>
      <c r="B327">
        <f>VLOOKUP('Ответы на форму (1)'!C328,FAS_Scale,2,FALSE)</f>
        <v>3</v>
      </c>
      <c r="C327">
        <f>VLOOKUP('Ответы на форму (1)'!D328,FAS_Scale,2,FALSE)</f>
        <v>2</v>
      </c>
      <c r="D327">
        <f>VLOOKUP('Ответы на форму (1)'!E328,FAS_Scale,2,FALSE)</f>
        <v>3</v>
      </c>
      <c r="E327">
        <f>VLOOKUP('Ответы на форму (1)'!F328,FAS_Scale,2,FALSE)</f>
        <v>3</v>
      </c>
      <c r="F327">
        <f>VLOOKUP('Ответы на форму (1)'!G328,FAS_Scale,2,FALSE)</f>
        <v>2</v>
      </c>
      <c r="G327">
        <f>VLOOKUP('Ответы на форму (1)'!H328,FAS_Scale,2,FALSE)</f>
        <v>2</v>
      </c>
      <c r="H327">
        <f>VLOOKUP('Ответы на форму (1)'!I328,FAS_Scale,2,FALSE)</f>
        <v>3</v>
      </c>
      <c r="I327">
        <f>VLOOKUP('Ответы на форму (1)'!J328,FAS_Scale,2,FALSE)</f>
        <v>2</v>
      </c>
      <c r="J327">
        <f>VLOOKUP('Ответы на форму (1)'!K328,FAS_Scale,2,FALSE)</f>
        <v>4</v>
      </c>
      <c r="K327" s="10">
        <f t="shared" si="30"/>
        <v>26</v>
      </c>
      <c r="L327" s="10" t="str">
        <f t="shared" si="31"/>
        <v>2. Устал</v>
      </c>
      <c r="M327" t="str">
        <f>VLOOKUP('Ответы на форму (1)'!L328,УровниУспевания,2,FALSE)</f>
        <v>хорошо</v>
      </c>
      <c r="N327" t="str">
        <f>VLOOKUP('Ответы на форму (1)'!M328,УровниУспевания,2,FALSE)</f>
        <v>хорошо</v>
      </c>
      <c r="O327">
        <f>'Ответы на форму (1)'!N328</f>
        <v>4</v>
      </c>
      <c r="P327" t="str">
        <f t="shared" si="32"/>
        <v>2. средняк</v>
      </c>
      <c r="Q327">
        <f>'Ответы на форму (1)'!O328</f>
        <v>359</v>
      </c>
      <c r="R327" t="str">
        <f t="shared" si="34"/>
        <v>2. Устал</v>
      </c>
      <c r="S327">
        <f>'Ответы на форму (1)'!P328</f>
        <v>20</v>
      </c>
      <c r="T327">
        <f t="shared" si="33"/>
        <v>5.5710306406685235E-2</v>
      </c>
      <c r="U327" t="str">
        <f t="shared" si="35"/>
        <v>1. Хорошо</v>
      </c>
      <c r="V327">
        <f>'Ответы на форму (1)'!U327</f>
        <v>3</v>
      </c>
      <c r="W327">
        <f>'Ответы на форму (1)'!V327</f>
        <v>2</v>
      </c>
      <c r="X327">
        <f>'Ответы на форму (1)'!W327</f>
        <v>2</v>
      </c>
      <c r="Y327">
        <f>'Ответы на форму (1)'!X327</f>
        <v>1</v>
      </c>
      <c r="Z327">
        <f>'Ответы на форму (1)'!Y327</f>
        <v>0</v>
      </c>
    </row>
    <row r="328" spans="1:26" x14ac:dyDescent="0.25">
      <c r="A328">
        <f>VLOOKUP('Ответы на форму (1)'!B329,FAS_Scale,2,FALSE)</f>
        <v>3</v>
      </c>
      <c r="B328">
        <f>VLOOKUP('Ответы на форму (1)'!C329,FAS_Scale,2,FALSE)</f>
        <v>2</v>
      </c>
      <c r="C328">
        <f>VLOOKUP('Ответы на форму (1)'!D329,FAS_Scale,2,FALSE)</f>
        <v>5</v>
      </c>
      <c r="D328">
        <f>VLOOKUP('Ответы на форму (1)'!E329,FAS_Scale,2,FALSE)</f>
        <v>4</v>
      </c>
      <c r="E328">
        <f>VLOOKUP('Ответы на форму (1)'!F329,FAS_Scale,2,FALSE)</f>
        <v>2</v>
      </c>
      <c r="F328">
        <f>VLOOKUP('Ответы на форму (1)'!G329,FAS_Scale,2,FALSE)</f>
        <v>3</v>
      </c>
      <c r="G328">
        <f>VLOOKUP('Ответы на форму (1)'!H329,FAS_Scale,2,FALSE)</f>
        <v>3</v>
      </c>
      <c r="H328">
        <f>VLOOKUP('Ответы на форму (1)'!I329,FAS_Scale,2,FALSE)</f>
        <v>4</v>
      </c>
      <c r="I328">
        <f>VLOOKUP('Ответы на форму (1)'!J329,FAS_Scale,2,FALSE)</f>
        <v>4</v>
      </c>
      <c r="J328">
        <f>VLOOKUP('Ответы на форму (1)'!K329,FAS_Scale,2,FALSE)</f>
        <v>4</v>
      </c>
      <c r="K328" s="10">
        <f t="shared" si="30"/>
        <v>30</v>
      </c>
      <c r="L328" s="10" t="str">
        <f t="shared" si="31"/>
        <v>2. Устал</v>
      </c>
      <c r="M328" t="str">
        <f>VLOOKUP('Ответы на форму (1)'!L329,УровниУспевания,2,FALSE)</f>
        <v>хорошо</v>
      </c>
      <c r="N328" t="str">
        <f>VLOOKUP('Ответы на форму (1)'!M329,УровниУспевания,2,FALSE)</f>
        <v>плохо</v>
      </c>
      <c r="O328">
        <f>'Ответы на форму (1)'!N329</f>
        <v>4</v>
      </c>
      <c r="P328" t="str">
        <f t="shared" si="32"/>
        <v>2. средняк</v>
      </c>
      <c r="Q328">
        <f>'Ответы на форму (1)'!O329</f>
        <v>311</v>
      </c>
      <c r="R328" t="str">
        <f t="shared" si="34"/>
        <v>1. Свеж</v>
      </c>
      <c r="S328">
        <f>'Ответы на форму (1)'!P329</f>
        <v>29</v>
      </c>
      <c r="T328">
        <f t="shared" si="33"/>
        <v>9.3247588424437297E-2</v>
      </c>
      <c r="U328" t="str">
        <f t="shared" si="35"/>
        <v>1. Хорошо</v>
      </c>
      <c r="V328">
        <f>'Ответы на форму (1)'!U328</f>
        <v>6</v>
      </c>
      <c r="W328">
        <f>'Ответы на форму (1)'!V328</f>
        <v>3</v>
      </c>
      <c r="X328">
        <f>'Ответы на форму (1)'!W328</f>
        <v>1</v>
      </c>
      <c r="Y328">
        <f>'Ответы на форму (1)'!X328</f>
        <v>0</v>
      </c>
      <c r="Z328">
        <f>'Ответы на форму (1)'!Y328</f>
        <v>0</v>
      </c>
    </row>
    <row r="329" spans="1:26" x14ac:dyDescent="0.25">
      <c r="A329">
        <f>VLOOKUP('Ответы на форму (1)'!B330,FAS_Scale,2,FALSE)</f>
        <v>1</v>
      </c>
      <c r="B329">
        <f>VLOOKUP('Ответы на форму (1)'!C330,FAS_Scale,2,FALSE)</f>
        <v>1</v>
      </c>
      <c r="C329">
        <f>VLOOKUP('Ответы на форму (1)'!D330,FAS_Scale,2,FALSE)</f>
        <v>3</v>
      </c>
      <c r="D329">
        <f>VLOOKUP('Ответы на форму (1)'!E330,FAS_Scale,2,FALSE)</f>
        <v>5</v>
      </c>
      <c r="E329">
        <f>VLOOKUP('Ответы на форму (1)'!F330,FAS_Scale,2,FALSE)</f>
        <v>2</v>
      </c>
      <c r="F329">
        <f>VLOOKUP('Ответы на форму (1)'!G330,FAS_Scale,2,FALSE)</f>
        <v>4</v>
      </c>
      <c r="G329">
        <f>VLOOKUP('Ответы на форму (1)'!H330,FAS_Scale,2,FALSE)</f>
        <v>1</v>
      </c>
      <c r="H329">
        <f>VLOOKUP('Ответы на форму (1)'!I330,FAS_Scale,2,FALSE)</f>
        <v>3</v>
      </c>
      <c r="I329">
        <f>VLOOKUP('Ответы на форму (1)'!J330,FAS_Scale,2,FALSE)</f>
        <v>3</v>
      </c>
      <c r="J329">
        <f>VLOOKUP('Ответы на форму (1)'!K330,FAS_Scale,2,FALSE)</f>
        <v>4</v>
      </c>
      <c r="K329" s="10">
        <f t="shared" si="30"/>
        <v>21</v>
      </c>
      <c r="L329" s="10" t="str">
        <f t="shared" si="31"/>
        <v>1. Свеж</v>
      </c>
      <c r="M329" t="str">
        <f>VLOOKUP('Ответы на форму (1)'!L330,УровниУспевания,2,FALSE)</f>
        <v>хорошо</v>
      </c>
      <c r="N329" t="str">
        <f>VLOOKUP('Ответы на форму (1)'!M330,УровниУспевания,2,FALSE)</f>
        <v>хорошо</v>
      </c>
      <c r="O329">
        <f>'Ответы на форму (1)'!N330</f>
        <v>5</v>
      </c>
      <c r="P329" t="str">
        <f t="shared" si="32"/>
        <v>2. средняк</v>
      </c>
      <c r="Q329">
        <f>'Ответы на форму (1)'!O330</f>
        <v>378</v>
      </c>
      <c r="R329" t="str">
        <f t="shared" si="34"/>
        <v>2. Устал</v>
      </c>
      <c r="S329">
        <f>'Ответы на форму (1)'!P330</f>
        <v>100</v>
      </c>
      <c r="T329">
        <f t="shared" si="33"/>
        <v>0.26455026455026454</v>
      </c>
      <c r="U329" t="str">
        <f t="shared" si="35"/>
        <v>2. Фигово</v>
      </c>
      <c r="V329">
        <f>'Ответы на форму (1)'!U329</f>
        <v>4</v>
      </c>
      <c r="W329">
        <f>'Ответы на форму (1)'!V329</f>
        <v>2</v>
      </c>
      <c r="X329">
        <f>'Ответы на форму (1)'!W329</f>
        <v>0</v>
      </c>
      <c r="Y329">
        <f>'Ответы на форму (1)'!X329</f>
        <v>0</v>
      </c>
      <c r="Z329">
        <f>'Ответы на форму (1)'!Y329</f>
        <v>0</v>
      </c>
    </row>
    <row r="330" spans="1:26" x14ac:dyDescent="0.25">
      <c r="A330">
        <f>VLOOKUP('Ответы на форму (1)'!B331,FAS_Scale,2,FALSE)</f>
        <v>2</v>
      </c>
      <c r="B330">
        <f>VLOOKUP('Ответы на форму (1)'!C331,FAS_Scale,2,FALSE)</f>
        <v>2</v>
      </c>
      <c r="C330">
        <f>VLOOKUP('Ответы на форму (1)'!D331,FAS_Scale,2,FALSE)</f>
        <v>3</v>
      </c>
      <c r="D330">
        <f>VLOOKUP('Ответы на форму (1)'!E331,FAS_Scale,2,FALSE)</f>
        <v>4</v>
      </c>
      <c r="E330">
        <f>VLOOKUP('Ответы на форму (1)'!F331,FAS_Scale,2,FALSE)</f>
        <v>1</v>
      </c>
      <c r="F330">
        <f>VLOOKUP('Ответы на форму (1)'!G331,FAS_Scale,2,FALSE)</f>
        <v>2</v>
      </c>
      <c r="G330">
        <f>VLOOKUP('Ответы на форму (1)'!H331,FAS_Scale,2,FALSE)</f>
        <v>2</v>
      </c>
      <c r="H330">
        <f>VLOOKUP('Ответы на форму (1)'!I331,FAS_Scale,2,FALSE)</f>
        <v>1</v>
      </c>
      <c r="I330">
        <f>VLOOKUP('Ответы на форму (1)'!J331,FAS_Scale,2,FALSE)</f>
        <v>1</v>
      </c>
      <c r="J330">
        <f>VLOOKUP('Ответы на форму (1)'!K331,FAS_Scale,2,FALSE)</f>
        <v>4</v>
      </c>
      <c r="K330" s="10">
        <f t="shared" si="30"/>
        <v>18</v>
      </c>
      <c r="L330" s="10" t="str">
        <f t="shared" si="31"/>
        <v>1. Свеж</v>
      </c>
      <c r="M330" t="str">
        <f>VLOOKUP('Ответы на форму (1)'!L331,УровниУспевания,2,FALSE)</f>
        <v>средне</v>
      </c>
      <c r="N330" t="str">
        <f>VLOOKUP('Ответы на форму (1)'!M331,УровниУспевания,2,FALSE)</f>
        <v>средне</v>
      </c>
      <c r="O330">
        <f>'Ответы на форму (1)'!N331</f>
        <v>3</v>
      </c>
      <c r="P330" t="str">
        <f t="shared" si="32"/>
        <v>1. зомбак</v>
      </c>
      <c r="Q330">
        <f>'Ответы на форму (1)'!O331</f>
        <v>426</v>
      </c>
      <c r="R330" t="str">
        <f t="shared" si="34"/>
        <v>2. Устал</v>
      </c>
      <c r="S330">
        <f>'Ответы на форму (1)'!P331</f>
        <v>152</v>
      </c>
      <c r="T330">
        <f t="shared" si="33"/>
        <v>0.35680751173708919</v>
      </c>
      <c r="U330" t="str">
        <f t="shared" si="35"/>
        <v>3. Ужас</v>
      </c>
      <c r="V330">
        <f>'Ответы на форму (1)'!U330</f>
        <v>1</v>
      </c>
      <c r="W330">
        <f>'Ответы на форму (1)'!V330</f>
        <v>1</v>
      </c>
      <c r="X330">
        <f>'Ответы на форму (1)'!W330</f>
        <v>1</v>
      </c>
      <c r="Y330">
        <f>'Ответы на форму (1)'!X330</f>
        <v>1</v>
      </c>
      <c r="Z330">
        <f>'Ответы на форму (1)'!Y330</f>
        <v>1</v>
      </c>
    </row>
    <row r="331" spans="1:26" x14ac:dyDescent="0.25">
      <c r="A331">
        <f>VLOOKUP('Ответы на форму (1)'!B332,FAS_Scale,2,FALSE)</f>
        <v>3</v>
      </c>
      <c r="B331">
        <f>VLOOKUP('Ответы на форму (1)'!C332,FAS_Scale,2,FALSE)</f>
        <v>3</v>
      </c>
      <c r="C331">
        <f>VLOOKUP('Ответы на форму (1)'!D332,FAS_Scale,2,FALSE)</f>
        <v>3</v>
      </c>
      <c r="D331">
        <f>VLOOKUP('Ответы на форму (1)'!E332,FAS_Scale,2,FALSE)</f>
        <v>4</v>
      </c>
      <c r="E331">
        <f>VLOOKUP('Ответы на форму (1)'!F332,FAS_Scale,2,FALSE)</f>
        <v>3</v>
      </c>
      <c r="F331">
        <f>VLOOKUP('Ответы на форму (1)'!G332,FAS_Scale,2,FALSE)</f>
        <v>4</v>
      </c>
      <c r="G331">
        <f>VLOOKUP('Ответы на форму (1)'!H332,FAS_Scale,2,FALSE)</f>
        <v>3</v>
      </c>
      <c r="H331">
        <f>VLOOKUP('Ответы на форму (1)'!I332,FAS_Scale,2,FALSE)</f>
        <v>3</v>
      </c>
      <c r="I331">
        <f>VLOOKUP('Ответы на форму (1)'!J332,FAS_Scale,2,FALSE)</f>
        <v>3</v>
      </c>
      <c r="J331">
        <f>VLOOKUP('Ответы на форму (1)'!K332,FAS_Scale,2,FALSE)</f>
        <v>4</v>
      </c>
      <c r="K331" s="10">
        <f t="shared" si="30"/>
        <v>29</v>
      </c>
      <c r="L331" s="10" t="str">
        <f t="shared" si="31"/>
        <v>2. Устал</v>
      </c>
      <c r="M331" t="str">
        <f>VLOOKUP('Ответы на форму (1)'!L332,УровниУспевания,2,FALSE)</f>
        <v>плохо</v>
      </c>
      <c r="N331" t="str">
        <f>VLOOKUP('Ответы на форму (1)'!M332,УровниУспевания,2,FALSE)</f>
        <v>плохо</v>
      </c>
      <c r="O331">
        <f>'Ответы на форму (1)'!N332</f>
        <v>5</v>
      </c>
      <c r="P331" t="str">
        <f t="shared" si="32"/>
        <v>2. средняк</v>
      </c>
      <c r="Q331">
        <f>'Ответы на форму (1)'!O332</f>
        <v>388</v>
      </c>
      <c r="R331" t="str">
        <f t="shared" si="34"/>
        <v>2. Устал</v>
      </c>
      <c r="S331">
        <f>'Ответы на форму (1)'!P332</f>
        <v>83</v>
      </c>
      <c r="T331">
        <f t="shared" si="33"/>
        <v>0.21391752577319587</v>
      </c>
      <c r="U331" t="str">
        <f t="shared" si="35"/>
        <v>2. Фигово</v>
      </c>
      <c r="V331">
        <f>'Ответы на форму (1)'!U331</f>
        <v>2</v>
      </c>
      <c r="W331">
        <f>'Ответы на форму (1)'!V331</f>
        <v>2</v>
      </c>
      <c r="X331">
        <f>'Ответы на форму (1)'!W331</f>
        <v>2</v>
      </c>
      <c r="Y331">
        <f>'Ответы на форму (1)'!X331</f>
        <v>2</v>
      </c>
      <c r="Z331">
        <f>'Ответы на форму (1)'!Y331</f>
        <v>1</v>
      </c>
    </row>
    <row r="332" spans="1:26" x14ac:dyDescent="0.25">
      <c r="A332">
        <f>VLOOKUP('Ответы на форму (1)'!B333,FAS_Scale,2,FALSE)</f>
        <v>4</v>
      </c>
      <c r="B332">
        <f>VLOOKUP('Ответы на форму (1)'!C333,FAS_Scale,2,FALSE)</f>
        <v>3</v>
      </c>
      <c r="C332">
        <f>VLOOKUP('Ответы на форму (1)'!D333,FAS_Scale,2,FALSE)</f>
        <v>2</v>
      </c>
      <c r="D332">
        <f>VLOOKUP('Ответы на форму (1)'!E333,FAS_Scale,2,FALSE)</f>
        <v>4</v>
      </c>
      <c r="E332">
        <f>VLOOKUP('Ответы на форму (1)'!F333,FAS_Scale,2,FALSE)</f>
        <v>3</v>
      </c>
      <c r="F332">
        <f>VLOOKUP('Ответы на форму (1)'!G333,FAS_Scale,2,FALSE)</f>
        <v>3</v>
      </c>
      <c r="G332">
        <f>VLOOKUP('Ответы на форму (1)'!H333,FAS_Scale,2,FALSE)</f>
        <v>2</v>
      </c>
      <c r="H332">
        <f>VLOOKUP('Ответы на форму (1)'!I333,FAS_Scale,2,FALSE)</f>
        <v>3</v>
      </c>
      <c r="I332">
        <f>VLOOKUP('Ответы на форму (1)'!J333,FAS_Scale,2,FALSE)</f>
        <v>3</v>
      </c>
      <c r="J332">
        <f>VLOOKUP('Ответы на форму (1)'!K333,FAS_Scale,2,FALSE)</f>
        <v>4</v>
      </c>
      <c r="K332" s="10">
        <f t="shared" si="30"/>
        <v>27</v>
      </c>
      <c r="L332" s="10" t="str">
        <f t="shared" si="31"/>
        <v>2. Устал</v>
      </c>
      <c r="M332" t="str">
        <f>VLOOKUP('Ответы на форму (1)'!L333,УровниУспевания,2,FALSE)</f>
        <v>средне</v>
      </c>
      <c r="N332" t="str">
        <f>VLOOKUP('Ответы на форму (1)'!M333,УровниУспевания,2,FALSE)</f>
        <v>хорошо</v>
      </c>
      <c r="O332">
        <f>'Ответы на форму (1)'!N333</f>
        <v>3</v>
      </c>
      <c r="P332" t="str">
        <f t="shared" si="32"/>
        <v>1. зомбак</v>
      </c>
      <c r="Q332">
        <f>'Ответы на форму (1)'!O333</f>
        <v>541</v>
      </c>
      <c r="R332" t="str">
        <f t="shared" si="34"/>
        <v>2. Устал</v>
      </c>
      <c r="S332">
        <f>'Ответы на форму (1)'!P333</f>
        <v>101</v>
      </c>
      <c r="T332">
        <f t="shared" si="33"/>
        <v>0.1866913123844732</v>
      </c>
      <c r="U332" t="str">
        <f t="shared" si="35"/>
        <v>2. Фигово</v>
      </c>
      <c r="V332">
        <f>'Ответы на форму (1)'!U332</f>
        <v>3</v>
      </c>
      <c r="W332">
        <f>'Ответы на форму (1)'!V332</f>
        <v>2</v>
      </c>
      <c r="X332">
        <f>'Ответы на форму (1)'!W332</f>
        <v>2</v>
      </c>
      <c r="Y332">
        <f>'Ответы на форму (1)'!X332</f>
        <v>2</v>
      </c>
      <c r="Z332">
        <f>'Ответы на форму (1)'!Y332</f>
        <v>1</v>
      </c>
    </row>
    <row r="333" spans="1:26" x14ac:dyDescent="0.25">
      <c r="A333">
        <f>VLOOKUP('Ответы на форму (1)'!B334,FAS_Scale,2,FALSE)</f>
        <v>3</v>
      </c>
      <c r="B333">
        <f>VLOOKUP('Ответы на форму (1)'!C334,FAS_Scale,2,FALSE)</f>
        <v>2</v>
      </c>
      <c r="C333">
        <f>VLOOKUP('Ответы на форму (1)'!D334,FAS_Scale,2,FALSE)</f>
        <v>2</v>
      </c>
      <c r="D333">
        <f>VLOOKUP('Ответы на форму (1)'!E334,FAS_Scale,2,FALSE)</f>
        <v>5</v>
      </c>
      <c r="E333">
        <f>VLOOKUP('Ответы на форму (1)'!F334,FAS_Scale,2,FALSE)</f>
        <v>2</v>
      </c>
      <c r="F333">
        <f>VLOOKUP('Ответы на форму (1)'!G334,FAS_Scale,2,FALSE)</f>
        <v>2</v>
      </c>
      <c r="G333">
        <f>VLOOKUP('Ответы на форму (1)'!H334,FAS_Scale,2,FALSE)</f>
        <v>2</v>
      </c>
      <c r="H333">
        <f>VLOOKUP('Ответы на форму (1)'!I334,FAS_Scale,2,FALSE)</f>
        <v>2</v>
      </c>
      <c r="I333">
        <f>VLOOKUP('Ответы на форму (1)'!J334,FAS_Scale,2,FALSE)</f>
        <v>2</v>
      </c>
      <c r="J333">
        <f>VLOOKUP('Ответы на форму (1)'!K334,FAS_Scale,2,FALSE)</f>
        <v>5</v>
      </c>
      <c r="K333" s="10">
        <f t="shared" si="30"/>
        <v>19</v>
      </c>
      <c r="L333" s="10" t="str">
        <f t="shared" si="31"/>
        <v>1. Свеж</v>
      </c>
      <c r="M333" t="str">
        <f>VLOOKUP('Ответы на форму (1)'!L334,УровниУспевания,2,FALSE)</f>
        <v>хорошо</v>
      </c>
      <c r="N333" t="str">
        <f>VLOOKUP('Ответы на форму (1)'!M334,УровниУспевания,2,FALSE)</f>
        <v>хорошо</v>
      </c>
      <c r="O333">
        <f>'Ответы на форму (1)'!N334</f>
        <v>4</v>
      </c>
      <c r="P333" t="str">
        <f t="shared" si="32"/>
        <v>2. средняк</v>
      </c>
      <c r="Q333">
        <f>'Ответы на форму (1)'!O334</f>
        <v>382</v>
      </c>
      <c r="R333" t="str">
        <f t="shared" si="34"/>
        <v>2. Устал</v>
      </c>
      <c r="S333">
        <f>'Ответы на форму (1)'!P334</f>
        <v>72</v>
      </c>
      <c r="T333">
        <f t="shared" si="33"/>
        <v>0.18848167539267016</v>
      </c>
      <c r="U333" t="str">
        <f t="shared" si="35"/>
        <v>2. Фигово</v>
      </c>
      <c r="V333">
        <f>'Ответы на форму (1)'!U333</f>
        <v>4</v>
      </c>
      <c r="W333">
        <f>'Ответы на форму (1)'!V333</f>
        <v>1</v>
      </c>
      <c r="X333">
        <f>'Ответы на форму (1)'!W333</f>
        <v>1</v>
      </c>
      <c r="Y333">
        <f>'Ответы на форму (1)'!X333</f>
        <v>1</v>
      </c>
      <c r="Z333">
        <f>'Ответы на форму (1)'!Y333</f>
        <v>0</v>
      </c>
    </row>
    <row r="334" spans="1:26" x14ac:dyDescent="0.25">
      <c r="A334">
        <f>VLOOKUP('Ответы на форму (1)'!B335,FAS_Scale,2,FALSE)</f>
        <v>4</v>
      </c>
      <c r="B334">
        <f>VLOOKUP('Ответы на форму (1)'!C335,FAS_Scale,2,FALSE)</f>
        <v>3</v>
      </c>
      <c r="C334">
        <f>VLOOKUP('Ответы на форму (1)'!D335,FAS_Scale,2,FALSE)</f>
        <v>3</v>
      </c>
      <c r="D334">
        <f>VLOOKUP('Ответы на форму (1)'!E335,FAS_Scale,2,FALSE)</f>
        <v>2</v>
      </c>
      <c r="E334">
        <f>VLOOKUP('Ответы на форму (1)'!F335,FAS_Scale,2,FALSE)</f>
        <v>4</v>
      </c>
      <c r="F334">
        <f>VLOOKUP('Ответы на форму (1)'!G335,FAS_Scale,2,FALSE)</f>
        <v>5</v>
      </c>
      <c r="G334">
        <f>VLOOKUP('Ответы на форму (1)'!H335,FAS_Scale,2,FALSE)</f>
        <v>3</v>
      </c>
      <c r="H334">
        <f>VLOOKUP('Ответы на форму (1)'!I335,FAS_Scale,2,FALSE)</f>
        <v>5</v>
      </c>
      <c r="I334">
        <f>VLOOKUP('Ответы на форму (1)'!J335,FAS_Scale,2,FALSE)</f>
        <v>3</v>
      </c>
      <c r="J334">
        <f>VLOOKUP('Ответы на форму (1)'!K335,FAS_Scale,2,FALSE)</f>
        <v>2</v>
      </c>
      <c r="K334" s="10">
        <f t="shared" si="30"/>
        <v>38</v>
      </c>
      <c r="L334" s="10" t="str">
        <f t="shared" si="31"/>
        <v>3. Вилы</v>
      </c>
      <c r="M334" t="str">
        <f>VLOOKUP('Ответы на форму (1)'!L335,УровниУспевания,2,FALSE)</f>
        <v>средне</v>
      </c>
      <c r="N334" t="str">
        <f>VLOOKUP('Ответы на форму (1)'!M335,УровниУспевания,2,FALSE)</f>
        <v>средне</v>
      </c>
      <c r="O334">
        <f>'Ответы на форму (1)'!N335</f>
        <v>5</v>
      </c>
      <c r="P334" t="str">
        <f t="shared" si="32"/>
        <v>2. средняк</v>
      </c>
      <c r="Q334">
        <f>'Ответы на форму (1)'!O335</f>
        <v>439</v>
      </c>
      <c r="R334" t="str">
        <f t="shared" si="34"/>
        <v>2. Устал</v>
      </c>
      <c r="S334">
        <f>'Ответы на форму (1)'!P335</f>
        <v>103</v>
      </c>
      <c r="T334">
        <f t="shared" si="33"/>
        <v>0.23462414578587698</v>
      </c>
      <c r="U334" t="str">
        <f t="shared" si="35"/>
        <v>2. Фигово</v>
      </c>
      <c r="V334">
        <f>'Ответы на форму (1)'!U334</f>
        <v>4</v>
      </c>
      <c r="W334">
        <f>'Ответы на форму (1)'!V334</f>
        <v>3</v>
      </c>
      <c r="X334">
        <f>'Ответы на форму (1)'!W334</f>
        <v>2</v>
      </c>
      <c r="Y334">
        <f>'Ответы на форму (1)'!X334</f>
        <v>2</v>
      </c>
      <c r="Z334">
        <f>'Ответы на форму (1)'!Y334</f>
        <v>0</v>
      </c>
    </row>
    <row r="335" spans="1:26" x14ac:dyDescent="0.25">
      <c r="A335">
        <f>VLOOKUP('Ответы на форму (1)'!B336,FAS_Scale,2,FALSE)</f>
        <v>2</v>
      </c>
      <c r="B335">
        <f>VLOOKUP('Ответы на форму (1)'!C336,FAS_Scale,2,FALSE)</f>
        <v>2</v>
      </c>
      <c r="C335">
        <f>VLOOKUP('Ответы на форму (1)'!D336,FAS_Scale,2,FALSE)</f>
        <v>3</v>
      </c>
      <c r="D335">
        <f>VLOOKUP('Ответы на форму (1)'!E336,FAS_Scale,2,FALSE)</f>
        <v>4</v>
      </c>
      <c r="E335">
        <f>VLOOKUP('Ответы на форму (1)'!F336,FAS_Scale,2,FALSE)</f>
        <v>2</v>
      </c>
      <c r="F335">
        <f>VLOOKUP('Ответы на форму (1)'!G336,FAS_Scale,2,FALSE)</f>
        <v>2</v>
      </c>
      <c r="G335">
        <f>VLOOKUP('Ответы на форму (1)'!H336,FAS_Scale,2,FALSE)</f>
        <v>1</v>
      </c>
      <c r="H335">
        <f>VLOOKUP('Ответы на форму (1)'!I336,FAS_Scale,2,FALSE)</f>
        <v>1</v>
      </c>
      <c r="I335">
        <f>VLOOKUP('Ответы на форму (1)'!J336,FAS_Scale,2,FALSE)</f>
        <v>1</v>
      </c>
      <c r="J335">
        <f>VLOOKUP('Ответы на форму (1)'!K336,FAS_Scale,2,FALSE)</f>
        <v>4</v>
      </c>
      <c r="K335" s="10">
        <f t="shared" si="30"/>
        <v>18</v>
      </c>
      <c r="L335" s="10" t="str">
        <f t="shared" si="31"/>
        <v>1. Свеж</v>
      </c>
      <c r="M335" t="str">
        <f>VLOOKUP('Ответы на форму (1)'!L336,УровниУспевания,2,FALSE)</f>
        <v>хорошо</v>
      </c>
      <c r="N335" t="str">
        <f>VLOOKUP('Ответы на форму (1)'!M336,УровниУспевания,2,FALSE)</f>
        <v>хорошо</v>
      </c>
      <c r="O335">
        <f>'Ответы на форму (1)'!N336</f>
        <v>5</v>
      </c>
      <c r="P335" t="str">
        <f t="shared" si="32"/>
        <v>2. средняк</v>
      </c>
      <c r="Q335">
        <f>'Ответы на форму (1)'!O336</f>
        <v>453</v>
      </c>
      <c r="R335" t="str">
        <f t="shared" si="34"/>
        <v>2. Устал</v>
      </c>
      <c r="S335">
        <f>'Ответы на форму (1)'!P336</f>
        <v>59</v>
      </c>
      <c r="T335">
        <f t="shared" si="33"/>
        <v>0.13024282560706402</v>
      </c>
      <c r="U335" t="str">
        <f t="shared" si="35"/>
        <v>2. Фигово</v>
      </c>
      <c r="V335">
        <f>'Ответы на форму (1)'!U335</f>
        <v>5</v>
      </c>
      <c r="W335">
        <f>'Ответы на форму (1)'!V335</f>
        <v>1</v>
      </c>
      <c r="X335">
        <f>'Ответы на форму (1)'!W335</f>
        <v>1</v>
      </c>
      <c r="Y335">
        <f>'Ответы на форму (1)'!X335</f>
        <v>0</v>
      </c>
      <c r="Z335">
        <f>'Ответы на форму (1)'!Y335</f>
        <v>0</v>
      </c>
    </row>
    <row r="336" spans="1:26" x14ac:dyDescent="0.25">
      <c r="A336">
        <f>VLOOKUP('Ответы на форму (1)'!B337,FAS_Scale,2,FALSE)</f>
        <v>4</v>
      </c>
      <c r="B336">
        <f>VLOOKUP('Ответы на форму (1)'!C337,FAS_Scale,2,FALSE)</f>
        <v>4</v>
      </c>
      <c r="C336">
        <f>VLOOKUP('Ответы на форму (1)'!D337,FAS_Scale,2,FALSE)</f>
        <v>3</v>
      </c>
      <c r="D336">
        <f>VLOOKUP('Ответы на форму (1)'!E337,FAS_Scale,2,FALSE)</f>
        <v>3</v>
      </c>
      <c r="E336">
        <f>VLOOKUP('Ответы на форму (1)'!F337,FAS_Scale,2,FALSE)</f>
        <v>4</v>
      </c>
      <c r="F336">
        <f>VLOOKUP('Ответы на форму (1)'!G337,FAS_Scale,2,FALSE)</f>
        <v>4</v>
      </c>
      <c r="G336">
        <f>VLOOKUP('Ответы на форму (1)'!H337,FAS_Scale,2,FALSE)</f>
        <v>4</v>
      </c>
      <c r="H336">
        <f>VLOOKUP('Ответы на форму (1)'!I337,FAS_Scale,2,FALSE)</f>
        <v>4</v>
      </c>
      <c r="I336">
        <f>VLOOKUP('Ответы на форму (1)'!J337,FAS_Scale,2,FALSE)</f>
        <v>3</v>
      </c>
      <c r="J336">
        <f>VLOOKUP('Ответы на форму (1)'!K337,FAS_Scale,2,FALSE)</f>
        <v>4</v>
      </c>
      <c r="K336" s="10">
        <f t="shared" si="30"/>
        <v>35</v>
      </c>
      <c r="L336" s="10" t="str">
        <f t="shared" si="31"/>
        <v>3. Вилы</v>
      </c>
      <c r="M336" t="str">
        <f>VLOOKUP('Ответы на форму (1)'!L337,УровниУспевания,2,FALSE)</f>
        <v>плохо</v>
      </c>
      <c r="N336" t="str">
        <f>VLOOKUP('Ответы на форму (1)'!M337,УровниУспевания,2,FALSE)</f>
        <v>средне</v>
      </c>
      <c r="O336">
        <f>'Ответы на форму (1)'!N337</f>
        <v>3</v>
      </c>
      <c r="P336" t="str">
        <f t="shared" si="32"/>
        <v>1. зомбак</v>
      </c>
      <c r="Q336">
        <f>'Ответы на форму (1)'!O337</f>
        <v>493</v>
      </c>
      <c r="R336" t="str">
        <f t="shared" si="34"/>
        <v>2. Устал</v>
      </c>
      <c r="S336">
        <f>'Ответы на форму (1)'!P337</f>
        <v>139</v>
      </c>
      <c r="T336">
        <f t="shared" si="33"/>
        <v>0.28194726166328599</v>
      </c>
      <c r="U336" t="str">
        <f t="shared" si="35"/>
        <v>2. Фигово</v>
      </c>
      <c r="V336">
        <f>'Ответы на форму (1)'!U336</f>
        <v>3</v>
      </c>
      <c r="W336">
        <f>'Ответы на форму (1)'!V336</f>
        <v>2</v>
      </c>
      <c r="X336">
        <f>'Ответы на форму (1)'!W336</f>
        <v>1</v>
      </c>
      <c r="Y336">
        <f>'Ответы на форму (1)'!X336</f>
        <v>1</v>
      </c>
      <c r="Z336">
        <f>'Ответы на форму (1)'!Y336</f>
        <v>0</v>
      </c>
    </row>
    <row r="337" spans="1:26" x14ac:dyDescent="0.25">
      <c r="A337">
        <f>VLOOKUP('Ответы на форму (1)'!B338,FAS_Scale,2,FALSE)</f>
        <v>3</v>
      </c>
      <c r="B337">
        <f>VLOOKUP('Ответы на форму (1)'!C338,FAS_Scale,2,FALSE)</f>
        <v>3</v>
      </c>
      <c r="C337">
        <f>VLOOKUP('Ответы на форму (1)'!D338,FAS_Scale,2,FALSE)</f>
        <v>4</v>
      </c>
      <c r="D337">
        <f>VLOOKUP('Ответы на форму (1)'!E338,FAS_Scale,2,FALSE)</f>
        <v>4</v>
      </c>
      <c r="E337">
        <f>VLOOKUP('Ответы на форму (1)'!F338,FAS_Scale,2,FALSE)</f>
        <v>2</v>
      </c>
      <c r="F337">
        <f>VLOOKUP('Ответы на форму (1)'!G338,FAS_Scale,2,FALSE)</f>
        <v>2</v>
      </c>
      <c r="G337">
        <f>VLOOKUP('Ответы на форму (1)'!H338,FAS_Scale,2,FALSE)</f>
        <v>1</v>
      </c>
      <c r="H337">
        <f>VLOOKUP('Ответы на форму (1)'!I338,FAS_Scale,2,FALSE)</f>
        <v>3</v>
      </c>
      <c r="I337">
        <f>VLOOKUP('Ответы на форму (1)'!J338,FAS_Scale,2,FALSE)</f>
        <v>2</v>
      </c>
      <c r="J337">
        <f>VLOOKUP('Ответы на форму (1)'!K338,FAS_Scale,2,FALSE)</f>
        <v>4</v>
      </c>
      <c r="K337" s="10">
        <f t="shared" si="30"/>
        <v>24</v>
      </c>
      <c r="L337" s="10" t="str">
        <f t="shared" si="31"/>
        <v>2. Устал</v>
      </c>
      <c r="M337" t="str">
        <f>VLOOKUP('Ответы на форму (1)'!L338,УровниУспевания,2,FALSE)</f>
        <v>хорошо</v>
      </c>
      <c r="N337" t="str">
        <f>VLOOKUP('Ответы на форму (1)'!M338,УровниУспевания,2,FALSE)</f>
        <v>хорошо</v>
      </c>
      <c r="O337">
        <f>'Ответы на форму (1)'!N338</f>
        <v>4</v>
      </c>
      <c r="P337" t="str">
        <f t="shared" si="32"/>
        <v>2. средняк</v>
      </c>
      <c r="Q337">
        <f>'Ответы на форму (1)'!O338</f>
        <v>372</v>
      </c>
      <c r="R337" t="str">
        <f t="shared" si="34"/>
        <v>2. Устал</v>
      </c>
      <c r="S337">
        <f>'Ответы на форму (1)'!P338</f>
        <v>128</v>
      </c>
      <c r="T337">
        <f t="shared" si="33"/>
        <v>0.34408602150537637</v>
      </c>
      <c r="U337" t="str">
        <f t="shared" si="35"/>
        <v>2. Фигово</v>
      </c>
      <c r="V337">
        <f>'Ответы на форму (1)'!U337</f>
        <v>4</v>
      </c>
      <c r="W337">
        <f>'Ответы на форму (1)'!V337</f>
        <v>1</v>
      </c>
      <c r="X337">
        <f>'Ответы на форму (1)'!W337</f>
        <v>1</v>
      </c>
      <c r="Y337">
        <f>'Ответы на форму (1)'!X337</f>
        <v>1</v>
      </c>
      <c r="Z337">
        <f>'Ответы на форму (1)'!Y337</f>
        <v>0</v>
      </c>
    </row>
    <row r="338" spans="1:26" x14ac:dyDescent="0.25">
      <c r="A338">
        <f>VLOOKUP('Ответы на форму (1)'!B339,FAS_Scale,2,FALSE)</f>
        <v>4</v>
      </c>
      <c r="B338">
        <f>VLOOKUP('Ответы на форму (1)'!C339,FAS_Scale,2,FALSE)</f>
        <v>4</v>
      </c>
      <c r="C338">
        <f>VLOOKUP('Ответы на форму (1)'!D339,FAS_Scale,2,FALSE)</f>
        <v>4</v>
      </c>
      <c r="D338">
        <f>VLOOKUP('Ответы на форму (1)'!E339,FAS_Scale,2,FALSE)</f>
        <v>2</v>
      </c>
      <c r="E338">
        <f>VLOOKUP('Ответы на форму (1)'!F339,FAS_Scale,2,FALSE)</f>
        <v>2</v>
      </c>
      <c r="F338">
        <f>VLOOKUP('Ответы на форму (1)'!G339,FAS_Scale,2,FALSE)</f>
        <v>3</v>
      </c>
      <c r="G338">
        <f>VLOOKUP('Ответы на форму (1)'!H339,FAS_Scale,2,FALSE)</f>
        <v>2</v>
      </c>
      <c r="H338">
        <f>VLOOKUP('Ответы на форму (1)'!I339,FAS_Scale,2,FALSE)</f>
        <v>4</v>
      </c>
      <c r="I338">
        <f>VLOOKUP('Ответы на форму (1)'!J339,FAS_Scale,2,FALSE)</f>
        <v>3</v>
      </c>
      <c r="J338">
        <f>VLOOKUP('Ответы на форму (1)'!K339,FAS_Scale,2,FALSE)</f>
        <v>2</v>
      </c>
      <c r="K338" s="10">
        <f t="shared" si="30"/>
        <v>34</v>
      </c>
      <c r="L338" s="10" t="str">
        <f t="shared" si="31"/>
        <v>3. Вилы</v>
      </c>
      <c r="M338" t="str">
        <f>VLOOKUP('Ответы на форму (1)'!L339,УровниУспевания,2,FALSE)</f>
        <v>хорошо</v>
      </c>
      <c r="N338" t="str">
        <f>VLOOKUP('Ответы на форму (1)'!M339,УровниУспевания,2,FALSE)</f>
        <v>средне</v>
      </c>
      <c r="O338">
        <f>'Ответы на форму (1)'!N339</f>
        <v>5</v>
      </c>
      <c r="P338" t="str">
        <f t="shared" si="32"/>
        <v>2. средняк</v>
      </c>
      <c r="Q338">
        <f>'Ответы на форму (1)'!O339</f>
        <v>461</v>
      </c>
      <c r="R338" t="str">
        <f t="shared" si="34"/>
        <v>2. Устал</v>
      </c>
      <c r="S338">
        <f>'Ответы на форму (1)'!P339</f>
        <v>92</v>
      </c>
      <c r="T338">
        <f t="shared" si="33"/>
        <v>0.19956616052060738</v>
      </c>
      <c r="U338" t="str">
        <f t="shared" si="35"/>
        <v>2. Фигово</v>
      </c>
      <c r="V338">
        <f>'Ответы на форму (1)'!U338</f>
        <v>3</v>
      </c>
      <c r="W338">
        <f>'Ответы на форму (1)'!V338</f>
        <v>1</v>
      </c>
      <c r="X338">
        <f>'Ответы на форму (1)'!W338</f>
        <v>1</v>
      </c>
      <c r="Y338">
        <f>'Ответы на форму (1)'!X338</f>
        <v>1</v>
      </c>
      <c r="Z338">
        <f>'Ответы на форму (1)'!Y338</f>
        <v>1</v>
      </c>
    </row>
    <row r="339" spans="1:26" x14ac:dyDescent="0.25">
      <c r="A339">
        <f>VLOOKUP('Ответы на форму (1)'!B340,FAS_Scale,2,FALSE)</f>
        <v>4</v>
      </c>
      <c r="B339">
        <f>VLOOKUP('Ответы на форму (1)'!C340,FAS_Scale,2,FALSE)</f>
        <v>3</v>
      </c>
      <c r="C339">
        <f>VLOOKUP('Ответы на форму (1)'!D340,FAS_Scale,2,FALSE)</f>
        <v>4</v>
      </c>
      <c r="D339">
        <f>VLOOKUP('Ответы на форму (1)'!E340,FAS_Scale,2,FALSE)</f>
        <v>4</v>
      </c>
      <c r="E339">
        <f>VLOOKUP('Ответы на форму (1)'!F340,FAS_Scale,2,FALSE)</f>
        <v>4</v>
      </c>
      <c r="F339">
        <f>VLOOKUP('Ответы на форму (1)'!G340,FAS_Scale,2,FALSE)</f>
        <v>3</v>
      </c>
      <c r="G339">
        <f>VLOOKUP('Ответы на форму (1)'!H340,FAS_Scale,2,FALSE)</f>
        <v>4</v>
      </c>
      <c r="H339">
        <f>VLOOKUP('Ответы на форму (1)'!I340,FAS_Scale,2,FALSE)</f>
        <v>3</v>
      </c>
      <c r="I339">
        <f>VLOOKUP('Ответы на форму (1)'!J340,FAS_Scale,2,FALSE)</f>
        <v>4</v>
      </c>
      <c r="J339">
        <f>VLOOKUP('Ответы на форму (1)'!K340,FAS_Scale,2,FALSE)</f>
        <v>4</v>
      </c>
      <c r="K339" s="10">
        <f t="shared" si="30"/>
        <v>33</v>
      </c>
      <c r="L339" s="10" t="str">
        <f t="shared" si="31"/>
        <v>3. Вилы</v>
      </c>
      <c r="M339" t="str">
        <f>VLOOKUP('Ответы на форму (1)'!L340,УровниУспевания,2,FALSE)</f>
        <v>средне</v>
      </c>
      <c r="N339" t="str">
        <f>VLOOKUP('Ответы на форму (1)'!M340,УровниУспевания,2,FALSE)</f>
        <v>средне</v>
      </c>
      <c r="O339">
        <f>'Ответы на форму (1)'!N340</f>
        <v>4</v>
      </c>
      <c r="P339" t="str">
        <f t="shared" si="32"/>
        <v>2. средняк</v>
      </c>
      <c r="Q339">
        <f>'Ответы на форму (1)'!O340</f>
        <v>906</v>
      </c>
      <c r="R339" t="str">
        <f t="shared" si="34"/>
        <v>2. Устал</v>
      </c>
      <c r="S339">
        <f>'Ответы на форму (1)'!P340</f>
        <v>458</v>
      </c>
      <c r="T339">
        <f t="shared" si="33"/>
        <v>0.50551876379690952</v>
      </c>
      <c r="U339" t="str">
        <f t="shared" si="35"/>
        <v>3. Ужас</v>
      </c>
      <c r="V339">
        <f>'Ответы на форму (1)'!U339</f>
        <v>1</v>
      </c>
      <c r="W339">
        <f>'Ответы на форму (1)'!V339</f>
        <v>1</v>
      </c>
      <c r="X339">
        <f>'Ответы на форму (1)'!W339</f>
        <v>1</v>
      </c>
      <c r="Y339">
        <f>'Ответы на форму (1)'!X339</f>
        <v>1</v>
      </c>
      <c r="Z339">
        <f>'Ответы на форму (1)'!Y339</f>
        <v>1</v>
      </c>
    </row>
    <row r="340" spans="1:26" x14ac:dyDescent="0.25">
      <c r="A340">
        <f>VLOOKUP('Ответы на форму (1)'!B341,FAS_Scale,2,FALSE)</f>
        <v>4</v>
      </c>
      <c r="B340">
        <f>VLOOKUP('Ответы на форму (1)'!C341,FAS_Scale,2,FALSE)</f>
        <v>3</v>
      </c>
      <c r="C340">
        <f>VLOOKUP('Ответы на форму (1)'!D341,FAS_Scale,2,FALSE)</f>
        <v>3</v>
      </c>
      <c r="D340">
        <f>VLOOKUP('Ответы на форму (1)'!E341,FAS_Scale,2,FALSE)</f>
        <v>2</v>
      </c>
      <c r="E340">
        <f>VLOOKUP('Ответы на форму (1)'!F341,FAS_Scale,2,FALSE)</f>
        <v>4</v>
      </c>
      <c r="F340">
        <f>VLOOKUP('Ответы на форму (1)'!G341,FAS_Scale,2,FALSE)</f>
        <v>4</v>
      </c>
      <c r="G340">
        <f>VLOOKUP('Ответы на форму (1)'!H341,FAS_Scale,2,FALSE)</f>
        <v>3</v>
      </c>
      <c r="H340">
        <f>VLOOKUP('Ответы на форму (1)'!I341,FAS_Scale,2,FALSE)</f>
        <v>3</v>
      </c>
      <c r="I340">
        <f>VLOOKUP('Ответы на форму (1)'!J341,FAS_Scale,2,FALSE)</f>
        <v>4</v>
      </c>
      <c r="J340">
        <f>VLOOKUP('Ответы на форму (1)'!K341,FAS_Scale,2,FALSE)</f>
        <v>2</v>
      </c>
      <c r="K340" s="10">
        <f t="shared" si="30"/>
        <v>36</v>
      </c>
      <c r="L340" s="10" t="str">
        <f t="shared" si="31"/>
        <v>3. Вилы</v>
      </c>
      <c r="M340" t="str">
        <f>VLOOKUP('Ответы на форму (1)'!L341,УровниУспевания,2,FALSE)</f>
        <v>средне</v>
      </c>
      <c r="N340" t="str">
        <f>VLOOKUP('Ответы на форму (1)'!M341,УровниУспевания,2,FALSE)</f>
        <v>средне</v>
      </c>
      <c r="O340">
        <f>'Ответы на форму (1)'!N341</f>
        <v>2</v>
      </c>
      <c r="P340" t="str">
        <f t="shared" si="32"/>
        <v>1. зомбак</v>
      </c>
      <c r="Q340">
        <f>'Ответы на форму (1)'!O341</f>
        <v>389</v>
      </c>
      <c r="R340" t="str">
        <f t="shared" si="34"/>
        <v>2. Устал</v>
      </c>
      <c r="S340">
        <f>'Ответы на форму (1)'!P341</f>
        <v>82</v>
      </c>
      <c r="T340">
        <f t="shared" si="33"/>
        <v>0.21079691516709512</v>
      </c>
      <c r="U340" t="str">
        <f t="shared" si="35"/>
        <v>2. Фигово</v>
      </c>
      <c r="V340">
        <f>'Ответы на форму (1)'!U340</f>
        <v>1</v>
      </c>
      <c r="W340">
        <f>'Ответы на форму (1)'!V340</f>
        <v>1</v>
      </c>
      <c r="X340">
        <f>'Ответы на форму (1)'!W340</f>
        <v>1</v>
      </c>
      <c r="Y340">
        <f>'Ответы на форму (1)'!X340</f>
        <v>1</v>
      </c>
      <c r="Z340">
        <f>'Ответы на форму (1)'!Y340</f>
        <v>1</v>
      </c>
    </row>
    <row r="341" spans="1:26" x14ac:dyDescent="0.25">
      <c r="A341">
        <f>VLOOKUP('Ответы на форму (1)'!B342,FAS_Scale,2,FALSE)</f>
        <v>3</v>
      </c>
      <c r="B341">
        <f>VLOOKUP('Ответы на форму (1)'!C342,FAS_Scale,2,FALSE)</f>
        <v>2</v>
      </c>
      <c r="C341">
        <f>VLOOKUP('Ответы на форму (1)'!D342,FAS_Scale,2,FALSE)</f>
        <v>3</v>
      </c>
      <c r="D341">
        <f>VLOOKUP('Ответы на форму (1)'!E342,FAS_Scale,2,FALSE)</f>
        <v>4</v>
      </c>
      <c r="E341">
        <f>VLOOKUP('Ответы на форму (1)'!F342,FAS_Scale,2,FALSE)</f>
        <v>1</v>
      </c>
      <c r="F341">
        <f>VLOOKUP('Ответы на форму (1)'!G342,FAS_Scale,2,FALSE)</f>
        <v>2</v>
      </c>
      <c r="G341">
        <f>VLOOKUP('Ответы на форму (1)'!H342,FAS_Scale,2,FALSE)</f>
        <v>2</v>
      </c>
      <c r="H341">
        <f>VLOOKUP('Ответы на форму (1)'!I342,FAS_Scale,2,FALSE)</f>
        <v>2</v>
      </c>
      <c r="I341">
        <f>VLOOKUP('Ответы на форму (1)'!J342,FAS_Scale,2,FALSE)</f>
        <v>2</v>
      </c>
      <c r="J341">
        <f>VLOOKUP('Ответы на форму (1)'!K342,FAS_Scale,2,FALSE)</f>
        <v>3</v>
      </c>
      <c r="K341" s="10">
        <f t="shared" si="30"/>
        <v>22</v>
      </c>
      <c r="L341" s="10" t="str">
        <f t="shared" si="31"/>
        <v>1. Свеж</v>
      </c>
      <c r="M341" t="str">
        <f>VLOOKUP('Ответы на форму (1)'!L342,УровниУспевания,2,FALSE)</f>
        <v>средне</v>
      </c>
      <c r="N341" t="str">
        <f>VLOOKUP('Ответы на форму (1)'!M342,УровниУспевания,2,FALSE)</f>
        <v>средне</v>
      </c>
      <c r="O341">
        <f>'Ответы на форму (1)'!N342</f>
        <v>4</v>
      </c>
      <c r="P341" t="str">
        <f t="shared" si="32"/>
        <v>2. средняк</v>
      </c>
      <c r="Q341">
        <f>'Ответы на форму (1)'!O342</f>
        <v>405</v>
      </c>
      <c r="R341" t="str">
        <f t="shared" si="34"/>
        <v>2. Устал</v>
      </c>
      <c r="S341">
        <f>'Ответы на форму (1)'!P342</f>
        <v>47</v>
      </c>
      <c r="T341">
        <f t="shared" si="33"/>
        <v>0.11604938271604938</v>
      </c>
      <c r="U341" t="str">
        <f t="shared" si="35"/>
        <v>2. Фигово</v>
      </c>
      <c r="V341">
        <f>'Ответы на форму (1)'!U341</f>
        <v>4</v>
      </c>
      <c r="W341">
        <f>'Ответы на форму (1)'!V341</f>
        <v>2</v>
      </c>
      <c r="X341">
        <f>'Ответы на форму (1)'!W341</f>
        <v>1</v>
      </c>
      <c r="Y341">
        <f>'Ответы на форму (1)'!X341</f>
        <v>1</v>
      </c>
      <c r="Z341">
        <f>'Ответы на форму (1)'!Y341</f>
        <v>1</v>
      </c>
    </row>
    <row r="342" spans="1:26" x14ac:dyDescent="0.25">
      <c r="A342">
        <f>VLOOKUP('Ответы на форму (1)'!B343,FAS_Scale,2,FALSE)</f>
        <v>4</v>
      </c>
      <c r="B342">
        <f>VLOOKUP('Ответы на форму (1)'!C343,FAS_Scale,2,FALSE)</f>
        <v>4</v>
      </c>
      <c r="C342">
        <f>VLOOKUP('Ответы на форму (1)'!D343,FAS_Scale,2,FALSE)</f>
        <v>3</v>
      </c>
      <c r="D342">
        <f>VLOOKUP('Ответы на форму (1)'!E343,FAS_Scale,2,FALSE)</f>
        <v>2</v>
      </c>
      <c r="E342">
        <f>VLOOKUP('Ответы на форму (1)'!F343,FAS_Scale,2,FALSE)</f>
        <v>2</v>
      </c>
      <c r="F342">
        <f>VLOOKUP('Ответы на форму (1)'!G343,FAS_Scale,2,FALSE)</f>
        <v>4</v>
      </c>
      <c r="G342">
        <f>VLOOKUP('Ответы на форму (1)'!H343,FAS_Scale,2,FALSE)</f>
        <v>4</v>
      </c>
      <c r="H342">
        <f>VLOOKUP('Ответы на форму (1)'!I343,FAS_Scale,2,FALSE)</f>
        <v>4</v>
      </c>
      <c r="I342">
        <f>VLOOKUP('Ответы на форму (1)'!J343,FAS_Scale,2,FALSE)</f>
        <v>4</v>
      </c>
      <c r="J342">
        <f>VLOOKUP('Ответы на форму (1)'!K343,FAS_Scale,2,FALSE)</f>
        <v>2</v>
      </c>
      <c r="K342" s="10">
        <f t="shared" si="30"/>
        <v>37</v>
      </c>
      <c r="L342" s="10" t="str">
        <f t="shared" si="31"/>
        <v>3. Вилы</v>
      </c>
      <c r="M342" t="str">
        <f>VLOOKUP('Ответы на форму (1)'!L343,УровниУспевания,2,FALSE)</f>
        <v>плохо</v>
      </c>
      <c r="N342" t="str">
        <f>VLOOKUP('Ответы на форму (1)'!M343,УровниУспевания,2,FALSE)</f>
        <v>плохо</v>
      </c>
      <c r="O342">
        <f>'Ответы на форму (1)'!N343</f>
        <v>3</v>
      </c>
      <c r="P342" t="str">
        <f t="shared" si="32"/>
        <v>1. зомбак</v>
      </c>
      <c r="Q342">
        <f>'Ответы на форму (1)'!O343</f>
        <v>357</v>
      </c>
      <c r="R342" t="str">
        <f t="shared" si="34"/>
        <v>2. Устал</v>
      </c>
      <c r="S342">
        <f>'Ответы на форму (1)'!P343</f>
        <v>92</v>
      </c>
      <c r="T342">
        <f t="shared" si="33"/>
        <v>0.25770308123249297</v>
      </c>
      <c r="U342" t="str">
        <f t="shared" si="35"/>
        <v>2. Фигово</v>
      </c>
      <c r="V342">
        <f>'Ответы на форму (1)'!U342</f>
        <v>3</v>
      </c>
      <c r="W342">
        <f>'Ответы на форму (1)'!V342</f>
        <v>2</v>
      </c>
      <c r="X342">
        <f>'Ответы на форму (1)'!W342</f>
        <v>2</v>
      </c>
      <c r="Y342">
        <f>'Ответы на форму (1)'!X342</f>
        <v>2</v>
      </c>
      <c r="Z342">
        <f>'Ответы на форму (1)'!Y342</f>
        <v>0</v>
      </c>
    </row>
    <row r="343" spans="1:26" x14ac:dyDescent="0.25">
      <c r="A343">
        <f>VLOOKUP('Ответы на форму (1)'!B344,FAS_Scale,2,FALSE)</f>
        <v>3</v>
      </c>
      <c r="B343">
        <f>VLOOKUP('Ответы на форму (1)'!C344,FAS_Scale,2,FALSE)</f>
        <v>3</v>
      </c>
      <c r="C343">
        <f>VLOOKUP('Ответы на форму (1)'!D344,FAS_Scale,2,FALSE)</f>
        <v>4</v>
      </c>
      <c r="D343">
        <f>VLOOKUP('Ответы на форму (1)'!E344,FAS_Scale,2,FALSE)</f>
        <v>2</v>
      </c>
      <c r="E343">
        <f>VLOOKUP('Ответы на форму (1)'!F344,FAS_Scale,2,FALSE)</f>
        <v>3</v>
      </c>
      <c r="F343">
        <f>VLOOKUP('Ответы на форму (1)'!G344,FAS_Scale,2,FALSE)</f>
        <v>2</v>
      </c>
      <c r="G343">
        <f>VLOOKUP('Ответы на форму (1)'!H344,FAS_Scale,2,FALSE)</f>
        <v>3</v>
      </c>
      <c r="H343">
        <f>VLOOKUP('Ответы на форму (1)'!I344,FAS_Scale,2,FALSE)</f>
        <v>2</v>
      </c>
      <c r="I343">
        <f>VLOOKUP('Ответы на форму (1)'!J344,FAS_Scale,2,FALSE)</f>
        <v>3</v>
      </c>
      <c r="J343">
        <f>VLOOKUP('Ответы на форму (1)'!K344,FAS_Scale,2,FALSE)</f>
        <v>3</v>
      </c>
      <c r="K343" s="10">
        <f t="shared" si="30"/>
        <v>30</v>
      </c>
      <c r="L343" s="10" t="str">
        <f t="shared" si="31"/>
        <v>2. Устал</v>
      </c>
      <c r="M343" t="str">
        <f>VLOOKUP('Ответы на форму (1)'!L344,УровниУспевания,2,FALSE)</f>
        <v>средне</v>
      </c>
      <c r="N343" t="str">
        <f>VLOOKUP('Ответы на форму (1)'!M344,УровниУспевания,2,FALSE)</f>
        <v>средне</v>
      </c>
      <c r="O343">
        <f>'Ответы на форму (1)'!N344</f>
        <v>3</v>
      </c>
      <c r="P343" t="str">
        <f t="shared" si="32"/>
        <v>1. зомбак</v>
      </c>
      <c r="Q343">
        <f>'Ответы на форму (1)'!O344</f>
        <v>356</v>
      </c>
      <c r="R343" t="str">
        <f t="shared" si="34"/>
        <v>2. Устал</v>
      </c>
      <c r="S343">
        <f>'Ответы на форму (1)'!P344</f>
        <v>24</v>
      </c>
      <c r="T343">
        <f t="shared" si="33"/>
        <v>6.741573033707865E-2</v>
      </c>
      <c r="U343" t="str">
        <f t="shared" si="35"/>
        <v>1. Хорошо</v>
      </c>
      <c r="V343">
        <f>'Ответы на форму (1)'!U343</f>
        <v>4</v>
      </c>
      <c r="W343">
        <f>'Ответы на форму (1)'!V343</f>
        <v>1</v>
      </c>
      <c r="X343">
        <f>'Ответы на форму (1)'!W343</f>
        <v>1</v>
      </c>
      <c r="Y343">
        <f>'Ответы на форму (1)'!X343</f>
        <v>1</v>
      </c>
      <c r="Z343">
        <f>'Ответы на форму (1)'!Y343</f>
        <v>1</v>
      </c>
    </row>
    <row r="344" spans="1:26" x14ac:dyDescent="0.25">
      <c r="A344">
        <f>VLOOKUP('Ответы на форму (1)'!B345,FAS_Scale,2,FALSE)</f>
        <v>3</v>
      </c>
      <c r="B344">
        <f>VLOOKUP('Ответы на форму (1)'!C345,FAS_Scale,2,FALSE)</f>
        <v>2</v>
      </c>
      <c r="C344">
        <f>VLOOKUP('Ответы на форму (1)'!D345,FAS_Scale,2,FALSE)</f>
        <v>3</v>
      </c>
      <c r="D344">
        <f>VLOOKUP('Ответы на форму (1)'!E345,FAS_Scale,2,FALSE)</f>
        <v>1</v>
      </c>
      <c r="E344">
        <f>VLOOKUP('Ответы на форму (1)'!F345,FAS_Scale,2,FALSE)</f>
        <v>2</v>
      </c>
      <c r="F344">
        <f>VLOOKUP('Ответы на форму (1)'!G345,FAS_Scale,2,FALSE)</f>
        <v>2</v>
      </c>
      <c r="G344">
        <f>VLOOKUP('Ответы на форму (1)'!H345,FAS_Scale,2,FALSE)</f>
        <v>3</v>
      </c>
      <c r="H344">
        <f>VLOOKUP('Ответы на форму (1)'!I345,FAS_Scale,2,FALSE)</f>
        <v>2</v>
      </c>
      <c r="I344">
        <f>VLOOKUP('Ответы на форму (1)'!J345,FAS_Scale,2,FALSE)</f>
        <v>3</v>
      </c>
      <c r="J344">
        <f>VLOOKUP('Ответы на форму (1)'!K345,FAS_Scale,2,FALSE)</f>
        <v>3</v>
      </c>
      <c r="K344" s="10">
        <f t="shared" si="30"/>
        <v>28</v>
      </c>
      <c r="L344" s="10" t="str">
        <f t="shared" si="31"/>
        <v>2. Устал</v>
      </c>
      <c r="M344" t="str">
        <f>VLOOKUP('Ответы на форму (1)'!L345,УровниУспевания,2,FALSE)</f>
        <v>средне</v>
      </c>
      <c r="N344" t="str">
        <f>VLOOKUP('Ответы на форму (1)'!M345,УровниУспевания,2,FALSE)</f>
        <v>средне</v>
      </c>
      <c r="O344">
        <f>'Ответы на форму (1)'!N345</f>
        <v>6</v>
      </c>
      <c r="P344" t="str">
        <f t="shared" si="32"/>
        <v>3. бодряк</v>
      </c>
      <c r="Q344">
        <f>'Ответы на форму (1)'!O345</f>
        <v>435</v>
      </c>
      <c r="R344" t="str">
        <f t="shared" si="34"/>
        <v>2. Устал</v>
      </c>
      <c r="S344">
        <f>'Ответы на форму (1)'!P345</f>
        <v>80</v>
      </c>
      <c r="T344">
        <f t="shared" si="33"/>
        <v>0.18390804597701149</v>
      </c>
      <c r="U344" t="str">
        <f t="shared" si="35"/>
        <v>2. Фигово</v>
      </c>
      <c r="V344">
        <f>'Ответы на форму (1)'!U344</f>
        <v>5</v>
      </c>
      <c r="W344">
        <f>'Ответы на форму (1)'!V344</f>
        <v>2</v>
      </c>
      <c r="X344">
        <f>'Ответы на форму (1)'!W344</f>
        <v>1</v>
      </c>
      <c r="Y344">
        <f>'Ответы на форму (1)'!X344</f>
        <v>0</v>
      </c>
      <c r="Z344">
        <f>'Ответы на форму (1)'!Y344</f>
        <v>0</v>
      </c>
    </row>
    <row r="345" spans="1:26" x14ac:dyDescent="0.25">
      <c r="A345">
        <f>VLOOKUP('Ответы на форму (1)'!B346,FAS_Scale,2,FALSE)</f>
        <v>2</v>
      </c>
      <c r="B345">
        <f>VLOOKUP('Ответы на форму (1)'!C346,FAS_Scale,2,FALSE)</f>
        <v>2</v>
      </c>
      <c r="C345">
        <f>VLOOKUP('Ответы на форму (1)'!D346,FAS_Scale,2,FALSE)</f>
        <v>3</v>
      </c>
      <c r="D345">
        <f>VLOOKUP('Ответы на форму (1)'!E346,FAS_Scale,2,FALSE)</f>
        <v>3</v>
      </c>
      <c r="E345">
        <f>VLOOKUP('Ответы на форму (1)'!F346,FAS_Scale,2,FALSE)</f>
        <v>2</v>
      </c>
      <c r="F345">
        <f>VLOOKUP('Ответы на форму (1)'!G346,FAS_Scale,2,FALSE)</f>
        <v>3</v>
      </c>
      <c r="G345">
        <f>VLOOKUP('Ответы на форму (1)'!H346,FAS_Scale,2,FALSE)</f>
        <v>2</v>
      </c>
      <c r="H345">
        <f>VLOOKUP('Ответы на форму (1)'!I346,FAS_Scale,2,FALSE)</f>
        <v>2</v>
      </c>
      <c r="I345">
        <f>VLOOKUP('Ответы на форму (1)'!J346,FAS_Scale,2,FALSE)</f>
        <v>1</v>
      </c>
      <c r="J345">
        <f>VLOOKUP('Ответы на форму (1)'!K346,FAS_Scale,2,FALSE)</f>
        <v>4</v>
      </c>
      <c r="K345" s="10">
        <f t="shared" si="30"/>
        <v>22</v>
      </c>
      <c r="L345" s="10" t="str">
        <f t="shared" si="31"/>
        <v>1. Свеж</v>
      </c>
      <c r="M345" t="str">
        <f>VLOOKUP('Ответы на форму (1)'!L346,УровниУспевания,2,FALSE)</f>
        <v>средне</v>
      </c>
      <c r="N345" t="str">
        <f>VLOOKUP('Ответы на форму (1)'!M346,УровниУспевания,2,FALSE)</f>
        <v>плохо</v>
      </c>
      <c r="O345">
        <f>'Ответы на форму (1)'!N346</f>
        <v>3</v>
      </c>
      <c r="P345" t="str">
        <f t="shared" si="32"/>
        <v>1. зомбак</v>
      </c>
      <c r="Q345">
        <f>'Ответы на форму (1)'!O346</f>
        <v>298</v>
      </c>
      <c r="R345" t="str">
        <f t="shared" si="34"/>
        <v>1. Свеж</v>
      </c>
      <c r="S345">
        <f>'Ответы на форму (1)'!P346</f>
        <v>80</v>
      </c>
      <c r="T345">
        <f t="shared" si="33"/>
        <v>0.26845637583892618</v>
      </c>
      <c r="U345" t="str">
        <f t="shared" si="35"/>
        <v>2. Фигово</v>
      </c>
      <c r="V345">
        <f>'Ответы на форму (1)'!U345</f>
        <v>3</v>
      </c>
      <c r="W345">
        <f>'Ответы на форму (1)'!V345</f>
        <v>3</v>
      </c>
      <c r="X345">
        <f>'Ответы на форму (1)'!W345</f>
        <v>3</v>
      </c>
      <c r="Y345">
        <f>'Ответы на форму (1)'!X345</f>
        <v>1</v>
      </c>
      <c r="Z345">
        <f>'Ответы на форму (1)'!Y345</f>
        <v>0</v>
      </c>
    </row>
    <row r="346" spans="1:26" x14ac:dyDescent="0.25">
      <c r="A346">
        <f>VLOOKUP('Ответы на форму (1)'!B347,FAS_Scale,2,FALSE)</f>
        <v>4</v>
      </c>
      <c r="B346">
        <f>VLOOKUP('Ответы на форму (1)'!C347,FAS_Scale,2,FALSE)</f>
        <v>5</v>
      </c>
      <c r="C346">
        <f>VLOOKUP('Ответы на форму (1)'!D347,FAS_Scale,2,FALSE)</f>
        <v>5</v>
      </c>
      <c r="D346">
        <f>VLOOKUP('Ответы на форму (1)'!E347,FAS_Scale,2,FALSE)</f>
        <v>2</v>
      </c>
      <c r="E346">
        <f>VLOOKUP('Ответы на форму (1)'!F347,FAS_Scale,2,FALSE)</f>
        <v>3</v>
      </c>
      <c r="F346">
        <f>VLOOKUP('Ответы на форму (1)'!G347,FAS_Scale,2,FALSE)</f>
        <v>5</v>
      </c>
      <c r="G346">
        <f>VLOOKUP('Ответы на форму (1)'!H347,FAS_Scale,2,FALSE)</f>
        <v>4</v>
      </c>
      <c r="H346">
        <f>VLOOKUP('Ответы на форму (1)'!I347,FAS_Scale,2,FALSE)</f>
        <v>5</v>
      </c>
      <c r="I346">
        <f>VLOOKUP('Ответы на форму (1)'!J347,FAS_Scale,2,FALSE)</f>
        <v>3</v>
      </c>
      <c r="J346">
        <f>VLOOKUP('Ответы на форму (1)'!K347,FAS_Scale,2,FALSE)</f>
        <v>3</v>
      </c>
      <c r="K346" s="10">
        <f t="shared" si="30"/>
        <v>41</v>
      </c>
      <c r="L346" s="10" t="str">
        <f t="shared" si="31"/>
        <v>3. Вилы</v>
      </c>
      <c r="M346" t="str">
        <f>VLOOKUP('Ответы на форму (1)'!L347,УровниУспевания,2,FALSE)</f>
        <v>средне</v>
      </c>
      <c r="N346" t="str">
        <f>VLOOKUP('Ответы на форму (1)'!M347,УровниУспевания,2,FALSE)</f>
        <v>плохо</v>
      </c>
      <c r="O346">
        <f>'Ответы на форму (1)'!N347</f>
        <v>5</v>
      </c>
      <c r="P346" t="str">
        <f t="shared" si="32"/>
        <v>2. средняк</v>
      </c>
      <c r="Q346">
        <f>'Ответы на форму (1)'!O347</f>
        <v>337</v>
      </c>
      <c r="R346" t="str">
        <f t="shared" si="34"/>
        <v>1. Свеж</v>
      </c>
      <c r="S346">
        <f>'Ответы на форму (1)'!P347</f>
        <v>78</v>
      </c>
      <c r="T346">
        <f t="shared" si="33"/>
        <v>0.2314540059347181</v>
      </c>
      <c r="U346" t="str">
        <f t="shared" si="35"/>
        <v>2. Фигово</v>
      </c>
      <c r="V346">
        <f>'Ответы на форму (1)'!U346</f>
        <v>2</v>
      </c>
      <c r="W346">
        <f>'Ответы на форму (1)'!V346</f>
        <v>2</v>
      </c>
      <c r="X346">
        <f>'Ответы на форму (1)'!W346</f>
        <v>2</v>
      </c>
      <c r="Y346">
        <f>'Ответы на форму (1)'!X346</f>
        <v>1</v>
      </c>
      <c r="Z346">
        <f>'Ответы на форму (1)'!Y346</f>
        <v>1</v>
      </c>
    </row>
    <row r="347" spans="1:26" x14ac:dyDescent="0.25">
      <c r="A347">
        <f>VLOOKUP('Ответы на форму (1)'!B348,FAS_Scale,2,FALSE)</f>
        <v>4</v>
      </c>
      <c r="B347">
        <f>VLOOKUP('Ответы на форму (1)'!C348,FAS_Scale,2,FALSE)</f>
        <v>4</v>
      </c>
      <c r="C347">
        <f>VLOOKUP('Ответы на форму (1)'!D348,FAS_Scale,2,FALSE)</f>
        <v>3</v>
      </c>
      <c r="D347">
        <f>VLOOKUP('Ответы на форму (1)'!E348,FAS_Scale,2,FALSE)</f>
        <v>4</v>
      </c>
      <c r="E347">
        <f>VLOOKUP('Ответы на форму (1)'!F348,FAS_Scale,2,FALSE)</f>
        <v>2</v>
      </c>
      <c r="F347">
        <f>VLOOKUP('Ответы на форму (1)'!G348,FAS_Scale,2,FALSE)</f>
        <v>3</v>
      </c>
      <c r="G347">
        <f>VLOOKUP('Ответы на форму (1)'!H348,FAS_Scale,2,FALSE)</f>
        <v>3</v>
      </c>
      <c r="H347">
        <f>VLOOKUP('Ответы на форму (1)'!I348,FAS_Scale,2,FALSE)</f>
        <v>2</v>
      </c>
      <c r="I347">
        <f>VLOOKUP('Ответы на форму (1)'!J348,FAS_Scale,2,FALSE)</f>
        <v>4</v>
      </c>
      <c r="J347">
        <f>VLOOKUP('Ответы на форму (1)'!K348,FAS_Scale,2,FALSE)</f>
        <v>3</v>
      </c>
      <c r="K347" s="10">
        <f t="shared" si="30"/>
        <v>30</v>
      </c>
      <c r="L347" s="10" t="str">
        <f t="shared" si="31"/>
        <v>2. Устал</v>
      </c>
      <c r="M347" t="str">
        <f>VLOOKUP('Ответы на форму (1)'!L348,УровниУспевания,2,FALSE)</f>
        <v>плохо</v>
      </c>
      <c r="N347" t="str">
        <f>VLOOKUP('Ответы на форму (1)'!M348,УровниУспевания,2,FALSE)</f>
        <v>плохо</v>
      </c>
      <c r="O347">
        <f>'Ответы на форму (1)'!N348</f>
        <v>4</v>
      </c>
      <c r="P347" t="str">
        <f t="shared" si="32"/>
        <v>2. средняк</v>
      </c>
      <c r="Q347">
        <f>'Ответы на форму (1)'!O348</f>
        <v>386</v>
      </c>
      <c r="R347" t="str">
        <f t="shared" si="34"/>
        <v>2. Устал</v>
      </c>
      <c r="S347">
        <f>'Ответы на форму (1)'!P348</f>
        <v>66</v>
      </c>
      <c r="T347">
        <f t="shared" si="33"/>
        <v>0.17098445595854922</v>
      </c>
      <c r="U347" t="str">
        <f t="shared" si="35"/>
        <v>2. Фигово</v>
      </c>
      <c r="V347">
        <f>'Ответы на форму (1)'!U347</f>
        <v>5</v>
      </c>
      <c r="W347">
        <f>'Ответы на форму (1)'!V347</f>
        <v>3</v>
      </c>
      <c r="X347">
        <f>'Ответы на форму (1)'!W347</f>
        <v>0</v>
      </c>
      <c r="Y347">
        <f>'Ответы на форму (1)'!X347</f>
        <v>0</v>
      </c>
      <c r="Z347">
        <f>'Ответы на форму (1)'!Y347</f>
        <v>0</v>
      </c>
    </row>
    <row r="348" spans="1:26" x14ac:dyDescent="0.25">
      <c r="A348">
        <f>VLOOKUP('Ответы на форму (1)'!B349,FAS_Scale,2,FALSE)</f>
        <v>3</v>
      </c>
      <c r="B348">
        <f>VLOOKUP('Ответы на форму (1)'!C349,FAS_Scale,2,FALSE)</f>
        <v>4</v>
      </c>
      <c r="C348">
        <f>VLOOKUP('Ответы на форму (1)'!D349,FAS_Scale,2,FALSE)</f>
        <v>3</v>
      </c>
      <c r="D348">
        <f>VLOOKUP('Ответы на форму (1)'!E349,FAS_Scale,2,FALSE)</f>
        <v>4</v>
      </c>
      <c r="E348">
        <f>VLOOKUP('Ответы на форму (1)'!F349,FAS_Scale,2,FALSE)</f>
        <v>2</v>
      </c>
      <c r="F348">
        <f>VLOOKUP('Ответы на форму (1)'!G349,FAS_Scale,2,FALSE)</f>
        <v>4</v>
      </c>
      <c r="G348">
        <f>VLOOKUP('Ответы на форму (1)'!H349,FAS_Scale,2,FALSE)</f>
        <v>2</v>
      </c>
      <c r="H348">
        <f>VLOOKUP('Ответы на форму (1)'!I349,FAS_Scale,2,FALSE)</f>
        <v>2</v>
      </c>
      <c r="I348">
        <f>VLOOKUP('Ответы на форму (1)'!J349,FAS_Scale,2,FALSE)</f>
        <v>4</v>
      </c>
      <c r="J348">
        <f>VLOOKUP('Ответы на форму (1)'!K349,FAS_Scale,2,FALSE)</f>
        <v>3</v>
      </c>
      <c r="K348" s="10">
        <f t="shared" si="30"/>
        <v>29</v>
      </c>
      <c r="L348" s="10" t="str">
        <f t="shared" si="31"/>
        <v>2. Устал</v>
      </c>
      <c r="M348" t="str">
        <f>VLOOKUP('Ответы на форму (1)'!L349,УровниУспевания,2,FALSE)</f>
        <v>средне</v>
      </c>
      <c r="N348" t="str">
        <f>VLOOKUP('Ответы на форму (1)'!M349,УровниУспевания,2,FALSE)</f>
        <v>хорошо</v>
      </c>
      <c r="O348">
        <f>'Ответы на форму (1)'!N349</f>
        <v>6</v>
      </c>
      <c r="P348" t="str">
        <f t="shared" si="32"/>
        <v>3. бодряк</v>
      </c>
      <c r="Q348">
        <f>'Ответы на форму (1)'!O349</f>
        <v>340</v>
      </c>
      <c r="R348" t="str">
        <f t="shared" si="34"/>
        <v>1. Свеж</v>
      </c>
      <c r="S348">
        <f>'Ответы на форму (1)'!P349</f>
        <v>50</v>
      </c>
      <c r="T348">
        <f t="shared" si="33"/>
        <v>0.14705882352941177</v>
      </c>
      <c r="U348" t="str">
        <f t="shared" si="35"/>
        <v>2. Фигово</v>
      </c>
      <c r="V348">
        <f>'Ответы на форму (1)'!U348</f>
        <v>2</v>
      </c>
      <c r="W348">
        <f>'Ответы на форму (1)'!V348</f>
        <v>2</v>
      </c>
      <c r="X348">
        <f>'Ответы на форму (1)'!W348</f>
        <v>2</v>
      </c>
      <c r="Y348">
        <f>'Ответы на форму (1)'!X348</f>
        <v>1</v>
      </c>
      <c r="Z348">
        <f>'Ответы на форму (1)'!Y348</f>
        <v>1</v>
      </c>
    </row>
    <row r="349" spans="1:26" x14ac:dyDescent="0.25">
      <c r="A349">
        <f>VLOOKUP('Ответы на форму (1)'!B350,FAS_Scale,2,FALSE)</f>
        <v>4</v>
      </c>
      <c r="B349">
        <f>VLOOKUP('Ответы на форму (1)'!C350,FAS_Scale,2,FALSE)</f>
        <v>4</v>
      </c>
      <c r="C349">
        <f>VLOOKUP('Ответы на форму (1)'!D350,FAS_Scale,2,FALSE)</f>
        <v>5</v>
      </c>
      <c r="D349">
        <f>VLOOKUP('Ответы на форму (1)'!E350,FAS_Scale,2,FALSE)</f>
        <v>3</v>
      </c>
      <c r="E349">
        <f>VLOOKUP('Ответы на форму (1)'!F350,FAS_Scale,2,FALSE)</f>
        <v>4</v>
      </c>
      <c r="F349">
        <f>VLOOKUP('Ответы на форму (1)'!G350,FAS_Scale,2,FALSE)</f>
        <v>4</v>
      </c>
      <c r="G349">
        <f>VLOOKUP('Ответы на форму (1)'!H350,FAS_Scale,2,FALSE)</f>
        <v>5</v>
      </c>
      <c r="H349">
        <f>VLOOKUP('Ответы на форму (1)'!I350,FAS_Scale,2,FALSE)</f>
        <v>5</v>
      </c>
      <c r="I349">
        <f>VLOOKUP('Ответы на форму (1)'!J350,FAS_Scale,2,FALSE)</f>
        <v>4</v>
      </c>
      <c r="J349">
        <f>VLOOKUP('Ответы на форму (1)'!K350,FAS_Scale,2,FALSE)</f>
        <v>4</v>
      </c>
      <c r="K349" s="10">
        <f t="shared" si="30"/>
        <v>40</v>
      </c>
      <c r="L349" s="10" t="str">
        <f t="shared" si="31"/>
        <v>3. Вилы</v>
      </c>
      <c r="M349" t="str">
        <f>VLOOKUP('Ответы на форму (1)'!L350,УровниУспевания,2,FALSE)</f>
        <v>плохо</v>
      </c>
      <c r="N349" t="str">
        <f>VLOOKUP('Ответы на форму (1)'!M350,УровниУспевания,2,FALSE)</f>
        <v>плохо</v>
      </c>
      <c r="O349">
        <f>'Ответы на форму (1)'!N350</f>
        <v>4</v>
      </c>
      <c r="P349" t="str">
        <f t="shared" si="32"/>
        <v>2. средняк</v>
      </c>
      <c r="Q349">
        <f>'Ответы на форму (1)'!O350</f>
        <v>420</v>
      </c>
      <c r="R349" t="str">
        <f t="shared" si="34"/>
        <v>2. Устал</v>
      </c>
      <c r="S349">
        <f>'Ответы на форму (1)'!P350</f>
        <v>74</v>
      </c>
      <c r="T349">
        <f t="shared" si="33"/>
        <v>0.1761904761904762</v>
      </c>
      <c r="U349" t="str">
        <f t="shared" si="35"/>
        <v>2. Фигово</v>
      </c>
      <c r="V349">
        <f>'Ответы на форму (1)'!U349</f>
        <v>4</v>
      </c>
      <c r="W349">
        <f>'Ответы на форму (1)'!V349</f>
        <v>1</v>
      </c>
      <c r="X349">
        <f>'Ответы на форму (1)'!W349</f>
        <v>1</v>
      </c>
      <c r="Y349">
        <f>'Ответы на форму (1)'!X349</f>
        <v>1</v>
      </c>
      <c r="Z349">
        <f>'Ответы на форму (1)'!Y349</f>
        <v>0</v>
      </c>
    </row>
    <row r="350" spans="1:26" x14ac:dyDescent="0.25">
      <c r="A350">
        <f>VLOOKUP('Ответы на форму (1)'!B351,FAS_Scale,2,FALSE)</f>
        <v>3</v>
      </c>
      <c r="B350">
        <f>VLOOKUP('Ответы на форму (1)'!C351,FAS_Scale,2,FALSE)</f>
        <v>2</v>
      </c>
      <c r="C350">
        <f>VLOOKUP('Ответы на форму (1)'!D351,FAS_Scale,2,FALSE)</f>
        <v>3</v>
      </c>
      <c r="D350">
        <f>VLOOKUP('Ответы на форму (1)'!E351,FAS_Scale,2,FALSE)</f>
        <v>4</v>
      </c>
      <c r="E350">
        <f>VLOOKUP('Ответы на форму (1)'!F351,FAS_Scale,2,FALSE)</f>
        <v>3</v>
      </c>
      <c r="F350">
        <f>VLOOKUP('Ответы на форму (1)'!G351,FAS_Scale,2,FALSE)</f>
        <v>2</v>
      </c>
      <c r="G350">
        <f>VLOOKUP('Ответы на форму (1)'!H351,FAS_Scale,2,FALSE)</f>
        <v>3</v>
      </c>
      <c r="H350">
        <f>VLOOKUP('Ответы на форму (1)'!I351,FAS_Scale,2,FALSE)</f>
        <v>5</v>
      </c>
      <c r="I350">
        <f>VLOOKUP('Ответы на форму (1)'!J351,FAS_Scale,2,FALSE)</f>
        <v>1</v>
      </c>
      <c r="J350">
        <f>VLOOKUP('Ответы на форму (1)'!K351,FAS_Scale,2,FALSE)</f>
        <v>5</v>
      </c>
      <c r="K350" s="10">
        <f t="shared" si="30"/>
        <v>25</v>
      </c>
      <c r="L350" s="10" t="str">
        <f t="shared" si="31"/>
        <v>2. Устал</v>
      </c>
      <c r="M350" t="str">
        <f>VLOOKUP('Ответы на форму (1)'!L351,УровниУспевания,2,FALSE)</f>
        <v>средне</v>
      </c>
      <c r="N350" t="str">
        <f>VLOOKUP('Ответы на форму (1)'!M351,УровниУспевания,2,FALSE)</f>
        <v>средне</v>
      </c>
      <c r="O350">
        <f>'Ответы на форму (1)'!N351</f>
        <v>5</v>
      </c>
      <c r="P350" t="str">
        <f t="shared" si="32"/>
        <v>2. средняк</v>
      </c>
      <c r="Q350">
        <f>'Ответы на форму (1)'!O351</f>
        <v>527</v>
      </c>
      <c r="R350" t="str">
        <f t="shared" si="34"/>
        <v>2. Устал</v>
      </c>
      <c r="S350">
        <f>'Ответы на форму (1)'!P351</f>
        <v>164</v>
      </c>
      <c r="T350">
        <f t="shared" si="33"/>
        <v>0.31119544592030363</v>
      </c>
      <c r="U350" t="str">
        <f t="shared" si="35"/>
        <v>2. Фигово</v>
      </c>
      <c r="V350">
        <f>'Ответы на форму (1)'!U350</f>
        <v>3</v>
      </c>
      <c r="W350">
        <f>'Ответы на форму (1)'!V350</f>
        <v>1</v>
      </c>
      <c r="X350">
        <f>'Ответы на форму (1)'!W350</f>
        <v>1</v>
      </c>
      <c r="Y350">
        <f>'Ответы на форму (1)'!X350</f>
        <v>1</v>
      </c>
      <c r="Z350">
        <f>'Ответы на форму (1)'!Y350</f>
        <v>0</v>
      </c>
    </row>
    <row r="351" spans="1:26" x14ac:dyDescent="0.25">
      <c r="A351">
        <f>VLOOKUP('Ответы на форму (1)'!B352,FAS_Scale,2,FALSE)</f>
        <v>4</v>
      </c>
      <c r="B351">
        <f>VLOOKUP('Ответы на форму (1)'!C352,FAS_Scale,2,FALSE)</f>
        <v>4</v>
      </c>
      <c r="C351">
        <f>VLOOKUP('Ответы на форму (1)'!D352,FAS_Scale,2,FALSE)</f>
        <v>4</v>
      </c>
      <c r="D351">
        <f>VLOOKUP('Ответы на форму (1)'!E352,FAS_Scale,2,FALSE)</f>
        <v>3</v>
      </c>
      <c r="E351">
        <f>VLOOKUP('Ответы на форму (1)'!F352,FAS_Scale,2,FALSE)</f>
        <v>4</v>
      </c>
      <c r="F351">
        <f>VLOOKUP('Ответы на форму (1)'!G352,FAS_Scale,2,FALSE)</f>
        <v>4</v>
      </c>
      <c r="G351">
        <f>VLOOKUP('Ответы на форму (1)'!H352,FAS_Scale,2,FALSE)</f>
        <v>3</v>
      </c>
      <c r="H351">
        <f>VLOOKUP('Ответы на форму (1)'!I352,FAS_Scale,2,FALSE)</f>
        <v>3</v>
      </c>
      <c r="I351">
        <f>VLOOKUP('Ответы на форму (1)'!J352,FAS_Scale,2,FALSE)</f>
        <v>4</v>
      </c>
      <c r="J351">
        <f>VLOOKUP('Ответы на форму (1)'!K352,FAS_Scale,2,FALSE)</f>
        <v>4</v>
      </c>
      <c r="K351" s="10">
        <f t="shared" si="30"/>
        <v>35</v>
      </c>
      <c r="L351" s="10" t="str">
        <f t="shared" si="31"/>
        <v>3. Вилы</v>
      </c>
      <c r="M351" t="str">
        <f>VLOOKUP('Ответы на форму (1)'!L352,УровниУспевания,2,FALSE)</f>
        <v>средне</v>
      </c>
      <c r="N351" t="str">
        <f>VLOOKUP('Ответы на форму (1)'!M352,УровниУспевания,2,FALSE)</f>
        <v>средне</v>
      </c>
      <c r="O351">
        <f>'Ответы на форму (1)'!N352</f>
        <v>4</v>
      </c>
      <c r="P351" t="str">
        <f t="shared" si="32"/>
        <v>2. средняк</v>
      </c>
      <c r="Q351">
        <f>'Ответы на форму (1)'!O352</f>
        <v>462</v>
      </c>
      <c r="R351" t="str">
        <f t="shared" si="34"/>
        <v>2. Устал</v>
      </c>
      <c r="S351">
        <f>'Ответы на форму (1)'!P352</f>
        <v>132</v>
      </c>
      <c r="T351">
        <f t="shared" si="33"/>
        <v>0.2857142857142857</v>
      </c>
      <c r="U351" t="str">
        <f t="shared" si="35"/>
        <v>2. Фигово</v>
      </c>
      <c r="V351">
        <f>'Ответы на форму (1)'!U351</f>
        <v>4</v>
      </c>
      <c r="W351">
        <f>'Ответы на форму (1)'!V351</f>
        <v>2</v>
      </c>
      <c r="X351">
        <f>'Ответы на форму (1)'!W351</f>
        <v>2</v>
      </c>
      <c r="Y351">
        <f>'Ответы на форму (1)'!X351</f>
        <v>1</v>
      </c>
      <c r="Z351">
        <f>'Ответы на форму (1)'!Y351</f>
        <v>0</v>
      </c>
    </row>
    <row r="352" spans="1:26" x14ac:dyDescent="0.25">
      <c r="A352">
        <f>VLOOKUP('Ответы на форму (1)'!B353,FAS_Scale,2,FALSE)</f>
        <v>3</v>
      </c>
      <c r="B352">
        <f>VLOOKUP('Ответы на форму (1)'!C353,FAS_Scale,2,FALSE)</f>
        <v>2</v>
      </c>
      <c r="C352">
        <f>VLOOKUP('Ответы на форму (1)'!D353,FAS_Scale,2,FALSE)</f>
        <v>2</v>
      </c>
      <c r="D352">
        <f>VLOOKUP('Ответы на форму (1)'!E353,FAS_Scale,2,FALSE)</f>
        <v>4</v>
      </c>
      <c r="E352">
        <f>VLOOKUP('Ответы на форму (1)'!F353,FAS_Scale,2,FALSE)</f>
        <v>2</v>
      </c>
      <c r="F352">
        <f>VLOOKUP('Ответы на форму (1)'!G353,FAS_Scale,2,FALSE)</f>
        <v>3</v>
      </c>
      <c r="G352">
        <f>VLOOKUP('Ответы на форму (1)'!H353,FAS_Scale,2,FALSE)</f>
        <v>2</v>
      </c>
      <c r="H352">
        <f>VLOOKUP('Ответы на форму (1)'!I353,FAS_Scale,2,FALSE)</f>
        <v>2</v>
      </c>
      <c r="I352">
        <f>VLOOKUP('Ответы на форму (1)'!J353,FAS_Scale,2,FALSE)</f>
        <v>2</v>
      </c>
      <c r="J352">
        <f>VLOOKUP('Ответы на форму (1)'!K353,FAS_Scale,2,FALSE)</f>
        <v>4</v>
      </c>
      <c r="K352" s="10">
        <f t="shared" si="30"/>
        <v>22</v>
      </c>
      <c r="L352" s="10" t="str">
        <f t="shared" si="31"/>
        <v>1. Свеж</v>
      </c>
      <c r="M352" t="str">
        <f>VLOOKUP('Ответы на форму (1)'!L353,УровниУспевания,2,FALSE)</f>
        <v>средне</v>
      </c>
      <c r="N352" t="str">
        <f>VLOOKUP('Ответы на форму (1)'!M353,УровниУспевания,2,FALSE)</f>
        <v>хорошо</v>
      </c>
      <c r="O352">
        <f>'Ответы на форму (1)'!N353</f>
        <v>5</v>
      </c>
      <c r="P352" t="str">
        <f t="shared" si="32"/>
        <v>2. средняк</v>
      </c>
      <c r="Q352">
        <f>'Ответы на форму (1)'!O353</f>
        <v>293</v>
      </c>
      <c r="R352" t="str">
        <f t="shared" si="34"/>
        <v>1. Свеж</v>
      </c>
      <c r="S352">
        <f>'Ответы на форму (1)'!P353</f>
        <v>30</v>
      </c>
      <c r="T352">
        <f t="shared" si="33"/>
        <v>0.10238907849829351</v>
      </c>
      <c r="U352" t="str">
        <f t="shared" si="35"/>
        <v>2. Фигово</v>
      </c>
      <c r="V352">
        <f>'Ответы на форму (1)'!U352</f>
        <v>3</v>
      </c>
      <c r="W352">
        <f>'Ответы на форму (1)'!V352</f>
        <v>2</v>
      </c>
      <c r="X352">
        <f>'Ответы на форму (1)'!W352</f>
        <v>2</v>
      </c>
      <c r="Y352">
        <f>'Ответы на форму (1)'!X352</f>
        <v>1</v>
      </c>
      <c r="Z352">
        <f>'Ответы на форму (1)'!Y352</f>
        <v>0</v>
      </c>
    </row>
    <row r="353" spans="1:26" x14ac:dyDescent="0.25">
      <c r="A353">
        <f>VLOOKUP('Ответы на форму (1)'!B354,FAS_Scale,2,FALSE)</f>
        <v>4</v>
      </c>
      <c r="B353">
        <f>VLOOKUP('Ответы на форму (1)'!C354,FAS_Scale,2,FALSE)</f>
        <v>4</v>
      </c>
      <c r="C353">
        <f>VLOOKUP('Ответы на форму (1)'!D354,FAS_Scale,2,FALSE)</f>
        <v>3</v>
      </c>
      <c r="D353">
        <f>VLOOKUP('Ответы на форму (1)'!E354,FAS_Scale,2,FALSE)</f>
        <v>4</v>
      </c>
      <c r="E353">
        <f>VLOOKUP('Ответы на форму (1)'!F354,FAS_Scale,2,FALSE)</f>
        <v>3</v>
      </c>
      <c r="F353">
        <f>VLOOKUP('Ответы на форму (1)'!G354,FAS_Scale,2,FALSE)</f>
        <v>4</v>
      </c>
      <c r="G353">
        <f>VLOOKUP('Ответы на форму (1)'!H354,FAS_Scale,2,FALSE)</f>
        <v>3</v>
      </c>
      <c r="H353">
        <f>VLOOKUP('Ответы на форму (1)'!I354,FAS_Scale,2,FALSE)</f>
        <v>4</v>
      </c>
      <c r="I353">
        <f>VLOOKUP('Ответы на форму (1)'!J354,FAS_Scale,2,FALSE)</f>
        <v>3</v>
      </c>
      <c r="J353">
        <f>VLOOKUP('Ответы на форму (1)'!K354,FAS_Scale,2,FALSE)</f>
        <v>4</v>
      </c>
      <c r="K353" s="10">
        <f t="shared" si="30"/>
        <v>32</v>
      </c>
      <c r="L353" s="10" t="str">
        <f t="shared" si="31"/>
        <v>2. Устал</v>
      </c>
      <c r="M353" t="str">
        <f>VLOOKUP('Ответы на форму (1)'!L354,УровниУспевания,2,FALSE)</f>
        <v>средне</v>
      </c>
      <c r="N353" t="str">
        <f>VLOOKUP('Ответы на форму (1)'!M354,УровниУспевания,2,FALSE)</f>
        <v>хорошо</v>
      </c>
      <c r="O353">
        <f>'Ответы на форму (1)'!N354</f>
        <v>4</v>
      </c>
      <c r="P353" t="str">
        <f t="shared" si="32"/>
        <v>2. средняк</v>
      </c>
      <c r="Q353">
        <f>'Ответы на форму (1)'!O354</f>
        <v>431</v>
      </c>
      <c r="R353" t="str">
        <f t="shared" si="34"/>
        <v>2. Устал</v>
      </c>
      <c r="S353">
        <f>'Ответы на форму (1)'!P354</f>
        <v>53</v>
      </c>
      <c r="T353">
        <f t="shared" si="33"/>
        <v>0.12296983758700696</v>
      </c>
      <c r="U353" t="str">
        <f t="shared" si="35"/>
        <v>2. Фигово</v>
      </c>
      <c r="V353">
        <f>'Ответы на форму (1)'!U353</f>
        <v>5</v>
      </c>
      <c r="W353">
        <f>'Ответы на форму (1)'!V353</f>
        <v>3</v>
      </c>
      <c r="X353">
        <f>'Ответы на форму (1)'!W353</f>
        <v>0</v>
      </c>
      <c r="Y353">
        <f>'Ответы на форму (1)'!X353</f>
        <v>0</v>
      </c>
      <c r="Z353">
        <f>'Ответы на форму (1)'!Y353</f>
        <v>0</v>
      </c>
    </row>
    <row r="354" spans="1:26" x14ac:dyDescent="0.25">
      <c r="A354">
        <f>VLOOKUP('Ответы на форму (1)'!B355,FAS_Scale,2,FALSE)</f>
        <v>3</v>
      </c>
      <c r="B354">
        <f>VLOOKUP('Ответы на форму (1)'!C355,FAS_Scale,2,FALSE)</f>
        <v>3</v>
      </c>
      <c r="C354">
        <f>VLOOKUP('Ответы на форму (1)'!D355,FAS_Scale,2,FALSE)</f>
        <v>2</v>
      </c>
      <c r="D354">
        <f>VLOOKUP('Ответы на форму (1)'!E355,FAS_Scale,2,FALSE)</f>
        <v>4</v>
      </c>
      <c r="E354">
        <f>VLOOKUP('Ответы на форму (1)'!F355,FAS_Scale,2,FALSE)</f>
        <v>3</v>
      </c>
      <c r="F354">
        <f>VLOOKUP('Ответы на форму (1)'!G355,FAS_Scale,2,FALSE)</f>
        <v>3</v>
      </c>
      <c r="G354">
        <f>VLOOKUP('Ответы на форму (1)'!H355,FAS_Scale,2,FALSE)</f>
        <v>2</v>
      </c>
      <c r="H354">
        <f>VLOOKUP('Ответы на форму (1)'!I355,FAS_Scale,2,FALSE)</f>
        <v>3</v>
      </c>
      <c r="I354">
        <f>VLOOKUP('Ответы на форму (1)'!J355,FAS_Scale,2,FALSE)</f>
        <v>2</v>
      </c>
      <c r="J354">
        <f>VLOOKUP('Ответы на форму (1)'!K355,FAS_Scale,2,FALSE)</f>
        <v>4</v>
      </c>
      <c r="K354" s="10">
        <f t="shared" si="30"/>
        <v>25</v>
      </c>
      <c r="L354" s="10" t="str">
        <f t="shared" si="31"/>
        <v>2. Устал</v>
      </c>
      <c r="M354" t="str">
        <f>VLOOKUP('Ответы на форму (1)'!L355,УровниУспевания,2,FALSE)</f>
        <v>средне</v>
      </c>
      <c r="N354" t="str">
        <f>VLOOKUP('Ответы на форму (1)'!M355,УровниУспевания,2,FALSE)</f>
        <v>хорошо</v>
      </c>
      <c r="O354">
        <f>'Ответы на форму (1)'!N355</f>
        <v>6</v>
      </c>
      <c r="P354" t="str">
        <f t="shared" si="32"/>
        <v>3. бодряк</v>
      </c>
      <c r="Q354">
        <f>'Ответы на форму (1)'!O355</f>
        <v>424</v>
      </c>
      <c r="R354" t="str">
        <f t="shared" si="34"/>
        <v>2. Устал</v>
      </c>
      <c r="S354">
        <f>'Ответы на форму (1)'!P355</f>
        <v>41</v>
      </c>
      <c r="T354">
        <f t="shared" si="33"/>
        <v>9.6698113207547176E-2</v>
      </c>
      <c r="U354" t="str">
        <f t="shared" si="35"/>
        <v>1. Хорошо</v>
      </c>
      <c r="V354">
        <f>'Ответы на форму (1)'!U354</f>
        <v>4</v>
      </c>
      <c r="W354">
        <f>'Ответы на форму (1)'!V354</f>
        <v>3</v>
      </c>
      <c r="X354">
        <f>'Ответы на форму (1)'!W354</f>
        <v>1</v>
      </c>
      <c r="Y354">
        <f>'Ответы на форму (1)'!X354</f>
        <v>0</v>
      </c>
      <c r="Z354">
        <f>'Ответы на форму (1)'!Y354</f>
        <v>0</v>
      </c>
    </row>
    <row r="355" spans="1:26" x14ac:dyDescent="0.25">
      <c r="A355">
        <f>VLOOKUP('Ответы на форму (1)'!B356,FAS_Scale,2,FALSE)</f>
        <v>4</v>
      </c>
      <c r="B355">
        <f>VLOOKUP('Ответы на форму (1)'!C356,FAS_Scale,2,FALSE)</f>
        <v>4</v>
      </c>
      <c r="C355">
        <f>VLOOKUP('Ответы на форму (1)'!D356,FAS_Scale,2,FALSE)</f>
        <v>4</v>
      </c>
      <c r="D355">
        <f>VLOOKUP('Ответы на форму (1)'!E356,FAS_Scale,2,FALSE)</f>
        <v>3</v>
      </c>
      <c r="E355">
        <f>VLOOKUP('Ответы на форму (1)'!F356,FAS_Scale,2,FALSE)</f>
        <v>3</v>
      </c>
      <c r="F355">
        <f>VLOOKUP('Ответы на форму (1)'!G356,FAS_Scale,2,FALSE)</f>
        <v>5</v>
      </c>
      <c r="G355">
        <f>VLOOKUP('Ответы на форму (1)'!H356,FAS_Scale,2,FALSE)</f>
        <v>4</v>
      </c>
      <c r="H355">
        <f>VLOOKUP('Ответы на форму (1)'!I356,FAS_Scale,2,FALSE)</f>
        <v>5</v>
      </c>
      <c r="I355">
        <f>VLOOKUP('Ответы на форму (1)'!J356,FAS_Scale,2,FALSE)</f>
        <v>4</v>
      </c>
      <c r="J355">
        <f>VLOOKUP('Ответы на форму (1)'!K356,FAS_Scale,2,FALSE)</f>
        <v>3</v>
      </c>
      <c r="K355" s="10">
        <f t="shared" si="30"/>
        <v>39</v>
      </c>
      <c r="L355" s="10" t="str">
        <f t="shared" si="31"/>
        <v>3. Вилы</v>
      </c>
      <c r="M355" t="str">
        <f>VLOOKUP('Ответы на форму (1)'!L356,УровниУспевания,2,FALSE)</f>
        <v>плохо</v>
      </c>
      <c r="N355" t="str">
        <f>VLOOKUP('Ответы на форму (1)'!M356,УровниУспевания,2,FALSE)</f>
        <v>плохо</v>
      </c>
      <c r="O355">
        <f>'Ответы на форму (1)'!N356</f>
        <v>4</v>
      </c>
      <c r="P355" t="str">
        <f t="shared" si="32"/>
        <v>2. средняк</v>
      </c>
      <c r="Q355">
        <f>'Ответы на форму (1)'!O356</f>
        <v>525</v>
      </c>
      <c r="R355" t="str">
        <f t="shared" si="34"/>
        <v>2. Устал</v>
      </c>
      <c r="S355">
        <f>'Ответы на форму (1)'!P356</f>
        <v>79</v>
      </c>
      <c r="T355">
        <f t="shared" si="33"/>
        <v>0.15047619047619049</v>
      </c>
      <c r="U355" t="str">
        <f t="shared" si="35"/>
        <v>2. Фигово</v>
      </c>
      <c r="V355">
        <f>'Ответы на форму (1)'!U355</f>
        <v>2</v>
      </c>
      <c r="W355">
        <f>'Ответы на форму (1)'!V355</f>
        <v>1</v>
      </c>
      <c r="X355">
        <f>'Ответы на форму (1)'!W355</f>
        <v>1</v>
      </c>
      <c r="Y355">
        <f>'Ответы на форму (1)'!X355</f>
        <v>1</v>
      </c>
      <c r="Z355">
        <f>'Ответы на форму (1)'!Y355</f>
        <v>1</v>
      </c>
    </row>
    <row r="356" spans="1:26" x14ac:dyDescent="0.25">
      <c r="A356">
        <f>VLOOKUP('Ответы на форму (1)'!B357,FAS_Scale,2,FALSE)</f>
        <v>4</v>
      </c>
      <c r="B356">
        <f>VLOOKUP('Ответы на форму (1)'!C357,FAS_Scale,2,FALSE)</f>
        <v>4</v>
      </c>
      <c r="C356">
        <f>VLOOKUP('Ответы на форму (1)'!D357,FAS_Scale,2,FALSE)</f>
        <v>4</v>
      </c>
      <c r="D356">
        <f>VLOOKUP('Ответы на форму (1)'!E357,FAS_Scale,2,FALSE)</f>
        <v>2</v>
      </c>
      <c r="E356">
        <f>VLOOKUP('Ответы на форму (1)'!F357,FAS_Scale,2,FALSE)</f>
        <v>3</v>
      </c>
      <c r="F356">
        <f>VLOOKUP('Ответы на форму (1)'!G357,FAS_Scale,2,FALSE)</f>
        <v>4</v>
      </c>
      <c r="G356">
        <f>VLOOKUP('Ответы на форму (1)'!H357,FAS_Scale,2,FALSE)</f>
        <v>3</v>
      </c>
      <c r="H356">
        <f>VLOOKUP('Ответы на форму (1)'!I357,FAS_Scale,2,FALSE)</f>
        <v>4</v>
      </c>
      <c r="I356">
        <f>VLOOKUP('Ответы на форму (1)'!J357,FAS_Scale,2,FALSE)</f>
        <v>3</v>
      </c>
      <c r="J356">
        <f>VLOOKUP('Ответы на форму (1)'!K357,FAS_Scale,2,FALSE)</f>
        <v>4</v>
      </c>
      <c r="K356" s="10">
        <f t="shared" si="30"/>
        <v>35</v>
      </c>
      <c r="L356" s="10" t="str">
        <f t="shared" si="31"/>
        <v>3. Вилы</v>
      </c>
      <c r="M356" t="str">
        <f>VLOOKUP('Ответы на форму (1)'!L357,УровниУспевания,2,FALSE)</f>
        <v>плохо</v>
      </c>
      <c r="N356" t="str">
        <f>VLOOKUP('Ответы на форму (1)'!M357,УровниУспевания,2,FALSE)</f>
        <v>средне</v>
      </c>
      <c r="O356">
        <f>'Ответы на форму (1)'!N357</f>
        <v>3</v>
      </c>
      <c r="P356" t="str">
        <f t="shared" si="32"/>
        <v>1. зомбак</v>
      </c>
      <c r="Q356">
        <f>'Ответы на форму (1)'!O357</f>
        <v>436</v>
      </c>
      <c r="R356" t="str">
        <f t="shared" si="34"/>
        <v>2. Устал</v>
      </c>
      <c r="S356">
        <f>'Ответы на форму (1)'!P357</f>
        <v>41</v>
      </c>
      <c r="T356">
        <f t="shared" si="33"/>
        <v>9.4036697247706427E-2</v>
      </c>
      <c r="U356" t="str">
        <f t="shared" si="35"/>
        <v>1. Хорошо</v>
      </c>
      <c r="V356">
        <f>'Ответы на форму (1)'!U356</f>
        <v>7</v>
      </c>
      <c r="W356">
        <f>'Ответы на форму (1)'!V356</f>
        <v>1</v>
      </c>
      <c r="X356">
        <f>'Ответы на форму (1)'!W356</f>
        <v>0</v>
      </c>
      <c r="Y356">
        <f>'Ответы на форму (1)'!X356</f>
        <v>0</v>
      </c>
      <c r="Z356">
        <f>'Ответы на форму (1)'!Y356</f>
        <v>0</v>
      </c>
    </row>
    <row r="357" spans="1:26" x14ac:dyDescent="0.25">
      <c r="A357">
        <f>VLOOKUP('Ответы на форму (1)'!B358,FAS_Scale,2,FALSE)</f>
        <v>5</v>
      </c>
      <c r="B357">
        <f>VLOOKUP('Ответы на форму (1)'!C358,FAS_Scale,2,FALSE)</f>
        <v>3</v>
      </c>
      <c r="C357">
        <f>VLOOKUP('Ответы на форму (1)'!D358,FAS_Scale,2,FALSE)</f>
        <v>3</v>
      </c>
      <c r="D357">
        <f>VLOOKUP('Ответы на форму (1)'!E358,FAS_Scale,2,FALSE)</f>
        <v>3</v>
      </c>
      <c r="E357">
        <f>VLOOKUP('Ответы на форму (1)'!F358,FAS_Scale,2,FALSE)</f>
        <v>2</v>
      </c>
      <c r="F357">
        <f>VLOOKUP('Ответы на форму (1)'!G358,FAS_Scale,2,FALSE)</f>
        <v>2</v>
      </c>
      <c r="G357">
        <f>VLOOKUP('Ответы на форму (1)'!H358,FAS_Scale,2,FALSE)</f>
        <v>1</v>
      </c>
      <c r="H357">
        <f>VLOOKUP('Ответы на форму (1)'!I358,FAS_Scale,2,FALSE)</f>
        <v>2</v>
      </c>
      <c r="I357">
        <f>VLOOKUP('Ответы на форму (1)'!J358,FAS_Scale,2,FALSE)</f>
        <v>1</v>
      </c>
      <c r="J357">
        <f>VLOOKUP('Ответы на форму (1)'!K358,FAS_Scale,2,FALSE)</f>
        <v>4</v>
      </c>
      <c r="K357" s="10">
        <f t="shared" si="30"/>
        <v>24</v>
      </c>
      <c r="L357" s="10" t="str">
        <f t="shared" si="31"/>
        <v>2. Устал</v>
      </c>
      <c r="M357" t="str">
        <f>VLOOKUP('Ответы на форму (1)'!L358,УровниУспевания,2,FALSE)</f>
        <v>плохо</v>
      </c>
      <c r="N357" t="str">
        <f>VLOOKUP('Ответы на форму (1)'!M358,УровниУспевания,2,FALSE)</f>
        <v>хорошо</v>
      </c>
      <c r="O357">
        <f>'Ответы на форму (1)'!N358</f>
        <v>5</v>
      </c>
      <c r="P357" t="str">
        <f t="shared" si="32"/>
        <v>2. средняк</v>
      </c>
      <c r="Q357">
        <f>'Ответы на форму (1)'!O358</f>
        <v>320</v>
      </c>
      <c r="R357" t="str">
        <f t="shared" si="34"/>
        <v>1. Свеж</v>
      </c>
      <c r="S357">
        <f>'Ответы на форму (1)'!P358</f>
        <v>46</v>
      </c>
      <c r="T357">
        <f t="shared" si="33"/>
        <v>0.14374999999999999</v>
      </c>
      <c r="U357" t="str">
        <f t="shared" si="35"/>
        <v>2. Фигово</v>
      </c>
      <c r="V357">
        <f>'Ответы на форму (1)'!U357</f>
        <v>3</v>
      </c>
      <c r="W357">
        <f>'Ответы на форму (1)'!V357</f>
        <v>2</v>
      </c>
      <c r="X357">
        <f>'Ответы на форму (1)'!W357</f>
        <v>2</v>
      </c>
      <c r="Y357">
        <f>'Ответы на форму (1)'!X357</f>
        <v>1</v>
      </c>
      <c r="Z357">
        <f>'Ответы на форму (1)'!Y357</f>
        <v>0</v>
      </c>
    </row>
    <row r="358" spans="1:26" x14ac:dyDescent="0.25">
      <c r="A358">
        <f>VLOOKUP('Ответы на форму (1)'!B359,FAS_Scale,2,FALSE)</f>
        <v>3</v>
      </c>
      <c r="B358">
        <f>VLOOKUP('Ответы на форму (1)'!C359,FAS_Scale,2,FALSE)</f>
        <v>3</v>
      </c>
      <c r="C358">
        <f>VLOOKUP('Ответы на форму (1)'!D359,FAS_Scale,2,FALSE)</f>
        <v>2</v>
      </c>
      <c r="D358">
        <f>VLOOKUP('Ответы на форму (1)'!E359,FAS_Scale,2,FALSE)</f>
        <v>4</v>
      </c>
      <c r="E358">
        <f>VLOOKUP('Ответы на форму (1)'!F359,FAS_Scale,2,FALSE)</f>
        <v>2</v>
      </c>
      <c r="F358">
        <f>VLOOKUP('Ответы на форму (1)'!G359,FAS_Scale,2,FALSE)</f>
        <v>2</v>
      </c>
      <c r="G358">
        <f>VLOOKUP('Ответы на форму (1)'!H359,FAS_Scale,2,FALSE)</f>
        <v>2</v>
      </c>
      <c r="H358">
        <f>VLOOKUP('Ответы на форму (1)'!I359,FAS_Scale,2,FALSE)</f>
        <v>2</v>
      </c>
      <c r="I358">
        <f>VLOOKUP('Ответы на форму (1)'!J359,FAS_Scale,2,FALSE)</f>
        <v>2</v>
      </c>
      <c r="J358">
        <f>VLOOKUP('Ответы на форму (1)'!K359,FAS_Scale,2,FALSE)</f>
        <v>4</v>
      </c>
      <c r="K358" s="10">
        <f t="shared" si="30"/>
        <v>22</v>
      </c>
      <c r="L358" s="10" t="str">
        <f t="shared" si="31"/>
        <v>1. Свеж</v>
      </c>
      <c r="M358" t="str">
        <f>VLOOKUP('Ответы на форму (1)'!L359,УровниУспевания,2,FALSE)</f>
        <v>средне</v>
      </c>
      <c r="N358" t="str">
        <f>VLOOKUP('Ответы на форму (1)'!M359,УровниУспевания,2,FALSE)</f>
        <v>хорошо</v>
      </c>
      <c r="O358">
        <f>'Ответы на форму (1)'!N359</f>
        <v>5</v>
      </c>
      <c r="P358" t="str">
        <f t="shared" si="32"/>
        <v>2. средняк</v>
      </c>
      <c r="Q358">
        <f>'Ответы на форму (1)'!O359</f>
        <v>357</v>
      </c>
      <c r="R358" t="str">
        <f t="shared" si="34"/>
        <v>2. Устал</v>
      </c>
      <c r="S358">
        <f>'Ответы на форму (1)'!P359</f>
        <v>67</v>
      </c>
      <c r="T358">
        <f t="shared" si="33"/>
        <v>0.1876750700280112</v>
      </c>
      <c r="U358" t="str">
        <f t="shared" si="35"/>
        <v>2. Фигово</v>
      </c>
      <c r="V358">
        <f>'Ответы на форму (1)'!U358</f>
        <v>3</v>
      </c>
      <c r="W358">
        <f>'Ответы на форму (1)'!V358</f>
        <v>3</v>
      </c>
      <c r="X358">
        <f>'Ответы на форму (1)'!W358</f>
        <v>2</v>
      </c>
      <c r="Y358">
        <f>'Ответы на форму (1)'!X358</f>
        <v>1</v>
      </c>
      <c r="Z358">
        <f>'Ответы на форму (1)'!Y358</f>
        <v>0</v>
      </c>
    </row>
    <row r="359" spans="1:26" x14ac:dyDescent="0.25">
      <c r="A359">
        <f>VLOOKUP('Ответы на форму (1)'!B360,FAS_Scale,2,FALSE)</f>
        <v>2</v>
      </c>
      <c r="B359">
        <f>VLOOKUP('Ответы на форму (1)'!C360,FAS_Scale,2,FALSE)</f>
        <v>1</v>
      </c>
      <c r="C359">
        <f>VLOOKUP('Ответы на форму (1)'!D360,FAS_Scale,2,FALSE)</f>
        <v>3</v>
      </c>
      <c r="D359">
        <f>VLOOKUP('Ответы на форму (1)'!E360,FAS_Scale,2,FALSE)</f>
        <v>5</v>
      </c>
      <c r="E359">
        <f>VLOOKUP('Ответы на форму (1)'!F360,FAS_Scale,2,FALSE)</f>
        <v>1</v>
      </c>
      <c r="F359">
        <f>VLOOKUP('Ответы на форму (1)'!G360,FAS_Scale,2,FALSE)</f>
        <v>2</v>
      </c>
      <c r="G359">
        <f>VLOOKUP('Ответы на форму (1)'!H360,FAS_Scale,2,FALSE)</f>
        <v>1</v>
      </c>
      <c r="H359">
        <f>VLOOKUP('Ответы на форму (1)'!I360,FAS_Scale,2,FALSE)</f>
        <v>1</v>
      </c>
      <c r="I359">
        <f>VLOOKUP('Ответы на форму (1)'!J360,FAS_Scale,2,FALSE)</f>
        <v>1</v>
      </c>
      <c r="J359">
        <f>VLOOKUP('Ответы на форму (1)'!K360,FAS_Scale,2,FALSE)</f>
        <v>5</v>
      </c>
      <c r="K359" s="10">
        <f t="shared" si="30"/>
        <v>14</v>
      </c>
      <c r="L359" s="10" t="str">
        <f t="shared" si="31"/>
        <v>1. Свеж</v>
      </c>
      <c r="M359" t="str">
        <f>VLOOKUP('Ответы на форму (1)'!L360,УровниУспевания,2,FALSE)</f>
        <v>хорошо</v>
      </c>
      <c r="N359" t="str">
        <f>VLOOKUP('Ответы на форму (1)'!M360,УровниУспевания,2,FALSE)</f>
        <v>средне</v>
      </c>
      <c r="O359">
        <f>'Ответы на форму (1)'!N360</f>
        <v>1</v>
      </c>
      <c r="P359" t="str">
        <f t="shared" si="32"/>
        <v>1. зомбак</v>
      </c>
      <c r="Q359">
        <f>'Ответы на форму (1)'!O360</f>
        <v>408</v>
      </c>
      <c r="R359" t="str">
        <f t="shared" si="34"/>
        <v>2. Устал</v>
      </c>
      <c r="S359">
        <f>'Ответы на форму (1)'!P360</f>
        <v>93</v>
      </c>
      <c r="T359">
        <f t="shared" si="33"/>
        <v>0.22794117647058823</v>
      </c>
      <c r="U359" t="str">
        <f t="shared" si="35"/>
        <v>2. Фигово</v>
      </c>
      <c r="V359">
        <f>'Ответы на форму (1)'!U359</f>
        <v>5</v>
      </c>
      <c r="W359">
        <f>'Ответы на форму (1)'!V359</f>
        <v>1</v>
      </c>
      <c r="X359">
        <f>'Ответы на форму (1)'!W359</f>
        <v>1</v>
      </c>
      <c r="Y359">
        <f>'Ответы на форму (1)'!X359</f>
        <v>1</v>
      </c>
      <c r="Z359">
        <f>'Ответы на форму (1)'!Y359</f>
        <v>0</v>
      </c>
    </row>
    <row r="360" spans="1:26" x14ac:dyDescent="0.25">
      <c r="A360">
        <f>VLOOKUP('Ответы на форму (1)'!B361,FAS_Scale,2,FALSE)</f>
        <v>2</v>
      </c>
      <c r="B360">
        <f>VLOOKUP('Ответы на форму (1)'!C361,FAS_Scale,2,FALSE)</f>
        <v>1</v>
      </c>
      <c r="C360">
        <f>VLOOKUP('Ответы на форму (1)'!D361,FAS_Scale,2,FALSE)</f>
        <v>3</v>
      </c>
      <c r="D360">
        <f>VLOOKUP('Ответы на форму (1)'!E361,FAS_Scale,2,FALSE)</f>
        <v>5</v>
      </c>
      <c r="E360">
        <f>VLOOKUP('Ответы на форму (1)'!F361,FAS_Scale,2,FALSE)</f>
        <v>1</v>
      </c>
      <c r="F360">
        <f>VLOOKUP('Ответы на форму (1)'!G361,FAS_Scale,2,FALSE)</f>
        <v>2</v>
      </c>
      <c r="G360">
        <f>VLOOKUP('Ответы на форму (1)'!H361,FAS_Scale,2,FALSE)</f>
        <v>1</v>
      </c>
      <c r="H360">
        <f>VLOOKUP('Ответы на форму (1)'!I361,FAS_Scale,2,FALSE)</f>
        <v>1</v>
      </c>
      <c r="I360">
        <f>VLOOKUP('Ответы на форму (1)'!J361,FAS_Scale,2,FALSE)</f>
        <v>1</v>
      </c>
      <c r="J360">
        <f>VLOOKUP('Ответы на форму (1)'!K361,FAS_Scale,2,FALSE)</f>
        <v>5</v>
      </c>
      <c r="K360" s="10">
        <f t="shared" si="30"/>
        <v>14</v>
      </c>
      <c r="L360" s="10" t="str">
        <f t="shared" si="31"/>
        <v>1. Свеж</v>
      </c>
      <c r="M360" t="str">
        <f>VLOOKUP('Ответы на форму (1)'!L361,УровниУспевания,2,FALSE)</f>
        <v>хорошо</v>
      </c>
      <c r="N360" t="str">
        <f>VLOOKUP('Ответы на форму (1)'!M361,УровниУспевания,2,FALSE)</f>
        <v>хорошо</v>
      </c>
      <c r="O360">
        <f>'Ответы на форму (1)'!N361</f>
        <v>6</v>
      </c>
      <c r="P360" t="str">
        <f t="shared" si="32"/>
        <v>3. бодряк</v>
      </c>
      <c r="Q360">
        <f>'Ответы на форму (1)'!O361</f>
        <v>488</v>
      </c>
      <c r="R360" t="str">
        <f t="shared" si="34"/>
        <v>2. Устал</v>
      </c>
      <c r="S360">
        <f>'Ответы на форму (1)'!P361</f>
        <v>51</v>
      </c>
      <c r="T360">
        <f t="shared" si="33"/>
        <v>0.10450819672131148</v>
      </c>
      <c r="U360" t="str">
        <f t="shared" si="35"/>
        <v>2. Фигово</v>
      </c>
      <c r="V360">
        <f>'Ответы на форму (1)'!U360</f>
        <v>2</v>
      </c>
      <c r="W360">
        <f>'Ответы на форму (1)'!V360</f>
        <v>2</v>
      </c>
      <c r="X360">
        <f>'Ответы на форму (1)'!W360</f>
        <v>1</v>
      </c>
      <c r="Y360">
        <f>'Ответы на форму (1)'!X360</f>
        <v>1</v>
      </c>
      <c r="Z360">
        <f>'Ответы на форму (1)'!Y360</f>
        <v>1</v>
      </c>
    </row>
    <row r="361" spans="1:26" x14ac:dyDescent="0.25">
      <c r="A361">
        <f>VLOOKUP('Ответы на форму (1)'!B362,FAS_Scale,2,FALSE)</f>
        <v>4</v>
      </c>
      <c r="B361">
        <f>VLOOKUP('Ответы на форму (1)'!C362,FAS_Scale,2,FALSE)</f>
        <v>4</v>
      </c>
      <c r="C361">
        <f>VLOOKUP('Ответы на форму (1)'!D362,FAS_Scale,2,FALSE)</f>
        <v>4</v>
      </c>
      <c r="D361">
        <f>VLOOKUP('Ответы на форму (1)'!E362,FAS_Scale,2,FALSE)</f>
        <v>3</v>
      </c>
      <c r="E361">
        <f>VLOOKUP('Ответы на форму (1)'!F362,FAS_Scale,2,FALSE)</f>
        <v>4</v>
      </c>
      <c r="F361">
        <f>VLOOKUP('Ответы на форму (1)'!G362,FAS_Scale,2,FALSE)</f>
        <v>4</v>
      </c>
      <c r="G361">
        <f>VLOOKUP('Ответы на форму (1)'!H362,FAS_Scale,2,FALSE)</f>
        <v>4</v>
      </c>
      <c r="H361">
        <f>VLOOKUP('Ответы на форму (1)'!I362,FAS_Scale,2,FALSE)</f>
        <v>5</v>
      </c>
      <c r="I361">
        <f>VLOOKUP('Ответы на форму (1)'!J362,FAS_Scale,2,FALSE)</f>
        <v>4</v>
      </c>
      <c r="J361">
        <f>VLOOKUP('Ответы на форму (1)'!K362,FAS_Scale,2,FALSE)</f>
        <v>3</v>
      </c>
      <c r="K361" s="10">
        <f t="shared" si="30"/>
        <v>39</v>
      </c>
      <c r="L361" s="10" t="str">
        <f t="shared" si="31"/>
        <v>3. Вилы</v>
      </c>
      <c r="M361" t="str">
        <f>VLOOKUP('Ответы на форму (1)'!L362,УровниУспевания,2,FALSE)</f>
        <v>средне</v>
      </c>
      <c r="N361" t="str">
        <f>VLOOKUP('Ответы на форму (1)'!M362,УровниУспевания,2,FALSE)</f>
        <v>плохо</v>
      </c>
      <c r="O361">
        <f>'Ответы на форму (1)'!N362</f>
        <v>3</v>
      </c>
      <c r="P361" t="str">
        <f t="shared" si="32"/>
        <v>1. зомбак</v>
      </c>
      <c r="Q361">
        <f>'Ответы на форму (1)'!O362</f>
        <v>480</v>
      </c>
      <c r="R361" t="str">
        <f t="shared" si="34"/>
        <v>2. Устал</v>
      </c>
      <c r="S361">
        <f>'Ответы на форму (1)'!P362</f>
        <v>115</v>
      </c>
      <c r="T361">
        <f t="shared" si="33"/>
        <v>0.23958333333333334</v>
      </c>
      <c r="U361" t="str">
        <f t="shared" si="35"/>
        <v>2. Фигово</v>
      </c>
      <c r="V361">
        <f>'Ответы на форму (1)'!U361</f>
        <v>5</v>
      </c>
      <c r="W361">
        <f>'Ответы на форму (1)'!V361</f>
        <v>3</v>
      </c>
      <c r="X361">
        <f>'Ответы на форму (1)'!W361</f>
        <v>1</v>
      </c>
      <c r="Y361">
        <f>'Ответы на форму (1)'!X361</f>
        <v>0</v>
      </c>
      <c r="Z361">
        <f>'Ответы на форму (1)'!Y361</f>
        <v>0</v>
      </c>
    </row>
    <row r="362" spans="1:26" x14ac:dyDescent="0.25">
      <c r="A362">
        <f>VLOOKUP('Ответы на форму (1)'!B363,FAS_Scale,2,FALSE)</f>
        <v>4</v>
      </c>
      <c r="B362">
        <f>VLOOKUP('Ответы на форму (1)'!C363,FAS_Scale,2,FALSE)</f>
        <v>4</v>
      </c>
      <c r="C362">
        <f>VLOOKUP('Ответы на форму (1)'!D363,FAS_Scale,2,FALSE)</f>
        <v>4</v>
      </c>
      <c r="D362">
        <f>VLOOKUP('Ответы на форму (1)'!E363,FAS_Scale,2,FALSE)</f>
        <v>3</v>
      </c>
      <c r="E362">
        <f>VLOOKUP('Ответы на форму (1)'!F363,FAS_Scale,2,FALSE)</f>
        <v>2</v>
      </c>
      <c r="F362">
        <f>VLOOKUP('Ответы на форму (1)'!G363,FAS_Scale,2,FALSE)</f>
        <v>4</v>
      </c>
      <c r="G362">
        <f>VLOOKUP('Ответы на форму (1)'!H363,FAS_Scale,2,FALSE)</f>
        <v>2</v>
      </c>
      <c r="H362">
        <f>VLOOKUP('Ответы на форму (1)'!I363,FAS_Scale,2,FALSE)</f>
        <v>2</v>
      </c>
      <c r="I362">
        <f>VLOOKUP('Ответы на форму (1)'!J363,FAS_Scale,2,FALSE)</f>
        <v>2</v>
      </c>
      <c r="J362">
        <f>VLOOKUP('Ответы на форму (1)'!K363,FAS_Scale,2,FALSE)</f>
        <v>3</v>
      </c>
      <c r="K362" s="10">
        <f t="shared" si="30"/>
        <v>30</v>
      </c>
      <c r="L362" s="10" t="str">
        <f t="shared" si="31"/>
        <v>2. Устал</v>
      </c>
      <c r="M362" t="str">
        <f>VLOOKUP('Ответы на форму (1)'!L363,УровниУспевания,2,FALSE)</f>
        <v>средне</v>
      </c>
      <c r="N362" t="str">
        <f>VLOOKUP('Ответы на форму (1)'!M363,УровниУспевания,2,FALSE)</f>
        <v>средне</v>
      </c>
      <c r="O362">
        <f>'Ответы на форму (1)'!N363</f>
        <v>5</v>
      </c>
      <c r="P362" t="str">
        <f t="shared" si="32"/>
        <v>2. средняк</v>
      </c>
      <c r="Q362">
        <f>'Ответы на форму (1)'!O363</f>
        <v>359</v>
      </c>
      <c r="R362" t="str">
        <f t="shared" si="34"/>
        <v>2. Устал</v>
      </c>
      <c r="S362">
        <f>'Ответы на форму (1)'!P363</f>
        <v>19</v>
      </c>
      <c r="T362">
        <f t="shared" si="33"/>
        <v>5.2924791086350974E-2</v>
      </c>
      <c r="U362" t="str">
        <f t="shared" si="35"/>
        <v>1. Хорошо</v>
      </c>
      <c r="V362">
        <f>'Ответы на форму (1)'!U362</f>
        <v>3</v>
      </c>
      <c r="W362">
        <f>'Ответы на форму (1)'!V362</f>
        <v>3</v>
      </c>
      <c r="X362">
        <f>'Ответы на форму (1)'!W362</f>
        <v>1</v>
      </c>
      <c r="Y362">
        <f>'Ответы на форму (1)'!X362</f>
        <v>1</v>
      </c>
      <c r="Z362">
        <f>'Ответы на форму (1)'!Y362</f>
        <v>0</v>
      </c>
    </row>
    <row r="363" spans="1:26" x14ac:dyDescent="0.25">
      <c r="A363">
        <f>VLOOKUP('Ответы на форму (1)'!B364,FAS_Scale,2,FALSE)</f>
        <v>3</v>
      </c>
      <c r="B363">
        <f>VLOOKUP('Ответы на форму (1)'!C364,FAS_Scale,2,FALSE)</f>
        <v>3</v>
      </c>
      <c r="C363">
        <f>VLOOKUP('Ответы на форму (1)'!D364,FAS_Scale,2,FALSE)</f>
        <v>4</v>
      </c>
      <c r="D363">
        <f>VLOOKUP('Ответы на форму (1)'!E364,FAS_Scale,2,FALSE)</f>
        <v>3</v>
      </c>
      <c r="E363">
        <f>VLOOKUP('Ответы на форму (1)'!F364,FAS_Scale,2,FALSE)</f>
        <v>2</v>
      </c>
      <c r="F363">
        <f>VLOOKUP('Ответы на форму (1)'!G364,FAS_Scale,2,FALSE)</f>
        <v>3</v>
      </c>
      <c r="G363">
        <f>VLOOKUP('Ответы на форму (1)'!H364,FAS_Scale,2,FALSE)</f>
        <v>2</v>
      </c>
      <c r="H363">
        <f>VLOOKUP('Ответы на форму (1)'!I364,FAS_Scale,2,FALSE)</f>
        <v>1</v>
      </c>
      <c r="I363">
        <f>VLOOKUP('Ответы на форму (1)'!J364,FAS_Scale,2,FALSE)</f>
        <v>2</v>
      </c>
      <c r="J363">
        <f>VLOOKUP('Ответы на форму (1)'!K364,FAS_Scale,2,FALSE)</f>
        <v>4</v>
      </c>
      <c r="K363" s="10">
        <f t="shared" si="30"/>
        <v>25</v>
      </c>
      <c r="L363" s="10" t="str">
        <f t="shared" si="31"/>
        <v>2. Устал</v>
      </c>
      <c r="M363" t="str">
        <f>VLOOKUP('Ответы на форму (1)'!L364,УровниУспевания,2,FALSE)</f>
        <v>плохо</v>
      </c>
      <c r="N363" t="str">
        <f>VLOOKUP('Ответы на форму (1)'!M364,УровниУспевания,2,FALSE)</f>
        <v>хорошо</v>
      </c>
      <c r="O363">
        <f>'Ответы на форму (1)'!N364</f>
        <v>5</v>
      </c>
      <c r="P363" t="str">
        <f t="shared" si="32"/>
        <v>2. средняк</v>
      </c>
      <c r="Q363">
        <f>'Ответы на форму (1)'!O364</f>
        <v>501</v>
      </c>
      <c r="R363" t="str">
        <f t="shared" si="34"/>
        <v>2. Устал</v>
      </c>
      <c r="S363">
        <f>'Ответы на форму (1)'!P364</f>
        <v>61</v>
      </c>
      <c r="T363">
        <f t="shared" si="33"/>
        <v>0.1217564870259481</v>
      </c>
      <c r="U363" t="str">
        <f t="shared" si="35"/>
        <v>2. Фигово</v>
      </c>
      <c r="V363">
        <f>'Ответы на форму (1)'!U363</f>
        <v>5</v>
      </c>
      <c r="W363">
        <f>'Ответы на форму (1)'!V363</f>
        <v>2</v>
      </c>
      <c r="X363">
        <f>'Ответы на форму (1)'!W363</f>
        <v>0</v>
      </c>
      <c r="Y363">
        <f>'Ответы на форму (1)'!X363</f>
        <v>0</v>
      </c>
      <c r="Z363">
        <f>'Ответы на форму (1)'!Y363</f>
        <v>0</v>
      </c>
    </row>
    <row r="364" spans="1:26" x14ac:dyDescent="0.25">
      <c r="A364">
        <f>VLOOKUP('Ответы на форму (1)'!B365,FAS_Scale,2,FALSE)</f>
        <v>5</v>
      </c>
      <c r="B364">
        <f>VLOOKUP('Ответы на форму (1)'!C365,FAS_Scale,2,FALSE)</f>
        <v>4</v>
      </c>
      <c r="C364">
        <f>VLOOKUP('Ответы на форму (1)'!D365,FAS_Scale,2,FALSE)</f>
        <v>2</v>
      </c>
      <c r="D364">
        <f>VLOOKUP('Ответы на форму (1)'!E365,FAS_Scale,2,FALSE)</f>
        <v>2</v>
      </c>
      <c r="E364">
        <f>VLOOKUP('Ответы на форму (1)'!F365,FAS_Scale,2,FALSE)</f>
        <v>1</v>
      </c>
      <c r="F364">
        <f>VLOOKUP('Ответы на форму (1)'!G365,FAS_Scale,2,FALSE)</f>
        <v>3</v>
      </c>
      <c r="G364">
        <f>VLOOKUP('Ответы на форму (1)'!H365,FAS_Scale,2,FALSE)</f>
        <v>4</v>
      </c>
      <c r="H364">
        <f>VLOOKUP('Ответы на форму (1)'!I365,FAS_Scale,2,FALSE)</f>
        <v>2</v>
      </c>
      <c r="I364">
        <f>VLOOKUP('Ответы на форму (1)'!J365,FAS_Scale,2,FALSE)</f>
        <v>4</v>
      </c>
      <c r="J364">
        <f>VLOOKUP('Ответы на форму (1)'!K365,FAS_Scale,2,FALSE)</f>
        <v>4</v>
      </c>
      <c r="K364" s="10">
        <f t="shared" si="30"/>
        <v>31</v>
      </c>
      <c r="L364" s="10" t="str">
        <f t="shared" si="31"/>
        <v>2. Устал</v>
      </c>
      <c r="M364" t="str">
        <f>VLOOKUP('Ответы на форму (1)'!L365,УровниУспевания,2,FALSE)</f>
        <v>плохо</v>
      </c>
      <c r="N364" t="str">
        <f>VLOOKUP('Ответы на форму (1)'!M365,УровниУспевания,2,FALSE)</f>
        <v>плохо</v>
      </c>
      <c r="O364">
        <f>'Ответы на форму (1)'!N365</f>
        <v>2</v>
      </c>
      <c r="P364" t="str">
        <f t="shared" si="32"/>
        <v>1. зомбак</v>
      </c>
      <c r="Q364">
        <f>'Ответы на форму (1)'!O365</f>
        <v>464</v>
      </c>
      <c r="R364" t="str">
        <f t="shared" si="34"/>
        <v>2. Устал</v>
      </c>
      <c r="S364">
        <f>'Ответы на форму (1)'!P365</f>
        <v>164</v>
      </c>
      <c r="T364">
        <f t="shared" si="33"/>
        <v>0.35344827586206895</v>
      </c>
      <c r="U364" t="str">
        <f t="shared" si="35"/>
        <v>3. Ужас</v>
      </c>
      <c r="V364">
        <f>'Ответы на форму (1)'!U364</f>
        <v>3</v>
      </c>
      <c r="W364">
        <f>'Ответы на форму (1)'!V364</f>
        <v>2</v>
      </c>
      <c r="X364">
        <f>'Ответы на форму (1)'!W364</f>
        <v>2</v>
      </c>
      <c r="Y364">
        <f>'Ответы на форму (1)'!X364</f>
        <v>1</v>
      </c>
      <c r="Z364">
        <f>'Ответы на форму (1)'!Y364</f>
        <v>0</v>
      </c>
    </row>
    <row r="365" spans="1:26" x14ac:dyDescent="0.25">
      <c r="A365">
        <f>VLOOKUP('Ответы на форму (1)'!B366,FAS_Scale,2,FALSE)</f>
        <v>3</v>
      </c>
      <c r="B365">
        <f>VLOOKUP('Ответы на форму (1)'!C366,FAS_Scale,2,FALSE)</f>
        <v>3</v>
      </c>
      <c r="C365">
        <f>VLOOKUP('Ответы на форму (1)'!D366,FAS_Scale,2,FALSE)</f>
        <v>3</v>
      </c>
      <c r="D365">
        <f>VLOOKUP('Ответы на форму (1)'!E366,FAS_Scale,2,FALSE)</f>
        <v>4</v>
      </c>
      <c r="E365">
        <f>VLOOKUP('Ответы на форму (1)'!F366,FAS_Scale,2,FALSE)</f>
        <v>2</v>
      </c>
      <c r="F365">
        <f>VLOOKUP('Ответы на форму (1)'!G366,FAS_Scale,2,FALSE)</f>
        <v>3</v>
      </c>
      <c r="G365">
        <f>VLOOKUP('Ответы на форму (1)'!H366,FAS_Scale,2,FALSE)</f>
        <v>2</v>
      </c>
      <c r="H365">
        <f>VLOOKUP('Ответы на форму (1)'!I366,FAS_Scale,2,FALSE)</f>
        <v>2</v>
      </c>
      <c r="I365">
        <f>VLOOKUP('Ответы на форму (1)'!J366,FAS_Scale,2,FALSE)</f>
        <v>2</v>
      </c>
      <c r="J365">
        <f>VLOOKUP('Ответы на форму (1)'!K366,FAS_Scale,2,FALSE)</f>
        <v>4</v>
      </c>
      <c r="K365" s="10">
        <f t="shared" si="30"/>
        <v>24</v>
      </c>
      <c r="L365" s="10" t="str">
        <f t="shared" si="31"/>
        <v>2. Устал</v>
      </c>
      <c r="M365" t="str">
        <f>VLOOKUP('Ответы на форму (1)'!L366,УровниУспевания,2,FALSE)</f>
        <v>хорошо</v>
      </c>
      <c r="N365" t="str">
        <f>VLOOKUP('Ответы на форму (1)'!M366,УровниУспевания,2,FALSE)</f>
        <v>хорошо</v>
      </c>
      <c r="O365">
        <f>'Ответы на форму (1)'!N366</f>
        <v>5</v>
      </c>
      <c r="P365" t="str">
        <f t="shared" si="32"/>
        <v>2. средняк</v>
      </c>
      <c r="Q365">
        <f>'Ответы на форму (1)'!O366</f>
        <v>416</v>
      </c>
      <c r="R365" t="str">
        <f t="shared" si="34"/>
        <v>2. Устал</v>
      </c>
      <c r="S365">
        <f>'Ответы на форму (1)'!P366</f>
        <v>67</v>
      </c>
      <c r="T365">
        <f t="shared" si="33"/>
        <v>0.16105769230769232</v>
      </c>
      <c r="U365" t="str">
        <f t="shared" si="35"/>
        <v>2. Фигово</v>
      </c>
      <c r="V365">
        <f>'Ответы на форму (1)'!U365</f>
        <v>3</v>
      </c>
      <c r="W365">
        <f>'Ответы на форму (1)'!V365</f>
        <v>2</v>
      </c>
      <c r="X365">
        <f>'Ответы на форму (1)'!W365</f>
        <v>2</v>
      </c>
      <c r="Y365">
        <f>'Ответы на форму (1)'!X365</f>
        <v>2</v>
      </c>
      <c r="Z365">
        <f>'Ответы на форму (1)'!Y365</f>
        <v>0</v>
      </c>
    </row>
    <row r="366" spans="1:26" x14ac:dyDescent="0.25">
      <c r="A366">
        <f>VLOOKUP('Ответы на форму (1)'!B367,FAS_Scale,2,FALSE)</f>
        <v>4</v>
      </c>
      <c r="B366">
        <f>VLOOKUP('Ответы на форму (1)'!C367,FAS_Scale,2,FALSE)</f>
        <v>3</v>
      </c>
      <c r="C366">
        <f>VLOOKUP('Ответы на форму (1)'!D367,FAS_Scale,2,FALSE)</f>
        <v>1</v>
      </c>
      <c r="D366">
        <f>VLOOKUP('Ответы на форму (1)'!E367,FAS_Scale,2,FALSE)</f>
        <v>3</v>
      </c>
      <c r="E366">
        <f>VLOOKUP('Ответы на форму (1)'!F367,FAS_Scale,2,FALSE)</f>
        <v>4</v>
      </c>
      <c r="F366">
        <f>VLOOKUP('Ответы на форму (1)'!G367,FAS_Scale,2,FALSE)</f>
        <v>1</v>
      </c>
      <c r="G366">
        <f>VLOOKUP('Ответы на форму (1)'!H367,FAS_Scale,2,FALSE)</f>
        <v>1</v>
      </c>
      <c r="H366">
        <f>VLOOKUP('Ответы на форму (1)'!I367,FAS_Scale,2,FALSE)</f>
        <v>2</v>
      </c>
      <c r="I366">
        <f>VLOOKUP('Ответы на форму (1)'!J367,FAS_Scale,2,FALSE)</f>
        <v>3</v>
      </c>
      <c r="J366">
        <f>VLOOKUP('Ответы на форму (1)'!K367,FAS_Scale,2,FALSE)</f>
        <v>5</v>
      </c>
      <c r="K366" s="10">
        <f t="shared" si="30"/>
        <v>23</v>
      </c>
      <c r="L366" s="10" t="str">
        <f t="shared" si="31"/>
        <v>2. Устал</v>
      </c>
      <c r="M366" t="str">
        <f>VLOOKUP('Ответы на форму (1)'!L367,УровниУспевания,2,FALSE)</f>
        <v>хорошо</v>
      </c>
      <c r="N366" t="str">
        <f>VLOOKUP('Ответы на форму (1)'!M367,УровниУспевания,2,FALSE)</f>
        <v>хорошо</v>
      </c>
      <c r="O366">
        <f>'Ответы на форму (1)'!N367</f>
        <v>2</v>
      </c>
      <c r="P366" t="str">
        <f t="shared" si="32"/>
        <v>1. зомбак</v>
      </c>
      <c r="Q366">
        <f>'Ответы на форму (1)'!O367</f>
        <v>416</v>
      </c>
      <c r="R366" t="str">
        <f t="shared" si="34"/>
        <v>2. Устал</v>
      </c>
      <c r="S366">
        <f>'Ответы на форму (1)'!P367</f>
        <v>71</v>
      </c>
      <c r="T366">
        <f t="shared" si="33"/>
        <v>0.17067307692307693</v>
      </c>
      <c r="U366" t="str">
        <f t="shared" si="35"/>
        <v>2. Фигово</v>
      </c>
      <c r="V366">
        <f>'Ответы на форму (1)'!U366</f>
        <v>4</v>
      </c>
      <c r="W366">
        <f>'Ответы на форму (1)'!V366</f>
        <v>2</v>
      </c>
      <c r="X366">
        <f>'Ответы на форму (1)'!W366</f>
        <v>1</v>
      </c>
      <c r="Y366">
        <f>'Ответы на форму (1)'!X366</f>
        <v>0</v>
      </c>
      <c r="Z366">
        <f>'Ответы на форму (1)'!Y366</f>
        <v>0</v>
      </c>
    </row>
    <row r="367" spans="1:26" x14ac:dyDescent="0.25">
      <c r="A367">
        <f>VLOOKUP('Ответы на форму (1)'!B368,FAS_Scale,2,FALSE)</f>
        <v>2</v>
      </c>
      <c r="B367">
        <f>VLOOKUP('Ответы на форму (1)'!C368,FAS_Scale,2,FALSE)</f>
        <v>2</v>
      </c>
      <c r="C367">
        <f>VLOOKUP('Ответы на форму (1)'!D368,FAS_Scale,2,FALSE)</f>
        <v>1</v>
      </c>
      <c r="D367">
        <f>VLOOKUP('Ответы на форму (1)'!E368,FAS_Scale,2,FALSE)</f>
        <v>2</v>
      </c>
      <c r="E367">
        <f>VLOOKUP('Ответы на форму (1)'!F368,FAS_Scale,2,FALSE)</f>
        <v>2</v>
      </c>
      <c r="F367">
        <f>VLOOKUP('Ответы на форму (1)'!G368,FAS_Scale,2,FALSE)</f>
        <v>1</v>
      </c>
      <c r="G367">
        <f>VLOOKUP('Ответы на форму (1)'!H368,FAS_Scale,2,FALSE)</f>
        <v>1</v>
      </c>
      <c r="H367">
        <f>VLOOKUP('Ответы на форму (1)'!I368,FAS_Scale,2,FALSE)</f>
        <v>1</v>
      </c>
      <c r="I367">
        <f>VLOOKUP('Ответы на форму (1)'!J368,FAS_Scale,2,FALSE)</f>
        <v>2</v>
      </c>
      <c r="J367">
        <f>VLOOKUP('Ответы на форму (1)'!K368,FAS_Scale,2,FALSE)</f>
        <v>2</v>
      </c>
      <c r="K367" s="10">
        <f t="shared" si="30"/>
        <v>20</v>
      </c>
      <c r="L367" s="10" t="str">
        <f t="shared" si="31"/>
        <v>1. Свеж</v>
      </c>
      <c r="M367" t="str">
        <f>VLOOKUP('Ответы на форму (1)'!L368,УровниУспевания,2,FALSE)</f>
        <v>средне</v>
      </c>
      <c r="N367" t="str">
        <f>VLOOKUP('Ответы на форму (1)'!M368,УровниУспевания,2,FALSE)</f>
        <v>хорошо</v>
      </c>
      <c r="O367">
        <f>'Ответы на форму (1)'!N368</f>
        <v>4</v>
      </c>
      <c r="P367" t="str">
        <f t="shared" si="32"/>
        <v>2. средняк</v>
      </c>
      <c r="Q367">
        <f>'Ответы на форму (1)'!O368</f>
        <v>307</v>
      </c>
      <c r="R367" t="str">
        <f t="shared" si="34"/>
        <v>1. Свеж</v>
      </c>
      <c r="S367">
        <f>'Ответы на форму (1)'!P368</f>
        <v>22</v>
      </c>
      <c r="T367">
        <f t="shared" si="33"/>
        <v>7.1661237785016291E-2</v>
      </c>
      <c r="U367" t="str">
        <f t="shared" si="35"/>
        <v>1. Хорошо</v>
      </c>
      <c r="V367">
        <f>'Ответы на форму (1)'!U367</f>
        <v>4</v>
      </c>
      <c r="W367">
        <f>'Ответы на форму (1)'!V367</f>
        <v>2</v>
      </c>
      <c r="X367">
        <f>'Ответы на форму (1)'!W367</f>
        <v>1</v>
      </c>
      <c r="Y367">
        <f>'Ответы на форму (1)'!X367</f>
        <v>1</v>
      </c>
      <c r="Z367">
        <f>'Ответы на форму (1)'!Y367</f>
        <v>1</v>
      </c>
    </row>
    <row r="368" spans="1:26" x14ac:dyDescent="0.25">
      <c r="A368">
        <f>VLOOKUP('Ответы на форму (1)'!B369,FAS_Scale,2,FALSE)</f>
        <v>4</v>
      </c>
      <c r="B368">
        <f>VLOOKUP('Ответы на форму (1)'!C369,FAS_Scale,2,FALSE)</f>
        <v>4</v>
      </c>
      <c r="C368">
        <f>VLOOKUP('Ответы на форму (1)'!D369,FAS_Scale,2,FALSE)</f>
        <v>5</v>
      </c>
      <c r="D368">
        <f>VLOOKUP('Ответы на форму (1)'!E369,FAS_Scale,2,FALSE)</f>
        <v>3</v>
      </c>
      <c r="E368">
        <f>VLOOKUP('Ответы на форму (1)'!F369,FAS_Scale,2,FALSE)</f>
        <v>5</v>
      </c>
      <c r="F368">
        <f>VLOOKUP('Ответы на форму (1)'!G369,FAS_Scale,2,FALSE)</f>
        <v>5</v>
      </c>
      <c r="G368">
        <f>VLOOKUP('Ответы на форму (1)'!H369,FAS_Scale,2,FALSE)</f>
        <v>4</v>
      </c>
      <c r="H368">
        <f>VLOOKUP('Ответы на форму (1)'!I369,FAS_Scale,2,FALSE)</f>
        <v>5</v>
      </c>
      <c r="I368">
        <f>VLOOKUP('Ответы на форму (1)'!J369,FAS_Scale,2,FALSE)</f>
        <v>5</v>
      </c>
      <c r="J368">
        <f>VLOOKUP('Ответы на форму (1)'!K369,FAS_Scale,2,FALSE)</f>
        <v>3</v>
      </c>
      <c r="K368" s="10">
        <f t="shared" si="30"/>
        <v>43</v>
      </c>
      <c r="L368" s="10" t="str">
        <f t="shared" si="31"/>
        <v>3. Вилы</v>
      </c>
      <c r="M368" t="str">
        <f>VLOOKUP('Ответы на форму (1)'!L369,УровниУспевания,2,FALSE)</f>
        <v>плохо</v>
      </c>
      <c r="N368" t="str">
        <f>VLOOKUP('Ответы на форму (1)'!M369,УровниУспевания,2,FALSE)</f>
        <v>плохо</v>
      </c>
      <c r="O368">
        <f>'Ответы на форму (1)'!N369</f>
        <v>2</v>
      </c>
      <c r="P368" t="str">
        <f t="shared" si="32"/>
        <v>1. зомбак</v>
      </c>
      <c r="Q368">
        <f>'Ответы на форму (1)'!O369</f>
        <v>372</v>
      </c>
      <c r="R368" t="str">
        <f t="shared" si="34"/>
        <v>2. Устал</v>
      </c>
      <c r="S368">
        <f>'Ответы на форму (1)'!P369</f>
        <v>109</v>
      </c>
      <c r="T368">
        <f t="shared" si="33"/>
        <v>0.29301075268817206</v>
      </c>
      <c r="U368" t="str">
        <f t="shared" si="35"/>
        <v>2. Фигово</v>
      </c>
      <c r="V368">
        <f>'Ответы на форму (1)'!U368</f>
        <v>6</v>
      </c>
      <c r="W368">
        <f>'Ответы на форму (1)'!V368</f>
        <v>2</v>
      </c>
      <c r="X368">
        <f>'Ответы на форму (1)'!W368</f>
        <v>1</v>
      </c>
      <c r="Y368">
        <f>'Ответы на форму (1)'!X368</f>
        <v>0</v>
      </c>
      <c r="Z368">
        <f>'Ответы на форму (1)'!Y368</f>
        <v>0</v>
      </c>
    </row>
    <row r="369" spans="1:26" x14ac:dyDescent="0.25">
      <c r="A369">
        <f>VLOOKUP('Ответы на форму (1)'!B370,FAS_Scale,2,FALSE)</f>
        <v>5</v>
      </c>
      <c r="B369">
        <f>VLOOKUP('Ответы на форму (1)'!C370,FAS_Scale,2,FALSE)</f>
        <v>4</v>
      </c>
      <c r="C369">
        <f>VLOOKUP('Ответы на форму (1)'!D370,FAS_Scale,2,FALSE)</f>
        <v>3</v>
      </c>
      <c r="D369">
        <f>VLOOKUP('Ответы на форму (1)'!E370,FAS_Scale,2,FALSE)</f>
        <v>3</v>
      </c>
      <c r="E369">
        <f>VLOOKUP('Ответы на форму (1)'!F370,FAS_Scale,2,FALSE)</f>
        <v>5</v>
      </c>
      <c r="F369">
        <f>VLOOKUP('Ответы на форму (1)'!G370,FAS_Scale,2,FALSE)</f>
        <v>2</v>
      </c>
      <c r="G369">
        <f>VLOOKUP('Ответы на форму (1)'!H370,FAS_Scale,2,FALSE)</f>
        <v>3</v>
      </c>
      <c r="H369">
        <f>VLOOKUP('Ответы на форму (1)'!I370,FAS_Scale,2,FALSE)</f>
        <v>3</v>
      </c>
      <c r="I369">
        <f>VLOOKUP('Ответы на форму (1)'!J370,FAS_Scale,2,FALSE)</f>
        <v>5</v>
      </c>
      <c r="J369">
        <f>VLOOKUP('Ответы на форму (1)'!K370,FAS_Scale,2,FALSE)</f>
        <v>4</v>
      </c>
      <c r="K369" s="10">
        <f t="shared" si="30"/>
        <v>35</v>
      </c>
      <c r="L369" s="10" t="str">
        <f t="shared" si="31"/>
        <v>3. Вилы</v>
      </c>
      <c r="M369" t="str">
        <f>VLOOKUP('Ответы на форму (1)'!L370,УровниУспевания,2,FALSE)</f>
        <v>средне</v>
      </c>
      <c r="N369" t="str">
        <f>VLOOKUP('Ответы на форму (1)'!M370,УровниУспевания,2,FALSE)</f>
        <v>средне</v>
      </c>
      <c r="O369">
        <f>'Ответы на форму (1)'!N370</f>
        <v>1</v>
      </c>
      <c r="P369" t="str">
        <f t="shared" si="32"/>
        <v>1. зомбак</v>
      </c>
      <c r="Q369">
        <f>'Ответы на форму (1)'!O370</f>
        <v>294</v>
      </c>
      <c r="R369" t="str">
        <f t="shared" si="34"/>
        <v>1. Свеж</v>
      </c>
      <c r="S369">
        <f>'Ответы на форму (1)'!P370</f>
        <v>25</v>
      </c>
      <c r="T369">
        <f t="shared" si="33"/>
        <v>8.5034013605442174E-2</v>
      </c>
      <c r="U369" t="str">
        <f t="shared" si="35"/>
        <v>1. Хорошо</v>
      </c>
      <c r="V369">
        <f>'Ответы на форму (1)'!U369</f>
        <v>3</v>
      </c>
      <c r="W369">
        <f>'Ответы на форму (1)'!V369</f>
        <v>2</v>
      </c>
      <c r="X369">
        <f>'Ответы на форму (1)'!W369</f>
        <v>2</v>
      </c>
      <c r="Y369">
        <f>'Ответы на форму (1)'!X369</f>
        <v>1</v>
      </c>
      <c r="Z369">
        <f>'Ответы на форму (1)'!Y369</f>
        <v>0</v>
      </c>
    </row>
    <row r="370" spans="1:26" x14ac:dyDescent="0.25">
      <c r="A370">
        <f>VLOOKUP('Ответы на форму (1)'!B371,FAS_Scale,2,FALSE)</f>
        <v>3</v>
      </c>
      <c r="B370">
        <f>VLOOKUP('Ответы на форму (1)'!C371,FAS_Scale,2,FALSE)</f>
        <v>2</v>
      </c>
      <c r="C370">
        <f>VLOOKUP('Ответы на форму (1)'!D371,FAS_Scale,2,FALSE)</f>
        <v>3</v>
      </c>
      <c r="D370">
        <f>VLOOKUP('Ответы на форму (1)'!E371,FAS_Scale,2,FALSE)</f>
        <v>4</v>
      </c>
      <c r="E370">
        <f>VLOOKUP('Ответы на форму (1)'!F371,FAS_Scale,2,FALSE)</f>
        <v>3</v>
      </c>
      <c r="F370">
        <f>VLOOKUP('Ответы на форму (1)'!G371,FAS_Scale,2,FALSE)</f>
        <v>4</v>
      </c>
      <c r="G370">
        <f>VLOOKUP('Ответы на форму (1)'!H371,FAS_Scale,2,FALSE)</f>
        <v>3</v>
      </c>
      <c r="H370">
        <f>VLOOKUP('Ответы на форму (1)'!I371,FAS_Scale,2,FALSE)</f>
        <v>3</v>
      </c>
      <c r="I370">
        <f>VLOOKUP('Ответы на форму (1)'!J371,FAS_Scale,2,FALSE)</f>
        <v>3</v>
      </c>
      <c r="J370">
        <f>VLOOKUP('Ответы на форму (1)'!K371,FAS_Scale,2,FALSE)</f>
        <v>4</v>
      </c>
      <c r="K370" s="10">
        <f t="shared" si="30"/>
        <v>28</v>
      </c>
      <c r="L370" s="10" t="str">
        <f t="shared" si="31"/>
        <v>2. Устал</v>
      </c>
      <c r="M370" t="str">
        <f>VLOOKUP('Ответы на форму (1)'!L371,УровниУспевания,2,FALSE)</f>
        <v>средне</v>
      </c>
      <c r="N370" t="str">
        <f>VLOOKUP('Ответы на форму (1)'!M371,УровниУспевания,2,FALSE)</f>
        <v>хорошо</v>
      </c>
      <c r="O370">
        <f>'Ответы на форму (1)'!N371</f>
        <v>5</v>
      </c>
      <c r="P370" t="str">
        <f t="shared" si="32"/>
        <v>2. средняк</v>
      </c>
      <c r="Q370">
        <f>'Ответы на форму (1)'!O371</f>
        <v>351</v>
      </c>
      <c r="R370" t="str">
        <f t="shared" si="34"/>
        <v>2. Устал</v>
      </c>
      <c r="S370">
        <f>'Ответы на форму (1)'!P371</f>
        <v>41</v>
      </c>
      <c r="T370">
        <f t="shared" si="33"/>
        <v>0.11680911680911681</v>
      </c>
      <c r="U370" t="str">
        <f t="shared" si="35"/>
        <v>2. Фигово</v>
      </c>
      <c r="V370">
        <f>'Ответы на форму (1)'!U370</f>
        <v>5</v>
      </c>
      <c r="W370">
        <f>'Ответы на форму (1)'!V370</f>
        <v>3</v>
      </c>
      <c r="X370">
        <f>'Ответы на форму (1)'!W370</f>
        <v>0</v>
      </c>
      <c r="Y370">
        <f>'Ответы на форму (1)'!X370</f>
        <v>0</v>
      </c>
      <c r="Z370">
        <f>'Ответы на форму (1)'!Y370</f>
        <v>0</v>
      </c>
    </row>
    <row r="371" spans="1:26" x14ac:dyDescent="0.25">
      <c r="A371">
        <f>VLOOKUP('Ответы на форму (1)'!B372,FAS_Scale,2,FALSE)</f>
        <v>3</v>
      </c>
      <c r="B371">
        <f>VLOOKUP('Ответы на форму (1)'!C372,FAS_Scale,2,FALSE)</f>
        <v>2</v>
      </c>
      <c r="C371">
        <f>VLOOKUP('Ответы на форму (1)'!D372,FAS_Scale,2,FALSE)</f>
        <v>4</v>
      </c>
      <c r="D371">
        <f>VLOOKUP('Ответы на форму (1)'!E372,FAS_Scale,2,FALSE)</f>
        <v>4</v>
      </c>
      <c r="E371">
        <f>VLOOKUP('Ответы на форму (1)'!F372,FAS_Scale,2,FALSE)</f>
        <v>2</v>
      </c>
      <c r="F371">
        <f>VLOOKUP('Ответы на форму (1)'!G372,FAS_Scale,2,FALSE)</f>
        <v>4</v>
      </c>
      <c r="G371">
        <f>VLOOKUP('Ответы на форму (1)'!H372,FAS_Scale,2,FALSE)</f>
        <v>2</v>
      </c>
      <c r="H371">
        <f>VLOOKUP('Ответы на форму (1)'!I372,FAS_Scale,2,FALSE)</f>
        <v>3</v>
      </c>
      <c r="I371">
        <f>VLOOKUP('Ответы на форму (1)'!J372,FAS_Scale,2,FALSE)</f>
        <v>2</v>
      </c>
      <c r="J371">
        <f>VLOOKUP('Ответы на форму (1)'!K372,FAS_Scale,2,FALSE)</f>
        <v>2</v>
      </c>
      <c r="K371" s="10">
        <f t="shared" si="30"/>
        <v>28</v>
      </c>
      <c r="L371" s="10" t="str">
        <f t="shared" si="31"/>
        <v>2. Устал</v>
      </c>
      <c r="M371" t="str">
        <f>VLOOKUP('Ответы на форму (1)'!L372,УровниУспевания,2,FALSE)</f>
        <v>средне</v>
      </c>
      <c r="N371" t="str">
        <f>VLOOKUP('Ответы на форму (1)'!M372,УровниУспевания,2,FALSE)</f>
        <v>средне</v>
      </c>
      <c r="O371">
        <f>'Ответы на форму (1)'!N372</f>
        <v>6</v>
      </c>
      <c r="P371" t="str">
        <f t="shared" si="32"/>
        <v>3. бодряк</v>
      </c>
      <c r="Q371">
        <f>'Ответы на форму (1)'!O372</f>
        <v>413</v>
      </c>
      <c r="R371" t="str">
        <f t="shared" si="34"/>
        <v>2. Устал</v>
      </c>
      <c r="S371">
        <f>'Ответы на форму (1)'!P372</f>
        <v>58</v>
      </c>
      <c r="T371">
        <f t="shared" si="33"/>
        <v>0.14043583535108958</v>
      </c>
      <c r="U371" t="str">
        <f t="shared" si="35"/>
        <v>2. Фигово</v>
      </c>
      <c r="V371">
        <f>'Ответы на форму (1)'!U371</f>
        <v>4</v>
      </c>
      <c r="W371">
        <f>'Ответы на форму (1)'!V371</f>
        <v>1</v>
      </c>
      <c r="X371">
        <f>'Ответы на форму (1)'!W371</f>
        <v>1</v>
      </c>
      <c r="Y371">
        <f>'Ответы на форму (1)'!X371</f>
        <v>1</v>
      </c>
      <c r="Z371">
        <f>'Ответы на форму (1)'!Y371</f>
        <v>1</v>
      </c>
    </row>
    <row r="372" spans="1:26" x14ac:dyDescent="0.25">
      <c r="A372">
        <f>VLOOKUP('Ответы на форму (1)'!B373,FAS_Scale,2,FALSE)</f>
        <v>5</v>
      </c>
      <c r="B372">
        <f>VLOOKUP('Ответы на форму (1)'!C373,FAS_Scale,2,FALSE)</f>
        <v>5</v>
      </c>
      <c r="C372">
        <f>VLOOKUP('Ответы на форму (1)'!D373,FAS_Scale,2,FALSE)</f>
        <v>4</v>
      </c>
      <c r="D372">
        <f>VLOOKUP('Ответы на форму (1)'!E373,FAS_Scale,2,FALSE)</f>
        <v>2</v>
      </c>
      <c r="E372">
        <f>VLOOKUP('Ответы на форму (1)'!F373,FAS_Scale,2,FALSE)</f>
        <v>5</v>
      </c>
      <c r="F372">
        <f>VLOOKUP('Ответы на форму (1)'!G373,FAS_Scale,2,FALSE)</f>
        <v>4</v>
      </c>
      <c r="G372">
        <f>VLOOKUP('Ответы на форму (1)'!H373,FAS_Scale,2,FALSE)</f>
        <v>4</v>
      </c>
      <c r="H372">
        <f>VLOOKUP('Ответы на форму (1)'!I373,FAS_Scale,2,FALSE)</f>
        <v>4</v>
      </c>
      <c r="I372">
        <f>VLOOKUP('Ответы на форму (1)'!J373,FAS_Scale,2,FALSE)</f>
        <v>4</v>
      </c>
      <c r="J372">
        <f>VLOOKUP('Ответы на форму (1)'!K373,FAS_Scale,2,FALSE)</f>
        <v>2</v>
      </c>
      <c r="K372" s="10">
        <f t="shared" si="30"/>
        <v>43</v>
      </c>
      <c r="L372" s="10" t="str">
        <f t="shared" si="31"/>
        <v>3. Вилы</v>
      </c>
      <c r="M372" t="str">
        <f>VLOOKUP('Ответы на форму (1)'!L373,УровниУспевания,2,FALSE)</f>
        <v>плохо</v>
      </c>
      <c r="N372" t="str">
        <f>VLOOKUP('Ответы на форму (1)'!M373,УровниУспевания,2,FALSE)</f>
        <v>средне</v>
      </c>
      <c r="O372">
        <f>'Ответы на форму (1)'!N373</f>
        <v>3</v>
      </c>
      <c r="P372" t="str">
        <f t="shared" si="32"/>
        <v>1. зомбак</v>
      </c>
      <c r="Q372">
        <f>'Ответы на форму (1)'!O373</f>
        <v>4759</v>
      </c>
      <c r="R372" t="str">
        <f t="shared" si="34"/>
        <v>2. Устал</v>
      </c>
      <c r="S372">
        <f>'Ответы на форму (1)'!P373</f>
        <v>0</v>
      </c>
      <c r="T372">
        <f t="shared" si="33"/>
        <v>0</v>
      </c>
      <c r="U372" t="str">
        <f t="shared" si="35"/>
        <v>1. Хорошо</v>
      </c>
      <c r="V372">
        <f>'Ответы на форму (1)'!U372</f>
        <v>4</v>
      </c>
      <c r="W372">
        <f>'Ответы на форму (1)'!V372</f>
        <v>2</v>
      </c>
      <c r="X372">
        <f>'Ответы на форму (1)'!W372</f>
        <v>0</v>
      </c>
      <c r="Y372">
        <f>'Ответы на форму (1)'!X372</f>
        <v>0</v>
      </c>
      <c r="Z372">
        <f>'Ответы на форму (1)'!Y372</f>
        <v>0</v>
      </c>
    </row>
    <row r="373" spans="1:26" x14ac:dyDescent="0.25">
      <c r="A373">
        <f>VLOOKUP('Ответы на форму (1)'!B374,FAS_Scale,2,FALSE)</f>
        <v>2</v>
      </c>
      <c r="B373">
        <f>VLOOKUP('Ответы на форму (1)'!C374,FAS_Scale,2,FALSE)</f>
        <v>1</v>
      </c>
      <c r="C373">
        <f>VLOOKUP('Ответы на форму (1)'!D374,FAS_Scale,2,FALSE)</f>
        <v>2</v>
      </c>
      <c r="D373">
        <f>VLOOKUP('Ответы на форму (1)'!E374,FAS_Scale,2,FALSE)</f>
        <v>5</v>
      </c>
      <c r="E373">
        <f>VLOOKUP('Ответы на форму (1)'!F374,FAS_Scale,2,FALSE)</f>
        <v>1</v>
      </c>
      <c r="F373">
        <f>VLOOKUP('Ответы на форму (1)'!G374,FAS_Scale,2,FALSE)</f>
        <v>3</v>
      </c>
      <c r="G373">
        <f>VLOOKUP('Ответы на форму (1)'!H374,FAS_Scale,2,FALSE)</f>
        <v>2</v>
      </c>
      <c r="H373">
        <f>VLOOKUP('Ответы на форму (1)'!I374,FAS_Scale,2,FALSE)</f>
        <v>1</v>
      </c>
      <c r="I373">
        <f>VLOOKUP('Ответы на форму (1)'!J374,FAS_Scale,2,FALSE)</f>
        <v>2</v>
      </c>
      <c r="J373">
        <f>VLOOKUP('Ответы на форму (1)'!K374,FAS_Scale,2,FALSE)</f>
        <v>5</v>
      </c>
      <c r="K373" s="10">
        <f t="shared" si="30"/>
        <v>16</v>
      </c>
      <c r="L373" s="10" t="str">
        <f t="shared" si="31"/>
        <v>1. Свеж</v>
      </c>
      <c r="M373" t="str">
        <f>VLOOKUP('Ответы на форму (1)'!L374,УровниУспевания,2,FALSE)</f>
        <v>средне</v>
      </c>
      <c r="N373" t="str">
        <f>VLOOKUP('Ответы на форму (1)'!M374,УровниУспевания,2,FALSE)</f>
        <v>хорошо</v>
      </c>
      <c r="O373">
        <f>'Ответы на форму (1)'!N374</f>
        <v>5</v>
      </c>
      <c r="P373" t="str">
        <f t="shared" si="32"/>
        <v>2. средняк</v>
      </c>
      <c r="Q373">
        <f>'Ответы на форму (1)'!O374</f>
        <v>521</v>
      </c>
      <c r="R373" t="str">
        <f t="shared" si="34"/>
        <v>2. Устал</v>
      </c>
      <c r="S373">
        <f>'Ответы на форму (1)'!P374</f>
        <v>118</v>
      </c>
      <c r="T373">
        <f t="shared" si="33"/>
        <v>0.22648752399232247</v>
      </c>
      <c r="U373" t="str">
        <f t="shared" si="35"/>
        <v>2. Фигово</v>
      </c>
      <c r="V373">
        <f>'Ответы на форму (1)'!U373</f>
        <v>0</v>
      </c>
      <c r="W373">
        <f>'Ответы на форму (1)'!V373</f>
        <v>0</v>
      </c>
      <c r="X373">
        <f>'Ответы на форму (1)'!W373</f>
        <v>0</v>
      </c>
      <c r="Y373">
        <f>'Ответы на форму (1)'!X373</f>
        <v>0</v>
      </c>
      <c r="Z373">
        <f>'Ответы на форму (1)'!Y373</f>
        <v>0</v>
      </c>
    </row>
    <row r="374" spans="1:26" x14ac:dyDescent="0.25">
      <c r="A374">
        <f>VLOOKUP('Ответы на форму (1)'!B375,FAS_Scale,2,FALSE)</f>
        <v>4</v>
      </c>
      <c r="B374">
        <f>VLOOKUP('Ответы на форму (1)'!C375,FAS_Scale,2,FALSE)</f>
        <v>3</v>
      </c>
      <c r="C374">
        <f>VLOOKUP('Ответы на форму (1)'!D375,FAS_Scale,2,FALSE)</f>
        <v>3</v>
      </c>
      <c r="D374">
        <f>VLOOKUP('Ответы на форму (1)'!E375,FAS_Scale,2,FALSE)</f>
        <v>4</v>
      </c>
      <c r="E374">
        <f>VLOOKUP('Ответы на форму (1)'!F375,FAS_Scale,2,FALSE)</f>
        <v>2</v>
      </c>
      <c r="F374">
        <f>VLOOKUP('Ответы на форму (1)'!G375,FAS_Scale,2,FALSE)</f>
        <v>4</v>
      </c>
      <c r="G374">
        <f>VLOOKUP('Ответы на форму (1)'!H375,FAS_Scale,2,FALSE)</f>
        <v>4</v>
      </c>
      <c r="H374">
        <f>VLOOKUP('Ответы на форму (1)'!I375,FAS_Scale,2,FALSE)</f>
        <v>2</v>
      </c>
      <c r="I374">
        <f>VLOOKUP('Ответы на форму (1)'!J375,FAS_Scale,2,FALSE)</f>
        <v>3</v>
      </c>
      <c r="J374">
        <f>VLOOKUP('Ответы на форму (1)'!K375,FAS_Scale,2,FALSE)</f>
        <v>4</v>
      </c>
      <c r="K374" s="10">
        <f t="shared" si="30"/>
        <v>29</v>
      </c>
      <c r="L374" s="10" t="str">
        <f t="shared" si="31"/>
        <v>2. Устал</v>
      </c>
      <c r="M374" t="str">
        <f>VLOOKUP('Ответы на форму (1)'!L375,УровниУспевания,2,FALSE)</f>
        <v>плохо</v>
      </c>
      <c r="N374" t="str">
        <f>VLOOKUP('Ответы на форму (1)'!M375,УровниУспевания,2,FALSE)</f>
        <v>средне</v>
      </c>
      <c r="O374">
        <f>'Ответы на форму (1)'!N375</f>
        <v>4</v>
      </c>
      <c r="P374" t="str">
        <f t="shared" si="32"/>
        <v>2. средняк</v>
      </c>
      <c r="Q374">
        <f>'Ответы на форму (1)'!O375</f>
        <v>371</v>
      </c>
      <c r="R374" t="str">
        <f t="shared" si="34"/>
        <v>2. Устал</v>
      </c>
      <c r="S374">
        <f>'Ответы на форму (1)'!P375</f>
        <v>90</v>
      </c>
      <c r="T374">
        <f t="shared" si="33"/>
        <v>0.24258760107816713</v>
      </c>
      <c r="U374" t="str">
        <f t="shared" si="35"/>
        <v>2. Фигово</v>
      </c>
      <c r="V374">
        <f>'Ответы на форму (1)'!U374</f>
        <v>3</v>
      </c>
      <c r="W374">
        <f>'Ответы на форму (1)'!V374</f>
        <v>2</v>
      </c>
      <c r="X374">
        <f>'Ответы на форму (1)'!W374</f>
        <v>1</v>
      </c>
      <c r="Y374">
        <f>'Ответы на форму (1)'!X374</f>
        <v>0</v>
      </c>
      <c r="Z374">
        <f>'Ответы на форму (1)'!Y374</f>
        <v>0</v>
      </c>
    </row>
    <row r="375" spans="1:26" x14ac:dyDescent="0.25">
      <c r="A375">
        <f>VLOOKUP('Ответы на форму (1)'!B376,FAS_Scale,2,FALSE)</f>
        <v>4</v>
      </c>
      <c r="B375">
        <f>VLOOKUP('Ответы на форму (1)'!C376,FAS_Scale,2,FALSE)</f>
        <v>2</v>
      </c>
      <c r="C375">
        <f>VLOOKUP('Ответы на форму (1)'!D376,FAS_Scale,2,FALSE)</f>
        <v>4</v>
      </c>
      <c r="D375">
        <f>VLOOKUP('Ответы на форму (1)'!E376,FAS_Scale,2,FALSE)</f>
        <v>2</v>
      </c>
      <c r="E375">
        <f>VLOOKUP('Ответы на форму (1)'!F376,FAS_Scale,2,FALSE)</f>
        <v>3</v>
      </c>
      <c r="F375">
        <f>VLOOKUP('Ответы на форму (1)'!G376,FAS_Scale,2,FALSE)</f>
        <v>4</v>
      </c>
      <c r="G375">
        <f>VLOOKUP('Ответы на форму (1)'!H376,FAS_Scale,2,FALSE)</f>
        <v>4</v>
      </c>
      <c r="H375">
        <f>VLOOKUP('Ответы на форму (1)'!I376,FAS_Scale,2,FALSE)</f>
        <v>5</v>
      </c>
      <c r="I375">
        <f>VLOOKUP('Ответы на форму (1)'!J376,FAS_Scale,2,FALSE)</f>
        <v>4</v>
      </c>
      <c r="J375">
        <f>VLOOKUP('Ответы на форму (1)'!K376,FAS_Scale,2,FALSE)</f>
        <v>3</v>
      </c>
      <c r="K375" s="10">
        <f t="shared" si="30"/>
        <v>37</v>
      </c>
      <c r="L375" s="10" t="str">
        <f t="shared" si="31"/>
        <v>3. Вилы</v>
      </c>
      <c r="M375" t="str">
        <f>VLOOKUP('Ответы на форму (1)'!L376,УровниУспевания,2,FALSE)</f>
        <v>средне</v>
      </c>
      <c r="N375" t="str">
        <f>VLOOKUP('Ответы на форму (1)'!M376,УровниУспевания,2,FALSE)</f>
        <v>средне</v>
      </c>
      <c r="O375">
        <f>'Ответы на форму (1)'!N376</f>
        <v>5</v>
      </c>
      <c r="P375" t="str">
        <f t="shared" si="32"/>
        <v>2. средняк</v>
      </c>
      <c r="Q375">
        <f>'Ответы на форму (1)'!O376</f>
        <v>398</v>
      </c>
      <c r="R375" t="str">
        <f t="shared" si="34"/>
        <v>2. Устал</v>
      </c>
      <c r="S375">
        <f>'Ответы на форму (1)'!P376</f>
        <v>159</v>
      </c>
      <c r="T375">
        <f t="shared" si="33"/>
        <v>0.39949748743718594</v>
      </c>
      <c r="U375" t="str">
        <f t="shared" si="35"/>
        <v>3. Ужас</v>
      </c>
      <c r="V375">
        <f>'Ответы на форму (1)'!U375</f>
        <v>3</v>
      </c>
      <c r="W375">
        <f>'Ответы на форму (1)'!V375</f>
        <v>2</v>
      </c>
      <c r="X375">
        <f>'Ответы на форму (1)'!W375</f>
        <v>2</v>
      </c>
      <c r="Y375">
        <f>'Ответы на форму (1)'!X375</f>
        <v>2</v>
      </c>
      <c r="Z375">
        <f>'Ответы на форму (1)'!Y375</f>
        <v>0</v>
      </c>
    </row>
    <row r="376" spans="1:26" x14ac:dyDescent="0.25">
      <c r="A376">
        <f>VLOOKUP('Ответы на форму (1)'!B377,FAS_Scale,2,FALSE)</f>
        <v>4</v>
      </c>
      <c r="B376">
        <f>VLOOKUP('Ответы на форму (1)'!C377,FAS_Scale,2,FALSE)</f>
        <v>2</v>
      </c>
      <c r="C376">
        <f>VLOOKUP('Ответы на форму (1)'!D377,FAS_Scale,2,FALSE)</f>
        <v>1</v>
      </c>
      <c r="D376">
        <f>VLOOKUP('Ответы на форму (1)'!E377,FAS_Scale,2,FALSE)</f>
        <v>3</v>
      </c>
      <c r="E376">
        <f>VLOOKUP('Ответы на форму (1)'!F377,FAS_Scale,2,FALSE)</f>
        <v>3</v>
      </c>
      <c r="F376">
        <f>VLOOKUP('Ответы на форму (1)'!G377,FAS_Scale,2,FALSE)</f>
        <v>2</v>
      </c>
      <c r="G376">
        <f>VLOOKUP('Ответы на форму (1)'!H377,FAS_Scale,2,FALSE)</f>
        <v>4</v>
      </c>
      <c r="H376">
        <f>VLOOKUP('Ответы на форму (1)'!I377,FAS_Scale,2,FALSE)</f>
        <v>3</v>
      </c>
      <c r="I376">
        <f>VLOOKUP('Ответы на форму (1)'!J377,FAS_Scale,2,FALSE)</f>
        <v>4</v>
      </c>
      <c r="J376">
        <f>VLOOKUP('Ответы на форму (1)'!K377,FAS_Scale,2,FALSE)</f>
        <v>3</v>
      </c>
      <c r="K376" s="10">
        <f t="shared" si="30"/>
        <v>29</v>
      </c>
      <c r="L376" s="10" t="str">
        <f t="shared" si="31"/>
        <v>2. Устал</v>
      </c>
      <c r="M376" t="str">
        <f>VLOOKUP('Ответы на форму (1)'!L377,УровниУспевания,2,FALSE)</f>
        <v>средне</v>
      </c>
      <c r="N376" t="str">
        <f>VLOOKUP('Ответы на форму (1)'!M377,УровниУспевания,2,FALSE)</f>
        <v>хорошо</v>
      </c>
      <c r="O376">
        <f>'Ответы на форму (1)'!N377</f>
        <v>4</v>
      </c>
      <c r="P376" t="str">
        <f t="shared" si="32"/>
        <v>2. средняк</v>
      </c>
      <c r="Q376">
        <f>'Ответы на форму (1)'!O377</f>
        <v>347</v>
      </c>
      <c r="R376" t="str">
        <f t="shared" si="34"/>
        <v>1. Свеж</v>
      </c>
      <c r="S376">
        <f>'Ответы на форму (1)'!P377</f>
        <v>76</v>
      </c>
      <c r="T376">
        <f t="shared" si="33"/>
        <v>0.21902017291066284</v>
      </c>
      <c r="U376" t="str">
        <f t="shared" si="35"/>
        <v>2. Фигово</v>
      </c>
      <c r="V376">
        <f>'Ответы на форму (1)'!U376</f>
        <v>4</v>
      </c>
      <c r="W376">
        <f>'Ответы на форму (1)'!V376</f>
        <v>3</v>
      </c>
      <c r="X376">
        <f>'Ответы на форму (1)'!W376</f>
        <v>2</v>
      </c>
      <c r="Y376">
        <f>'Ответы на форму (1)'!X376</f>
        <v>1</v>
      </c>
      <c r="Z376">
        <f>'Ответы на форму (1)'!Y376</f>
        <v>1</v>
      </c>
    </row>
    <row r="377" spans="1:26" x14ac:dyDescent="0.25">
      <c r="A377">
        <f>VLOOKUP('Ответы на форму (1)'!B378,FAS_Scale,2,FALSE)</f>
        <v>2</v>
      </c>
      <c r="B377">
        <f>VLOOKUP('Ответы на форму (1)'!C378,FAS_Scale,2,FALSE)</f>
        <v>2</v>
      </c>
      <c r="C377">
        <f>VLOOKUP('Ответы на форму (1)'!D378,FAS_Scale,2,FALSE)</f>
        <v>4</v>
      </c>
      <c r="D377">
        <f>VLOOKUP('Ответы на форму (1)'!E378,FAS_Scale,2,FALSE)</f>
        <v>4</v>
      </c>
      <c r="E377">
        <f>VLOOKUP('Ответы на форму (1)'!F378,FAS_Scale,2,FALSE)</f>
        <v>2</v>
      </c>
      <c r="F377">
        <f>VLOOKUP('Ответы на форму (1)'!G378,FAS_Scale,2,FALSE)</f>
        <v>4</v>
      </c>
      <c r="G377">
        <f>VLOOKUP('Ответы на форму (1)'!H378,FAS_Scale,2,FALSE)</f>
        <v>3</v>
      </c>
      <c r="H377">
        <f>VLOOKUP('Ответы на форму (1)'!I378,FAS_Scale,2,FALSE)</f>
        <v>2</v>
      </c>
      <c r="I377">
        <f>VLOOKUP('Ответы на форму (1)'!J378,FAS_Scale,2,FALSE)</f>
        <v>3</v>
      </c>
      <c r="J377">
        <f>VLOOKUP('Ответы на форму (1)'!K378,FAS_Scale,2,FALSE)</f>
        <v>2</v>
      </c>
      <c r="K377" s="10">
        <f t="shared" si="30"/>
        <v>28</v>
      </c>
      <c r="L377" s="10" t="str">
        <f t="shared" si="31"/>
        <v>2. Устал</v>
      </c>
      <c r="M377" t="str">
        <f>VLOOKUP('Ответы на форму (1)'!L378,УровниУспевания,2,FALSE)</f>
        <v>средне</v>
      </c>
      <c r="N377" t="str">
        <f>VLOOKUP('Ответы на форму (1)'!M378,УровниУспевания,2,FALSE)</f>
        <v>плохо</v>
      </c>
      <c r="O377">
        <f>'Ответы на форму (1)'!N378</f>
        <v>3</v>
      </c>
      <c r="P377" t="str">
        <f t="shared" si="32"/>
        <v>1. зомбак</v>
      </c>
      <c r="Q377">
        <f>'Ответы на форму (1)'!O378</f>
        <v>504</v>
      </c>
      <c r="R377" t="str">
        <f t="shared" si="34"/>
        <v>2. Устал</v>
      </c>
      <c r="S377">
        <f>'Ответы на форму (1)'!P378</f>
        <v>214</v>
      </c>
      <c r="T377">
        <f t="shared" si="33"/>
        <v>0.42460317460317459</v>
      </c>
      <c r="U377" t="str">
        <f t="shared" si="35"/>
        <v>3. Ужас</v>
      </c>
      <c r="V377">
        <f>'Ответы на форму (1)'!U377</f>
        <v>3</v>
      </c>
      <c r="W377">
        <f>'Ответы на форму (1)'!V377</f>
        <v>3</v>
      </c>
      <c r="X377">
        <f>'Ответы на форму (1)'!W377</f>
        <v>1</v>
      </c>
      <c r="Y377">
        <f>'Ответы на форму (1)'!X377</f>
        <v>1</v>
      </c>
      <c r="Z377">
        <f>'Ответы на форму (1)'!Y377</f>
        <v>1</v>
      </c>
    </row>
    <row r="378" spans="1:26" x14ac:dyDescent="0.25">
      <c r="A378">
        <f>VLOOKUP('Ответы на форму (1)'!B379,FAS_Scale,2,FALSE)</f>
        <v>4</v>
      </c>
      <c r="B378">
        <f>VLOOKUP('Ответы на форму (1)'!C379,FAS_Scale,2,FALSE)</f>
        <v>4</v>
      </c>
      <c r="C378">
        <f>VLOOKUP('Ответы на форму (1)'!D379,FAS_Scale,2,FALSE)</f>
        <v>4</v>
      </c>
      <c r="D378">
        <f>VLOOKUP('Ответы на форму (1)'!E379,FAS_Scale,2,FALSE)</f>
        <v>2</v>
      </c>
      <c r="E378">
        <f>VLOOKUP('Ответы на форму (1)'!F379,FAS_Scale,2,FALSE)</f>
        <v>3</v>
      </c>
      <c r="F378">
        <f>VLOOKUP('Ответы на форму (1)'!G379,FAS_Scale,2,FALSE)</f>
        <v>4</v>
      </c>
      <c r="G378">
        <f>VLOOKUP('Ответы на форму (1)'!H379,FAS_Scale,2,FALSE)</f>
        <v>4</v>
      </c>
      <c r="H378">
        <f>VLOOKUP('Ответы на форму (1)'!I379,FAS_Scale,2,FALSE)</f>
        <v>4</v>
      </c>
      <c r="I378">
        <f>VLOOKUP('Ответы на форму (1)'!J379,FAS_Scale,2,FALSE)</f>
        <v>4</v>
      </c>
      <c r="J378">
        <f>VLOOKUP('Ответы на форму (1)'!K379,FAS_Scale,2,FALSE)</f>
        <v>4</v>
      </c>
      <c r="K378" s="10">
        <f t="shared" si="30"/>
        <v>37</v>
      </c>
      <c r="L378" s="10" t="str">
        <f t="shared" si="31"/>
        <v>3. Вилы</v>
      </c>
      <c r="M378" t="str">
        <f>VLOOKUP('Ответы на форму (1)'!L379,УровниУспевания,2,FALSE)</f>
        <v>плохо</v>
      </c>
      <c r="N378" t="str">
        <f>VLOOKUP('Ответы на форму (1)'!M379,УровниУспевания,2,FALSE)</f>
        <v>плохо</v>
      </c>
      <c r="O378">
        <f>'Ответы на форму (1)'!N379</f>
        <v>3</v>
      </c>
      <c r="P378" t="str">
        <f t="shared" si="32"/>
        <v>1. зомбак</v>
      </c>
      <c r="Q378">
        <f>'Ответы на форму (1)'!O379</f>
        <v>470</v>
      </c>
      <c r="R378" t="str">
        <f t="shared" si="34"/>
        <v>2. Устал</v>
      </c>
      <c r="S378">
        <f>'Ответы на форму (1)'!P379</f>
        <v>58</v>
      </c>
      <c r="T378">
        <f t="shared" si="33"/>
        <v>0.12340425531914893</v>
      </c>
      <c r="U378" t="str">
        <f t="shared" si="35"/>
        <v>2. Фигово</v>
      </c>
      <c r="V378">
        <f>'Ответы на форму (1)'!U378</f>
        <v>3</v>
      </c>
      <c r="W378">
        <f>'Ответы на форму (1)'!V378</f>
        <v>3</v>
      </c>
      <c r="X378">
        <f>'Ответы на форму (1)'!W378</f>
        <v>2</v>
      </c>
      <c r="Y378">
        <f>'Ответы на форму (1)'!X378</f>
        <v>1</v>
      </c>
      <c r="Z378">
        <f>'Ответы на форму (1)'!Y378</f>
        <v>0</v>
      </c>
    </row>
    <row r="379" spans="1:26" x14ac:dyDescent="0.25">
      <c r="A379">
        <f>VLOOKUP('Ответы на форму (1)'!B380,FAS_Scale,2,FALSE)</f>
        <v>4</v>
      </c>
      <c r="B379">
        <f>VLOOKUP('Ответы на форму (1)'!C380,FAS_Scale,2,FALSE)</f>
        <v>4</v>
      </c>
      <c r="C379">
        <f>VLOOKUP('Ответы на форму (1)'!D380,FAS_Scale,2,FALSE)</f>
        <v>4</v>
      </c>
      <c r="D379">
        <f>VLOOKUP('Ответы на форму (1)'!E380,FAS_Scale,2,FALSE)</f>
        <v>3</v>
      </c>
      <c r="E379">
        <f>VLOOKUP('Ответы на форму (1)'!F380,FAS_Scale,2,FALSE)</f>
        <v>3</v>
      </c>
      <c r="F379">
        <f>VLOOKUP('Ответы на форму (1)'!G380,FAS_Scale,2,FALSE)</f>
        <v>4</v>
      </c>
      <c r="G379">
        <f>VLOOKUP('Ответы на форму (1)'!H380,FAS_Scale,2,FALSE)</f>
        <v>4</v>
      </c>
      <c r="H379">
        <f>VLOOKUP('Ответы на форму (1)'!I380,FAS_Scale,2,FALSE)</f>
        <v>3</v>
      </c>
      <c r="I379">
        <f>VLOOKUP('Ответы на форму (1)'!J380,FAS_Scale,2,FALSE)</f>
        <v>3</v>
      </c>
      <c r="J379">
        <f>VLOOKUP('Ответы на форму (1)'!K380,FAS_Scale,2,FALSE)</f>
        <v>2</v>
      </c>
      <c r="K379" s="10">
        <f t="shared" si="30"/>
        <v>36</v>
      </c>
      <c r="L379" s="10" t="str">
        <f t="shared" si="31"/>
        <v>3. Вилы</v>
      </c>
      <c r="M379" t="str">
        <f>VLOOKUP('Ответы на форму (1)'!L380,УровниУспевания,2,FALSE)</f>
        <v>плохо</v>
      </c>
      <c r="N379" t="str">
        <f>VLOOKUP('Ответы на форму (1)'!M380,УровниУспевания,2,FALSE)</f>
        <v>плохо</v>
      </c>
      <c r="O379">
        <f>'Ответы на форму (1)'!N380</f>
        <v>4</v>
      </c>
      <c r="P379" t="str">
        <f t="shared" si="32"/>
        <v>2. средняк</v>
      </c>
      <c r="Q379">
        <f>'Ответы на форму (1)'!O380</f>
        <v>471</v>
      </c>
      <c r="R379" t="str">
        <f t="shared" si="34"/>
        <v>2. Устал</v>
      </c>
      <c r="S379">
        <f>'Ответы на форму (1)'!P380</f>
        <v>100</v>
      </c>
      <c r="T379">
        <f t="shared" si="33"/>
        <v>0.21231422505307856</v>
      </c>
      <c r="U379" t="str">
        <f t="shared" si="35"/>
        <v>2. Фигово</v>
      </c>
      <c r="V379">
        <f>'Ответы на форму (1)'!U379</f>
        <v>5</v>
      </c>
      <c r="W379">
        <f>'Ответы на форму (1)'!V379</f>
        <v>1</v>
      </c>
      <c r="X379">
        <f>'Ответы на форму (1)'!W379</f>
        <v>1</v>
      </c>
      <c r="Y379">
        <f>'Ответы на форму (1)'!X379</f>
        <v>0</v>
      </c>
      <c r="Z379">
        <f>'Ответы на форму (1)'!Y379</f>
        <v>0</v>
      </c>
    </row>
    <row r="380" spans="1:26" x14ac:dyDescent="0.25">
      <c r="A380">
        <f>VLOOKUP('Ответы на форму (1)'!B381,FAS_Scale,2,FALSE)</f>
        <v>3</v>
      </c>
      <c r="B380">
        <f>VLOOKUP('Ответы на форму (1)'!C381,FAS_Scale,2,FALSE)</f>
        <v>2</v>
      </c>
      <c r="C380">
        <f>VLOOKUP('Ответы на форму (1)'!D381,FAS_Scale,2,FALSE)</f>
        <v>2</v>
      </c>
      <c r="D380">
        <f>VLOOKUP('Ответы на форму (1)'!E381,FAS_Scale,2,FALSE)</f>
        <v>4</v>
      </c>
      <c r="E380">
        <f>VLOOKUP('Ответы на форму (1)'!F381,FAS_Scale,2,FALSE)</f>
        <v>1</v>
      </c>
      <c r="F380">
        <f>VLOOKUP('Ответы на форму (1)'!G381,FAS_Scale,2,FALSE)</f>
        <v>2</v>
      </c>
      <c r="G380">
        <f>VLOOKUP('Ответы на форму (1)'!H381,FAS_Scale,2,FALSE)</f>
        <v>2</v>
      </c>
      <c r="H380">
        <f>VLOOKUP('Ответы на форму (1)'!I381,FAS_Scale,2,FALSE)</f>
        <v>2</v>
      </c>
      <c r="I380">
        <f>VLOOKUP('Ответы на форму (1)'!J381,FAS_Scale,2,FALSE)</f>
        <v>3</v>
      </c>
      <c r="J380">
        <f>VLOOKUP('Ответы на форму (1)'!K381,FAS_Scale,2,FALSE)</f>
        <v>5</v>
      </c>
      <c r="K380" s="10">
        <f t="shared" si="30"/>
        <v>20</v>
      </c>
      <c r="L380" s="10" t="str">
        <f t="shared" si="31"/>
        <v>1. Свеж</v>
      </c>
      <c r="M380" t="str">
        <f>VLOOKUP('Ответы на форму (1)'!L381,УровниУспевания,2,FALSE)</f>
        <v>средне</v>
      </c>
      <c r="N380" t="str">
        <f>VLOOKUP('Ответы на форму (1)'!M381,УровниУспевания,2,FALSE)</f>
        <v>плохо</v>
      </c>
      <c r="O380">
        <f>'Ответы на форму (1)'!N381</f>
        <v>5</v>
      </c>
      <c r="P380" t="str">
        <f t="shared" si="32"/>
        <v>2. средняк</v>
      </c>
      <c r="Q380">
        <f>'Ответы на форму (1)'!O381</f>
        <v>416</v>
      </c>
      <c r="R380" t="str">
        <f t="shared" si="34"/>
        <v>2. Устал</v>
      </c>
      <c r="S380">
        <f>'Ответы на форму (1)'!P381</f>
        <v>40</v>
      </c>
      <c r="T380">
        <f t="shared" si="33"/>
        <v>9.6153846153846159E-2</v>
      </c>
      <c r="U380" t="str">
        <f t="shared" si="35"/>
        <v>1. Хорошо</v>
      </c>
      <c r="V380">
        <f>'Ответы на форму (1)'!U380</f>
        <v>2</v>
      </c>
      <c r="W380">
        <f>'Ответы на форму (1)'!V380</f>
        <v>1</v>
      </c>
      <c r="X380">
        <f>'Ответы на форму (1)'!W380</f>
        <v>1</v>
      </c>
      <c r="Y380">
        <f>'Ответы на форму (1)'!X380</f>
        <v>1</v>
      </c>
      <c r="Z380">
        <f>'Ответы на форму (1)'!Y380</f>
        <v>1</v>
      </c>
    </row>
    <row r="381" spans="1:26" x14ac:dyDescent="0.25">
      <c r="A381">
        <f>VLOOKUP('Ответы на форму (1)'!B382,FAS_Scale,2,FALSE)</f>
        <v>4</v>
      </c>
      <c r="B381">
        <f>VLOOKUP('Ответы на форму (1)'!C382,FAS_Scale,2,FALSE)</f>
        <v>3</v>
      </c>
      <c r="C381">
        <f>VLOOKUP('Ответы на форму (1)'!D382,FAS_Scale,2,FALSE)</f>
        <v>4</v>
      </c>
      <c r="D381">
        <f>VLOOKUP('Ответы на форму (1)'!E382,FAS_Scale,2,FALSE)</f>
        <v>3</v>
      </c>
      <c r="E381">
        <f>VLOOKUP('Ответы на форму (1)'!F382,FAS_Scale,2,FALSE)</f>
        <v>3</v>
      </c>
      <c r="F381">
        <f>VLOOKUP('Ответы на форму (1)'!G382,FAS_Scale,2,FALSE)</f>
        <v>4</v>
      </c>
      <c r="G381">
        <f>VLOOKUP('Ответы на форму (1)'!H382,FAS_Scale,2,FALSE)</f>
        <v>2</v>
      </c>
      <c r="H381">
        <f>VLOOKUP('Ответы на форму (1)'!I382,FAS_Scale,2,FALSE)</f>
        <v>3</v>
      </c>
      <c r="I381">
        <f>VLOOKUP('Ответы на форму (1)'!J382,FAS_Scale,2,FALSE)</f>
        <v>2</v>
      </c>
      <c r="J381">
        <f>VLOOKUP('Ответы на форму (1)'!K382,FAS_Scale,2,FALSE)</f>
        <v>3</v>
      </c>
      <c r="K381" s="10">
        <f t="shared" si="30"/>
        <v>31</v>
      </c>
      <c r="L381" s="10" t="str">
        <f t="shared" si="31"/>
        <v>2. Устал</v>
      </c>
      <c r="M381" t="str">
        <f>VLOOKUP('Ответы на форму (1)'!L382,УровниУспевания,2,FALSE)</f>
        <v>плохо</v>
      </c>
      <c r="N381" t="str">
        <f>VLOOKUP('Ответы на форму (1)'!M382,УровниУспевания,2,FALSE)</f>
        <v>плохо</v>
      </c>
      <c r="O381">
        <f>'Ответы на форму (1)'!N382</f>
        <v>3</v>
      </c>
      <c r="P381" t="str">
        <f t="shared" si="32"/>
        <v>1. зомбак</v>
      </c>
      <c r="Q381">
        <f>'Ответы на форму (1)'!O382</f>
        <v>436</v>
      </c>
      <c r="R381" t="str">
        <f t="shared" si="34"/>
        <v>2. Устал</v>
      </c>
      <c r="S381">
        <f>'Ответы на форму (1)'!P382</f>
        <v>61</v>
      </c>
      <c r="T381">
        <f t="shared" si="33"/>
        <v>0.13990825688073394</v>
      </c>
      <c r="U381" t="str">
        <f t="shared" si="35"/>
        <v>2. Фигово</v>
      </c>
      <c r="V381">
        <f>'Ответы на форму (1)'!U381</f>
        <v>4</v>
      </c>
      <c r="W381">
        <f>'Ответы на форму (1)'!V381</f>
        <v>2</v>
      </c>
      <c r="X381">
        <f>'Ответы на форму (1)'!W381</f>
        <v>1</v>
      </c>
      <c r="Y381">
        <f>'Ответы на форму (1)'!X381</f>
        <v>0</v>
      </c>
      <c r="Z381">
        <f>'Ответы на форму (1)'!Y381</f>
        <v>0</v>
      </c>
    </row>
    <row r="382" spans="1:26" x14ac:dyDescent="0.25">
      <c r="A382">
        <f>VLOOKUP('Ответы на форму (1)'!B383,FAS_Scale,2,FALSE)</f>
        <v>2</v>
      </c>
      <c r="B382">
        <f>VLOOKUP('Ответы на форму (1)'!C383,FAS_Scale,2,FALSE)</f>
        <v>1</v>
      </c>
      <c r="C382">
        <f>VLOOKUP('Ответы на форму (1)'!D383,FAS_Scale,2,FALSE)</f>
        <v>3</v>
      </c>
      <c r="D382">
        <f>VLOOKUP('Ответы на форму (1)'!E383,FAS_Scale,2,FALSE)</f>
        <v>4</v>
      </c>
      <c r="E382">
        <f>VLOOKUP('Ответы на форму (1)'!F383,FAS_Scale,2,FALSE)</f>
        <v>2</v>
      </c>
      <c r="F382">
        <f>VLOOKUP('Ответы на форму (1)'!G383,FAS_Scale,2,FALSE)</f>
        <v>1</v>
      </c>
      <c r="G382">
        <f>VLOOKUP('Ответы на форму (1)'!H383,FAS_Scale,2,FALSE)</f>
        <v>2</v>
      </c>
      <c r="H382">
        <f>VLOOKUP('Ответы на форму (1)'!I383,FAS_Scale,2,FALSE)</f>
        <v>3</v>
      </c>
      <c r="I382">
        <f>VLOOKUP('Ответы на форму (1)'!J383,FAS_Scale,2,FALSE)</f>
        <v>1</v>
      </c>
      <c r="J382">
        <f>VLOOKUP('Ответы на форму (1)'!K383,FAS_Scale,2,FALSE)</f>
        <v>2</v>
      </c>
      <c r="K382" s="10">
        <f t="shared" si="30"/>
        <v>21</v>
      </c>
      <c r="L382" s="10" t="str">
        <f t="shared" si="31"/>
        <v>1. Свеж</v>
      </c>
      <c r="M382" t="str">
        <f>VLOOKUP('Ответы на форму (1)'!L383,УровниУспевания,2,FALSE)</f>
        <v>хорошо</v>
      </c>
      <c r="N382" t="str">
        <f>VLOOKUP('Ответы на форму (1)'!M383,УровниУспевания,2,FALSE)</f>
        <v>хорошо</v>
      </c>
      <c r="O382">
        <f>'Ответы на форму (1)'!N383</f>
        <v>5</v>
      </c>
      <c r="P382" t="str">
        <f t="shared" si="32"/>
        <v>2. средняк</v>
      </c>
      <c r="Q382">
        <f>'Ответы на форму (1)'!O383</f>
        <v>301</v>
      </c>
      <c r="R382" t="str">
        <f t="shared" si="34"/>
        <v>1. Свеж</v>
      </c>
      <c r="S382">
        <f>'Ответы на форму (1)'!P383</f>
        <v>35</v>
      </c>
      <c r="T382">
        <f t="shared" si="33"/>
        <v>0.11627906976744186</v>
      </c>
      <c r="U382" t="str">
        <f t="shared" si="35"/>
        <v>2. Фигово</v>
      </c>
      <c r="V382">
        <f>'Ответы на форму (1)'!U382</f>
        <v>5</v>
      </c>
      <c r="W382">
        <f>'Ответы на форму (1)'!V382</f>
        <v>2</v>
      </c>
      <c r="X382">
        <f>'Ответы на форму (1)'!W382</f>
        <v>1</v>
      </c>
      <c r="Y382">
        <f>'Ответы на форму (1)'!X382</f>
        <v>1</v>
      </c>
      <c r="Z382">
        <f>'Ответы на форму (1)'!Y382</f>
        <v>0</v>
      </c>
    </row>
    <row r="383" spans="1:26" x14ac:dyDescent="0.25">
      <c r="A383">
        <f>VLOOKUP('Ответы на форму (1)'!B384,FAS_Scale,2,FALSE)</f>
        <v>3</v>
      </c>
      <c r="B383">
        <f>VLOOKUP('Ответы на форму (1)'!C384,FAS_Scale,2,FALSE)</f>
        <v>2</v>
      </c>
      <c r="C383">
        <f>VLOOKUP('Ответы на форму (1)'!D384,FAS_Scale,2,FALSE)</f>
        <v>2</v>
      </c>
      <c r="D383">
        <f>VLOOKUP('Ответы на форму (1)'!E384,FAS_Scale,2,FALSE)</f>
        <v>4</v>
      </c>
      <c r="E383">
        <f>VLOOKUP('Ответы на форму (1)'!F384,FAS_Scale,2,FALSE)</f>
        <v>3</v>
      </c>
      <c r="F383">
        <f>VLOOKUP('Ответы на форму (1)'!G384,FAS_Scale,2,FALSE)</f>
        <v>3</v>
      </c>
      <c r="G383">
        <f>VLOOKUP('Ответы на форму (1)'!H384,FAS_Scale,2,FALSE)</f>
        <v>2</v>
      </c>
      <c r="H383">
        <f>VLOOKUP('Ответы на форму (1)'!I384,FAS_Scale,2,FALSE)</f>
        <v>2</v>
      </c>
      <c r="I383">
        <f>VLOOKUP('Ответы на форму (1)'!J384,FAS_Scale,2,FALSE)</f>
        <v>3</v>
      </c>
      <c r="J383">
        <f>VLOOKUP('Ответы на форму (1)'!K384,FAS_Scale,2,FALSE)</f>
        <v>4</v>
      </c>
      <c r="K383" s="10">
        <f t="shared" si="30"/>
        <v>24</v>
      </c>
      <c r="L383" s="10" t="str">
        <f t="shared" si="31"/>
        <v>2. Устал</v>
      </c>
      <c r="M383" t="str">
        <f>VLOOKUP('Ответы на форму (1)'!L384,УровниУспевания,2,FALSE)</f>
        <v>средне</v>
      </c>
      <c r="N383" t="str">
        <f>VLOOKUP('Ответы на форму (1)'!M384,УровниУспевания,2,FALSE)</f>
        <v>хорошо</v>
      </c>
      <c r="O383">
        <f>'Ответы на форму (1)'!N384</f>
        <v>5</v>
      </c>
      <c r="P383" t="str">
        <f t="shared" si="32"/>
        <v>2. средняк</v>
      </c>
      <c r="Q383">
        <f>'Ответы на форму (1)'!O384</f>
        <v>308</v>
      </c>
      <c r="R383" t="str">
        <f t="shared" si="34"/>
        <v>1. Свеж</v>
      </c>
      <c r="S383">
        <f>'Ответы на форму (1)'!P384</f>
        <v>44</v>
      </c>
      <c r="T383">
        <f t="shared" si="33"/>
        <v>0.14285714285714285</v>
      </c>
      <c r="U383" t="str">
        <f t="shared" si="35"/>
        <v>2. Фигово</v>
      </c>
      <c r="V383">
        <f>'Ответы на форму (1)'!U383</f>
        <v>5</v>
      </c>
      <c r="W383">
        <f>'Ответы на форму (1)'!V383</f>
        <v>2</v>
      </c>
      <c r="X383">
        <f>'Ответы на форму (1)'!W383</f>
        <v>1</v>
      </c>
      <c r="Y383">
        <f>'Ответы на форму (1)'!X383</f>
        <v>1</v>
      </c>
      <c r="Z383">
        <f>'Ответы на форму (1)'!Y383</f>
        <v>0</v>
      </c>
    </row>
    <row r="384" spans="1:26" x14ac:dyDescent="0.25">
      <c r="A384">
        <f>VLOOKUP('Ответы на форму (1)'!B385,FAS_Scale,2,FALSE)</f>
        <v>5</v>
      </c>
      <c r="B384">
        <f>VLOOKUP('Ответы на форму (1)'!C385,FAS_Scale,2,FALSE)</f>
        <v>4</v>
      </c>
      <c r="C384">
        <f>VLOOKUP('Ответы на форму (1)'!D385,FAS_Scale,2,FALSE)</f>
        <v>3</v>
      </c>
      <c r="D384">
        <f>VLOOKUP('Ответы на форму (1)'!E385,FAS_Scale,2,FALSE)</f>
        <v>3</v>
      </c>
      <c r="E384">
        <f>VLOOKUP('Ответы на форму (1)'!F385,FAS_Scale,2,FALSE)</f>
        <v>5</v>
      </c>
      <c r="F384">
        <f>VLOOKUP('Ответы на форму (1)'!G385,FAS_Scale,2,FALSE)</f>
        <v>2</v>
      </c>
      <c r="G384">
        <f>VLOOKUP('Ответы на форму (1)'!H385,FAS_Scale,2,FALSE)</f>
        <v>3</v>
      </c>
      <c r="H384">
        <f>VLOOKUP('Ответы на форму (1)'!I385,FAS_Scale,2,FALSE)</f>
        <v>3</v>
      </c>
      <c r="I384">
        <f>VLOOKUP('Ответы на форму (1)'!J385,FAS_Scale,2,FALSE)</f>
        <v>5</v>
      </c>
      <c r="J384">
        <f>VLOOKUP('Ответы на форму (1)'!K385,FAS_Scale,2,FALSE)</f>
        <v>4</v>
      </c>
      <c r="K384" s="10">
        <f t="shared" si="30"/>
        <v>35</v>
      </c>
      <c r="L384" s="10" t="str">
        <f t="shared" si="31"/>
        <v>3. Вилы</v>
      </c>
      <c r="M384" t="str">
        <f>VLOOKUP('Ответы на форму (1)'!L385,УровниУспевания,2,FALSE)</f>
        <v>средне</v>
      </c>
      <c r="N384" t="str">
        <f>VLOOKUP('Ответы на форму (1)'!M385,УровниУспевания,2,FALSE)</f>
        <v>средне</v>
      </c>
      <c r="O384">
        <f>'Ответы на форму (1)'!N385</f>
        <v>1</v>
      </c>
      <c r="P384" t="str">
        <f t="shared" si="32"/>
        <v>1. зомбак</v>
      </c>
      <c r="Q384">
        <f>'Ответы на форму (1)'!O385</f>
        <v>294</v>
      </c>
      <c r="R384" t="str">
        <f t="shared" si="34"/>
        <v>1. Свеж</v>
      </c>
      <c r="S384">
        <f>'Ответы на форму (1)'!P385</f>
        <v>25</v>
      </c>
      <c r="T384">
        <f t="shared" si="33"/>
        <v>8.5034013605442174E-2</v>
      </c>
      <c r="U384" t="str">
        <f t="shared" si="35"/>
        <v>1. Хорошо</v>
      </c>
      <c r="V384">
        <f>'Ответы на форму (1)'!U384</f>
        <v>3</v>
      </c>
      <c r="W384">
        <f>'Ответы на форму (1)'!V384</f>
        <v>2</v>
      </c>
      <c r="X384">
        <f>'Ответы на форму (1)'!W384</f>
        <v>1</v>
      </c>
      <c r="Y384">
        <f>'Ответы на форму (1)'!X384</f>
        <v>1</v>
      </c>
      <c r="Z384">
        <f>'Ответы на форму (1)'!Y384</f>
        <v>0</v>
      </c>
    </row>
    <row r="385" spans="1:26" x14ac:dyDescent="0.25">
      <c r="A385">
        <f>VLOOKUP('Ответы на форму (1)'!B386,FAS_Scale,2,FALSE)</f>
        <v>3</v>
      </c>
      <c r="B385">
        <f>VLOOKUP('Ответы на форму (1)'!C386,FAS_Scale,2,FALSE)</f>
        <v>2</v>
      </c>
      <c r="C385">
        <f>VLOOKUP('Ответы на форму (1)'!D386,FAS_Scale,2,FALSE)</f>
        <v>3</v>
      </c>
      <c r="D385">
        <f>VLOOKUP('Ответы на форму (1)'!E386,FAS_Scale,2,FALSE)</f>
        <v>4</v>
      </c>
      <c r="E385">
        <f>VLOOKUP('Ответы на форму (1)'!F386,FAS_Scale,2,FALSE)</f>
        <v>1</v>
      </c>
      <c r="F385">
        <f>VLOOKUP('Ответы на форму (1)'!G386,FAS_Scale,2,FALSE)</f>
        <v>5</v>
      </c>
      <c r="G385">
        <f>VLOOKUP('Ответы на форму (1)'!H386,FAS_Scale,2,FALSE)</f>
        <v>2</v>
      </c>
      <c r="H385">
        <f>VLOOKUP('Ответы на форму (1)'!I386,FAS_Scale,2,FALSE)</f>
        <v>4</v>
      </c>
      <c r="I385">
        <f>VLOOKUP('Ответы на форму (1)'!J386,FAS_Scale,2,FALSE)</f>
        <v>2</v>
      </c>
      <c r="J385">
        <f>VLOOKUP('Ответы на форму (1)'!K386,FAS_Scale,2,FALSE)</f>
        <v>4</v>
      </c>
      <c r="K385" s="10">
        <f t="shared" si="30"/>
        <v>26</v>
      </c>
      <c r="L385" s="10" t="str">
        <f t="shared" si="31"/>
        <v>2. Устал</v>
      </c>
      <c r="M385" t="str">
        <f>VLOOKUP('Ответы на форму (1)'!L386,УровниУспевания,2,FALSE)</f>
        <v>плохо</v>
      </c>
      <c r="N385" t="str">
        <f>VLOOKUP('Ответы на форму (1)'!M386,УровниУспевания,2,FALSE)</f>
        <v>средне</v>
      </c>
      <c r="O385">
        <f>'Ответы на форму (1)'!N386</f>
        <v>6</v>
      </c>
      <c r="P385" t="str">
        <f t="shared" si="32"/>
        <v>3. бодряк</v>
      </c>
      <c r="Q385">
        <f>'Ответы на форму (1)'!O386</f>
        <v>351</v>
      </c>
      <c r="R385" t="str">
        <f t="shared" si="34"/>
        <v>2. Устал</v>
      </c>
      <c r="S385">
        <f>'Ответы на форму (1)'!P386</f>
        <v>54</v>
      </c>
      <c r="T385">
        <f t="shared" si="33"/>
        <v>0.15384615384615385</v>
      </c>
      <c r="U385" t="str">
        <f t="shared" si="35"/>
        <v>2. Фигово</v>
      </c>
      <c r="V385">
        <f>'Ответы на форму (1)'!U385</f>
        <v>5</v>
      </c>
      <c r="W385">
        <f>'Ответы на форму (1)'!V385</f>
        <v>3</v>
      </c>
      <c r="X385">
        <f>'Ответы на форму (1)'!W385</f>
        <v>0</v>
      </c>
      <c r="Y385">
        <f>'Ответы на форму (1)'!X385</f>
        <v>0</v>
      </c>
      <c r="Z385">
        <f>'Ответы на форму (1)'!Y385</f>
        <v>0</v>
      </c>
    </row>
    <row r="386" spans="1:26" x14ac:dyDescent="0.25">
      <c r="A386">
        <f>VLOOKUP('Ответы на форму (1)'!B387,FAS_Scale,2,FALSE)</f>
        <v>3</v>
      </c>
      <c r="B386">
        <f>VLOOKUP('Ответы на форму (1)'!C387,FAS_Scale,2,FALSE)</f>
        <v>3</v>
      </c>
      <c r="C386">
        <f>VLOOKUP('Ответы на форму (1)'!D387,FAS_Scale,2,FALSE)</f>
        <v>4</v>
      </c>
      <c r="D386">
        <f>VLOOKUP('Ответы на форму (1)'!E387,FAS_Scale,2,FALSE)</f>
        <v>4</v>
      </c>
      <c r="E386">
        <f>VLOOKUP('Ответы на форму (1)'!F387,FAS_Scale,2,FALSE)</f>
        <v>3</v>
      </c>
      <c r="F386">
        <f>VLOOKUP('Ответы на форму (1)'!G387,FAS_Scale,2,FALSE)</f>
        <v>4</v>
      </c>
      <c r="G386">
        <f>VLOOKUP('Ответы на форму (1)'!H387,FAS_Scale,2,FALSE)</f>
        <v>4</v>
      </c>
      <c r="H386">
        <f>VLOOKUP('Ответы на форму (1)'!I387,FAS_Scale,2,FALSE)</f>
        <v>4</v>
      </c>
      <c r="I386">
        <f>VLOOKUP('Ответы на форму (1)'!J387,FAS_Scale,2,FALSE)</f>
        <v>4</v>
      </c>
      <c r="J386">
        <f>VLOOKUP('Ответы на форму (1)'!K387,FAS_Scale,2,FALSE)</f>
        <v>2</v>
      </c>
      <c r="K386" s="10">
        <f t="shared" ref="K386:K449" si="36">A386+B386+C386+(6-D386)+E386+F386+G386+H386+I386+(6-J386)</f>
        <v>35</v>
      </c>
      <c r="L386" s="10" t="str">
        <f t="shared" ref="L386:L449" si="37">IF(K386&gt;=33,"3. Вилы",IF(K386&gt;=23,"2. Устал","1. Свеж"))</f>
        <v>3. Вилы</v>
      </c>
      <c r="M386" t="str">
        <f>VLOOKUP('Ответы на форму (1)'!L387,УровниУспевания,2,FALSE)</f>
        <v>средне</v>
      </c>
      <c r="N386" t="str">
        <f>VLOOKUP('Ответы на форму (1)'!M387,УровниУспевания,2,FALSE)</f>
        <v>хорошо</v>
      </c>
      <c r="O386">
        <f>'Ответы на форму (1)'!N387</f>
        <v>4</v>
      </c>
      <c r="P386" t="str">
        <f t="shared" ref="P386:P449" si="38">VLOOKUP(O386,СтепеньПроснутости,2,FALSE)</f>
        <v>2. средняк</v>
      </c>
      <c r="Q386">
        <f>'Ответы на форму (1)'!O387</f>
        <v>354</v>
      </c>
      <c r="R386" t="str">
        <f t="shared" si="34"/>
        <v>2. Устал</v>
      </c>
      <c r="S386">
        <f>'Ответы на форму (1)'!P387</f>
        <v>41</v>
      </c>
      <c r="T386">
        <f t="shared" ref="T386:T449" si="39">S386/Q386</f>
        <v>0.11581920903954802</v>
      </c>
      <c r="U386" t="str">
        <f t="shared" si="35"/>
        <v>2. Фигово</v>
      </c>
      <c r="V386">
        <f>'Ответы на форму (1)'!U386</f>
        <v>4</v>
      </c>
      <c r="W386">
        <f>'Ответы на форму (1)'!V386</f>
        <v>2</v>
      </c>
      <c r="X386">
        <f>'Ответы на форму (1)'!W386</f>
        <v>1</v>
      </c>
      <c r="Y386">
        <f>'Ответы на форму (1)'!X386</f>
        <v>1</v>
      </c>
      <c r="Z386">
        <f>'Ответы на форму (1)'!Y386</f>
        <v>0</v>
      </c>
    </row>
    <row r="387" spans="1:26" x14ac:dyDescent="0.25">
      <c r="A387">
        <f>VLOOKUP('Ответы на форму (1)'!B388,FAS_Scale,2,FALSE)</f>
        <v>4</v>
      </c>
      <c r="B387">
        <f>VLOOKUP('Ответы на форму (1)'!C388,FAS_Scale,2,FALSE)</f>
        <v>4</v>
      </c>
      <c r="C387">
        <f>VLOOKUP('Ответы на форму (1)'!D388,FAS_Scale,2,FALSE)</f>
        <v>3</v>
      </c>
      <c r="D387">
        <f>VLOOKUP('Ответы на форму (1)'!E388,FAS_Scale,2,FALSE)</f>
        <v>2</v>
      </c>
      <c r="E387">
        <f>VLOOKUP('Ответы на форму (1)'!F388,FAS_Scale,2,FALSE)</f>
        <v>4</v>
      </c>
      <c r="F387">
        <f>VLOOKUP('Ответы на форму (1)'!G388,FAS_Scale,2,FALSE)</f>
        <v>3</v>
      </c>
      <c r="G387">
        <f>VLOOKUP('Ответы на форму (1)'!H388,FAS_Scale,2,FALSE)</f>
        <v>4</v>
      </c>
      <c r="H387">
        <f>VLOOKUP('Ответы на форму (1)'!I388,FAS_Scale,2,FALSE)</f>
        <v>4</v>
      </c>
      <c r="I387">
        <f>VLOOKUP('Ответы на форму (1)'!J388,FAS_Scale,2,FALSE)</f>
        <v>3</v>
      </c>
      <c r="J387">
        <f>VLOOKUP('Ответы на форму (1)'!K388,FAS_Scale,2,FALSE)</f>
        <v>3</v>
      </c>
      <c r="K387" s="10">
        <f t="shared" si="36"/>
        <v>36</v>
      </c>
      <c r="L387" s="10" t="str">
        <f t="shared" si="37"/>
        <v>3. Вилы</v>
      </c>
      <c r="M387" t="str">
        <f>VLOOKUP('Ответы на форму (1)'!L388,УровниУспевания,2,FALSE)</f>
        <v>плохо</v>
      </c>
      <c r="N387" t="str">
        <f>VLOOKUP('Ответы на форму (1)'!M388,УровниУспевания,2,FALSE)</f>
        <v>плохо</v>
      </c>
      <c r="O387">
        <f>'Ответы на форму (1)'!N388</f>
        <v>5</v>
      </c>
      <c r="P387" t="str">
        <f t="shared" si="38"/>
        <v>2. средняк</v>
      </c>
      <c r="Q387">
        <f>'Ответы на форму (1)'!O388</f>
        <v>380</v>
      </c>
      <c r="R387" t="str">
        <f t="shared" ref="R387:R450" si="40">IF(Q387&gt;600,"2. Устал",IF(Q387&gt;350,"2. Устал","1. Свеж"))</f>
        <v>2. Устал</v>
      </c>
      <c r="S387">
        <f>'Ответы на форму (1)'!P388</f>
        <v>74</v>
      </c>
      <c r="T387">
        <f t="shared" si="39"/>
        <v>0.19473684210526315</v>
      </c>
      <c r="U387" t="str">
        <f t="shared" ref="U387:U450" si="41">IF(T387&gt;0.35,"3. Ужас",IF(T387&gt;0.1,"2. Фигово","1. Хорошо"))</f>
        <v>2. Фигово</v>
      </c>
      <c r="V387">
        <f>'Ответы на форму (1)'!U387</f>
        <v>3</v>
      </c>
      <c r="W387">
        <f>'Ответы на форму (1)'!V387</f>
        <v>2</v>
      </c>
      <c r="X387">
        <f>'Ответы на форму (1)'!W387</f>
        <v>1</v>
      </c>
      <c r="Y387">
        <f>'Ответы на форму (1)'!X387</f>
        <v>1</v>
      </c>
      <c r="Z387">
        <f>'Ответы на форму (1)'!Y387</f>
        <v>0</v>
      </c>
    </row>
    <row r="388" spans="1:26" x14ac:dyDescent="0.25">
      <c r="A388">
        <f>VLOOKUP('Ответы на форму (1)'!B389,FAS_Scale,2,FALSE)</f>
        <v>3</v>
      </c>
      <c r="B388">
        <f>VLOOKUP('Ответы на форму (1)'!C389,FAS_Scale,2,FALSE)</f>
        <v>3</v>
      </c>
      <c r="C388">
        <f>VLOOKUP('Ответы на форму (1)'!D389,FAS_Scale,2,FALSE)</f>
        <v>3</v>
      </c>
      <c r="D388">
        <f>VLOOKUP('Ответы на форму (1)'!E389,FAS_Scale,2,FALSE)</f>
        <v>4</v>
      </c>
      <c r="E388">
        <f>VLOOKUP('Ответы на форму (1)'!F389,FAS_Scale,2,FALSE)</f>
        <v>1</v>
      </c>
      <c r="F388">
        <f>VLOOKUP('Ответы на форму (1)'!G389,FAS_Scale,2,FALSE)</f>
        <v>3</v>
      </c>
      <c r="G388">
        <f>VLOOKUP('Ответы на форму (1)'!H389,FAS_Scale,2,FALSE)</f>
        <v>2</v>
      </c>
      <c r="H388">
        <f>VLOOKUP('Ответы на форму (1)'!I389,FAS_Scale,2,FALSE)</f>
        <v>2</v>
      </c>
      <c r="I388">
        <f>VLOOKUP('Ответы на форму (1)'!J389,FAS_Scale,2,FALSE)</f>
        <v>1</v>
      </c>
      <c r="J388">
        <f>VLOOKUP('Ответы на форму (1)'!K389,FAS_Scale,2,FALSE)</f>
        <v>4</v>
      </c>
      <c r="K388" s="10">
        <f t="shared" si="36"/>
        <v>22</v>
      </c>
      <c r="L388" s="10" t="str">
        <f t="shared" si="37"/>
        <v>1. Свеж</v>
      </c>
      <c r="M388" t="str">
        <f>VLOOKUP('Ответы на форму (1)'!L389,УровниУспевания,2,FALSE)</f>
        <v>плохо</v>
      </c>
      <c r="N388" t="str">
        <f>VLOOKUP('Ответы на форму (1)'!M389,УровниУспевания,2,FALSE)</f>
        <v>средне</v>
      </c>
      <c r="O388">
        <f>'Ответы на форму (1)'!N389</f>
        <v>3</v>
      </c>
      <c r="P388" t="str">
        <f t="shared" si="38"/>
        <v>1. зомбак</v>
      </c>
      <c r="Q388">
        <f>'Ответы на форму (1)'!O389</f>
        <v>355</v>
      </c>
      <c r="R388" t="str">
        <f t="shared" si="40"/>
        <v>2. Устал</v>
      </c>
      <c r="S388">
        <f>'Ответы на форму (1)'!P389</f>
        <v>60</v>
      </c>
      <c r="T388">
        <f t="shared" si="39"/>
        <v>0.16901408450704225</v>
      </c>
      <c r="U388" t="str">
        <f t="shared" si="41"/>
        <v>2. Фигово</v>
      </c>
      <c r="V388">
        <f>'Ответы на форму (1)'!U388</f>
        <v>4</v>
      </c>
      <c r="W388">
        <f>'Ответы на форму (1)'!V388</f>
        <v>1</v>
      </c>
      <c r="X388">
        <f>'Ответы на форму (1)'!W388</f>
        <v>1</v>
      </c>
      <c r="Y388">
        <f>'Ответы на форму (1)'!X388</f>
        <v>1</v>
      </c>
      <c r="Z388">
        <f>'Ответы на форму (1)'!Y388</f>
        <v>1</v>
      </c>
    </row>
    <row r="389" spans="1:26" x14ac:dyDescent="0.25">
      <c r="A389">
        <f>VLOOKUP('Ответы на форму (1)'!B390,FAS_Scale,2,FALSE)</f>
        <v>4</v>
      </c>
      <c r="B389">
        <f>VLOOKUP('Ответы на форму (1)'!C390,FAS_Scale,2,FALSE)</f>
        <v>4</v>
      </c>
      <c r="C389">
        <f>VLOOKUP('Ответы на форму (1)'!D390,FAS_Scale,2,FALSE)</f>
        <v>5</v>
      </c>
      <c r="D389">
        <f>VLOOKUP('Ответы на форму (1)'!E390,FAS_Scale,2,FALSE)</f>
        <v>1</v>
      </c>
      <c r="E389">
        <f>VLOOKUP('Ответы на форму (1)'!F390,FAS_Scale,2,FALSE)</f>
        <v>2</v>
      </c>
      <c r="F389">
        <f>VLOOKUP('Ответы на форму (1)'!G390,FAS_Scale,2,FALSE)</f>
        <v>5</v>
      </c>
      <c r="G389">
        <f>VLOOKUP('Ответы на форму (1)'!H390,FAS_Scale,2,FALSE)</f>
        <v>4</v>
      </c>
      <c r="H389">
        <f>VLOOKUP('Ответы на форму (1)'!I390,FAS_Scale,2,FALSE)</f>
        <v>4</v>
      </c>
      <c r="I389">
        <f>VLOOKUP('Ответы на форму (1)'!J390,FAS_Scale,2,FALSE)</f>
        <v>3</v>
      </c>
      <c r="J389">
        <f>VLOOKUP('Ответы на форму (1)'!K390,FAS_Scale,2,FALSE)</f>
        <v>2</v>
      </c>
      <c r="K389" s="10">
        <f t="shared" si="36"/>
        <v>40</v>
      </c>
      <c r="L389" s="10" t="str">
        <f t="shared" si="37"/>
        <v>3. Вилы</v>
      </c>
      <c r="M389" t="str">
        <f>VLOOKUP('Ответы на форму (1)'!L390,УровниУспевания,2,FALSE)</f>
        <v>плохо</v>
      </c>
      <c r="N389" t="str">
        <f>VLOOKUP('Ответы на форму (1)'!M390,УровниУспевания,2,FALSE)</f>
        <v>плохо</v>
      </c>
      <c r="O389">
        <f>'Ответы на форму (1)'!N390</f>
        <v>4</v>
      </c>
      <c r="P389" t="str">
        <f t="shared" si="38"/>
        <v>2. средняк</v>
      </c>
      <c r="Q389">
        <f>'Ответы на форму (1)'!O390</f>
        <v>366</v>
      </c>
      <c r="R389" t="str">
        <f t="shared" si="40"/>
        <v>2. Устал</v>
      </c>
      <c r="S389">
        <f>'Ответы на форму (1)'!P390</f>
        <v>37</v>
      </c>
      <c r="T389">
        <f t="shared" si="39"/>
        <v>0.10109289617486339</v>
      </c>
      <c r="U389" t="str">
        <f t="shared" si="41"/>
        <v>2. Фигово</v>
      </c>
      <c r="V389">
        <f>'Ответы на форму (1)'!U389</f>
        <v>3</v>
      </c>
      <c r="W389">
        <f>'Ответы на форму (1)'!V389</f>
        <v>1</v>
      </c>
      <c r="X389">
        <f>'Ответы на форму (1)'!W389</f>
        <v>1</v>
      </c>
      <c r="Y389">
        <f>'Ответы на форму (1)'!X389</f>
        <v>1</v>
      </c>
      <c r="Z389">
        <f>'Ответы на форму (1)'!Y389</f>
        <v>1</v>
      </c>
    </row>
    <row r="390" spans="1:26" x14ac:dyDescent="0.25">
      <c r="A390">
        <f>VLOOKUP('Ответы на форму (1)'!B391,FAS_Scale,2,FALSE)</f>
        <v>3</v>
      </c>
      <c r="B390">
        <f>VLOOKUP('Ответы на форму (1)'!C391,FAS_Scale,2,FALSE)</f>
        <v>2</v>
      </c>
      <c r="C390">
        <f>VLOOKUP('Ответы на форму (1)'!D391,FAS_Scale,2,FALSE)</f>
        <v>3</v>
      </c>
      <c r="D390">
        <f>VLOOKUP('Ответы на форму (1)'!E391,FAS_Scale,2,FALSE)</f>
        <v>4</v>
      </c>
      <c r="E390">
        <f>VLOOKUP('Ответы на форму (1)'!F391,FAS_Scale,2,FALSE)</f>
        <v>2</v>
      </c>
      <c r="F390">
        <f>VLOOKUP('Ответы на форму (1)'!G391,FAS_Scale,2,FALSE)</f>
        <v>2</v>
      </c>
      <c r="G390">
        <f>VLOOKUP('Ответы на форму (1)'!H391,FAS_Scale,2,FALSE)</f>
        <v>3</v>
      </c>
      <c r="H390">
        <f>VLOOKUP('Ответы на форму (1)'!I391,FAS_Scale,2,FALSE)</f>
        <v>2</v>
      </c>
      <c r="I390">
        <f>VLOOKUP('Ответы на форму (1)'!J391,FAS_Scale,2,FALSE)</f>
        <v>1</v>
      </c>
      <c r="J390">
        <f>VLOOKUP('Ответы на форму (1)'!K391,FAS_Scale,2,FALSE)</f>
        <v>4</v>
      </c>
      <c r="K390" s="10">
        <f t="shared" si="36"/>
        <v>22</v>
      </c>
      <c r="L390" s="10" t="str">
        <f t="shared" si="37"/>
        <v>1. Свеж</v>
      </c>
      <c r="M390" t="str">
        <f>VLOOKUP('Ответы на форму (1)'!L391,УровниУспевания,2,FALSE)</f>
        <v>средне</v>
      </c>
      <c r="N390" t="str">
        <f>VLOOKUP('Ответы на форму (1)'!M391,УровниУспевания,2,FALSE)</f>
        <v>хорошо</v>
      </c>
      <c r="O390">
        <f>'Ответы на форму (1)'!N391</f>
        <v>5</v>
      </c>
      <c r="P390" t="str">
        <f t="shared" si="38"/>
        <v>2. средняк</v>
      </c>
      <c r="Q390">
        <f>'Ответы на форму (1)'!O391</f>
        <v>422</v>
      </c>
      <c r="R390" t="str">
        <f t="shared" si="40"/>
        <v>2. Устал</v>
      </c>
      <c r="S390">
        <f>'Ответы на форму (1)'!P391</f>
        <v>37</v>
      </c>
      <c r="T390">
        <f t="shared" si="39"/>
        <v>8.7677725118483416E-2</v>
      </c>
      <c r="U390" t="str">
        <f t="shared" si="41"/>
        <v>1. Хорошо</v>
      </c>
      <c r="V390">
        <f>'Ответы на форму (1)'!U390</f>
        <v>4</v>
      </c>
      <c r="W390">
        <f>'Ответы на форму (1)'!V390</f>
        <v>3</v>
      </c>
      <c r="X390">
        <f>'Ответы на форму (1)'!W390</f>
        <v>1</v>
      </c>
      <c r="Y390">
        <f>'Ответы на форму (1)'!X390</f>
        <v>1</v>
      </c>
      <c r="Z390">
        <f>'Ответы на форму (1)'!Y390</f>
        <v>0</v>
      </c>
    </row>
    <row r="391" spans="1:26" x14ac:dyDescent="0.25">
      <c r="A391">
        <f>VLOOKUP('Ответы на форму (1)'!B392,FAS_Scale,2,FALSE)</f>
        <v>3</v>
      </c>
      <c r="B391">
        <f>VLOOKUP('Ответы на форму (1)'!C392,FAS_Scale,2,FALSE)</f>
        <v>3</v>
      </c>
      <c r="C391">
        <f>VLOOKUP('Ответы на форму (1)'!D392,FAS_Scale,2,FALSE)</f>
        <v>4</v>
      </c>
      <c r="D391">
        <f>VLOOKUP('Ответы на форму (1)'!E392,FAS_Scale,2,FALSE)</f>
        <v>3</v>
      </c>
      <c r="E391">
        <f>VLOOKUP('Ответы на форму (1)'!F392,FAS_Scale,2,FALSE)</f>
        <v>4</v>
      </c>
      <c r="F391">
        <f>VLOOKUP('Ответы на форму (1)'!G392,FAS_Scale,2,FALSE)</f>
        <v>3</v>
      </c>
      <c r="G391">
        <f>VLOOKUP('Ответы на форму (1)'!H392,FAS_Scale,2,FALSE)</f>
        <v>3</v>
      </c>
      <c r="H391">
        <f>VLOOKUP('Ответы на форму (1)'!I392,FAS_Scale,2,FALSE)</f>
        <v>4</v>
      </c>
      <c r="I391">
        <f>VLOOKUP('Ответы на форму (1)'!J392,FAS_Scale,2,FALSE)</f>
        <v>4</v>
      </c>
      <c r="J391">
        <f>VLOOKUP('Ответы на форму (1)'!K392,FAS_Scale,2,FALSE)</f>
        <v>4</v>
      </c>
      <c r="K391" s="10">
        <f t="shared" si="36"/>
        <v>33</v>
      </c>
      <c r="L391" s="10" t="str">
        <f t="shared" si="37"/>
        <v>3. Вилы</v>
      </c>
      <c r="M391" t="str">
        <f>VLOOKUP('Ответы на форму (1)'!L392,УровниУспевания,2,FALSE)</f>
        <v>плохо</v>
      </c>
      <c r="N391" t="str">
        <f>VLOOKUP('Ответы на форму (1)'!M392,УровниУспевания,2,FALSE)</f>
        <v>плохо</v>
      </c>
      <c r="O391">
        <f>'Ответы на форму (1)'!N392</f>
        <v>3</v>
      </c>
      <c r="P391" t="str">
        <f t="shared" si="38"/>
        <v>1. зомбак</v>
      </c>
      <c r="Q391">
        <f>'Ответы на форму (1)'!O392</f>
        <v>404</v>
      </c>
      <c r="R391" t="str">
        <f t="shared" si="40"/>
        <v>2. Устал</v>
      </c>
      <c r="S391">
        <f>'Ответы на форму (1)'!P392</f>
        <v>37</v>
      </c>
      <c r="T391">
        <f t="shared" si="39"/>
        <v>9.1584158415841582E-2</v>
      </c>
      <c r="U391" t="str">
        <f t="shared" si="41"/>
        <v>1. Хорошо</v>
      </c>
      <c r="V391">
        <f>'Ответы на форму (1)'!U391</f>
        <v>4</v>
      </c>
      <c r="W391">
        <f>'Ответы на форму (1)'!V391</f>
        <v>2</v>
      </c>
      <c r="X391">
        <f>'Ответы на форму (1)'!W391</f>
        <v>1</v>
      </c>
      <c r="Y391">
        <f>'Ответы на форму (1)'!X391</f>
        <v>0</v>
      </c>
      <c r="Z391">
        <f>'Ответы на форму (1)'!Y391</f>
        <v>0</v>
      </c>
    </row>
    <row r="392" spans="1:26" x14ac:dyDescent="0.25">
      <c r="A392">
        <f>VLOOKUP('Ответы на форму (1)'!B393,FAS_Scale,2,FALSE)</f>
        <v>4</v>
      </c>
      <c r="B392">
        <f>VLOOKUP('Ответы на форму (1)'!C393,FAS_Scale,2,FALSE)</f>
        <v>4</v>
      </c>
      <c r="C392">
        <f>VLOOKUP('Ответы на форму (1)'!D393,FAS_Scale,2,FALSE)</f>
        <v>3</v>
      </c>
      <c r="D392">
        <f>VLOOKUP('Ответы на форму (1)'!E393,FAS_Scale,2,FALSE)</f>
        <v>2</v>
      </c>
      <c r="E392">
        <f>VLOOKUP('Ответы на форму (1)'!F393,FAS_Scale,2,FALSE)</f>
        <v>3</v>
      </c>
      <c r="F392">
        <f>VLOOKUP('Ответы на форму (1)'!G393,FAS_Scale,2,FALSE)</f>
        <v>3</v>
      </c>
      <c r="G392">
        <f>VLOOKUP('Ответы на форму (1)'!H393,FAS_Scale,2,FALSE)</f>
        <v>3</v>
      </c>
      <c r="H392">
        <f>VLOOKUP('Ответы на форму (1)'!I393,FAS_Scale,2,FALSE)</f>
        <v>4</v>
      </c>
      <c r="I392">
        <f>VLOOKUP('Ответы на форму (1)'!J393,FAS_Scale,2,FALSE)</f>
        <v>4</v>
      </c>
      <c r="J392">
        <f>VLOOKUP('Ответы на форму (1)'!K393,FAS_Scale,2,FALSE)</f>
        <v>5</v>
      </c>
      <c r="K392" s="10">
        <f t="shared" si="36"/>
        <v>33</v>
      </c>
      <c r="L392" s="10" t="str">
        <f t="shared" si="37"/>
        <v>3. Вилы</v>
      </c>
      <c r="M392" t="str">
        <f>VLOOKUP('Ответы на форму (1)'!L393,УровниУспевания,2,FALSE)</f>
        <v>средне</v>
      </c>
      <c r="N392" t="str">
        <f>VLOOKUP('Ответы на форму (1)'!M393,УровниУспевания,2,FALSE)</f>
        <v>средне</v>
      </c>
      <c r="O392">
        <f>'Ответы на форму (1)'!N393</f>
        <v>2</v>
      </c>
      <c r="P392" t="str">
        <f t="shared" si="38"/>
        <v>1. зомбак</v>
      </c>
      <c r="Q392">
        <f>'Ответы на форму (1)'!O393</f>
        <v>347</v>
      </c>
      <c r="R392" t="str">
        <f t="shared" si="40"/>
        <v>1. Свеж</v>
      </c>
      <c r="S392">
        <f>'Ответы на форму (1)'!P393</f>
        <v>62</v>
      </c>
      <c r="T392">
        <f t="shared" si="39"/>
        <v>0.17867435158501441</v>
      </c>
      <c r="U392" t="str">
        <f t="shared" si="41"/>
        <v>2. Фигово</v>
      </c>
      <c r="V392">
        <f>'Ответы на форму (1)'!U392</f>
        <v>4</v>
      </c>
      <c r="W392">
        <f>'Ответы на форму (1)'!V392</f>
        <v>3</v>
      </c>
      <c r="X392">
        <f>'Ответы на форму (1)'!W392</f>
        <v>1</v>
      </c>
      <c r="Y392">
        <f>'Ответы на форму (1)'!X392</f>
        <v>0</v>
      </c>
      <c r="Z392">
        <f>'Ответы на форму (1)'!Y392</f>
        <v>0</v>
      </c>
    </row>
    <row r="393" spans="1:26" x14ac:dyDescent="0.25">
      <c r="A393">
        <f>VLOOKUP('Ответы на форму (1)'!B394,FAS_Scale,2,FALSE)</f>
        <v>5</v>
      </c>
      <c r="B393">
        <f>VLOOKUP('Ответы на форму (1)'!C394,FAS_Scale,2,FALSE)</f>
        <v>3</v>
      </c>
      <c r="C393">
        <f>VLOOKUP('Ответы на форму (1)'!D394,FAS_Scale,2,FALSE)</f>
        <v>3</v>
      </c>
      <c r="D393">
        <f>VLOOKUP('Ответы на форму (1)'!E394,FAS_Scale,2,FALSE)</f>
        <v>1</v>
      </c>
      <c r="E393">
        <f>VLOOKUP('Ответы на форму (1)'!F394,FAS_Scale,2,FALSE)</f>
        <v>1</v>
      </c>
      <c r="F393">
        <f>VLOOKUP('Ответы на форму (1)'!G394,FAS_Scale,2,FALSE)</f>
        <v>3</v>
      </c>
      <c r="G393">
        <f>VLOOKUP('Ответы на форму (1)'!H394,FAS_Scale,2,FALSE)</f>
        <v>2</v>
      </c>
      <c r="H393">
        <f>VLOOKUP('Ответы на форму (1)'!I394,FAS_Scale,2,FALSE)</f>
        <v>3</v>
      </c>
      <c r="I393">
        <f>VLOOKUP('Ответы на форму (1)'!J394,FAS_Scale,2,FALSE)</f>
        <v>4</v>
      </c>
      <c r="J393">
        <f>VLOOKUP('Ответы на форму (1)'!K394,FAS_Scale,2,FALSE)</f>
        <v>4</v>
      </c>
      <c r="K393" s="10">
        <f t="shared" si="36"/>
        <v>31</v>
      </c>
      <c r="L393" s="10" t="str">
        <f t="shared" si="37"/>
        <v>2. Устал</v>
      </c>
      <c r="M393" t="str">
        <f>VLOOKUP('Ответы на форму (1)'!L394,УровниУспевания,2,FALSE)</f>
        <v>плохо</v>
      </c>
      <c r="N393" t="str">
        <f>VLOOKUP('Ответы на форму (1)'!M394,УровниУспевания,2,FALSE)</f>
        <v>средне</v>
      </c>
      <c r="O393">
        <f>'Ответы на форму (1)'!N394</f>
        <v>3</v>
      </c>
      <c r="P393" t="str">
        <f t="shared" si="38"/>
        <v>1. зомбак</v>
      </c>
      <c r="Q393">
        <f>'Ответы на форму (1)'!O394</f>
        <v>308</v>
      </c>
      <c r="R393" t="str">
        <f t="shared" si="40"/>
        <v>1. Свеж</v>
      </c>
      <c r="S393">
        <f>'Ответы на форму (1)'!P394</f>
        <v>21</v>
      </c>
      <c r="T393">
        <f t="shared" si="39"/>
        <v>6.8181818181818177E-2</v>
      </c>
      <c r="U393" t="str">
        <f t="shared" si="41"/>
        <v>1. Хорошо</v>
      </c>
      <c r="V393">
        <f>'Ответы на форму (1)'!U393</f>
        <v>5</v>
      </c>
      <c r="W393">
        <f>'Ответы на форму (1)'!V393</f>
        <v>1</v>
      </c>
      <c r="X393">
        <f>'Ответы на форму (1)'!W393</f>
        <v>1</v>
      </c>
      <c r="Y393">
        <f>'Ответы на форму (1)'!X393</f>
        <v>1</v>
      </c>
      <c r="Z393">
        <f>'Ответы на форму (1)'!Y393</f>
        <v>0</v>
      </c>
    </row>
    <row r="394" spans="1:26" x14ac:dyDescent="0.25">
      <c r="A394">
        <f>VLOOKUP('Ответы на форму (1)'!B395,FAS_Scale,2,FALSE)</f>
        <v>4</v>
      </c>
      <c r="B394">
        <f>VLOOKUP('Ответы на форму (1)'!C395,FAS_Scale,2,FALSE)</f>
        <v>3</v>
      </c>
      <c r="C394">
        <f>VLOOKUP('Ответы на форму (1)'!D395,FAS_Scale,2,FALSE)</f>
        <v>3</v>
      </c>
      <c r="D394">
        <f>VLOOKUP('Ответы на форму (1)'!E395,FAS_Scale,2,FALSE)</f>
        <v>2</v>
      </c>
      <c r="E394">
        <f>VLOOKUP('Ответы на форму (1)'!F395,FAS_Scale,2,FALSE)</f>
        <v>3</v>
      </c>
      <c r="F394">
        <f>VLOOKUP('Ответы на форму (1)'!G395,FAS_Scale,2,FALSE)</f>
        <v>4</v>
      </c>
      <c r="G394">
        <f>VLOOKUP('Ответы на форму (1)'!H395,FAS_Scale,2,FALSE)</f>
        <v>3</v>
      </c>
      <c r="H394">
        <f>VLOOKUP('Ответы на форму (1)'!I395,FAS_Scale,2,FALSE)</f>
        <v>3</v>
      </c>
      <c r="I394">
        <f>VLOOKUP('Ответы на форму (1)'!J395,FAS_Scale,2,FALSE)</f>
        <v>3</v>
      </c>
      <c r="J394">
        <f>VLOOKUP('Ответы на форму (1)'!K395,FAS_Scale,2,FALSE)</f>
        <v>3</v>
      </c>
      <c r="K394" s="10">
        <f t="shared" si="36"/>
        <v>33</v>
      </c>
      <c r="L394" s="10" t="str">
        <f t="shared" si="37"/>
        <v>3. Вилы</v>
      </c>
      <c r="M394" t="str">
        <f>VLOOKUP('Ответы на форму (1)'!L395,УровниУспевания,2,FALSE)</f>
        <v>плохо</v>
      </c>
      <c r="N394" t="str">
        <f>VLOOKUP('Ответы на форму (1)'!M395,УровниУспевания,2,FALSE)</f>
        <v>средне</v>
      </c>
      <c r="O394">
        <f>'Ответы на форму (1)'!N395</f>
        <v>6</v>
      </c>
      <c r="P394" t="str">
        <f t="shared" si="38"/>
        <v>3. бодряк</v>
      </c>
      <c r="Q394">
        <f>'Ответы на форму (1)'!O395</f>
        <v>443</v>
      </c>
      <c r="R394" t="str">
        <f t="shared" si="40"/>
        <v>2. Устал</v>
      </c>
      <c r="S394">
        <f>'Ответы на форму (1)'!P395</f>
        <v>34</v>
      </c>
      <c r="T394">
        <f t="shared" si="39"/>
        <v>7.6749435665914217E-2</v>
      </c>
      <c r="U394" t="str">
        <f t="shared" si="41"/>
        <v>1. Хорошо</v>
      </c>
      <c r="V394">
        <f>'Ответы на форму (1)'!U394</f>
        <v>5</v>
      </c>
      <c r="W394">
        <f>'Ответы на форму (1)'!V394</f>
        <v>1</v>
      </c>
      <c r="X394">
        <f>'Ответы на форму (1)'!W394</f>
        <v>1</v>
      </c>
      <c r="Y394">
        <f>'Ответы на форму (1)'!X394</f>
        <v>1</v>
      </c>
      <c r="Z394">
        <f>'Ответы на форму (1)'!Y394</f>
        <v>0</v>
      </c>
    </row>
    <row r="395" spans="1:26" x14ac:dyDescent="0.25">
      <c r="A395">
        <f>VLOOKUP('Ответы на форму (1)'!B396,FAS_Scale,2,FALSE)</f>
        <v>4</v>
      </c>
      <c r="B395">
        <f>VLOOKUP('Ответы на форму (1)'!C396,FAS_Scale,2,FALSE)</f>
        <v>3</v>
      </c>
      <c r="C395">
        <f>VLOOKUP('Ответы на форму (1)'!D396,FAS_Scale,2,FALSE)</f>
        <v>2</v>
      </c>
      <c r="D395">
        <f>VLOOKUP('Ответы на форму (1)'!E396,FAS_Scale,2,FALSE)</f>
        <v>4</v>
      </c>
      <c r="E395">
        <f>VLOOKUP('Ответы на форму (1)'!F396,FAS_Scale,2,FALSE)</f>
        <v>2</v>
      </c>
      <c r="F395">
        <f>VLOOKUP('Ответы на форму (1)'!G396,FAS_Scale,2,FALSE)</f>
        <v>3</v>
      </c>
      <c r="G395">
        <f>VLOOKUP('Ответы на форму (1)'!H396,FAS_Scale,2,FALSE)</f>
        <v>2</v>
      </c>
      <c r="H395">
        <f>VLOOKUP('Ответы на форму (1)'!I396,FAS_Scale,2,FALSE)</f>
        <v>2</v>
      </c>
      <c r="I395">
        <f>VLOOKUP('Ответы на форму (1)'!J396,FAS_Scale,2,FALSE)</f>
        <v>2</v>
      </c>
      <c r="J395">
        <f>VLOOKUP('Ответы на форму (1)'!K396,FAS_Scale,2,FALSE)</f>
        <v>4</v>
      </c>
      <c r="K395" s="10">
        <f t="shared" si="36"/>
        <v>24</v>
      </c>
      <c r="L395" s="10" t="str">
        <f t="shared" si="37"/>
        <v>2. Устал</v>
      </c>
      <c r="M395" t="str">
        <f>VLOOKUP('Ответы на форму (1)'!L396,УровниУспевания,2,FALSE)</f>
        <v>средне</v>
      </c>
      <c r="N395" t="str">
        <f>VLOOKUP('Ответы на форму (1)'!M396,УровниУспевания,2,FALSE)</f>
        <v>хорошо</v>
      </c>
      <c r="O395">
        <f>'Ответы на форму (1)'!N396</f>
        <v>4</v>
      </c>
      <c r="P395" t="str">
        <f t="shared" si="38"/>
        <v>2. средняк</v>
      </c>
      <c r="Q395">
        <f>'Ответы на форму (1)'!O396</f>
        <v>403</v>
      </c>
      <c r="R395" t="str">
        <f t="shared" si="40"/>
        <v>2. Устал</v>
      </c>
      <c r="S395">
        <f>'Ответы на форму (1)'!P396</f>
        <v>41</v>
      </c>
      <c r="T395">
        <f t="shared" si="39"/>
        <v>0.10173697270471464</v>
      </c>
      <c r="U395" t="str">
        <f t="shared" si="41"/>
        <v>2. Фигово</v>
      </c>
      <c r="V395">
        <f>'Ответы на форму (1)'!U395</f>
        <v>6</v>
      </c>
      <c r="W395">
        <f>'Ответы на форму (1)'!V395</f>
        <v>1</v>
      </c>
      <c r="X395">
        <f>'Ответы на форму (1)'!W395</f>
        <v>0</v>
      </c>
      <c r="Y395">
        <f>'Ответы на форму (1)'!X395</f>
        <v>0</v>
      </c>
      <c r="Z395">
        <f>'Ответы на форму (1)'!Y395</f>
        <v>0</v>
      </c>
    </row>
    <row r="396" spans="1:26" x14ac:dyDescent="0.25">
      <c r="A396">
        <f>VLOOKUP('Ответы на форму (1)'!B397,FAS_Scale,2,FALSE)</f>
        <v>2</v>
      </c>
      <c r="B396">
        <f>VLOOKUP('Ответы на форму (1)'!C397,FAS_Scale,2,FALSE)</f>
        <v>1</v>
      </c>
      <c r="C396">
        <f>VLOOKUP('Ответы на форму (1)'!D397,FAS_Scale,2,FALSE)</f>
        <v>2</v>
      </c>
      <c r="D396">
        <f>VLOOKUP('Ответы на форму (1)'!E397,FAS_Scale,2,FALSE)</f>
        <v>5</v>
      </c>
      <c r="E396">
        <f>VLOOKUP('Ответы на форму (1)'!F397,FAS_Scale,2,FALSE)</f>
        <v>2</v>
      </c>
      <c r="F396">
        <f>VLOOKUP('Ответы на форму (1)'!G397,FAS_Scale,2,FALSE)</f>
        <v>2</v>
      </c>
      <c r="G396">
        <f>VLOOKUP('Ответы на форму (1)'!H397,FAS_Scale,2,FALSE)</f>
        <v>1</v>
      </c>
      <c r="H396">
        <f>VLOOKUP('Ответы на форму (1)'!I397,FAS_Scale,2,FALSE)</f>
        <v>2</v>
      </c>
      <c r="I396">
        <f>VLOOKUP('Ответы на форму (1)'!J397,FAS_Scale,2,FALSE)</f>
        <v>2</v>
      </c>
      <c r="J396">
        <f>VLOOKUP('Ответы на форму (1)'!K397,FAS_Scale,2,FALSE)</f>
        <v>5</v>
      </c>
      <c r="K396" s="10">
        <f t="shared" si="36"/>
        <v>16</v>
      </c>
      <c r="L396" s="10" t="str">
        <f t="shared" si="37"/>
        <v>1. Свеж</v>
      </c>
      <c r="M396" t="str">
        <f>VLOOKUP('Ответы на форму (1)'!L397,УровниУспевания,2,FALSE)</f>
        <v>средне</v>
      </c>
      <c r="N396" t="str">
        <f>VLOOKUP('Ответы на форму (1)'!M397,УровниУспевания,2,FALSE)</f>
        <v>хорошо</v>
      </c>
      <c r="O396">
        <f>'Ответы на форму (1)'!N397</f>
        <v>1</v>
      </c>
      <c r="P396" t="str">
        <f t="shared" si="38"/>
        <v>1. зомбак</v>
      </c>
      <c r="Q396">
        <f>'Ответы на форму (1)'!O397</f>
        <v>397</v>
      </c>
      <c r="R396" t="str">
        <f t="shared" si="40"/>
        <v>2. Устал</v>
      </c>
      <c r="S396">
        <f>'Ответы на форму (1)'!P397</f>
        <v>42</v>
      </c>
      <c r="T396">
        <f t="shared" si="39"/>
        <v>0.10579345088161209</v>
      </c>
      <c r="U396" t="str">
        <f t="shared" si="41"/>
        <v>2. Фигово</v>
      </c>
      <c r="V396">
        <f>'Ответы на форму (1)'!U396</f>
        <v>4</v>
      </c>
      <c r="W396">
        <f>'Ответы на форму (1)'!V396</f>
        <v>2</v>
      </c>
      <c r="X396">
        <f>'Ответы на форму (1)'!W396</f>
        <v>1</v>
      </c>
      <c r="Y396">
        <f>'Ответы на форму (1)'!X396</f>
        <v>1</v>
      </c>
      <c r="Z396">
        <f>'Ответы на форму (1)'!Y396</f>
        <v>0</v>
      </c>
    </row>
    <row r="397" spans="1:26" x14ac:dyDescent="0.25">
      <c r="A397">
        <f>VLOOKUP('Ответы на форму (1)'!B398,FAS_Scale,2,FALSE)</f>
        <v>4</v>
      </c>
      <c r="B397">
        <f>VLOOKUP('Ответы на форму (1)'!C398,FAS_Scale,2,FALSE)</f>
        <v>3</v>
      </c>
      <c r="C397">
        <f>VLOOKUP('Ответы на форму (1)'!D398,FAS_Scale,2,FALSE)</f>
        <v>3</v>
      </c>
      <c r="D397">
        <f>VLOOKUP('Ответы на форму (1)'!E398,FAS_Scale,2,FALSE)</f>
        <v>3</v>
      </c>
      <c r="E397">
        <f>VLOOKUP('Ответы на форму (1)'!F398,FAS_Scale,2,FALSE)</f>
        <v>3</v>
      </c>
      <c r="F397">
        <f>VLOOKUP('Ответы на форму (1)'!G398,FAS_Scale,2,FALSE)</f>
        <v>4</v>
      </c>
      <c r="G397">
        <f>VLOOKUP('Ответы на форму (1)'!H398,FAS_Scale,2,FALSE)</f>
        <v>2</v>
      </c>
      <c r="H397">
        <f>VLOOKUP('Ответы на форму (1)'!I398,FAS_Scale,2,FALSE)</f>
        <v>4</v>
      </c>
      <c r="I397">
        <f>VLOOKUP('Ответы на форму (1)'!J398,FAS_Scale,2,FALSE)</f>
        <v>3</v>
      </c>
      <c r="J397">
        <f>VLOOKUP('Ответы на форму (1)'!K398,FAS_Scale,2,FALSE)</f>
        <v>3</v>
      </c>
      <c r="K397" s="10">
        <f t="shared" si="36"/>
        <v>32</v>
      </c>
      <c r="L397" s="10" t="str">
        <f t="shared" si="37"/>
        <v>2. Устал</v>
      </c>
      <c r="M397" t="str">
        <f>VLOOKUP('Ответы на форму (1)'!L398,УровниУспевания,2,FALSE)</f>
        <v>плохо</v>
      </c>
      <c r="N397" t="str">
        <f>VLOOKUP('Ответы на форму (1)'!M398,УровниУспевания,2,FALSE)</f>
        <v>плохо</v>
      </c>
      <c r="O397">
        <f>'Ответы на форму (1)'!N398</f>
        <v>5</v>
      </c>
      <c r="P397" t="str">
        <f t="shared" si="38"/>
        <v>2. средняк</v>
      </c>
      <c r="Q397">
        <f>'Ответы на форму (1)'!O398</f>
        <v>400</v>
      </c>
      <c r="R397" t="str">
        <f t="shared" si="40"/>
        <v>2. Устал</v>
      </c>
      <c r="S397">
        <f>'Ответы на форму (1)'!P398</f>
        <v>98</v>
      </c>
      <c r="T397">
        <f t="shared" si="39"/>
        <v>0.245</v>
      </c>
      <c r="U397" t="str">
        <f t="shared" si="41"/>
        <v>2. Фигово</v>
      </c>
      <c r="V397">
        <f>'Ответы на форму (1)'!U397</f>
        <v>3</v>
      </c>
      <c r="W397">
        <f>'Ответы на форму (1)'!V397</f>
        <v>2</v>
      </c>
      <c r="X397">
        <f>'Ответы на форму (1)'!W397</f>
        <v>1</v>
      </c>
      <c r="Y397">
        <f>'Ответы на форму (1)'!X397</f>
        <v>1</v>
      </c>
      <c r="Z397">
        <f>'Ответы на форму (1)'!Y397</f>
        <v>1</v>
      </c>
    </row>
    <row r="398" spans="1:26" x14ac:dyDescent="0.25">
      <c r="A398">
        <f>VLOOKUP('Ответы на форму (1)'!B399,FAS_Scale,2,FALSE)</f>
        <v>3</v>
      </c>
      <c r="B398">
        <f>VLOOKUP('Ответы на форму (1)'!C399,FAS_Scale,2,FALSE)</f>
        <v>2</v>
      </c>
      <c r="C398">
        <f>VLOOKUP('Ответы на форму (1)'!D399,FAS_Scale,2,FALSE)</f>
        <v>2</v>
      </c>
      <c r="D398">
        <f>VLOOKUP('Ответы на форму (1)'!E399,FAS_Scale,2,FALSE)</f>
        <v>4</v>
      </c>
      <c r="E398">
        <f>VLOOKUP('Ответы на форму (1)'!F399,FAS_Scale,2,FALSE)</f>
        <v>2</v>
      </c>
      <c r="F398">
        <f>VLOOKUP('Ответы на форму (1)'!G399,FAS_Scale,2,FALSE)</f>
        <v>2</v>
      </c>
      <c r="G398">
        <f>VLOOKUP('Ответы на форму (1)'!H399,FAS_Scale,2,FALSE)</f>
        <v>2</v>
      </c>
      <c r="H398">
        <f>VLOOKUP('Ответы на форму (1)'!I399,FAS_Scale,2,FALSE)</f>
        <v>2</v>
      </c>
      <c r="I398">
        <f>VLOOKUP('Ответы на форму (1)'!J399,FAS_Scale,2,FALSE)</f>
        <v>2</v>
      </c>
      <c r="J398">
        <f>VLOOKUP('Ответы на форму (1)'!K399,FAS_Scale,2,FALSE)</f>
        <v>4</v>
      </c>
      <c r="K398" s="10">
        <f t="shared" si="36"/>
        <v>21</v>
      </c>
      <c r="L398" s="10" t="str">
        <f t="shared" si="37"/>
        <v>1. Свеж</v>
      </c>
      <c r="M398" t="str">
        <f>VLOOKUP('Ответы на форму (1)'!L399,УровниУспевания,2,FALSE)</f>
        <v>хорошо</v>
      </c>
      <c r="N398" t="str">
        <f>VLOOKUP('Ответы на форму (1)'!M399,УровниУспевания,2,FALSE)</f>
        <v>хорошо</v>
      </c>
      <c r="O398">
        <f>'Ответы на форму (1)'!N399</f>
        <v>3</v>
      </c>
      <c r="P398" t="str">
        <f t="shared" si="38"/>
        <v>1. зомбак</v>
      </c>
      <c r="Q398">
        <f>'Ответы на форму (1)'!O399</f>
        <v>348</v>
      </c>
      <c r="R398" t="str">
        <f t="shared" si="40"/>
        <v>1. Свеж</v>
      </c>
      <c r="S398">
        <f>'Ответы на форму (1)'!P399</f>
        <v>50</v>
      </c>
      <c r="T398">
        <f t="shared" si="39"/>
        <v>0.14367816091954022</v>
      </c>
      <c r="U398" t="str">
        <f t="shared" si="41"/>
        <v>2. Фигово</v>
      </c>
      <c r="V398">
        <f>'Ответы на форму (1)'!U398</f>
        <v>3</v>
      </c>
      <c r="W398">
        <f>'Ответы на форму (1)'!V398</f>
        <v>3</v>
      </c>
      <c r="X398">
        <f>'Ответы на форму (1)'!W398</f>
        <v>2</v>
      </c>
      <c r="Y398">
        <f>'Ответы на форму (1)'!X398</f>
        <v>1</v>
      </c>
      <c r="Z398">
        <f>'Ответы на форму (1)'!Y398</f>
        <v>0</v>
      </c>
    </row>
    <row r="399" spans="1:26" x14ac:dyDescent="0.25">
      <c r="A399">
        <f>VLOOKUP('Ответы на форму (1)'!B400,FAS_Scale,2,FALSE)</f>
        <v>3</v>
      </c>
      <c r="B399">
        <f>VLOOKUP('Ответы на форму (1)'!C400,FAS_Scale,2,FALSE)</f>
        <v>2</v>
      </c>
      <c r="C399">
        <f>VLOOKUP('Ответы на форму (1)'!D400,FAS_Scale,2,FALSE)</f>
        <v>3</v>
      </c>
      <c r="D399">
        <f>VLOOKUP('Ответы на форму (1)'!E400,FAS_Scale,2,FALSE)</f>
        <v>4</v>
      </c>
      <c r="E399">
        <f>VLOOKUP('Ответы на форму (1)'!F400,FAS_Scale,2,FALSE)</f>
        <v>1</v>
      </c>
      <c r="F399">
        <f>VLOOKUP('Ответы на форму (1)'!G400,FAS_Scale,2,FALSE)</f>
        <v>4</v>
      </c>
      <c r="G399">
        <f>VLOOKUP('Ответы на форму (1)'!H400,FAS_Scale,2,FALSE)</f>
        <v>3</v>
      </c>
      <c r="H399">
        <f>VLOOKUP('Ответы на форму (1)'!I400,FAS_Scale,2,FALSE)</f>
        <v>3</v>
      </c>
      <c r="I399">
        <f>VLOOKUP('Ответы на форму (1)'!J400,FAS_Scale,2,FALSE)</f>
        <v>1</v>
      </c>
      <c r="J399">
        <f>VLOOKUP('Ответы на форму (1)'!K400,FAS_Scale,2,FALSE)</f>
        <v>4</v>
      </c>
      <c r="K399" s="10">
        <f t="shared" si="36"/>
        <v>24</v>
      </c>
      <c r="L399" s="10" t="str">
        <f t="shared" si="37"/>
        <v>2. Устал</v>
      </c>
      <c r="M399" t="str">
        <f>VLOOKUP('Ответы на форму (1)'!L400,УровниУспевания,2,FALSE)</f>
        <v>средне</v>
      </c>
      <c r="N399" t="str">
        <f>VLOOKUP('Ответы на форму (1)'!M400,УровниУспевания,2,FALSE)</f>
        <v>средне</v>
      </c>
      <c r="O399">
        <f>'Ответы на форму (1)'!N400</f>
        <v>5</v>
      </c>
      <c r="P399" t="str">
        <f t="shared" si="38"/>
        <v>2. средняк</v>
      </c>
      <c r="Q399">
        <f>'Ответы на форму (1)'!O400</f>
        <v>362</v>
      </c>
      <c r="R399" t="str">
        <f t="shared" si="40"/>
        <v>2. Устал</v>
      </c>
      <c r="S399">
        <f>'Ответы на форму (1)'!P400</f>
        <v>111</v>
      </c>
      <c r="T399">
        <f t="shared" si="39"/>
        <v>0.30662983425414364</v>
      </c>
      <c r="U399" t="str">
        <f t="shared" si="41"/>
        <v>2. Фигово</v>
      </c>
      <c r="V399">
        <f>'Ответы на форму (1)'!U399</f>
        <v>4</v>
      </c>
      <c r="W399">
        <f>'Ответы на форму (1)'!V399</f>
        <v>3</v>
      </c>
      <c r="X399">
        <f>'Ответы на форму (1)'!W399</f>
        <v>2</v>
      </c>
      <c r="Y399">
        <f>'Ответы на форму (1)'!X399</f>
        <v>1</v>
      </c>
      <c r="Z399">
        <f>'Ответы на форму (1)'!Y399</f>
        <v>0</v>
      </c>
    </row>
    <row r="400" spans="1:26" x14ac:dyDescent="0.25">
      <c r="A400">
        <f>VLOOKUP('Ответы на форму (1)'!B401,FAS_Scale,2,FALSE)</f>
        <v>4</v>
      </c>
      <c r="B400">
        <f>VLOOKUP('Ответы на форму (1)'!C401,FAS_Scale,2,FALSE)</f>
        <v>4</v>
      </c>
      <c r="C400">
        <f>VLOOKUP('Ответы на форму (1)'!D401,FAS_Scale,2,FALSE)</f>
        <v>2</v>
      </c>
      <c r="D400">
        <f>VLOOKUP('Ответы на форму (1)'!E401,FAS_Scale,2,FALSE)</f>
        <v>3</v>
      </c>
      <c r="E400">
        <f>VLOOKUP('Ответы на форму (1)'!F401,FAS_Scale,2,FALSE)</f>
        <v>2</v>
      </c>
      <c r="F400">
        <f>VLOOKUP('Ответы на форму (1)'!G401,FAS_Scale,2,FALSE)</f>
        <v>4</v>
      </c>
      <c r="G400">
        <f>VLOOKUP('Ответы на форму (1)'!H401,FAS_Scale,2,FALSE)</f>
        <v>2</v>
      </c>
      <c r="H400">
        <f>VLOOKUP('Ответы на форму (1)'!I401,FAS_Scale,2,FALSE)</f>
        <v>3</v>
      </c>
      <c r="I400">
        <f>VLOOKUP('Ответы на форму (1)'!J401,FAS_Scale,2,FALSE)</f>
        <v>4</v>
      </c>
      <c r="J400">
        <f>VLOOKUP('Ответы на форму (1)'!K401,FAS_Scale,2,FALSE)</f>
        <v>4</v>
      </c>
      <c r="K400" s="10">
        <f t="shared" si="36"/>
        <v>30</v>
      </c>
      <c r="L400" s="10" t="str">
        <f t="shared" si="37"/>
        <v>2. Устал</v>
      </c>
      <c r="M400" t="str">
        <f>VLOOKUP('Ответы на форму (1)'!L401,УровниУспевания,2,FALSE)</f>
        <v>плохо</v>
      </c>
      <c r="N400" t="str">
        <f>VLOOKUP('Ответы на форму (1)'!M401,УровниУспевания,2,FALSE)</f>
        <v>средне</v>
      </c>
      <c r="O400">
        <f>'Ответы на форму (1)'!N401</f>
        <v>2</v>
      </c>
      <c r="P400" t="str">
        <f t="shared" si="38"/>
        <v>1. зомбак</v>
      </c>
      <c r="Q400">
        <f>'Ответы на форму (1)'!O401</f>
        <v>456</v>
      </c>
      <c r="R400" t="str">
        <f t="shared" si="40"/>
        <v>2. Устал</v>
      </c>
      <c r="S400">
        <f>'Ответы на форму (1)'!P401</f>
        <v>152</v>
      </c>
      <c r="T400">
        <f t="shared" si="39"/>
        <v>0.33333333333333331</v>
      </c>
      <c r="U400" t="str">
        <f t="shared" si="41"/>
        <v>2. Фигово</v>
      </c>
      <c r="V400">
        <f>'Ответы на форму (1)'!U400</f>
        <v>2</v>
      </c>
      <c r="W400">
        <f>'Ответы на форму (1)'!V400</f>
        <v>2</v>
      </c>
      <c r="X400">
        <f>'Ответы на форму (1)'!W400</f>
        <v>1</v>
      </c>
      <c r="Y400">
        <f>'Ответы на форму (1)'!X400</f>
        <v>1</v>
      </c>
      <c r="Z400">
        <f>'Ответы на форму (1)'!Y400</f>
        <v>1</v>
      </c>
    </row>
    <row r="401" spans="1:26" x14ac:dyDescent="0.25">
      <c r="A401">
        <f>VLOOKUP('Ответы на форму (1)'!B402,FAS_Scale,2,FALSE)</f>
        <v>3</v>
      </c>
      <c r="B401">
        <f>VLOOKUP('Ответы на форму (1)'!C402,FAS_Scale,2,FALSE)</f>
        <v>3</v>
      </c>
      <c r="C401">
        <f>VLOOKUP('Ответы на форму (1)'!D402,FAS_Scale,2,FALSE)</f>
        <v>2</v>
      </c>
      <c r="D401">
        <f>VLOOKUP('Ответы на форму (1)'!E402,FAS_Scale,2,FALSE)</f>
        <v>4</v>
      </c>
      <c r="E401">
        <f>VLOOKUP('Ответы на форму (1)'!F402,FAS_Scale,2,FALSE)</f>
        <v>2</v>
      </c>
      <c r="F401">
        <f>VLOOKUP('Ответы на форму (1)'!G402,FAS_Scale,2,FALSE)</f>
        <v>2</v>
      </c>
      <c r="G401">
        <f>VLOOKUP('Ответы на форму (1)'!H402,FAS_Scale,2,FALSE)</f>
        <v>3</v>
      </c>
      <c r="H401">
        <f>VLOOKUP('Ответы на форму (1)'!I402,FAS_Scale,2,FALSE)</f>
        <v>1</v>
      </c>
      <c r="I401">
        <f>VLOOKUP('Ответы на форму (1)'!J402,FAS_Scale,2,FALSE)</f>
        <v>3</v>
      </c>
      <c r="J401">
        <f>VLOOKUP('Ответы на форму (1)'!K402,FAS_Scale,2,FALSE)</f>
        <v>4</v>
      </c>
      <c r="K401" s="10">
        <f t="shared" si="36"/>
        <v>23</v>
      </c>
      <c r="L401" s="10" t="str">
        <f t="shared" si="37"/>
        <v>2. Устал</v>
      </c>
      <c r="M401" t="str">
        <f>VLOOKUP('Ответы на форму (1)'!L402,УровниУспевания,2,FALSE)</f>
        <v>хорошо</v>
      </c>
      <c r="N401" t="str">
        <f>VLOOKUP('Ответы на форму (1)'!M402,УровниУспевания,2,FALSE)</f>
        <v>хорошо</v>
      </c>
      <c r="O401">
        <f>'Ответы на форму (1)'!N402</f>
        <v>5</v>
      </c>
      <c r="P401" t="str">
        <f t="shared" si="38"/>
        <v>2. средняк</v>
      </c>
      <c r="Q401">
        <f>'Ответы на форму (1)'!O402</f>
        <v>363</v>
      </c>
      <c r="R401" t="str">
        <f t="shared" si="40"/>
        <v>2. Устал</v>
      </c>
      <c r="S401">
        <f>'Ответы на форму (1)'!P402</f>
        <v>58</v>
      </c>
      <c r="T401">
        <f t="shared" si="39"/>
        <v>0.15977961432506887</v>
      </c>
      <c r="U401" t="str">
        <f t="shared" si="41"/>
        <v>2. Фигово</v>
      </c>
      <c r="V401">
        <f>'Ответы на форму (1)'!U401</f>
        <v>3</v>
      </c>
      <c r="W401">
        <f>'Ответы на форму (1)'!V401</f>
        <v>2</v>
      </c>
      <c r="X401">
        <f>'Ответы на форму (1)'!W401</f>
        <v>1</v>
      </c>
      <c r="Y401">
        <f>'Ответы на форму (1)'!X401</f>
        <v>1</v>
      </c>
      <c r="Z401">
        <f>'Ответы на форму (1)'!Y401</f>
        <v>1</v>
      </c>
    </row>
    <row r="402" spans="1:26" x14ac:dyDescent="0.25">
      <c r="A402">
        <f>VLOOKUP('Ответы на форму (1)'!B403,FAS_Scale,2,FALSE)</f>
        <v>4</v>
      </c>
      <c r="B402">
        <f>VLOOKUP('Ответы на форму (1)'!C403,FAS_Scale,2,FALSE)</f>
        <v>2</v>
      </c>
      <c r="C402">
        <f>VLOOKUP('Ответы на форму (1)'!D403,FAS_Scale,2,FALSE)</f>
        <v>3</v>
      </c>
      <c r="D402">
        <f>VLOOKUP('Ответы на форму (1)'!E403,FAS_Scale,2,FALSE)</f>
        <v>4</v>
      </c>
      <c r="E402">
        <f>VLOOKUP('Ответы на форму (1)'!F403,FAS_Scale,2,FALSE)</f>
        <v>3</v>
      </c>
      <c r="F402">
        <f>VLOOKUP('Ответы на форму (1)'!G403,FAS_Scale,2,FALSE)</f>
        <v>3</v>
      </c>
      <c r="G402">
        <f>VLOOKUP('Ответы на форму (1)'!H403,FAS_Scale,2,FALSE)</f>
        <v>2</v>
      </c>
      <c r="H402">
        <f>VLOOKUP('Ответы на форму (1)'!I403,FAS_Scale,2,FALSE)</f>
        <v>2</v>
      </c>
      <c r="I402">
        <f>VLOOKUP('Ответы на форму (1)'!J403,FAS_Scale,2,FALSE)</f>
        <v>2</v>
      </c>
      <c r="J402">
        <f>VLOOKUP('Ответы на форму (1)'!K403,FAS_Scale,2,FALSE)</f>
        <v>4</v>
      </c>
      <c r="K402" s="10">
        <f t="shared" si="36"/>
        <v>25</v>
      </c>
      <c r="L402" s="10" t="str">
        <f t="shared" si="37"/>
        <v>2. Устал</v>
      </c>
      <c r="M402" t="str">
        <f>VLOOKUP('Ответы на форму (1)'!L403,УровниУспевания,2,FALSE)</f>
        <v>средне</v>
      </c>
      <c r="N402" t="str">
        <f>VLOOKUP('Ответы на форму (1)'!M403,УровниУспевания,2,FALSE)</f>
        <v>средне</v>
      </c>
      <c r="O402">
        <f>'Ответы на форму (1)'!N403</f>
        <v>3</v>
      </c>
      <c r="P402" t="str">
        <f t="shared" si="38"/>
        <v>1. зомбак</v>
      </c>
      <c r="Q402">
        <f>'Ответы на форму (1)'!O403</f>
        <v>378</v>
      </c>
      <c r="R402" t="str">
        <f t="shared" si="40"/>
        <v>2. Устал</v>
      </c>
      <c r="S402">
        <f>'Ответы на форму (1)'!P403</f>
        <v>49</v>
      </c>
      <c r="T402">
        <f t="shared" si="39"/>
        <v>0.12962962962962962</v>
      </c>
      <c r="U402" t="str">
        <f t="shared" si="41"/>
        <v>2. Фигово</v>
      </c>
      <c r="V402">
        <f>'Ответы на форму (1)'!U402</f>
        <v>5</v>
      </c>
      <c r="W402">
        <f>'Ответы на форму (1)'!V402</f>
        <v>2</v>
      </c>
      <c r="X402">
        <f>'Ответы на форму (1)'!W402</f>
        <v>1</v>
      </c>
      <c r="Y402">
        <f>'Ответы на форму (1)'!X402</f>
        <v>1</v>
      </c>
      <c r="Z402">
        <f>'Ответы на форму (1)'!Y402</f>
        <v>0</v>
      </c>
    </row>
    <row r="403" spans="1:26" x14ac:dyDescent="0.25">
      <c r="A403">
        <f>VLOOKUP('Ответы на форму (1)'!B404,FAS_Scale,2,FALSE)</f>
        <v>3</v>
      </c>
      <c r="B403">
        <f>VLOOKUP('Ответы на форму (1)'!C404,FAS_Scale,2,FALSE)</f>
        <v>1</v>
      </c>
      <c r="C403">
        <f>VLOOKUP('Ответы на форму (1)'!D404,FAS_Scale,2,FALSE)</f>
        <v>2</v>
      </c>
      <c r="D403">
        <f>VLOOKUP('Ответы на форму (1)'!E404,FAS_Scale,2,FALSE)</f>
        <v>5</v>
      </c>
      <c r="E403">
        <f>VLOOKUP('Ответы на форму (1)'!F404,FAS_Scale,2,FALSE)</f>
        <v>3</v>
      </c>
      <c r="F403">
        <f>VLOOKUP('Ответы на форму (1)'!G404,FAS_Scale,2,FALSE)</f>
        <v>2</v>
      </c>
      <c r="G403">
        <f>VLOOKUP('Ответы на форму (1)'!H404,FAS_Scale,2,FALSE)</f>
        <v>1</v>
      </c>
      <c r="H403">
        <f>VLOOKUP('Ответы на форму (1)'!I404,FAS_Scale,2,FALSE)</f>
        <v>4</v>
      </c>
      <c r="I403">
        <f>VLOOKUP('Ответы на форму (1)'!J404,FAS_Scale,2,FALSE)</f>
        <v>2</v>
      </c>
      <c r="J403">
        <f>VLOOKUP('Ответы на форму (1)'!K404,FAS_Scale,2,FALSE)</f>
        <v>5</v>
      </c>
      <c r="K403" s="10">
        <f t="shared" si="36"/>
        <v>20</v>
      </c>
      <c r="L403" s="10" t="str">
        <f t="shared" si="37"/>
        <v>1. Свеж</v>
      </c>
      <c r="M403" t="str">
        <f>VLOOKUP('Ответы на форму (1)'!L404,УровниУспевания,2,FALSE)</f>
        <v>средне</v>
      </c>
      <c r="N403" t="str">
        <f>VLOOKUP('Ответы на форму (1)'!M404,УровниУспевания,2,FALSE)</f>
        <v>хорошо</v>
      </c>
      <c r="O403">
        <f>'Ответы на форму (1)'!N404</f>
        <v>5</v>
      </c>
      <c r="P403" t="str">
        <f t="shared" si="38"/>
        <v>2. средняк</v>
      </c>
      <c r="Q403">
        <f>'Ответы на форму (1)'!O404</f>
        <v>531</v>
      </c>
      <c r="R403" t="str">
        <f t="shared" si="40"/>
        <v>2. Устал</v>
      </c>
      <c r="S403">
        <f>'Ответы на форму (1)'!P404</f>
        <v>83</v>
      </c>
      <c r="T403">
        <f t="shared" si="39"/>
        <v>0.15630885122410546</v>
      </c>
      <c r="U403" t="str">
        <f t="shared" si="41"/>
        <v>2. Фигово</v>
      </c>
      <c r="V403">
        <f>'Ответы на форму (1)'!U403</f>
        <v>2</v>
      </c>
      <c r="W403">
        <f>'Ответы на форму (1)'!V403</f>
        <v>1</v>
      </c>
      <c r="X403">
        <f>'Ответы на форму (1)'!W403</f>
        <v>1</v>
      </c>
      <c r="Y403">
        <f>'Ответы на форму (1)'!X403</f>
        <v>1</v>
      </c>
      <c r="Z403">
        <f>'Ответы на форму (1)'!Y403</f>
        <v>1</v>
      </c>
    </row>
    <row r="404" spans="1:26" x14ac:dyDescent="0.25">
      <c r="A404">
        <f>VLOOKUP('Ответы на форму (1)'!B405,FAS_Scale,2,FALSE)</f>
        <v>3</v>
      </c>
      <c r="B404">
        <f>VLOOKUP('Ответы на форму (1)'!C405,FAS_Scale,2,FALSE)</f>
        <v>4</v>
      </c>
      <c r="C404">
        <f>VLOOKUP('Ответы на форму (1)'!D405,FAS_Scale,2,FALSE)</f>
        <v>4</v>
      </c>
      <c r="D404">
        <f>VLOOKUP('Ответы на форму (1)'!E405,FAS_Scale,2,FALSE)</f>
        <v>2</v>
      </c>
      <c r="E404">
        <f>VLOOKUP('Ответы на форму (1)'!F405,FAS_Scale,2,FALSE)</f>
        <v>2</v>
      </c>
      <c r="F404">
        <f>VLOOKUP('Ответы на форму (1)'!G405,FAS_Scale,2,FALSE)</f>
        <v>4</v>
      </c>
      <c r="G404">
        <f>VLOOKUP('Ответы на форму (1)'!H405,FAS_Scale,2,FALSE)</f>
        <v>2</v>
      </c>
      <c r="H404">
        <f>VLOOKUP('Ответы на форму (1)'!I405,FAS_Scale,2,FALSE)</f>
        <v>2</v>
      </c>
      <c r="I404">
        <f>VLOOKUP('Ответы на форму (1)'!J405,FAS_Scale,2,FALSE)</f>
        <v>2</v>
      </c>
      <c r="J404">
        <f>VLOOKUP('Ответы на форму (1)'!K405,FAS_Scale,2,FALSE)</f>
        <v>1</v>
      </c>
      <c r="K404" s="10">
        <f t="shared" si="36"/>
        <v>32</v>
      </c>
      <c r="L404" s="10" t="str">
        <f t="shared" si="37"/>
        <v>2. Устал</v>
      </c>
      <c r="M404" t="str">
        <f>VLOOKUP('Ответы на форму (1)'!L405,УровниУспевания,2,FALSE)</f>
        <v>средне</v>
      </c>
      <c r="N404" t="str">
        <f>VLOOKUP('Ответы на форму (1)'!M405,УровниУспевания,2,FALSE)</f>
        <v>хорошо</v>
      </c>
      <c r="O404">
        <f>'Ответы на форму (1)'!N405</f>
        <v>4</v>
      </c>
      <c r="P404" t="str">
        <f t="shared" si="38"/>
        <v>2. средняк</v>
      </c>
      <c r="Q404">
        <f>'Ответы на форму (1)'!O405</f>
        <v>395</v>
      </c>
      <c r="R404" t="str">
        <f t="shared" si="40"/>
        <v>2. Устал</v>
      </c>
      <c r="S404">
        <f>'Ответы на форму (1)'!P405</f>
        <v>114</v>
      </c>
      <c r="T404">
        <f t="shared" si="39"/>
        <v>0.28860759493670884</v>
      </c>
      <c r="U404" t="str">
        <f t="shared" si="41"/>
        <v>2. Фигово</v>
      </c>
      <c r="V404">
        <f>'Ответы на форму (1)'!U404</f>
        <v>3</v>
      </c>
      <c r="W404">
        <f>'Ответы на форму (1)'!V404</f>
        <v>2</v>
      </c>
      <c r="X404">
        <f>'Ответы на форму (1)'!W404</f>
        <v>0</v>
      </c>
      <c r="Y404">
        <f>'Ответы на форму (1)'!X404</f>
        <v>0</v>
      </c>
      <c r="Z404">
        <f>'Ответы на форму (1)'!Y404</f>
        <v>0</v>
      </c>
    </row>
    <row r="405" spans="1:26" x14ac:dyDescent="0.25">
      <c r="A405">
        <f>VLOOKUP('Ответы на форму (1)'!B406,FAS_Scale,2,FALSE)</f>
        <v>4</v>
      </c>
      <c r="B405">
        <f>VLOOKUP('Ответы на форму (1)'!C406,FAS_Scale,2,FALSE)</f>
        <v>3</v>
      </c>
      <c r="C405">
        <f>VLOOKUP('Ответы на форму (1)'!D406,FAS_Scale,2,FALSE)</f>
        <v>3</v>
      </c>
      <c r="D405">
        <f>VLOOKUP('Ответы на форму (1)'!E406,FAS_Scale,2,FALSE)</f>
        <v>4</v>
      </c>
      <c r="E405">
        <f>VLOOKUP('Ответы на форму (1)'!F406,FAS_Scale,2,FALSE)</f>
        <v>3</v>
      </c>
      <c r="F405">
        <f>VLOOKUP('Ответы на форму (1)'!G406,FAS_Scale,2,FALSE)</f>
        <v>3</v>
      </c>
      <c r="G405">
        <f>VLOOKUP('Ответы на форму (1)'!H406,FAS_Scale,2,FALSE)</f>
        <v>3</v>
      </c>
      <c r="H405">
        <f>VLOOKUP('Ответы на форму (1)'!I406,FAS_Scale,2,FALSE)</f>
        <v>3</v>
      </c>
      <c r="I405">
        <f>VLOOKUP('Ответы на форму (1)'!J406,FAS_Scale,2,FALSE)</f>
        <v>3</v>
      </c>
      <c r="J405">
        <f>VLOOKUP('Ответы на форму (1)'!K406,FAS_Scale,2,FALSE)</f>
        <v>4</v>
      </c>
      <c r="K405" s="10">
        <f t="shared" si="36"/>
        <v>29</v>
      </c>
      <c r="L405" s="10" t="str">
        <f t="shared" si="37"/>
        <v>2. Устал</v>
      </c>
      <c r="M405" t="str">
        <f>VLOOKUP('Ответы на форму (1)'!L406,УровниУспевания,2,FALSE)</f>
        <v>плохо</v>
      </c>
      <c r="N405" t="str">
        <f>VLOOKUP('Ответы на форму (1)'!M406,УровниУспевания,2,FALSE)</f>
        <v>плохо</v>
      </c>
      <c r="O405">
        <f>'Ответы на форму (1)'!N406</f>
        <v>4</v>
      </c>
      <c r="P405" t="str">
        <f t="shared" si="38"/>
        <v>2. средняк</v>
      </c>
      <c r="Q405">
        <f>'Ответы на форму (1)'!O406</f>
        <v>722</v>
      </c>
      <c r="R405" t="str">
        <f t="shared" si="40"/>
        <v>2. Устал</v>
      </c>
      <c r="S405">
        <f>'Ответы на форму (1)'!P406</f>
        <v>80</v>
      </c>
      <c r="T405">
        <f t="shared" si="39"/>
        <v>0.11080332409972299</v>
      </c>
      <c r="U405" t="str">
        <f t="shared" si="41"/>
        <v>2. Фигово</v>
      </c>
      <c r="V405">
        <f>'Ответы на форму (1)'!U405</f>
        <v>3</v>
      </c>
      <c r="W405">
        <f>'Ответы на форму (1)'!V405</f>
        <v>2</v>
      </c>
      <c r="X405">
        <f>'Ответы на форму (1)'!W405</f>
        <v>2</v>
      </c>
      <c r="Y405">
        <f>'Ответы на форму (1)'!X405</f>
        <v>2</v>
      </c>
      <c r="Z405">
        <f>'Ответы на форму (1)'!Y405</f>
        <v>0</v>
      </c>
    </row>
    <row r="406" spans="1:26" x14ac:dyDescent="0.25">
      <c r="A406">
        <f>VLOOKUP('Ответы на форму (1)'!B407,FAS_Scale,2,FALSE)</f>
        <v>3</v>
      </c>
      <c r="B406">
        <f>VLOOKUP('Ответы на форму (1)'!C407,FAS_Scale,2,FALSE)</f>
        <v>2</v>
      </c>
      <c r="C406">
        <f>VLOOKUP('Ответы на форму (1)'!D407,FAS_Scale,2,FALSE)</f>
        <v>3</v>
      </c>
      <c r="D406">
        <f>VLOOKUP('Ответы на форму (1)'!E407,FAS_Scale,2,FALSE)</f>
        <v>4</v>
      </c>
      <c r="E406">
        <f>VLOOKUP('Ответы на форму (1)'!F407,FAS_Scale,2,FALSE)</f>
        <v>2</v>
      </c>
      <c r="F406">
        <f>VLOOKUP('Ответы на форму (1)'!G407,FAS_Scale,2,FALSE)</f>
        <v>3</v>
      </c>
      <c r="G406">
        <f>VLOOKUP('Ответы на форму (1)'!H407,FAS_Scale,2,FALSE)</f>
        <v>2</v>
      </c>
      <c r="H406">
        <f>VLOOKUP('Ответы на форму (1)'!I407,FAS_Scale,2,FALSE)</f>
        <v>4</v>
      </c>
      <c r="I406">
        <f>VLOOKUP('Ответы на форму (1)'!J407,FAS_Scale,2,FALSE)</f>
        <v>2</v>
      </c>
      <c r="J406">
        <f>VLOOKUP('Ответы на форму (1)'!K407,FAS_Scale,2,FALSE)</f>
        <v>4</v>
      </c>
      <c r="K406" s="10">
        <f t="shared" si="36"/>
        <v>25</v>
      </c>
      <c r="L406" s="10" t="str">
        <f t="shared" si="37"/>
        <v>2. Устал</v>
      </c>
      <c r="M406" t="str">
        <f>VLOOKUP('Ответы на форму (1)'!L407,УровниУспевания,2,FALSE)</f>
        <v>средне</v>
      </c>
      <c r="N406" t="str">
        <f>VLOOKUP('Ответы на форму (1)'!M407,УровниУспевания,2,FALSE)</f>
        <v>средне</v>
      </c>
      <c r="O406">
        <f>'Ответы на форму (1)'!N407</f>
        <v>5</v>
      </c>
      <c r="P406" t="str">
        <f t="shared" si="38"/>
        <v>2. средняк</v>
      </c>
      <c r="Q406">
        <f>'Ответы на форму (1)'!O407</f>
        <v>399</v>
      </c>
      <c r="R406" t="str">
        <f t="shared" si="40"/>
        <v>2. Устал</v>
      </c>
      <c r="S406">
        <f>'Ответы на форму (1)'!P407</f>
        <v>50</v>
      </c>
      <c r="T406">
        <f t="shared" si="39"/>
        <v>0.12531328320802004</v>
      </c>
      <c r="U406" t="str">
        <f t="shared" si="41"/>
        <v>2. Фигово</v>
      </c>
      <c r="V406">
        <f>'Ответы на форму (1)'!U406</f>
        <v>4</v>
      </c>
      <c r="W406">
        <f>'Ответы на форму (1)'!V406</f>
        <v>2</v>
      </c>
      <c r="X406">
        <f>'Ответы на форму (1)'!W406</f>
        <v>1</v>
      </c>
      <c r="Y406">
        <f>'Ответы на форму (1)'!X406</f>
        <v>1</v>
      </c>
      <c r="Z406">
        <f>'Ответы на форму (1)'!Y406</f>
        <v>0</v>
      </c>
    </row>
    <row r="407" spans="1:26" x14ac:dyDescent="0.25">
      <c r="A407">
        <f>VLOOKUP('Ответы на форму (1)'!B408,FAS_Scale,2,FALSE)</f>
        <v>4</v>
      </c>
      <c r="B407">
        <f>VLOOKUP('Ответы на форму (1)'!C408,FAS_Scale,2,FALSE)</f>
        <v>4</v>
      </c>
      <c r="C407">
        <f>VLOOKUP('Ответы на форму (1)'!D408,FAS_Scale,2,FALSE)</f>
        <v>4</v>
      </c>
      <c r="D407">
        <f>VLOOKUP('Ответы на форму (1)'!E408,FAS_Scale,2,FALSE)</f>
        <v>3</v>
      </c>
      <c r="E407">
        <f>VLOOKUP('Ответы на форму (1)'!F408,FAS_Scale,2,FALSE)</f>
        <v>4</v>
      </c>
      <c r="F407">
        <f>VLOOKUP('Ответы на форму (1)'!G408,FAS_Scale,2,FALSE)</f>
        <v>4</v>
      </c>
      <c r="G407">
        <f>VLOOKUP('Ответы на форму (1)'!H408,FAS_Scale,2,FALSE)</f>
        <v>4</v>
      </c>
      <c r="H407">
        <f>VLOOKUP('Ответы на форму (1)'!I408,FAS_Scale,2,FALSE)</f>
        <v>4</v>
      </c>
      <c r="I407">
        <f>VLOOKUP('Ответы на форму (1)'!J408,FAS_Scale,2,FALSE)</f>
        <v>4</v>
      </c>
      <c r="J407">
        <f>VLOOKUP('Ответы на форму (1)'!K408,FAS_Scale,2,FALSE)</f>
        <v>2</v>
      </c>
      <c r="K407" s="10">
        <f t="shared" si="36"/>
        <v>39</v>
      </c>
      <c r="L407" s="10" t="str">
        <f t="shared" si="37"/>
        <v>3. Вилы</v>
      </c>
      <c r="M407" t="str">
        <f>VLOOKUP('Ответы на форму (1)'!L408,УровниУспевания,2,FALSE)</f>
        <v>средне</v>
      </c>
      <c r="N407" t="str">
        <f>VLOOKUP('Ответы на форму (1)'!M408,УровниУспевания,2,FALSE)</f>
        <v>средне</v>
      </c>
      <c r="O407">
        <f>'Ответы на форму (1)'!N408</f>
        <v>3</v>
      </c>
      <c r="P407" t="str">
        <f t="shared" si="38"/>
        <v>1. зомбак</v>
      </c>
      <c r="Q407">
        <f>'Ответы на форму (1)'!O408</f>
        <v>496</v>
      </c>
      <c r="R407" t="str">
        <f t="shared" si="40"/>
        <v>2. Устал</v>
      </c>
      <c r="S407">
        <f>'Ответы на форму (1)'!P408</f>
        <v>87</v>
      </c>
      <c r="T407">
        <f t="shared" si="39"/>
        <v>0.17540322580645162</v>
      </c>
      <c r="U407" t="str">
        <f t="shared" si="41"/>
        <v>2. Фигово</v>
      </c>
      <c r="V407">
        <f>'Ответы на форму (1)'!U407</f>
        <v>6</v>
      </c>
      <c r="W407">
        <f>'Ответы на форму (1)'!V407</f>
        <v>3</v>
      </c>
      <c r="X407">
        <f>'Ответы на форму (1)'!W407</f>
        <v>0</v>
      </c>
      <c r="Y407">
        <f>'Ответы на форму (1)'!X407</f>
        <v>0</v>
      </c>
      <c r="Z407">
        <f>'Ответы на форму (1)'!Y407</f>
        <v>0</v>
      </c>
    </row>
    <row r="408" spans="1:26" x14ac:dyDescent="0.25">
      <c r="A408">
        <f>VLOOKUP('Ответы на форму (1)'!B409,FAS_Scale,2,FALSE)</f>
        <v>3</v>
      </c>
      <c r="B408">
        <f>VLOOKUP('Ответы на форму (1)'!C409,FAS_Scale,2,FALSE)</f>
        <v>2</v>
      </c>
      <c r="C408">
        <f>VLOOKUP('Ответы на форму (1)'!D409,FAS_Scale,2,FALSE)</f>
        <v>4</v>
      </c>
      <c r="D408">
        <f>VLOOKUP('Ответы на форму (1)'!E409,FAS_Scale,2,FALSE)</f>
        <v>4</v>
      </c>
      <c r="E408">
        <f>VLOOKUP('Ответы на форму (1)'!F409,FAS_Scale,2,FALSE)</f>
        <v>3</v>
      </c>
      <c r="F408">
        <f>VLOOKUP('Ответы на форму (1)'!G409,FAS_Scale,2,FALSE)</f>
        <v>4</v>
      </c>
      <c r="G408">
        <f>VLOOKUP('Ответы на форму (1)'!H409,FAS_Scale,2,FALSE)</f>
        <v>3</v>
      </c>
      <c r="H408">
        <f>VLOOKUP('Ответы на форму (1)'!I409,FAS_Scale,2,FALSE)</f>
        <v>1</v>
      </c>
      <c r="I408">
        <f>VLOOKUP('Ответы на форму (1)'!J409,FAS_Scale,2,FALSE)</f>
        <v>2</v>
      </c>
      <c r="J408">
        <f>VLOOKUP('Ответы на форму (1)'!K409,FAS_Scale,2,FALSE)</f>
        <v>2</v>
      </c>
      <c r="K408" s="10">
        <f t="shared" si="36"/>
        <v>28</v>
      </c>
      <c r="L408" s="10" t="str">
        <f t="shared" si="37"/>
        <v>2. Устал</v>
      </c>
      <c r="M408" t="str">
        <f>VLOOKUP('Ответы на форму (1)'!L409,УровниУспевания,2,FALSE)</f>
        <v>средне</v>
      </c>
      <c r="N408" t="str">
        <f>VLOOKUP('Ответы на форму (1)'!M409,УровниУспевания,2,FALSE)</f>
        <v>средне</v>
      </c>
      <c r="O408">
        <f>'Ответы на форму (1)'!N409</f>
        <v>6</v>
      </c>
      <c r="P408" t="str">
        <f t="shared" si="38"/>
        <v>3. бодряк</v>
      </c>
      <c r="Q408">
        <f>'Ответы на форму (1)'!O409</f>
        <v>414</v>
      </c>
      <c r="R408" t="str">
        <f t="shared" si="40"/>
        <v>2. Устал</v>
      </c>
      <c r="S408">
        <f>'Ответы на форму (1)'!P409</f>
        <v>187</v>
      </c>
      <c r="T408">
        <f t="shared" si="39"/>
        <v>0.45169082125603865</v>
      </c>
      <c r="U408" t="str">
        <f t="shared" si="41"/>
        <v>3. Ужас</v>
      </c>
      <c r="V408">
        <f>'Ответы на форму (1)'!U408</f>
        <v>3</v>
      </c>
      <c r="W408">
        <f>'Ответы на форму (1)'!V408</f>
        <v>2</v>
      </c>
      <c r="X408">
        <f>'Ответы на форму (1)'!W408</f>
        <v>1</v>
      </c>
      <c r="Y408">
        <f>'Ответы на форму (1)'!X408</f>
        <v>1</v>
      </c>
      <c r="Z408">
        <f>'Ответы на форму (1)'!Y408</f>
        <v>1</v>
      </c>
    </row>
    <row r="409" spans="1:26" x14ac:dyDescent="0.25">
      <c r="A409">
        <f>VLOOKUP('Ответы на форму (1)'!B410,FAS_Scale,2,FALSE)</f>
        <v>3</v>
      </c>
      <c r="B409">
        <f>VLOOKUP('Ответы на форму (1)'!C410,FAS_Scale,2,FALSE)</f>
        <v>1</v>
      </c>
      <c r="C409">
        <f>VLOOKUP('Ответы на форму (1)'!D410,FAS_Scale,2,FALSE)</f>
        <v>2</v>
      </c>
      <c r="D409">
        <f>VLOOKUP('Ответы на форму (1)'!E410,FAS_Scale,2,FALSE)</f>
        <v>5</v>
      </c>
      <c r="E409">
        <f>VLOOKUP('Ответы на форму (1)'!F410,FAS_Scale,2,FALSE)</f>
        <v>2</v>
      </c>
      <c r="F409">
        <f>VLOOKUP('Ответы на форму (1)'!G410,FAS_Scale,2,FALSE)</f>
        <v>2</v>
      </c>
      <c r="G409">
        <f>VLOOKUP('Ответы на форму (1)'!H410,FAS_Scale,2,FALSE)</f>
        <v>2</v>
      </c>
      <c r="H409">
        <f>VLOOKUP('Ответы на форму (1)'!I410,FAS_Scale,2,FALSE)</f>
        <v>1</v>
      </c>
      <c r="I409">
        <f>VLOOKUP('Ответы на форму (1)'!J410,FAS_Scale,2,FALSE)</f>
        <v>2</v>
      </c>
      <c r="J409">
        <f>VLOOKUP('Ответы на форму (1)'!K410,FAS_Scale,2,FALSE)</f>
        <v>4</v>
      </c>
      <c r="K409" s="10">
        <f t="shared" si="36"/>
        <v>18</v>
      </c>
      <c r="L409" s="10" t="str">
        <f t="shared" si="37"/>
        <v>1. Свеж</v>
      </c>
      <c r="M409" t="str">
        <f>VLOOKUP('Ответы на форму (1)'!L410,УровниУспевания,2,FALSE)</f>
        <v>хорошо</v>
      </c>
      <c r="N409" t="str">
        <f>VLOOKUP('Ответы на форму (1)'!M410,УровниУспевания,2,FALSE)</f>
        <v>хорошо</v>
      </c>
      <c r="O409">
        <f>'Ответы на форму (1)'!N410</f>
        <v>6</v>
      </c>
      <c r="P409" t="str">
        <f t="shared" si="38"/>
        <v>3. бодряк</v>
      </c>
      <c r="Q409">
        <f>'Ответы на форму (1)'!O410</f>
        <v>324</v>
      </c>
      <c r="R409" t="str">
        <f t="shared" si="40"/>
        <v>1. Свеж</v>
      </c>
      <c r="S409">
        <f>'Ответы на форму (1)'!P410</f>
        <v>60</v>
      </c>
      <c r="T409">
        <f t="shared" si="39"/>
        <v>0.18518518518518517</v>
      </c>
      <c r="U409" t="str">
        <f t="shared" si="41"/>
        <v>2. Фигово</v>
      </c>
      <c r="V409">
        <f>'Ответы на форму (1)'!U409</f>
        <v>2</v>
      </c>
      <c r="W409">
        <f>'Ответы на форму (1)'!V409</f>
        <v>2</v>
      </c>
      <c r="X409">
        <f>'Ответы на форму (1)'!W409</f>
        <v>2</v>
      </c>
      <c r="Y409">
        <f>'Ответы на форму (1)'!X409</f>
        <v>1</v>
      </c>
      <c r="Z409">
        <f>'Ответы на форму (1)'!Y409</f>
        <v>1</v>
      </c>
    </row>
    <row r="410" spans="1:26" x14ac:dyDescent="0.25">
      <c r="A410">
        <f>VLOOKUP('Ответы на форму (1)'!B411,FAS_Scale,2,FALSE)</f>
        <v>3</v>
      </c>
      <c r="B410">
        <f>VLOOKUP('Ответы на форму (1)'!C411,FAS_Scale,2,FALSE)</f>
        <v>2</v>
      </c>
      <c r="C410">
        <f>VLOOKUP('Ответы на форму (1)'!D411,FAS_Scale,2,FALSE)</f>
        <v>3</v>
      </c>
      <c r="D410">
        <f>VLOOKUP('Ответы на форму (1)'!E411,FAS_Scale,2,FALSE)</f>
        <v>4</v>
      </c>
      <c r="E410">
        <f>VLOOKUP('Ответы на форму (1)'!F411,FAS_Scale,2,FALSE)</f>
        <v>2</v>
      </c>
      <c r="F410">
        <f>VLOOKUP('Ответы на форму (1)'!G411,FAS_Scale,2,FALSE)</f>
        <v>2</v>
      </c>
      <c r="G410">
        <f>VLOOKUP('Ответы на форму (1)'!H411,FAS_Scale,2,FALSE)</f>
        <v>2</v>
      </c>
      <c r="H410">
        <f>VLOOKUP('Ответы на форму (1)'!I411,FAS_Scale,2,FALSE)</f>
        <v>3</v>
      </c>
      <c r="I410">
        <f>VLOOKUP('Ответы на форму (1)'!J411,FAS_Scale,2,FALSE)</f>
        <v>2</v>
      </c>
      <c r="J410">
        <f>VLOOKUP('Ответы на форму (1)'!K411,FAS_Scale,2,FALSE)</f>
        <v>4</v>
      </c>
      <c r="K410" s="10">
        <f t="shared" si="36"/>
        <v>23</v>
      </c>
      <c r="L410" s="10" t="str">
        <f t="shared" si="37"/>
        <v>2. Устал</v>
      </c>
      <c r="M410" t="str">
        <f>VLOOKUP('Ответы на форму (1)'!L411,УровниУспевания,2,FALSE)</f>
        <v>средне</v>
      </c>
      <c r="N410" t="str">
        <f>VLOOKUP('Ответы на форму (1)'!M411,УровниУспевания,2,FALSE)</f>
        <v>средне</v>
      </c>
      <c r="O410">
        <f>'Ответы на форму (1)'!N411</f>
        <v>4</v>
      </c>
      <c r="P410" t="str">
        <f t="shared" si="38"/>
        <v>2. средняк</v>
      </c>
      <c r="Q410">
        <f>'Ответы на форму (1)'!O411</f>
        <v>365</v>
      </c>
      <c r="R410" t="str">
        <f t="shared" si="40"/>
        <v>2. Устал</v>
      </c>
      <c r="S410">
        <f>'Ответы на форму (1)'!P411</f>
        <v>44</v>
      </c>
      <c r="T410">
        <f t="shared" si="39"/>
        <v>0.12054794520547946</v>
      </c>
      <c r="U410" t="str">
        <f t="shared" si="41"/>
        <v>2. Фигово</v>
      </c>
      <c r="V410">
        <f>'Ответы на форму (1)'!U410</f>
        <v>2</v>
      </c>
      <c r="W410">
        <f>'Ответы на форму (1)'!V410</f>
        <v>1</v>
      </c>
      <c r="X410">
        <f>'Ответы на форму (1)'!W410</f>
        <v>1</v>
      </c>
      <c r="Y410">
        <f>'Ответы на форму (1)'!X410</f>
        <v>1</v>
      </c>
      <c r="Z410">
        <f>'Ответы на форму (1)'!Y410</f>
        <v>1</v>
      </c>
    </row>
    <row r="411" spans="1:26" x14ac:dyDescent="0.25">
      <c r="A411">
        <f>VLOOKUP('Ответы на форму (1)'!B412,FAS_Scale,2,FALSE)</f>
        <v>3</v>
      </c>
      <c r="B411">
        <f>VLOOKUP('Ответы на форму (1)'!C412,FAS_Scale,2,FALSE)</f>
        <v>3</v>
      </c>
      <c r="C411">
        <f>VLOOKUP('Ответы на форму (1)'!D412,FAS_Scale,2,FALSE)</f>
        <v>4</v>
      </c>
      <c r="D411">
        <f>VLOOKUP('Ответы на форму (1)'!E412,FAS_Scale,2,FALSE)</f>
        <v>4</v>
      </c>
      <c r="E411">
        <f>VLOOKUP('Ответы на форму (1)'!F412,FAS_Scale,2,FALSE)</f>
        <v>2</v>
      </c>
      <c r="F411">
        <f>VLOOKUP('Ответы на форму (1)'!G412,FAS_Scale,2,FALSE)</f>
        <v>4</v>
      </c>
      <c r="G411">
        <f>VLOOKUP('Ответы на форму (1)'!H412,FAS_Scale,2,FALSE)</f>
        <v>3</v>
      </c>
      <c r="H411">
        <f>VLOOKUP('Ответы на форму (1)'!I412,FAS_Scale,2,FALSE)</f>
        <v>2</v>
      </c>
      <c r="I411">
        <f>VLOOKUP('Ответы на форму (1)'!J412,FAS_Scale,2,FALSE)</f>
        <v>2</v>
      </c>
      <c r="J411">
        <f>VLOOKUP('Ответы на форму (1)'!K412,FAS_Scale,2,FALSE)</f>
        <v>4</v>
      </c>
      <c r="K411" s="10">
        <f t="shared" si="36"/>
        <v>27</v>
      </c>
      <c r="L411" s="10" t="str">
        <f t="shared" si="37"/>
        <v>2. Устал</v>
      </c>
      <c r="M411" t="str">
        <f>VLOOKUP('Ответы на форму (1)'!L412,УровниУспевания,2,FALSE)</f>
        <v>средне</v>
      </c>
      <c r="N411" t="str">
        <f>VLOOKUP('Ответы на форму (1)'!M412,УровниУспевания,2,FALSE)</f>
        <v>хорошо</v>
      </c>
      <c r="O411">
        <f>'Ответы на форму (1)'!N412</f>
        <v>4</v>
      </c>
      <c r="P411" t="str">
        <f t="shared" si="38"/>
        <v>2. средняк</v>
      </c>
      <c r="Q411">
        <f>'Ответы на форму (1)'!O412</f>
        <v>328</v>
      </c>
      <c r="R411" t="str">
        <f t="shared" si="40"/>
        <v>1. Свеж</v>
      </c>
      <c r="S411">
        <f>'Ответы на форму (1)'!P412</f>
        <v>63</v>
      </c>
      <c r="T411">
        <f t="shared" si="39"/>
        <v>0.19207317073170732</v>
      </c>
      <c r="U411" t="str">
        <f t="shared" si="41"/>
        <v>2. Фигово</v>
      </c>
      <c r="V411">
        <f>'Ответы на форму (1)'!U411</f>
        <v>5</v>
      </c>
      <c r="W411">
        <f>'Ответы на форму (1)'!V411</f>
        <v>2</v>
      </c>
      <c r="X411">
        <f>'Ответы на форму (1)'!W411</f>
        <v>1</v>
      </c>
      <c r="Y411">
        <f>'Ответы на форму (1)'!X411</f>
        <v>1</v>
      </c>
      <c r="Z411">
        <f>'Ответы на форму (1)'!Y411</f>
        <v>0</v>
      </c>
    </row>
    <row r="412" spans="1:26" x14ac:dyDescent="0.25">
      <c r="A412">
        <f>VLOOKUP('Ответы на форму (1)'!B413,FAS_Scale,2,FALSE)</f>
        <v>3</v>
      </c>
      <c r="B412">
        <f>VLOOKUP('Ответы на форму (1)'!C413,FAS_Scale,2,FALSE)</f>
        <v>1</v>
      </c>
      <c r="C412">
        <f>VLOOKUP('Ответы на форму (1)'!D413,FAS_Scale,2,FALSE)</f>
        <v>2</v>
      </c>
      <c r="D412">
        <f>VLOOKUP('Ответы на форму (1)'!E413,FAS_Scale,2,FALSE)</f>
        <v>4</v>
      </c>
      <c r="E412">
        <f>VLOOKUP('Ответы на форму (1)'!F413,FAS_Scale,2,FALSE)</f>
        <v>1</v>
      </c>
      <c r="F412">
        <f>VLOOKUP('Ответы на форму (1)'!G413,FAS_Scale,2,FALSE)</f>
        <v>4</v>
      </c>
      <c r="G412">
        <f>VLOOKUP('Ответы на форму (1)'!H413,FAS_Scale,2,FALSE)</f>
        <v>1</v>
      </c>
      <c r="H412">
        <f>VLOOKUP('Ответы на форму (1)'!I413,FAS_Scale,2,FALSE)</f>
        <v>4</v>
      </c>
      <c r="I412">
        <f>VLOOKUP('Ответы на форму (1)'!J413,FAS_Scale,2,FALSE)</f>
        <v>1</v>
      </c>
      <c r="J412">
        <f>VLOOKUP('Ответы на форму (1)'!K413,FAS_Scale,2,FALSE)</f>
        <v>5</v>
      </c>
      <c r="K412" s="10">
        <f t="shared" si="36"/>
        <v>20</v>
      </c>
      <c r="L412" s="10" t="str">
        <f t="shared" si="37"/>
        <v>1. Свеж</v>
      </c>
      <c r="M412" t="str">
        <f>VLOOKUP('Ответы на форму (1)'!L413,УровниУспевания,2,FALSE)</f>
        <v>средне</v>
      </c>
      <c r="N412" t="str">
        <f>VLOOKUP('Ответы на форму (1)'!M413,УровниУспевания,2,FALSE)</f>
        <v>средне</v>
      </c>
      <c r="O412">
        <f>'Ответы на форму (1)'!N413</f>
        <v>6</v>
      </c>
      <c r="P412" t="str">
        <f t="shared" si="38"/>
        <v>3. бодряк</v>
      </c>
      <c r="Q412">
        <f>'Ответы на форму (1)'!O413</f>
        <v>408</v>
      </c>
      <c r="R412" t="str">
        <f t="shared" si="40"/>
        <v>2. Устал</v>
      </c>
      <c r="S412">
        <f>'Ответы на форму (1)'!P413</f>
        <v>37</v>
      </c>
      <c r="T412">
        <f t="shared" si="39"/>
        <v>9.0686274509803919E-2</v>
      </c>
      <c r="U412" t="str">
        <f t="shared" si="41"/>
        <v>1. Хорошо</v>
      </c>
      <c r="V412">
        <f>'Ответы на форму (1)'!U412</f>
        <v>3</v>
      </c>
      <c r="W412">
        <f>'Ответы на форму (1)'!V412</f>
        <v>3</v>
      </c>
      <c r="X412">
        <f>'Ответы на форму (1)'!W412</f>
        <v>2</v>
      </c>
      <c r="Y412">
        <f>'Ответы на форму (1)'!X412</f>
        <v>1</v>
      </c>
      <c r="Z412">
        <f>'Ответы на форму (1)'!Y412</f>
        <v>1</v>
      </c>
    </row>
    <row r="413" spans="1:26" x14ac:dyDescent="0.25">
      <c r="A413">
        <f>VLOOKUP('Ответы на форму (1)'!B414,FAS_Scale,2,FALSE)</f>
        <v>3</v>
      </c>
      <c r="B413">
        <f>VLOOKUP('Ответы на форму (1)'!C414,FAS_Scale,2,FALSE)</f>
        <v>2</v>
      </c>
      <c r="C413">
        <f>VLOOKUP('Ответы на форму (1)'!D414,FAS_Scale,2,FALSE)</f>
        <v>4</v>
      </c>
      <c r="D413">
        <f>VLOOKUP('Ответы на форму (1)'!E414,FAS_Scale,2,FALSE)</f>
        <v>4</v>
      </c>
      <c r="E413">
        <f>VLOOKUP('Ответы на форму (1)'!F414,FAS_Scale,2,FALSE)</f>
        <v>3</v>
      </c>
      <c r="F413">
        <f>VLOOKUP('Ответы на форму (1)'!G414,FAS_Scale,2,FALSE)</f>
        <v>4</v>
      </c>
      <c r="G413">
        <f>VLOOKUP('Ответы на форму (1)'!H414,FAS_Scale,2,FALSE)</f>
        <v>2</v>
      </c>
      <c r="H413">
        <f>VLOOKUP('Ответы на форму (1)'!I414,FAS_Scale,2,FALSE)</f>
        <v>2</v>
      </c>
      <c r="I413">
        <f>VLOOKUP('Ответы на форму (1)'!J414,FAS_Scale,2,FALSE)</f>
        <v>2</v>
      </c>
      <c r="J413">
        <f>VLOOKUP('Ответы на форму (1)'!K414,FAS_Scale,2,FALSE)</f>
        <v>3</v>
      </c>
      <c r="K413" s="10">
        <f t="shared" si="36"/>
        <v>27</v>
      </c>
      <c r="L413" s="10" t="str">
        <f t="shared" si="37"/>
        <v>2. Устал</v>
      </c>
      <c r="M413" t="str">
        <f>VLOOKUP('Ответы на форму (1)'!L414,УровниУспевания,2,FALSE)</f>
        <v>средне</v>
      </c>
      <c r="N413" t="str">
        <f>VLOOKUP('Ответы на форму (1)'!M414,УровниУспевания,2,FALSE)</f>
        <v>плохо</v>
      </c>
      <c r="O413">
        <f>'Ответы на форму (1)'!N414</f>
        <v>5</v>
      </c>
      <c r="P413" t="str">
        <f t="shared" si="38"/>
        <v>2. средняк</v>
      </c>
      <c r="Q413">
        <f>'Ответы на форму (1)'!O414</f>
        <v>352</v>
      </c>
      <c r="R413" t="str">
        <f t="shared" si="40"/>
        <v>2. Устал</v>
      </c>
      <c r="S413">
        <f>'Ответы на форму (1)'!P414</f>
        <v>37</v>
      </c>
      <c r="T413">
        <f t="shared" si="39"/>
        <v>0.10511363636363637</v>
      </c>
      <c r="U413" t="str">
        <f t="shared" si="41"/>
        <v>2. Фигово</v>
      </c>
      <c r="V413">
        <f>'Ответы на форму (1)'!U413</f>
        <v>4</v>
      </c>
      <c r="W413">
        <f>'Ответы на форму (1)'!V413</f>
        <v>2</v>
      </c>
      <c r="X413">
        <f>'Ответы на форму (1)'!W413</f>
        <v>2</v>
      </c>
      <c r="Y413">
        <f>'Ответы на форму (1)'!X413</f>
        <v>0</v>
      </c>
      <c r="Z413">
        <f>'Ответы на форму (1)'!Y413</f>
        <v>0</v>
      </c>
    </row>
    <row r="414" spans="1:26" x14ac:dyDescent="0.25">
      <c r="A414">
        <f>VLOOKUP('Ответы на форму (1)'!B415,FAS_Scale,2,FALSE)</f>
        <v>2</v>
      </c>
      <c r="B414">
        <f>VLOOKUP('Ответы на форму (1)'!C415,FAS_Scale,2,FALSE)</f>
        <v>3</v>
      </c>
      <c r="C414">
        <f>VLOOKUP('Ответы на форму (1)'!D415,FAS_Scale,2,FALSE)</f>
        <v>3</v>
      </c>
      <c r="D414">
        <f>VLOOKUP('Ответы на форму (1)'!E415,FAS_Scale,2,FALSE)</f>
        <v>5</v>
      </c>
      <c r="E414">
        <f>VLOOKUP('Ответы на форму (1)'!F415,FAS_Scale,2,FALSE)</f>
        <v>3</v>
      </c>
      <c r="F414">
        <f>VLOOKUP('Ответы на форму (1)'!G415,FAS_Scale,2,FALSE)</f>
        <v>4</v>
      </c>
      <c r="G414">
        <f>VLOOKUP('Ответы на форму (1)'!H415,FAS_Scale,2,FALSE)</f>
        <v>3</v>
      </c>
      <c r="H414">
        <f>VLOOKUP('Ответы на форму (1)'!I415,FAS_Scale,2,FALSE)</f>
        <v>3</v>
      </c>
      <c r="I414">
        <f>VLOOKUP('Ответы на форму (1)'!J415,FAS_Scale,2,FALSE)</f>
        <v>3</v>
      </c>
      <c r="J414">
        <f>VLOOKUP('Ответы на форму (1)'!K415,FAS_Scale,2,FALSE)</f>
        <v>4</v>
      </c>
      <c r="K414" s="10">
        <f t="shared" si="36"/>
        <v>27</v>
      </c>
      <c r="L414" s="10" t="str">
        <f t="shared" si="37"/>
        <v>2. Устал</v>
      </c>
      <c r="M414" t="str">
        <f>VLOOKUP('Ответы на форму (1)'!L415,УровниУспевания,2,FALSE)</f>
        <v>средне</v>
      </c>
      <c r="N414" t="str">
        <f>VLOOKUP('Ответы на форму (1)'!M415,УровниУспевания,2,FALSE)</f>
        <v>хорошо</v>
      </c>
      <c r="O414">
        <f>'Ответы на форму (1)'!N415</f>
        <v>5</v>
      </c>
      <c r="P414" t="str">
        <f t="shared" si="38"/>
        <v>2. средняк</v>
      </c>
      <c r="Q414">
        <f>'Ответы на форму (1)'!O415</f>
        <v>310</v>
      </c>
      <c r="R414" t="str">
        <f t="shared" si="40"/>
        <v>1. Свеж</v>
      </c>
      <c r="S414">
        <f>'Ответы на форму (1)'!P415</f>
        <v>50</v>
      </c>
      <c r="T414">
        <f t="shared" si="39"/>
        <v>0.16129032258064516</v>
      </c>
      <c r="U414" t="str">
        <f t="shared" si="41"/>
        <v>2. Фигово</v>
      </c>
      <c r="V414">
        <f>'Ответы на форму (1)'!U414</f>
        <v>4</v>
      </c>
      <c r="W414">
        <f>'Ответы на форму (1)'!V414</f>
        <v>2</v>
      </c>
      <c r="X414">
        <f>'Ответы на форму (1)'!W414</f>
        <v>2</v>
      </c>
      <c r="Y414">
        <f>'Ответы на форму (1)'!X414</f>
        <v>0</v>
      </c>
      <c r="Z414">
        <f>'Ответы на форму (1)'!Y414</f>
        <v>0</v>
      </c>
    </row>
    <row r="415" spans="1:26" x14ac:dyDescent="0.25">
      <c r="A415">
        <f>VLOOKUP('Ответы на форму (1)'!B416,FAS_Scale,2,FALSE)</f>
        <v>3</v>
      </c>
      <c r="B415">
        <f>VLOOKUP('Ответы на форму (1)'!C416,FAS_Scale,2,FALSE)</f>
        <v>3</v>
      </c>
      <c r="C415">
        <f>VLOOKUP('Ответы на форму (1)'!D416,FAS_Scale,2,FALSE)</f>
        <v>2</v>
      </c>
      <c r="D415">
        <f>VLOOKUP('Ответы на форму (1)'!E416,FAS_Scale,2,FALSE)</f>
        <v>4</v>
      </c>
      <c r="E415">
        <f>VLOOKUP('Ответы на форму (1)'!F416,FAS_Scale,2,FALSE)</f>
        <v>3</v>
      </c>
      <c r="F415">
        <f>VLOOKUP('Ответы на форму (1)'!G416,FAS_Scale,2,FALSE)</f>
        <v>4</v>
      </c>
      <c r="G415">
        <f>VLOOKUP('Ответы на форму (1)'!H416,FAS_Scale,2,FALSE)</f>
        <v>2</v>
      </c>
      <c r="H415">
        <f>VLOOKUP('Ответы на форму (1)'!I416,FAS_Scale,2,FALSE)</f>
        <v>4</v>
      </c>
      <c r="I415">
        <f>VLOOKUP('Ответы на форму (1)'!J416,FAS_Scale,2,FALSE)</f>
        <v>3</v>
      </c>
      <c r="J415">
        <f>VLOOKUP('Ответы на форму (1)'!K416,FAS_Scale,2,FALSE)</f>
        <v>4</v>
      </c>
      <c r="K415" s="10">
        <f t="shared" si="36"/>
        <v>28</v>
      </c>
      <c r="L415" s="10" t="str">
        <f t="shared" si="37"/>
        <v>2. Устал</v>
      </c>
      <c r="M415" t="str">
        <f>VLOOKUP('Ответы на форму (1)'!L416,УровниУспевания,2,FALSE)</f>
        <v>средне</v>
      </c>
      <c r="N415" t="str">
        <f>VLOOKUP('Ответы на форму (1)'!M416,УровниУспевания,2,FALSE)</f>
        <v>хорошо</v>
      </c>
      <c r="O415">
        <f>'Ответы на форму (1)'!N416</f>
        <v>2</v>
      </c>
      <c r="P415" t="str">
        <f t="shared" si="38"/>
        <v>1. зомбак</v>
      </c>
      <c r="Q415">
        <f>'Ответы на форму (1)'!O416</f>
        <v>370</v>
      </c>
      <c r="R415" t="str">
        <f t="shared" si="40"/>
        <v>2. Устал</v>
      </c>
      <c r="S415">
        <f>'Ответы на форму (1)'!P416</f>
        <v>38</v>
      </c>
      <c r="T415">
        <f t="shared" si="39"/>
        <v>0.10270270270270271</v>
      </c>
      <c r="U415" t="str">
        <f t="shared" si="41"/>
        <v>2. Фигово</v>
      </c>
      <c r="V415">
        <f>'Ответы на форму (1)'!U415</f>
        <v>2</v>
      </c>
      <c r="W415">
        <f>'Ответы на форму (1)'!V415</f>
        <v>2</v>
      </c>
      <c r="X415">
        <f>'Ответы на форму (1)'!W415</f>
        <v>2</v>
      </c>
      <c r="Y415">
        <f>'Ответы на форму (1)'!X415</f>
        <v>2</v>
      </c>
      <c r="Z415">
        <f>'Ответы на форму (1)'!Y415</f>
        <v>0</v>
      </c>
    </row>
    <row r="416" spans="1:26" x14ac:dyDescent="0.25">
      <c r="A416">
        <f>VLOOKUP('Ответы на форму (1)'!B417,FAS_Scale,2,FALSE)</f>
        <v>3</v>
      </c>
      <c r="B416">
        <f>VLOOKUP('Ответы на форму (1)'!C417,FAS_Scale,2,FALSE)</f>
        <v>2</v>
      </c>
      <c r="C416">
        <f>VLOOKUP('Ответы на форму (1)'!D417,FAS_Scale,2,FALSE)</f>
        <v>3</v>
      </c>
      <c r="D416">
        <f>VLOOKUP('Ответы на форму (1)'!E417,FAS_Scale,2,FALSE)</f>
        <v>4</v>
      </c>
      <c r="E416">
        <f>VLOOKUP('Ответы на форму (1)'!F417,FAS_Scale,2,FALSE)</f>
        <v>2</v>
      </c>
      <c r="F416">
        <f>VLOOKUP('Ответы на форму (1)'!G417,FAS_Scale,2,FALSE)</f>
        <v>3</v>
      </c>
      <c r="G416">
        <f>VLOOKUP('Ответы на форму (1)'!H417,FAS_Scale,2,FALSE)</f>
        <v>2</v>
      </c>
      <c r="H416">
        <f>VLOOKUP('Ответы на форму (1)'!I417,FAS_Scale,2,FALSE)</f>
        <v>3</v>
      </c>
      <c r="I416">
        <f>VLOOKUP('Ответы на форму (1)'!J417,FAS_Scale,2,FALSE)</f>
        <v>1</v>
      </c>
      <c r="J416">
        <f>VLOOKUP('Ответы на форму (1)'!K417,FAS_Scale,2,FALSE)</f>
        <v>5</v>
      </c>
      <c r="K416" s="10">
        <f t="shared" si="36"/>
        <v>22</v>
      </c>
      <c r="L416" s="10" t="str">
        <f t="shared" si="37"/>
        <v>1. Свеж</v>
      </c>
      <c r="M416" t="str">
        <f>VLOOKUP('Ответы на форму (1)'!L417,УровниУспевания,2,FALSE)</f>
        <v>средне</v>
      </c>
      <c r="N416" t="str">
        <f>VLOOKUP('Ответы на форму (1)'!M417,УровниУспевания,2,FALSE)</f>
        <v>хорошо</v>
      </c>
      <c r="O416">
        <f>'Ответы на форму (1)'!N417</f>
        <v>5</v>
      </c>
      <c r="P416" t="str">
        <f t="shared" si="38"/>
        <v>2. средняк</v>
      </c>
      <c r="Q416">
        <f>'Ответы на форму (1)'!O417</f>
        <v>325</v>
      </c>
      <c r="R416" t="str">
        <f t="shared" si="40"/>
        <v>1. Свеж</v>
      </c>
      <c r="S416">
        <f>'Ответы на форму (1)'!P417</f>
        <v>67</v>
      </c>
      <c r="T416">
        <f t="shared" si="39"/>
        <v>0.20615384615384616</v>
      </c>
      <c r="U416" t="str">
        <f t="shared" si="41"/>
        <v>2. Фигово</v>
      </c>
      <c r="V416">
        <f>'Ответы на форму (1)'!U416</f>
        <v>6</v>
      </c>
      <c r="W416">
        <f>'Ответы на форму (1)'!V416</f>
        <v>1</v>
      </c>
      <c r="X416">
        <f>'Ответы на форму (1)'!W416</f>
        <v>0</v>
      </c>
      <c r="Y416">
        <f>'Ответы на форму (1)'!X416</f>
        <v>0</v>
      </c>
      <c r="Z416">
        <f>'Ответы на форму (1)'!Y416</f>
        <v>0</v>
      </c>
    </row>
    <row r="417" spans="1:26" x14ac:dyDescent="0.25">
      <c r="A417">
        <f>VLOOKUP('Ответы на форму (1)'!B418,FAS_Scale,2,FALSE)</f>
        <v>4</v>
      </c>
      <c r="B417">
        <f>VLOOKUP('Ответы на форму (1)'!C418,FAS_Scale,2,FALSE)</f>
        <v>3</v>
      </c>
      <c r="C417">
        <f>VLOOKUP('Ответы на форму (1)'!D418,FAS_Scale,2,FALSE)</f>
        <v>4</v>
      </c>
      <c r="D417">
        <f>VLOOKUP('Ответы на форму (1)'!E418,FAS_Scale,2,FALSE)</f>
        <v>3</v>
      </c>
      <c r="E417">
        <f>VLOOKUP('Ответы на форму (1)'!F418,FAS_Scale,2,FALSE)</f>
        <v>4</v>
      </c>
      <c r="F417">
        <f>VLOOKUP('Ответы на форму (1)'!G418,FAS_Scale,2,FALSE)</f>
        <v>4</v>
      </c>
      <c r="G417">
        <f>VLOOKUP('Ответы на форму (1)'!H418,FAS_Scale,2,FALSE)</f>
        <v>4</v>
      </c>
      <c r="H417">
        <f>VLOOKUP('Ответы на форму (1)'!I418,FAS_Scale,2,FALSE)</f>
        <v>4</v>
      </c>
      <c r="I417">
        <f>VLOOKUP('Ответы на форму (1)'!J418,FAS_Scale,2,FALSE)</f>
        <v>4</v>
      </c>
      <c r="J417">
        <f>VLOOKUP('Ответы на форму (1)'!K418,FAS_Scale,2,FALSE)</f>
        <v>3</v>
      </c>
      <c r="K417" s="10">
        <f t="shared" si="36"/>
        <v>37</v>
      </c>
      <c r="L417" s="10" t="str">
        <f t="shared" si="37"/>
        <v>3. Вилы</v>
      </c>
      <c r="M417" t="str">
        <f>VLOOKUP('Ответы на форму (1)'!L418,УровниУспевания,2,FALSE)</f>
        <v>плохо</v>
      </c>
      <c r="N417" t="str">
        <f>VLOOKUP('Ответы на форму (1)'!M418,УровниУспевания,2,FALSE)</f>
        <v>плохо</v>
      </c>
      <c r="O417">
        <f>'Ответы на форму (1)'!N418</f>
        <v>4</v>
      </c>
      <c r="P417" t="str">
        <f t="shared" si="38"/>
        <v>2. средняк</v>
      </c>
      <c r="Q417">
        <f>'Ответы на форму (1)'!O418</f>
        <v>361</v>
      </c>
      <c r="R417" t="str">
        <f t="shared" si="40"/>
        <v>2. Устал</v>
      </c>
      <c r="S417">
        <f>'Ответы на форму (1)'!P418</f>
        <v>97</v>
      </c>
      <c r="T417">
        <f t="shared" si="39"/>
        <v>0.26869806094182824</v>
      </c>
      <c r="U417" t="str">
        <f t="shared" si="41"/>
        <v>2. Фигово</v>
      </c>
      <c r="V417">
        <f>'Ответы на форму (1)'!U417</f>
        <v>3</v>
      </c>
      <c r="W417">
        <f>'Ответы на форму (1)'!V417</f>
        <v>2</v>
      </c>
      <c r="X417">
        <f>'Ответы на форму (1)'!W417</f>
        <v>1</v>
      </c>
      <c r="Y417">
        <f>'Ответы на форму (1)'!X417</f>
        <v>1</v>
      </c>
      <c r="Z417">
        <f>'Ответы на форму (1)'!Y417</f>
        <v>1</v>
      </c>
    </row>
    <row r="418" spans="1:26" x14ac:dyDescent="0.25">
      <c r="A418">
        <f>VLOOKUP('Ответы на форму (1)'!B419,FAS_Scale,2,FALSE)</f>
        <v>3</v>
      </c>
      <c r="B418">
        <f>VLOOKUP('Ответы на форму (1)'!C419,FAS_Scale,2,FALSE)</f>
        <v>2</v>
      </c>
      <c r="C418">
        <f>VLOOKUP('Ответы на форму (1)'!D419,FAS_Scale,2,FALSE)</f>
        <v>3</v>
      </c>
      <c r="D418">
        <f>VLOOKUP('Ответы на форму (1)'!E419,FAS_Scale,2,FALSE)</f>
        <v>5</v>
      </c>
      <c r="E418">
        <f>VLOOKUP('Ответы на форму (1)'!F419,FAS_Scale,2,FALSE)</f>
        <v>2</v>
      </c>
      <c r="F418">
        <f>VLOOKUP('Ответы на форму (1)'!G419,FAS_Scale,2,FALSE)</f>
        <v>3</v>
      </c>
      <c r="G418">
        <f>VLOOKUP('Ответы на форму (1)'!H419,FAS_Scale,2,FALSE)</f>
        <v>2</v>
      </c>
      <c r="H418">
        <f>VLOOKUP('Ответы на форму (1)'!I419,FAS_Scale,2,FALSE)</f>
        <v>3</v>
      </c>
      <c r="I418">
        <f>VLOOKUP('Ответы на форму (1)'!J419,FAS_Scale,2,FALSE)</f>
        <v>2</v>
      </c>
      <c r="J418">
        <f>VLOOKUP('Ответы на форму (1)'!K419,FAS_Scale,2,FALSE)</f>
        <v>5</v>
      </c>
      <c r="K418" s="10">
        <f t="shared" si="36"/>
        <v>22</v>
      </c>
      <c r="L418" s="10" t="str">
        <f t="shared" si="37"/>
        <v>1. Свеж</v>
      </c>
      <c r="M418" t="str">
        <f>VLOOKUP('Ответы на форму (1)'!L419,УровниУспевания,2,FALSE)</f>
        <v>средне</v>
      </c>
      <c r="N418" t="str">
        <f>VLOOKUP('Ответы на форму (1)'!M419,УровниУспевания,2,FALSE)</f>
        <v>хорошо</v>
      </c>
      <c r="O418">
        <f>'Ответы на форму (1)'!N419</f>
        <v>6</v>
      </c>
      <c r="P418" t="str">
        <f t="shared" si="38"/>
        <v>3. бодряк</v>
      </c>
      <c r="Q418">
        <f>'Ответы на форму (1)'!O419</f>
        <v>380</v>
      </c>
      <c r="R418" t="str">
        <f t="shared" si="40"/>
        <v>2. Устал</v>
      </c>
      <c r="S418">
        <f>'Ответы на форму (1)'!P419</f>
        <v>98</v>
      </c>
      <c r="T418">
        <f t="shared" si="39"/>
        <v>0.25789473684210529</v>
      </c>
      <c r="U418" t="str">
        <f t="shared" si="41"/>
        <v>2. Фигово</v>
      </c>
      <c r="V418">
        <f>'Ответы на форму (1)'!U418</f>
        <v>4</v>
      </c>
      <c r="W418">
        <f>'Ответы на форму (1)'!V418</f>
        <v>2</v>
      </c>
      <c r="X418">
        <f>'Ответы на форму (1)'!W418</f>
        <v>2</v>
      </c>
      <c r="Y418">
        <f>'Ответы на форму (1)'!X418</f>
        <v>2</v>
      </c>
      <c r="Z418">
        <f>'Ответы на форму (1)'!Y418</f>
        <v>0</v>
      </c>
    </row>
    <row r="419" spans="1:26" x14ac:dyDescent="0.25">
      <c r="A419">
        <f>VLOOKUP('Ответы на форму (1)'!B420,FAS_Scale,2,FALSE)</f>
        <v>2</v>
      </c>
      <c r="B419">
        <f>VLOOKUP('Ответы на форму (1)'!C420,FAS_Scale,2,FALSE)</f>
        <v>2</v>
      </c>
      <c r="C419">
        <f>VLOOKUP('Ответы на форму (1)'!D420,FAS_Scale,2,FALSE)</f>
        <v>3</v>
      </c>
      <c r="D419">
        <f>VLOOKUP('Ответы на форму (1)'!E420,FAS_Scale,2,FALSE)</f>
        <v>5</v>
      </c>
      <c r="E419">
        <f>VLOOKUP('Ответы на форму (1)'!F420,FAS_Scale,2,FALSE)</f>
        <v>2</v>
      </c>
      <c r="F419">
        <f>VLOOKUP('Ответы на форму (1)'!G420,FAS_Scale,2,FALSE)</f>
        <v>3</v>
      </c>
      <c r="G419">
        <f>VLOOKUP('Ответы на форму (1)'!H420,FAS_Scale,2,FALSE)</f>
        <v>2</v>
      </c>
      <c r="H419">
        <f>VLOOKUP('Ответы на форму (1)'!I420,FAS_Scale,2,FALSE)</f>
        <v>2</v>
      </c>
      <c r="I419">
        <f>VLOOKUP('Ответы на форму (1)'!J420,FAS_Scale,2,FALSE)</f>
        <v>2</v>
      </c>
      <c r="J419">
        <f>VLOOKUP('Ответы на форму (1)'!K420,FAS_Scale,2,FALSE)</f>
        <v>4</v>
      </c>
      <c r="K419" s="10">
        <f t="shared" si="36"/>
        <v>21</v>
      </c>
      <c r="L419" s="10" t="str">
        <f t="shared" si="37"/>
        <v>1. Свеж</v>
      </c>
      <c r="M419" t="str">
        <f>VLOOKUP('Ответы на форму (1)'!L420,УровниУспевания,2,FALSE)</f>
        <v>хорошо</v>
      </c>
      <c r="N419" t="str">
        <f>VLOOKUP('Ответы на форму (1)'!M420,УровниУспевания,2,FALSE)</f>
        <v>хорошо</v>
      </c>
      <c r="O419">
        <f>'Ответы на форму (1)'!N420</f>
        <v>6</v>
      </c>
      <c r="P419" t="str">
        <f t="shared" si="38"/>
        <v>3. бодряк</v>
      </c>
      <c r="Q419">
        <f>'Ответы на форму (1)'!O420</f>
        <v>417</v>
      </c>
      <c r="R419" t="str">
        <f t="shared" si="40"/>
        <v>2. Устал</v>
      </c>
      <c r="S419">
        <f>'Ответы на форму (1)'!P420</f>
        <v>43</v>
      </c>
      <c r="T419">
        <f t="shared" si="39"/>
        <v>0.10311750599520383</v>
      </c>
      <c r="U419" t="str">
        <f t="shared" si="41"/>
        <v>2. Фигово</v>
      </c>
      <c r="V419">
        <f>'Ответы на форму (1)'!U419</f>
        <v>4</v>
      </c>
      <c r="W419">
        <f>'Ответы на форму (1)'!V419</f>
        <v>2</v>
      </c>
      <c r="X419">
        <f>'Ответы на форму (1)'!W419</f>
        <v>2</v>
      </c>
      <c r="Y419">
        <f>'Ответы на форму (1)'!X419</f>
        <v>1</v>
      </c>
      <c r="Z419">
        <f>'Ответы на форму (1)'!Y419</f>
        <v>1</v>
      </c>
    </row>
    <row r="420" spans="1:26" x14ac:dyDescent="0.25">
      <c r="A420">
        <f>VLOOKUP('Ответы на форму (1)'!B421,FAS_Scale,2,FALSE)</f>
        <v>4</v>
      </c>
      <c r="B420">
        <f>VLOOKUP('Ответы на форму (1)'!C421,FAS_Scale,2,FALSE)</f>
        <v>4</v>
      </c>
      <c r="C420">
        <f>VLOOKUP('Ответы на форму (1)'!D421,FAS_Scale,2,FALSE)</f>
        <v>5</v>
      </c>
      <c r="D420">
        <f>VLOOKUP('Ответы на форму (1)'!E421,FAS_Scale,2,FALSE)</f>
        <v>4</v>
      </c>
      <c r="E420">
        <f>VLOOKUP('Ответы на форму (1)'!F421,FAS_Scale,2,FALSE)</f>
        <v>2</v>
      </c>
      <c r="F420">
        <f>VLOOKUP('Ответы на форму (1)'!G421,FAS_Scale,2,FALSE)</f>
        <v>3</v>
      </c>
      <c r="G420">
        <f>VLOOKUP('Ответы на форму (1)'!H421,FAS_Scale,2,FALSE)</f>
        <v>3</v>
      </c>
      <c r="H420">
        <f>VLOOKUP('Ответы на форму (1)'!I421,FAS_Scale,2,FALSE)</f>
        <v>2</v>
      </c>
      <c r="I420">
        <f>VLOOKUP('Ответы на форму (1)'!J421,FAS_Scale,2,FALSE)</f>
        <v>3</v>
      </c>
      <c r="J420">
        <f>VLOOKUP('Ответы на форму (1)'!K421,FAS_Scale,2,FALSE)</f>
        <v>3</v>
      </c>
      <c r="K420" s="10">
        <f t="shared" si="36"/>
        <v>31</v>
      </c>
      <c r="L420" s="10" t="str">
        <f t="shared" si="37"/>
        <v>2. Устал</v>
      </c>
      <c r="M420" t="str">
        <f>VLOOKUP('Ответы на форму (1)'!L421,УровниУспевания,2,FALSE)</f>
        <v>средне</v>
      </c>
      <c r="N420" t="str">
        <f>VLOOKUP('Ответы на форму (1)'!M421,УровниУспевания,2,FALSE)</f>
        <v>плохо</v>
      </c>
      <c r="O420">
        <f>'Ответы на форму (1)'!N421</f>
        <v>3</v>
      </c>
      <c r="P420" t="str">
        <f t="shared" si="38"/>
        <v>1. зомбак</v>
      </c>
      <c r="Q420">
        <f>'Ответы на форму (1)'!O421</f>
        <v>309</v>
      </c>
      <c r="R420" t="str">
        <f t="shared" si="40"/>
        <v>1. Свеж</v>
      </c>
      <c r="S420">
        <f>'Ответы на форму (1)'!P421</f>
        <v>64</v>
      </c>
      <c r="T420">
        <f t="shared" si="39"/>
        <v>0.20711974110032363</v>
      </c>
      <c r="U420" t="str">
        <f t="shared" si="41"/>
        <v>2. Фигово</v>
      </c>
      <c r="V420">
        <f>'Ответы на форму (1)'!U420</f>
        <v>5</v>
      </c>
      <c r="W420">
        <f>'Ответы на форму (1)'!V420</f>
        <v>2</v>
      </c>
      <c r="X420">
        <f>'Ответы на форму (1)'!W420</f>
        <v>1</v>
      </c>
      <c r="Y420">
        <f>'Ответы на форму (1)'!X420</f>
        <v>0</v>
      </c>
      <c r="Z420">
        <f>'Ответы на форму (1)'!Y420</f>
        <v>0</v>
      </c>
    </row>
    <row r="421" spans="1:26" x14ac:dyDescent="0.25">
      <c r="A421">
        <f>VLOOKUP('Ответы на форму (1)'!B422,FAS_Scale,2,FALSE)</f>
        <v>3</v>
      </c>
      <c r="B421">
        <f>VLOOKUP('Ответы на форму (1)'!C422,FAS_Scale,2,FALSE)</f>
        <v>2</v>
      </c>
      <c r="C421">
        <f>VLOOKUP('Ответы на форму (1)'!D422,FAS_Scale,2,FALSE)</f>
        <v>2</v>
      </c>
      <c r="D421">
        <f>VLOOKUP('Ответы на форму (1)'!E422,FAS_Scale,2,FALSE)</f>
        <v>4</v>
      </c>
      <c r="E421">
        <f>VLOOKUP('Ответы на форму (1)'!F422,FAS_Scale,2,FALSE)</f>
        <v>2</v>
      </c>
      <c r="F421">
        <f>VLOOKUP('Ответы на форму (1)'!G422,FAS_Scale,2,FALSE)</f>
        <v>3</v>
      </c>
      <c r="G421">
        <f>VLOOKUP('Ответы на форму (1)'!H422,FAS_Scale,2,FALSE)</f>
        <v>3</v>
      </c>
      <c r="H421">
        <f>VLOOKUP('Ответы на форму (1)'!I422,FAS_Scale,2,FALSE)</f>
        <v>2</v>
      </c>
      <c r="I421">
        <f>VLOOKUP('Ответы на форму (1)'!J422,FAS_Scale,2,FALSE)</f>
        <v>3</v>
      </c>
      <c r="J421">
        <f>VLOOKUP('Ответы на форму (1)'!K422,FAS_Scale,2,FALSE)</f>
        <v>4</v>
      </c>
      <c r="K421" s="10">
        <f t="shared" si="36"/>
        <v>24</v>
      </c>
      <c r="L421" s="10" t="str">
        <f t="shared" si="37"/>
        <v>2. Устал</v>
      </c>
      <c r="M421" t="str">
        <f>VLOOKUP('Ответы на форму (1)'!L422,УровниУспевания,2,FALSE)</f>
        <v>средне</v>
      </c>
      <c r="N421" t="str">
        <f>VLOOKUP('Ответы на форму (1)'!M422,УровниУспевания,2,FALSE)</f>
        <v>средне</v>
      </c>
      <c r="O421">
        <f>'Ответы на форму (1)'!N422</f>
        <v>4</v>
      </c>
      <c r="P421" t="str">
        <f t="shared" si="38"/>
        <v>2. средняк</v>
      </c>
      <c r="Q421">
        <f>'Ответы на форму (1)'!O422</f>
        <v>364</v>
      </c>
      <c r="R421" t="str">
        <f t="shared" si="40"/>
        <v>2. Устал</v>
      </c>
      <c r="S421">
        <f>'Ответы на форму (1)'!P422</f>
        <v>102</v>
      </c>
      <c r="T421">
        <f t="shared" si="39"/>
        <v>0.28021978021978022</v>
      </c>
      <c r="U421" t="str">
        <f t="shared" si="41"/>
        <v>2. Фигово</v>
      </c>
      <c r="V421">
        <f>'Ответы на форму (1)'!U421</f>
        <v>4</v>
      </c>
      <c r="W421">
        <f>'Ответы на форму (1)'!V421</f>
        <v>3</v>
      </c>
      <c r="X421">
        <f>'Ответы на форму (1)'!W421</f>
        <v>2</v>
      </c>
      <c r="Y421">
        <f>'Ответы на форму (1)'!X421</f>
        <v>1</v>
      </c>
      <c r="Z421">
        <f>'Ответы на форму (1)'!Y421</f>
        <v>0</v>
      </c>
    </row>
    <row r="422" spans="1:26" x14ac:dyDescent="0.25">
      <c r="A422">
        <f>VLOOKUP('Ответы на форму (1)'!B423,FAS_Scale,2,FALSE)</f>
        <v>5</v>
      </c>
      <c r="B422">
        <f>VLOOKUP('Ответы на форму (1)'!C423,FAS_Scale,2,FALSE)</f>
        <v>4</v>
      </c>
      <c r="C422">
        <f>VLOOKUP('Ответы на форму (1)'!D423,FAS_Scale,2,FALSE)</f>
        <v>4</v>
      </c>
      <c r="D422">
        <f>VLOOKUP('Ответы на форму (1)'!E423,FAS_Scale,2,FALSE)</f>
        <v>2</v>
      </c>
      <c r="E422">
        <f>VLOOKUP('Ответы на форму (1)'!F423,FAS_Scale,2,FALSE)</f>
        <v>4</v>
      </c>
      <c r="F422">
        <f>VLOOKUP('Ответы на форму (1)'!G423,FAS_Scale,2,FALSE)</f>
        <v>4</v>
      </c>
      <c r="G422">
        <f>VLOOKUP('Ответы на форму (1)'!H423,FAS_Scale,2,FALSE)</f>
        <v>3</v>
      </c>
      <c r="H422">
        <f>VLOOKUP('Ответы на форму (1)'!I423,FAS_Scale,2,FALSE)</f>
        <v>4</v>
      </c>
      <c r="I422">
        <f>VLOOKUP('Ответы на форму (1)'!J423,FAS_Scale,2,FALSE)</f>
        <v>4</v>
      </c>
      <c r="J422">
        <f>VLOOKUP('Ответы на форму (1)'!K423,FAS_Scale,2,FALSE)</f>
        <v>4</v>
      </c>
      <c r="K422" s="10">
        <f t="shared" si="36"/>
        <v>38</v>
      </c>
      <c r="L422" s="10" t="str">
        <f t="shared" si="37"/>
        <v>3. Вилы</v>
      </c>
      <c r="M422" t="str">
        <f>VLOOKUP('Ответы на форму (1)'!L423,УровниУспевания,2,FALSE)</f>
        <v>плохо</v>
      </c>
      <c r="N422" t="str">
        <f>VLOOKUP('Ответы на форму (1)'!M423,УровниУспевания,2,FALSE)</f>
        <v>средне</v>
      </c>
      <c r="O422">
        <f>'Ответы на форму (1)'!N423</f>
        <v>3</v>
      </c>
      <c r="P422" t="str">
        <f t="shared" si="38"/>
        <v>1. зомбак</v>
      </c>
      <c r="Q422">
        <f>'Ответы на форму (1)'!O423</f>
        <v>371</v>
      </c>
      <c r="R422" t="str">
        <f t="shared" si="40"/>
        <v>2. Устал</v>
      </c>
      <c r="S422">
        <f>'Ответы на форму (1)'!P423</f>
        <v>26</v>
      </c>
      <c r="T422">
        <f t="shared" si="39"/>
        <v>7.0080862533692723E-2</v>
      </c>
      <c r="U422" t="str">
        <f t="shared" si="41"/>
        <v>1. Хорошо</v>
      </c>
      <c r="V422">
        <f>'Ответы на форму (1)'!U422</f>
        <v>3</v>
      </c>
      <c r="W422">
        <f>'Ответы на форму (1)'!V422</f>
        <v>3</v>
      </c>
      <c r="X422">
        <f>'Ответы на форму (1)'!W422</f>
        <v>1</v>
      </c>
      <c r="Y422">
        <f>'Ответы на форму (1)'!X422</f>
        <v>1</v>
      </c>
      <c r="Z422">
        <f>'Ответы на форму (1)'!Y422</f>
        <v>1</v>
      </c>
    </row>
    <row r="423" spans="1:26" x14ac:dyDescent="0.25">
      <c r="A423">
        <f>VLOOKUP('Ответы на форму (1)'!B424,FAS_Scale,2,FALSE)</f>
        <v>1</v>
      </c>
      <c r="B423">
        <f>VLOOKUP('Ответы на форму (1)'!C424,FAS_Scale,2,FALSE)</f>
        <v>1</v>
      </c>
      <c r="C423">
        <f>VLOOKUP('Ответы на форму (1)'!D424,FAS_Scale,2,FALSE)</f>
        <v>1</v>
      </c>
      <c r="D423">
        <f>VLOOKUP('Ответы на форму (1)'!E424,FAS_Scale,2,FALSE)</f>
        <v>2</v>
      </c>
      <c r="E423">
        <f>VLOOKUP('Ответы на форму (1)'!F424,FAS_Scale,2,FALSE)</f>
        <v>1</v>
      </c>
      <c r="F423">
        <f>VLOOKUP('Ответы на форму (1)'!G424,FAS_Scale,2,FALSE)</f>
        <v>1</v>
      </c>
      <c r="G423">
        <f>VLOOKUP('Ответы на форму (1)'!H424,FAS_Scale,2,FALSE)</f>
        <v>1</v>
      </c>
      <c r="H423">
        <f>VLOOKUP('Ответы на форму (1)'!I424,FAS_Scale,2,FALSE)</f>
        <v>1</v>
      </c>
      <c r="I423">
        <f>VLOOKUP('Ответы на форму (1)'!J424,FAS_Scale,2,FALSE)</f>
        <v>1</v>
      </c>
      <c r="J423">
        <f>VLOOKUP('Ответы на форму (1)'!K424,FAS_Scale,2,FALSE)</f>
        <v>2</v>
      </c>
      <c r="K423" s="10">
        <f t="shared" si="36"/>
        <v>16</v>
      </c>
      <c r="L423" s="10" t="str">
        <f t="shared" si="37"/>
        <v>1. Свеж</v>
      </c>
      <c r="M423" t="str">
        <f>VLOOKUP('Ответы на форму (1)'!L424,УровниУспевания,2,FALSE)</f>
        <v>хорошо</v>
      </c>
      <c r="N423" t="str">
        <f>VLOOKUP('Ответы на форму (1)'!M424,УровниУспевания,2,FALSE)</f>
        <v>хорошо</v>
      </c>
      <c r="O423">
        <f>'Ответы на форму (1)'!N424</f>
        <v>7</v>
      </c>
      <c r="P423" t="str">
        <f t="shared" si="38"/>
        <v>3. бодряк</v>
      </c>
      <c r="Q423">
        <f>'Ответы на форму (1)'!O424</f>
        <v>404</v>
      </c>
      <c r="R423" t="str">
        <f t="shared" si="40"/>
        <v>2. Устал</v>
      </c>
      <c r="S423">
        <f>'Ответы на форму (1)'!P424</f>
        <v>35</v>
      </c>
      <c r="T423">
        <f t="shared" si="39"/>
        <v>8.6633663366336627E-2</v>
      </c>
      <c r="U423" t="str">
        <f t="shared" si="41"/>
        <v>1. Хорошо</v>
      </c>
      <c r="V423">
        <f>'Ответы на форму (1)'!U423</f>
        <v>3</v>
      </c>
      <c r="W423">
        <f>'Ответы на форму (1)'!V423</f>
        <v>1</v>
      </c>
      <c r="X423">
        <f>'Ответы на форму (1)'!W423</f>
        <v>1</v>
      </c>
      <c r="Y423">
        <f>'Ответы на форму (1)'!X423</f>
        <v>1</v>
      </c>
      <c r="Z423">
        <f>'Ответы на форму (1)'!Y423</f>
        <v>0</v>
      </c>
    </row>
    <row r="424" spans="1:26" x14ac:dyDescent="0.25">
      <c r="A424">
        <f>VLOOKUP('Ответы на форму (1)'!B425,FAS_Scale,2,FALSE)</f>
        <v>4</v>
      </c>
      <c r="B424">
        <f>VLOOKUP('Ответы на форму (1)'!C425,FAS_Scale,2,FALSE)</f>
        <v>4</v>
      </c>
      <c r="C424">
        <f>VLOOKUP('Ответы на форму (1)'!D425,FAS_Scale,2,FALSE)</f>
        <v>4</v>
      </c>
      <c r="D424">
        <f>VLOOKUP('Ответы на форму (1)'!E425,FAS_Scale,2,FALSE)</f>
        <v>4</v>
      </c>
      <c r="E424">
        <f>VLOOKUP('Ответы на форму (1)'!F425,FAS_Scale,2,FALSE)</f>
        <v>4</v>
      </c>
      <c r="F424">
        <f>VLOOKUP('Ответы на форму (1)'!G425,FAS_Scale,2,FALSE)</f>
        <v>4</v>
      </c>
      <c r="G424">
        <f>VLOOKUP('Ответы на форму (1)'!H425,FAS_Scale,2,FALSE)</f>
        <v>4</v>
      </c>
      <c r="H424">
        <f>VLOOKUP('Ответы на форму (1)'!I425,FAS_Scale,2,FALSE)</f>
        <v>5</v>
      </c>
      <c r="I424">
        <f>VLOOKUP('Ответы на форму (1)'!J425,FAS_Scale,2,FALSE)</f>
        <v>1</v>
      </c>
      <c r="J424">
        <f>VLOOKUP('Ответы на форму (1)'!K425,FAS_Scale,2,FALSE)</f>
        <v>4</v>
      </c>
      <c r="K424" s="10">
        <f t="shared" si="36"/>
        <v>34</v>
      </c>
      <c r="L424" s="10" t="str">
        <f t="shared" si="37"/>
        <v>3. Вилы</v>
      </c>
      <c r="M424" t="str">
        <f>VLOOKUP('Ответы на форму (1)'!L425,УровниУспевания,2,FALSE)</f>
        <v>средне</v>
      </c>
      <c r="N424" t="str">
        <f>VLOOKUP('Ответы на форму (1)'!M425,УровниУспевания,2,FALSE)</f>
        <v>средне</v>
      </c>
      <c r="O424">
        <f>'Ответы на форму (1)'!N425</f>
        <v>5</v>
      </c>
      <c r="P424" t="str">
        <f t="shared" si="38"/>
        <v>2. средняк</v>
      </c>
      <c r="Q424">
        <f>'Ответы на форму (1)'!O425</f>
        <v>665</v>
      </c>
      <c r="R424" t="str">
        <f t="shared" si="40"/>
        <v>2. Устал</v>
      </c>
      <c r="S424">
        <f>'Ответы на форму (1)'!P425</f>
        <v>250</v>
      </c>
      <c r="T424">
        <f t="shared" si="39"/>
        <v>0.37593984962406013</v>
      </c>
      <c r="U424" t="str">
        <f t="shared" si="41"/>
        <v>3. Ужас</v>
      </c>
      <c r="V424">
        <f>'Ответы на форму (1)'!U424</f>
        <v>4</v>
      </c>
      <c r="W424">
        <f>'Ответы на форму (1)'!V424</f>
        <v>3</v>
      </c>
      <c r="X424">
        <f>'Ответы на форму (1)'!W424</f>
        <v>1</v>
      </c>
      <c r="Y424">
        <f>'Ответы на форму (1)'!X424</f>
        <v>1</v>
      </c>
      <c r="Z424">
        <f>'Ответы на форму (1)'!Y424</f>
        <v>1</v>
      </c>
    </row>
    <row r="425" spans="1:26" x14ac:dyDescent="0.25">
      <c r="A425">
        <f>VLOOKUP('Ответы на форму (1)'!B426,FAS_Scale,2,FALSE)</f>
        <v>5</v>
      </c>
      <c r="B425">
        <f>VLOOKUP('Ответы на форму (1)'!C426,FAS_Scale,2,FALSE)</f>
        <v>1</v>
      </c>
      <c r="C425">
        <f>VLOOKUP('Ответы на форму (1)'!D426,FAS_Scale,2,FALSE)</f>
        <v>4</v>
      </c>
      <c r="D425">
        <f>VLOOKUP('Ответы на форму (1)'!E426,FAS_Scale,2,FALSE)</f>
        <v>1</v>
      </c>
      <c r="E425">
        <f>VLOOKUP('Ответы на форму (1)'!F426,FAS_Scale,2,FALSE)</f>
        <v>1</v>
      </c>
      <c r="F425">
        <f>VLOOKUP('Ответы на форму (1)'!G426,FAS_Scale,2,FALSE)</f>
        <v>4</v>
      </c>
      <c r="G425">
        <f>VLOOKUP('Ответы на форму (1)'!H426,FAS_Scale,2,FALSE)</f>
        <v>1</v>
      </c>
      <c r="H425">
        <f>VLOOKUP('Ответы на форму (1)'!I426,FAS_Scale,2,FALSE)</f>
        <v>3</v>
      </c>
      <c r="I425">
        <f>VLOOKUP('Ответы на форму (1)'!J426,FAS_Scale,2,FALSE)</f>
        <v>2</v>
      </c>
      <c r="J425">
        <f>VLOOKUP('Ответы на форму (1)'!K426,FAS_Scale,2,FALSE)</f>
        <v>3</v>
      </c>
      <c r="K425" s="10">
        <f t="shared" si="36"/>
        <v>29</v>
      </c>
      <c r="L425" s="10" t="str">
        <f t="shared" si="37"/>
        <v>2. Устал</v>
      </c>
      <c r="M425" t="str">
        <f>VLOOKUP('Ответы на форму (1)'!L426,УровниУспевания,2,FALSE)</f>
        <v>плохо</v>
      </c>
      <c r="N425" t="str">
        <f>VLOOKUP('Ответы на форму (1)'!M426,УровниУспевания,2,FALSE)</f>
        <v>плохо</v>
      </c>
      <c r="O425">
        <f>'Ответы на форму (1)'!N426</f>
        <v>2</v>
      </c>
      <c r="P425" t="str">
        <f t="shared" si="38"/>
        <v>1. зомбак</v>
      </c>
      <c r="Q425">
        <f>'Ответы на форму (1)'!O426</f>
        <v>368</v>
      </c>
      <c r="R425" t="str">
        <f t="shared" si="40"/>
        <v>2. Устал</v>
      </c>
      <c r="S425">
        <f>'Ответы на форму (1)'!P426</f>
        <v>63</v>
      </c>
      <c r="T425">
        <f t="shared" si="39"/>
        <v>0.17119565217391305</v>
      </c>
      <c r="U425" t="str">
        <f t="shared" si="41"/>
        <v>2. Фигово</v>
      </c>
      <c r="V425">
        <f>'Ответы на форму (1)'!U425</f>
        <v>7</v>
      </c>
      <c r="W425">
        <f>'Ответы на форму (1)'!V425</f>
        <v>4</v>
      </c>
      <c r="X425">
        <f>'Ответы на форму (1)'!W425</f>
        <v>2</v>
      </c>
      <c r="Y425">
        <f>'Ответы на форму (1)'!X425</f>
        <v>1</v>
      </c>
      <c r="Z425">
        <f>'Ответы на форму (1)'!Y425</f>
        <v>1</v>
      </c>
    </row>
    <row r="426" spans="1:26" x14ac:dyDescent="0.25">
      <c r="A426">
        <f>VLOOKUP('Ответы на форму (1)'!B427,FAS_Scale,2,FALSE)</f>
        <v>3</v>
      </c>
      <c r="B426">
        <f>VLOOKUP('Ответы на форму (1)'!C427,FAS_Scale,2,FALSE)</f>
        <v>2</v>
      </c>
      <c r="C426">
        <f>VLOOKUP('Ответы на форму (1)'!D427,FAS_Scale,2,FALSE)</f>
        <v>3</v>
      </c>
      <c r="D426">
        <f>VLOOKUP('Ответы на форму (1)'!E427,FAS_Scale,2,FALSE)</f>
        <v>4</v>
      </c>
      <c r="E426">
        <f>VLOOKUP('Ответы на форму (1)'!F427,FAS_Scale,2,FALSE)</f>
        <v>1</v>
      </c>
      <c r="F426">
        <f>VLOOKUP('Ответы на форму (1)'!G427,FAS_Scale,2,FALSE)</f>
        <v>3</v>
      </c>
      <c r="G426">
        <f>VLOOKUP('Ответы на форму (1)'!H427,FAS_Scale,2,FALSE)</f>
        <v>2</v>
      </c>
      <c r="H426">
        <f>VLOOKUP('Ответы на форму (1)'!I427,FAS_Scale,2,FALSE)</f>
        <v>2</v>
      </c>
      <c r="I426">
        <f>VLOOKUP('Ответы на форму (1)'!J427,FAS_Scale,2,FALSE)</f>
        <v>2</v>
      </c>
      <c r="J426">
        <f>VLOOKUP('Ответы на форму (1)'!K427,FAS_Scale,2,FALSE)</f>
        <v>4</v>
      </c>
      <c r="K426" s="10">
        <f t="shared" si="36"/>
        <v>22</v>
      </c>
      <c r="L426" s="10" t="str">
        <f t="shared" si="37"/>
        <v>1. Свеж</v>
      </c>
      <c r="M426" t="str">
        <f>VLOOKUP('Ответы на форму (1)'!L427,УровниУспевания,2,FALSE)</f>
        <v>хорошо</v>
      </c>
      <c r="N426" t="str">
        <f>VLOOKUP('Ответы на форму (1)'!M427,УровниУспевания,2,FALSE)</f>
        <v>средне</v>
      </c>
      <c r="O426">
        <f>'Ответы на форму (1)'!N427</f>
        <v>3</v>
      </c>
      <c r="P426" t="str">
        <f t="shared" si="38"/>
        <v>1. зомбак</v>
      </c>
      <c r="Q426">
        <f>'Ответы на форму (1)'!O427</f>
        <v>334</v>
      </c>
      <c r="R426" t="str">
        <f t="shared" si="40"/>
        <v>1. Свеж</v>
      </c>
      <c r="S426">
        <f>'Ответы на форму (1)'!P427</f>
        <v>53</v>
      </c>
      <c r="T426">
        <f t="shared" si="39"/>
        <v>0.15868263473053892</v>
      </c>
      <c r="U426" t="str">
        <f t="shared" si="41"/>
        <v>2. Фигово</v>
      </c>
      <c r="V426">
        <f>'Ответы на форму (1)'!U426</f>
        <v>4</v>
      </c>
      <c r="W426">
        <f>'Ответы на форму (1)'!V426</f>
        <v>1</v>
      </c>
      <c r="X426">
        <f>'Ответы на форму (1)'!W426</f>
        <v>1</v>
      </c>
      <c r="Y426">
        <f>'Ответы на форму (1)'!X426</f>
        <v>1</v>
      </c>
      <c r="Z426">
        <f>'Ответы на форму (1)'!Y426</f>
        <v>0</v>
      </c>
    </row>
    <row r="427" spans="1:26" x14ac:dyDescent="0.25">
      <c r="A427">
        <f>VLOOKUP('Ответы на форму (1)'!B428,FAS_Scale,2,FALSE)</f>
        <v>3</v>
      </c>
      <c r="B427">
        <f>VLOOKUP('Ответы на форму (1)'!C428,FAS_Scale,2,FALSE)</f>
        <v>2</v>
      </c>
      <c r="C427">
        <f>VLOOKUP('Ответы на форму (1)'!D428,FAS_Scale,2,FALSE)</f>
        <v>1</v>
      </c>
      <c r="D427">
        <f>VLOOKUP('Ответы на форму (1)'!E428,FAS_Scale,2,FALSE)</f>
        <v>4</v>
      </c>
      <c r="E427">
        <f>VLOOKUP('Ответы на форму (1)'!F428,FAS_Scale,2,FALSE)</f>
        <v>3</v>
      </c>
      <c r="F427">
        <f>VLOOKUP('Ответы на форму (1)'!G428,FAS_Scale,2,FALSE)</f>
        <v>3</v>
      </c>
      <c r="G427">
        <f>VLOOKUP('Ответы на форму (1)'!H428,FAS_Scale,2,FALSE)</f>
        <v>3</v>
      </c>
      <c r="H427">
        <f>VLOOKUP('Ответы на форму (1)'!I428,FAS_Scale,2,FALSE)</f>
        <v>3</v>
      </c>
      <c r="I427">
        <f>VLOOKUP('Ответы на форму (1)'!J428,FAS_Scale,2,FALSE)</f>
        <v>4</v>
      </c>
      <c r="J427">
        <f>VLOOKUP('Ответы на форму (1)'!K428,FAS_Scale,2,FALSE)</f>
        <v>4</v>
      </c>
      <c r="K427" s="10">
        <f t="shared" si="36"/>
        <v>26</v>
      </c>
      <c r="L427" s="10" t="str">
        <f t="shared" si="37"/>
        <v>2. Устал</v>
      </c>
      <c r="M427" t="str">
        <f>VLOOKUP('Ответы на форму (1)'!L428,УровниУспевания,2,FALSE)</f>
        <v>средне</v>
      </c>
      <c r="N427" t="str">
        <f>VLOOKUP('Ответы на форму (1)'!M428,УровниУспевания,2,FALSE)</f>
        <v>хорошо</v>
      </c>
      <c r="O427">
        <f>'Ответы на форму (1)'!N428</f>
        <v>3</v>
      </c>
      <c r="P427" t="str">
        <f t="shared" si="38"/>
        <v>1. зомбак</v>
      </c>
      <c r="Q427">
        <f>'Ответы на форму (1)'!O428</f>
        <v>726</v>
      </c>
      <c r="R427" t="str">
        <f t="shared" si="40"/>
        <v>2. Устал</v>
      </c>
      <c r="S427">
        <f>'Ответы на форму (1)'!P428</f>
        <v>178</v>
      </c>
      <c r="T427">
        <f t="shared" si="39"/>
        <v>0.24517906336088155</v>
      </c>
      <c r="U427" t="str">
        <f t="shared" si="41"/>
        <v>2. Фигово</v>
      </c>
      <c r="V427">
        <f>'Ответы на форму (1)'!U427</f>
        <v>7</v>
      </c>
      <c r="W427">
        <f>'Ответы на форму (1)'!V427</f>
        <v>2</v>
      </c>
      <c r="X427">
        <f>'Ответы на форму (1)'!W427</f>
        <v>1</v>
      </c>
      <c r="Y427">
        <f>'Ответы на форму (1)'!X427</f>
        <v>0</v>
      </c>
      <c r="Z427">
        <f>'Ответы на форму (1)'!Y427</f>
        <v>0</v>
      </c>
    </row>
    <row r="428" spans="1:26" x14ac:dyDescent="0.25">
      <c r="A428">
        <f>VLOOKUP('Ответы на форму (1)'!B429,FAS_Scale,2,FALSE)</f>
        <v>4</v>
      </c>
      <c r="B428">
        <f>VLOOKUP('Ответы на форму (1)'!C429,FAS_Scale,2,FALSE)</f>
        <v>4</v>
      </c>
      <c r="C428">
        <f>VLOOKUP('Ответы на форму (1)'!D429,FAS_Scale,2,FALSE)</f>
        <v>5</v>
      </c>
      <c r="D428">
        <f>VLOOKUP('Ответы на форму (1)'!E429,FAS_Scale,2,FALSE)</f>
        <v>3</v>
      </c>
      <c r="E428">
        <f>VLOOKUP('Ответы на форму (1)'!F429,FAS_Scale,2,FALSE)</f>
        <v>3</v>
      </c>
      <c r="F428">
        <f>VLOOKUP('Ответы на форму (1)'!G429,FAS_Scale,2,FALSE)</f>
        <v>3</v>
      </c>
      <c r="G428">
        <f>VLOOKUP('Ответы на форму (1)'!H429,FAS_Scale,2,FALSE)</f>
        <v>2</v>
      </c>
      <c r="H428">
        <f>VLOOKUP('Ответы на форму (1)'!I429,FAS_Scale,2,FALSE)</f>
        <v>4</v>
      </c>
      <c r="I428">
        <f>VLOOKUP('Ответы на форму (1)'!J429,FAS_Scale,2,FALSE)</f>
        <v>4</v>
      </c>
      <c r="J428">
        <f>VLOOKUP('Ответы на форму (1)'!K429,FAS_Scale,2,FALSE)</f>
        <v>3</v>
      </c>
      <c r="K428" s="10">
        <f t="shared" si="36"/>
        <v>35</v>
      </c>
      <c r="L428" s="10" t="str">
        <f t="shared" si="37"/>
        <v>3. Вилы</v>
      </c>
      <c r="M428" t="str">
        <f>VLOOKUP('Ответы на форму (1)'!L429,УровниУспевания,2,FALSE)</f>
        <v>плохо</v>
      </c>
      <c r="N428" t="str">
        <f>VLOOKUP('Ответы на форму (1)'!M429,УровниУспевания,2,FALSE)</f>
        <v>средне</v>
      </c>
      <c r="O428">
        <f>'Ответы на форму (1)'!N429</f>
        <v>3</v>
      </c>
      <c r="P428" t="str">
        <f t="shared" si="38"/>
        <v>1. зомбак</v>
      </c>
      <c r="Q428">
        <f>'Ответы на форму (1)'!O429</f>
        <v>430</v>
      </c>
      <c r="R428" t="str">
        <f t="shared" si="40"/>
        <v>2. Устал</v>
      </c>
      <c r="S428">
        <f>'Ответы на форму (1)'!P429</f>
        <v>66</v>
      </c>
      <c r="T428">
        <f t="shared" si="39"/>
        <v>0.15348837209302327</v>
      </c>
      <c r="U428" t="str">
        <f t="shared" si="41"/>
        <v>2. Фигово</v>
      </c>
      <c r="V428">
        <f>'Ответы на форму (1)'!U428</f>
        <v>4</v>
      </c>
      <c r="W428">
        <f>'Ответы на форму (1)'!V428</f>
        <v>2</v>
      </c>
      <c r="X428">
        <f>'Ответы на форму (1)'!W428</f>
        <v>1</v>
      </c>
      <c r="Y428">
        <f>'Ответы на форму (1)'!X428</f>
        <v>1</v>
      </c>
      <c r="Z428">
        <f>'Ответы на форму (1)'!Y428</f>
        <v>1</v>
      </c>
    </row>
    <row r="429" spans="1:26" x14ac:dyDescent="0.25">
      <c r="A429">
        <f>VLOOKUP('Ответы на форму (1)'!B430,FAS_Scale,2,FALSE)</f>
        <v>3</v>
      </c>
      <c r="B429">
        <f>VLOOKUP('Ответы на форму (1)'!C430,FAS_Scale,2,FALSE)</f>
        <v>1</v>
      </c>
      <c r="C429">
        <f>VLOOKUP('Ответы на форму (1)'!D430,FAS_Scale,2,FALSE)</f>
        <v>3</v>
      </c>
      <c r="D429">
        <f>VLOOKUP('Ответы на форму (1)'!E430,FAS_Scale,2,FALSE)</f>
        <v>3</v>
      </c>
      <c r="E429">
        <f>VLOOKUP('Ответы на форму (1)'!F430,FAS_Scale,2,FALSE)</f>
        <v>3</v>
      </c>
      <c r="F429">
        <f>VLOOKUP('Ответы на форму (1)'!G430,FAS_Scale,2,FALSE)</f>
        <v>3</v>
      </c>
      <c r="G429">
        <f>VLOOKUP('Ответы на форму (1)'!H430,FAS_Scale,2,FALSE)</f>
        <v>2</v>
      </c>
      <c r="H429">
        <f>VLOOKUP('Ответы на форму (1)'!I430,FAS_Scale,2,FALSE)</f>
        <v>4</v>
      </c>
      <c r="I429">
        <f>VLOOKUP('Ответы на форму (1)'!J430,FAS_Scale,2,FALSE)</f>
        <v>2</v>
      </c>
      <c r="J429">
        <f>VLOOKUP('Ответы на форму (1)'!K430,FAS_Scale,2,FALSE)</f>
        <v>4</v>
      </c>
      <c r="K429" s="10">
        <f t="shared" si="36"/>
        <v>26</v>
      </c>
      <c r="L429" s="10" t="str">
        <f t="shared" si="37"/>
        <v>2. Устал</v>
      </c>
      <c r="M429" t="str">
        <f>VLOOKUP('Ответы на форму (1)'!L430,УровниУспевания,2,FALSE)</f>
        <v>средне</v>
      </c>
      <c r="N429" t="str">
        <f>VLOOKUP('Ответы на форму (1)'!M430,УровниУспевания,2,FALSE)</f>
        <v>средне</v>
      </c>
      <c r="O429">
        <f>'Ответы на форму (1)'!N430</f>
        <v>5</v>
      </c>
      <c r="P429" t="str">
        <f t="shared" si="38"/>
        <v>2. средняк</v>
      </c>
      <c r="Q429">
        <f>'Ответы на форму (1)'!O430</f>
        <v>272</v>
      </c>
      <c r="R429" t="str">
        <f t="shared" si="40"/>
        <v>1. Свеж</v>
      </c>
      <c r="S429">
        <f>'Ответы на форму (1)'!P430</f>
        <v>60</v>
      </c>
      <c r="T429">
        <f t="shared" si="39"/>
        <v>0.22058823529411764</v>
      </c>
      <c r="U429" t="str">
        <f t="shared" si="41"/>
        <v>2. Фигово</v>
      </c>
      <c r="V429">
        <f>'Ответы на форму (1)'!U429</f>
        <v>3</v>
      </c>
      <c r="W429">
        <f>'Ответы на форму (1)'!V429</f>
        <v>2</v>
      </c>
      <c r="X429">
        <f>'Ответы на форму (1)'!W429</f>
        <v>1</v>
      </c>
      <c r="Y429">
        <f>'Ответы на форму (1)'!X429</f>
        <v>1</v>
      </c>
      <c r="Z429">
        <f>'Ответы на форму (1)'!Y429</f>
        <v>0</v>
      </c>
    </row>
    <row r="430" spans="1:26" x14ac:dyDescent="0.25">
      <c r="A430">
        <f>VLOOKUP('Ответы на форму (1)'!B431,FAS_Scale,2,FALSE)</f>
        <v>2</v>
      </c>
      <c r="B430">
        <f>VLOOKUP('Ответы на форму (1)'!C431,FAS_Scale,2,FALSE)</f>
        <v>2</v>
      </c>
      <c r="C430">
        <f>VLOOKUP('Ответы на форму (1)'!D431,FAS_Scale,2,FALSE)</f>
        <v>2</v>
      </c>
      <c r="D430">
        <f>VLOOKUP('Ответы на форму (1)'!E431,FAS_Scale,2,FALSE)</f>
        <v>2</v>
      </c>
      <c r="E430">
        <f>VLOOKUP('Ответы на форму (1)'!F431,FAS_Scale,2,FALSE)</f>
        <v>2</v>
      </c>
      <c r="F430">
        <f>VLOOKUP('Ответы на форму (1)'!G431,FAS_Scale,2,FALSE)</f>
        <v>1</v>
      </c>
      <c r="G430">
        <f>VLOOKUP('Ответы на форму (1)'!H431,FAS_Scale,2,FALSE)</f>
        <v>1</v>
      </c>
      <c r="H430">
        <f>VLOOKUP('Ответы на форму (1)'!I431,FAS_Scale,2,FALSE)</f>
        <v>2</v>
      </c>
      <c r="I430">
        <f>VLOOKUP('Ответы на форму (1)'!J431,FAS_Scale,2,FALSE)</f>
        <v>2</v>
      </c>
      <c r="J430">
        <f>VLOOKUP('Ответы на форму (1)'!K431,FAS_Scale,2,FALSE)</f>
        <v>2</v>
      </c>
      <c r="K430" s="10">
        <f t="shared" si="36"/>
        <v>22</v>
      </c>
      <c r="L430" s="10" t="str">
        <f t="shared" si="37"/>
        <v>1. Свеж</v>
      </c>
      <c r="M430" t="str">
        <f>VLOOKUP('Ответы на форму (1)'!L431,УровниУспевания,2,FALSE)</f>
        <v>хорошо</v>
      </c>
      <c r="N430" t="str">
        <f>VLOOKUP('Ответы на форму (1)'!M431,УровниУспевания,2,FALSE)</f>
        <v>хорошо</v>
      </c>
      <c r="O430">
        <f>'Ответы на форму (1)'!N431</f>
        <v>3</v>
      </c>
      <c r="P430" t="str">
        <f t="shared" si="38"/>
        <v>1. зомбак</v>
      </c>
      <c r="Q430">
        <f>'Ответы на форму (1)'!O431</f>
        <v>384</v>
      </c>
      <c r="R430" t="str">
        <f t="shared" si="40"/>
        <v>2. Устал</v>
      </c>
      <c r="S430">
        <f>'Ответы на форму (1)'!P431</f>
        <v>63</v>
      </c>
      <c r="T430">
        <f t="shared" si="39"/>
        <v>0.1640625</v>
      </c>
      <c r="U430" t="str">
        <f t="shared" si="41"/>
        <v>2. Фигово</v>
      </c>
      <c r="V430">
        <f>'Ответы на форму (1)'!U430</f>
        <v>3</v>
      </c>
      <c r="W430">
        <f>'Ответы на форму (1)'!V430</f>
        <v>2</v>
      </c>
      <c r="X430">
        <f>'Ответы на форму (1)'!W430</f>
        <v>2</v>
      </c>
      <c r="Y430">
        <f>'Ответы на форму (1)'!X430</f>
        <v>1</v>
      </c>
      <c r="Z430">
        <f>'Ответы на форму (1)'!Y430</f>
        <v>0</v>
      </c>
    </row>
    <row r="431" spans="1:26" x14ac:dyDescent="0.25">
      <c r="A431">
        <f>VLOOKUP('Ответы на форму (1)'!B432,FAS_Scale,2,FALSE)</f>
        <v>4</v>
      </c>
      <c r="B431">
        <f>VLOOKUP('Ответы на форму (1)'!C432,FAS_Scale,2,FALSE)</f>
        <v>3</v>
      </c>
      <c r="C431">
        <f>VLOOKUP('Ответы на форму (1)'!D432,FAS_Scale,2,FALSE)</f>
        <v>3</v>
      </c>
      <c r="D431">
        <f>VLOOKUP('Ответы на форму (1)'!E432,FAS_Scale,2,FALSE)</f>
        <v>1</v>
      </c>
      <c r="E431">
        <f>VLOOKUP('Ответы на форму (1)'!F432,FAS_Scale,2,FALSE)</f>
        <v>4</v>
      </c>
      <c r="F431">
        <f>VLOOKUP('Ответы на форму (1)'!G432,FAS_Scale,2,FALSE)</f>
        <v>2</v>
      </c>
      <c r="G431">
        <f>VLOOKUP('Ответы на форму (1)'!H432,FAS_Scale,2,FALSE)</f>
        <v>2</v>
      </c>
      <c r="H431">
        <f>VLOOKUP('Ответы на форму (1)'!I432,FAS_Scale,2,FALSE)</f>
        <v>4</v>
      </c>
      <c r="I431">
        <f>VLOOKUP('Ответы на форму (1)'!J432,FAS_Scale,2,FALSE)</f>
        <v>3</v>
      </c>
      <c r="J431">
        <f>VLOOKUP('Ответы на форму (1)'!K432,FAS_Scale,2,FALSE)</f>
        <v>4</v>
      </c>
      <c r="K431" s="10">
        <f t="shared" si="36"/>
        <v>32</v>
      </c>
      <c r="L431" s="10" t="str">
        <f t="shared" si="37"/>
        <v>2. Устал</v>
      </c>
      <c r="M431" t="str">
        <f>VLOOKUP('Ответы на форму (1)'!L432,УровниУспевания,2,FALSE)</f>
        <v>плохо</v>
      </c>
      <c r="N431" t="str">
        <f>VLOOKUP('Ответы на форму (1)'!M432,УровниУспевания,2,FALSE)</f>
        <v>средне</v>
      </c>
      <c r="O431">
        <f>'Ответы на форму (1)'!N432</f>
        <v>4</v>
      </c>
      <c r="P431" t="str">
        <f t="shared" si="38"/>
        <v>2. средняк</v>
      </c>
      <c r="Q431">
        <f>'Ответы на форму (1)'!O432</f>
        <v>302</v>
      </c>
      <c r="R431" t="str">
        <f t="shared" si="40"/>
        <v>1. Свеж</v>
      </c>
      <c r="S431">
        <f>'Ответы на форму (1)'!P432</f>
        <v>62</v>
      </c>
      <c r="T431">
        <f t="shared" si="39"/>
        <v>0.20529801324503311</v>
      </c>
      <c r="U431" t="str">
        <f t="shared" si="41"/>
        <v>2. Фигово</v>
      </c>
      <c r="V431">
        <f>'Ответы на форму (1)'!U431</f>
        <v>4</v>
      </c>
      <c r="W431">
        <f>'Ответы на форму (1)'!V431</f>
        <v>1</v>
      </c>
      <c r="X431">
        <f>'Ответы на форму (1)'!W431</f>
        <v>1</v>
      </c>
      <c r="Y431">
        <f>'Ответы на форму (1)'!X431</f>
        <v>1</v>
      </c>
      <c r="Z431">
        <f>'Ответы на форму (1)'!Y431</f>
        <v>0</v>
      </c>
    </row>
    <row r="432" spans="1:26" x14ac:dyDescent="0.25">
      <c r="A432">
        <f>VLOOKUP('Ответы на форму (1)'!B433,FAS_Scale,2,FALSE)</f>
        <v>4</v>
      </c>
      <c r="B432">
        <f>VLOOKUP('Ответы на форму (1)'!C433,FAS_Scale,2,FALSE)</f>
        <v>4</v>
      </c>
      <c r="C432">
        <f>VLOOKUP('Ответы на форму (1)'!D433,FAS_Scale,2,FALSE)</f>
        <v>4</v>
      </c>
      <c r="D432">
        <f>VLOOKUP('Ответы на форму (1)'!E433,FAS_Scale,2,FALSE)</f>
        <v>3</v>
      </c>
      <c r="E432">
        <f>VLOOKUP('Ответы на форму (1)'!F433,FAS_Scale,2,FALSE)</f>
        <v>3</v>
      </c>
      <c r="F432">
        <f>VLOOKUP('Ответы на форму (1)'!G433,FAS_Scale,2,FALSE)</f>
        <v>4</v>
      </c>
      <c r="G432">
        <f>VLOOKUP('Ответы на форму (1)'!H433,FAS_Scale,2,FALSE)</f>
        <v>3</v>
      </c>
      <c r="H432">
        <f>VLOOKUP('Ответы на форму (1)'!I433,FAS_Scale,2,FALSE)</f>
        <v>4</v>
      </c>
      <c r="I432">
        <f>VLOOKUP('Ответы на форму (1)'!J433,FAS_Scale,2,FALSE)</f>
        <v>4</v>
      </c>
      <c r="J432">
        <f>VLOOKUP('Ответы на форму (1)'!K433,FAS_Scale,2,FALSE)</f>
        <v>2</v>
      </c>
      <c r="K432" s="10">
        <f t="shared" si="36"/>
        <v>37</v>
      </c>
      <c r="L432" s="10" t="str">
        <f t="shared" si="37"/>
        <v>3. Вилы</v>
      </c>
      <c r="M432" t="str">
        <f>VLOOKUP('Ответы на форму (1)'!L433,УровниУспевания,2,FALSE)</f>
        <v>плохо</v>
      </c>
      <c r="N432" t="str">
        <f>VLOOKUP('Ответы на форму (1)'!M433,УровниУспевания,2,FALSE)</f>
        <v>плохо</v>
      </c>
      <c r="O432">
        <f>'Ответы на форму (1)'!N433</f>
        <v>4</v>
      </c>
      <c r="P432" t="str">
        <f t="shared" si="38"/>
        <v>2. средняк</v>
      </c>
      <c r="Q432">
        <f>'Ответы на форму (1)'!O433</f>
        <v>395</v>
      </c>
      <c r="R432" t="str">
        <f t="shared" si="40"/>
        <v>2. Устал</v>
      </c>
      <c r="S432">
        <f>'Ответы на форму (1)'!P433</f>
        <v>105</v>
      </c>
      <c r="T432">
        <f t="shared" si="39"/>
        <v>0.26582278481012656</v>
      </c>
      <c r="U432" t="str">
        <f t="shared" si="41"/>
        <v>2. Фигово</v>
      </c>
      <c r="V432">
        <f>'Ответы на форму (1)'!U432</f>
        <v>2</v>
      </c>
      <c r="W432">
        <f>'Ответы на форму (1)'!V432</f>
        <v>2</v>
      </c>
      <c r="X432">
        <f>'Ответы на форму (1)'!W432</f>
        <v>2</v>
      </c>
      <c r="Y432">
        <f>'Ответы на форму (1)'!X432</f>
        <v>1</v>
      </c>
      <c r="Z432">
        <f>'Ответы на форму (1)'!Y432</f>
        <v>1</v>
      </c>
    </row>
    <row r="433" spans="1:26" x14ac:dyDescent="0.25">
      <c r="A433">
        <f>VLOOKUP('Ответы на форму (1)'!B434,FAS_Scale,2,FALSE)</f>
        <v>2</v>
      </c>
      <c r="B433">
        <f>VLOOKUP('Ответы на форму (1)'!C434,FAS_Scale,2,FALSE)</f>
        <v>1</v>
      </c>
      <c r="C433">
        <f>VLOOKUP('Ответы на форму (1)'!D434,FAS_Scale,2,FALSE)</f>
        <v>1</v>
      </c>
      <c r="D433">
        <f>VLOOKUP('Ответы на форму (1)'!E434,FAS_Scale,2,FALSE)</f>
        <v>4</v>
      </c>
      <c r="E433">
        <f>VLOOKUP('Ответы на форму (1)'!F434,FAS_Scale,2,FALSE)</f>
        <v>2</v>
      </c>
      <c r="F433">
        <f>VLOOKUP('Ответы на форму (1)'!G434,FAS_Scale,2,FALSE)</f>
        <v>1</v>
      </c>
      <c r="G433">
        <f>VLOOKUP('Ответы на форму (1)'!H434,FAS_Scale,2,FALSE)</f>
        <v>1</v>
      </c>
      <c r="H433">
        <f>VLOOKUP('Ответы на форму (1)'!I434,FAS_Scale,2,FALSE)</f>
        <v>2</v>
      </c>
      <c r="I433">
        <f>VLOOKUP('Ответы на форму (1)'!J434,FAS_Scale,2,FALSE)</f>
        <v>3</v>
      </c>
      <c r="J433">
        <f>VLOOKUP('Ответы на форму (1)'!K434,FAS_Scale,2,FALSE)</f>
        <v>5</v>
      </c>
      <c r="K433" s="10">
        <f t="shared" si="36"/>
        <v>16</v>
      </c>
      <c r="L433" s="10" t="str">
        <f t="shared" si="37"/>
        <v>1. Свеж</v>
      </c>
      <c r="M433" t="str">
        <f>VLOOKUP('Ответы на форму (1)'!L434,УровниУспевания,2,FALSE)</f>
        <v>хорошо</v>
      </c>
      <c r="N433" t="str">
        <f>VLOOKUP('Ответы на форму (1)'!M434,УровниУспевания,2,FALSE)</f>
        <v>хорошо</v>
      </c>
      <c r="O433">
        <f>'Ответы на форму (1)'!N434</f>
        <v>5</v>
      </c>
      <c r="P433" t="str">
        <f t="shared" si="38"/>
        <v>2. средняк</v>
      </c>
      <c r="Q433">
        <f>'Ответы на форму (1)'!O434</f>
        <v>357</v>
      </c>
      <c r="R433" t="str">
        <f t="shared" si="40"/>
        <v>2. Устал</v>
      </c>
      <c r="S433">
        <f>'Ответы на форму (1)'!P434</f>
        <v>90</v>
      </c>
      <c r="T433">
        <f t="shared" si="39"/>
        <v>0.25210084033613445</v>
      </c>
      <c r="U433" t="str">
        <f t="shared" si="41"/>
        <v>2. Фигово</v>
      </c>
      <c r="V433">
        <f>'Ответы на форму (1)'!U433</f>
        <v>2</v>
      </c>
      <c r="W433">
        <f>'Ответы на форму (1)'!V433</f>
        <v>2</v>
      </c>
      <c r="X433">
        <f>'Ответы на форму (1)'!W433</f>
        <v>2</v>
      </c>
      <c r="Y433">
        <f>'Ответы на форму (1)'!X433</f>
        <v>2</v>
      </c>
      <c r="Z433">
        <f>'Ответы на форму (1)'!Y433</f>
        <v>1</v>
      </c>
    </row>
    <row r="434" spans="1:26" x14ac:dyDescent="0.25">
      <c r="A434">
        <f>VLOOKUP('Ответы на форму (1)'!B435,FAS_Scale,2,FALSE)</f>
        <v>5</v>
      </c>
      <c r="B434">
        <f>VLOOKUP('Ответы на форму (1)'!C435,FAS_Scale,2,FALSE)</f>
        <v>4</v>
      </c>
      <c r="C434">
        <f>VLOOKUP('Ответы на форму (1)'!D435,FAS_Scale,2,FALSE)</f>
        <v>3</v>
      </c>
      <c r="D434">
        <f>VLOOKUP('Ответы на форму (1)'!E435,FAS_Scale,2,FALSE)</f>
        <v>3</v>
      </c>
      <c r="E434">
        <f>VLOOKUP('Ответы на форму (1)'!F435,FAS_Scale,2,FALSE)</f>
        <v>3</v>
      </c>
      <c r="F434">
        <f>VLOOKUP('Ответы на форму (1)'!G435,FAS_Scale,2,FALSE)</f>
        <v>4</v>
      </c>
      <c r="G434">
        <f>VLOOKUP('Ответы на форму (1)'!H435,FAS_Scale,2,FALSE)</f>
        <v>2</v>
      </c>
      <c r="H434">
        <f>VLOOKUP('Ответы на форму (1)'!I435,FAS_Scale,2,FALSE)</f>
        <v>2</v>
      </c>
      <c r="I434">
        <f>VLOOKUP('Ответы на форму (1)'!J435,FAS_Scale,2,FALSE)</f>
        <v>2</v>
      </c>
      <c r="J434">
        <f>VLOOKUP('Ответы на форму (1)'!K435,FAS_Scale,2,FALSE)</f>
        <v>2</v>
      </c>
      <c r="K434" s="10">
        <f t="shared" si="36"/>
        <v>32</v>
      </c>
      <c r="L434" s="10" t="str">
        <f t="shared" si="37"/>
        <v>2. Устал</v>
      </c>
      <c r="M434" t="str">
        <f>VLOOKUP('Ответы на форму (1)'!L435,УровниУспевания,2,FALSE)</f>
        <v>средне</v>
      </c>
      <c r="N434" t="str">
        <f>VLOOKUP('Ответы на форму (1)'!M435,УровниУспевания,2,FALSE)</f>
        <v>плохо</v>
      </c>
      <c r="O434">
        <f>'Ответы на форму (1)'!N435</f>
        <v>2</v>
      </c>
      <c r="P434" t="str">
        <f t="shared" si="38"/>
        <v>1. зомбак</v>
      </c>
      <c r="Q434">
        <f>'Ответы на форму (1)'!O435</f>
        <v>489</v>
      </c>
      <c r="R434" t="str">
        <f t="shared" si="40"/>
        <v>2. Устал</v>
      </c>
      <c r="S434">
        <f>'Ответы на форму (1)'!P435</f>
        <v>82</v>
      </c>
      <c r="T434">
        <f t="shared" si="39"/>
        <v>0.16768916155419222</v>
      </c>
      <c r="U434" t="str">
        <f t="shared" si="41"/>
        <v>2. Фигово</v>
      </c>
      <c r="V434">
        <f>'Ответы на форму (1)'!U434</f>
        <v>3</v>
      </c>
      <c r="W434">
        <f>'Ответы на форму (1)'!V434</f>
        <v>2</v>
      </c>
      <c r="X434">
        <f>'Ответы на форму (1)'!W434</f>
        <v>2</v>
      </c>
      <c r="Y434">
        <f>'Ответы на форму (1)'!X434</f>
        <v>2</v>
      </c>
      <c r="Z434">
        <f>'Ответы на форму (1)'!Y434</f>
        <v>0</v>
      </c>
    </row>
    <row r="435" spans="1:26" x14ac:dyDescent="0.25">
      <c r="A435">
        <f>VLOOKUP('Ответы на форму (1)'!B436,FAS_Scale,2,FALSE)</f>
        <v>4</v>
      </c>
      <c r="B435">
        <f>VLOOKUP('Ответы на форму (1)'!C436,FAS_Scale,2,FALSE)</f>
        <v>3</v>
      </c>
      <c r="C435">
        <f>VLOOKUP('Ответы на форму (1)'!D436,FAS_Scale,2,FALSE)</f>
        <v>4</v>
      </c>
      <c r="D435">
        <f>VLOOKUP('Ответы на форму (1)'!E436,FAS_Scale,2,FALSE)</f>
        <v>3</v>
      </c>
      <c r="E435">
        <f>VLOOKUP('Ответы на форму (1)'!F436,FAS_Scale,2,FALSE)</f>
        <v>3</v>
      </c>
      <c r="F435">
        <f>VLOOKUP('Ответы на форму (1)'!G436,FAS_Scale,2,FALSE)</f>
        <v>2</v>
      </c>
      <c r="G435">
        <f>VLOOKUP('Ответы на форму (1)'!H436,FAS_Scale,2,FALSE)</f>
        <v>2</v>
      </c>
      <c r="H435">
        <f>VLOOKUP('Ответы на форму (1)'!I436,FAS_Scale,2,FALSE)</f>
        <v>3</v>
      </c>
      <c r="I435">
        <f>VLOOKUP('Ответы на форму (1)'!J436,FAS_Scale,2,FALSE)</f>
        <v>3</v>
      </c>
      <c r="J435">
        <f>VLOOKUP('Ответы на форму (1)'!K436,FAS_Scale,2,FALSE)</f>
        <v>2</v>
      </c>
      <c r="K435" s="10">
        <f t="shared" si="36"/>
        <v>31</v>
      </c>
      <c r="L435" s="10" t="str">
        <f t="shared" si="37"/>
        <v>2. Устал</v>
      </c>
      <c r="M435" t="str">
        <f>VLOOKUP('Ответы на форму (1)'!L436,УровниУспевания,2,FALSE)</f>
        <v>средне</v>
      </c>
      <c r="N435" t="str">
        <f>VLOOKUP('Ответы на форму (1)'!M436,УровниУспевания,2,FALSE)</f>
        <v>средне</v>
      </c>
      <c r="O435">
        <f>'Ответы на форму (1)'!N436</f>
        <v>1</v>
      </c>
      <c r="P435" t="str">
        <f t="shared" si="38"/>
        <v>1. зомбак</v>
      </c>
      <c r="Q435">
        <f>'Ответы на форму (1)'!O436</f>
        <v>405</v>
      </c>
      <c r="R435" t="str">
        <f t="shared" si="40"/>
        <v>2. Устал</v>
      </c>
      <c r="S435">
        <f>'Ответы на форму (1)'!P436</f>
        <v>55</v>
      </c>
      <c r="T435">
        <f t="shared" si="39"/>
        <v>0.13580246913580246</v>
      </c>
      <c r="U435" t="str">
        <f t="shared" si="41"/>
        <v>2. Фигово</v>
      </c>
      <c r="V435">
        <f>'Ответы на форму (1)'!U435</f>
        <v>4</v>
      </c>
      <c r="W435">
        <f>'Ответы на форму (1)'!V435</f>
        <v>2</v>
      </c>
      <c r="X435">
        <f>'Ответы на форму (1)'!W435</f>
        <v>2</v>
      </c>
      <c r="Y435">
        <f>'Ответы на форму (1)'!X435</f>
        <v>1</v>
      </c>
      <c r="Z435">
        <f>'Ответы на форму (1)'!Y435</f>
        <v>0</v>
      </c>
    </row>
    <row r="436" spans="1:26" x14ac:dyDescent="0.25">
      <c r="A436">
        <f>VLOOKUP('Ответы на форму (1)'!B437,FAS_Scale,2,FALSE)</f>
        <v>4</v>
      </c>
      <c r="B436">
        <f>VLOOKUP('Ответы на форму (1)'!C437,FAS_Scale,2,FALSE)</f>
        <v>3</v>
      </c>
      <c r="C436">
        <f>VLOOKUP('Ответы на форму (1)'!D437,FAS_Scale,2,FALSE)</f>
        <v>4</v>
      </c>
      <c r="D436">
        <f>VLOOKUP('Ответы на форму (1)'!E437,FAS_Scale,2,FALSE)</f>
        <v>4</v>
      </c>
      <c r="E436">
        <f>VLOOKUP('Ответы на форму (1)'!F437,FAS_Scale,2,FALSE)</f>
        <v>3</v>
      </c>
      <c r="F436">
        <f>VLOOKUP('Ответы на форму (1)'!G437,FAS_Scale,2,FALSE)</f>
        <v>3</v>
      </c>
      <c r="G436">
        <f>VLOOKUP('Ответы на форму (1)'!H437,FAS_Scale,2,FALSE)</f>
        <v>3</v>
      </c>
      <c r="H436">
        <f>VLOOKUP('Ответы на форму (1)'!I437,FAS_Scale,2,FALSE)</f>
        <v>3</v>
      </c>
      <c r="I436">
        <f>VLOOKUP('Ответы на форму (1)'!J437,FAS_Scale,2,FALSE)</f>
        <v>3</v>
      </c>
      <c r="J436">
        <f>VLOOKUP('Ответы на форму (1)'!K437,FAS_Scale,2,FALSE)</f>
        <v>4</v>
      </c>
      <c r="K436" s="10">
        <f t="shared" si="36"/>
        <v>30</v>
      </c>
      <c r="L436" s="10" t="str">
        <f t="shared" si="37"/>
        <v>2. Устал</v>
      </c>
      <c r="M436" t="str">
        <f>VLOOKUP('Ответы на форму (1)'!L437,УровниУспевания,2,FALSE)</f>
        <v>плохо</v>
      </c>
      <c r="N436" t="str">
        <f>VLOOKUP('Ответы на форму (1)'!M437,УровниУспевания,2,FALSE)</f>
        <v>плохо</v>
      </c>
      <c r="O436">
        <f>'Ответы на форму (1)'!N437</f>
        <v>3</v>
      </c>
      <c r="P436" t="str">
        <f t="shared" si="38"/>
        <v>1. зомбак</v>
      </c>
      <c r="Q436">
        <f>'Ответы на форму (1)'!O437</f>
        <v>327</v>
      </c>
      <c r="R436" t="str">
        <f t="shared" si="40"/>
        <v>1. Свеж</v>
      </c>
      <c r="S436">
        <f>'Ответы на форму (1)'!P437</f>
        <v>72</v>
      </c>
      <c r="T436">
        <f t="shared" si="39"/>
        <v>0.22018348623853212</v>
      </c>
      <c r="U436" t="str">
        <f t="shared" si="41"/>
        <v>2. Фигово</v>
      </c>
      <c r="V436">
        <f>'Ответы на форму (1)'!U436</f>
        <v>5</v>
      </c>
      <c r="W436">
        <f>'Ответы на форму (1)'!V436</f>
        <v>3</v>
      </c>
      <c r="X436">
        <f>'Ответы на форму (1)'!W436</f>
        <v>1</v>
      </c>
      <c r="Y436">
        <f>'Ответы на форму (1)'!X436</f>
        <v>0</v>
      </c>
      <c r="Z436">
        <f>'Ответы на форму (1)'!Y436</f>
        <v>0</v>
      </c>
    </row>
    <row r="437" spans="1:26" x14ac:dyDescent="0.25">
      <c r="A437">
        <f>VLOOKUP('Ответы на форму (1)'!B438,FAS_Scale,2,FALSE)</f>
        <v>4</v>
      </c>
      <c r="B437">
        <f>VLOOKUP('Ответы на форму (1)'!C438,FAS_Scale,2,FALSE)</f>
        <v>2</v>
      </c>
      <c r="C437">
        <f>VLOOKUP('Ответы на форму (1)'!D438,FAS_Scale,2,FALSE)</f>
        <v>4</v>
      </c>
      <c r="D437">
        <f>VLOOKUP('Ответы на форму (1)'!E438,FAS_Scale,2,FALSE)</f>
        <v>4</v>
      </c>
      <c r="E437">
        <f>VLOOKUP('Ответы на форму (1)'!F438,FAS_Scale,2,FALSE)</f>
        <v>4</v>
      </c>
      <c r="F437">
        <f>VLOOKUP('Ответы на форму (1)'!G438,FAS_Scale,2,FALSE)</f>
        <v>2</v>
      </c>
      <c r="G437">
        <f>VLOOKUP('Ответы на форму (1)'!H438,FAS_Scale,2,FALSE)</f>
        <v>4</v>
      </c>
      <c r="H437">
        <f>VLOOKUP('Ответы на форму (1)'!I438,FAS_Scale,2,FALSE)</f>
        <v>3</v>
      </c>
      <c r="I437">
        <f>VLOOKUP('Ответы на форму (1)'!J438,FAS_Scale,2,FALSE)</f>
        <v>1</v>
      </c>
      <c r="J437">
        <f>VLOOKUP('Ответы на форму (1)'!K438,FAS_Scale,2,FALSE)</f>
        <v>4</v>
      </c>
      <c r="K437" s="10">
        <f t="shared" si="36"/>
        <v>28</v>
      </c>
      <c r="L437" s="10" t="str">
        <f t="shared" si="37"/>
        <v>2. Устал</v>
      </c>
      <c r="M437" t="str">
        <f>VLOOKUP('Ответы на форму (1)'!L438,УровниУспевания,2,FALSE)</f>
        <v>плохо</v>
      </c>
      <c r="N437" t="str">
        <f>VLOOKUP('Ответы на форму (1)'!M438,УровниУспевания,2,FALSE)</f>
        <v>средне</v>
      </c>
      <c r="O437">
        <f>'Ответы на форму (1)'!N438</f>
        <v>6</v>
      </c>
      <c r="P437" t="str">
        <f t="shared" si="38"/>
        <v>3. бодряк</v>
      </c>
      <c r="Q437">
        <f>'Ответы на форму (1)'!O438</f>
        <v>299</v>
      </c>
      <c r="R437" t="str">
        <f t="shared" si="40"/>
        <v>1. Свеж</v>
      </c>
      <c r="S437">
        <f>'Ответы на форму (1)'!P438</f>
        <v>57</v>
      </c>
      <c r="T437">
        <f t="shared" si="39"/>
        <v>0.19063545150501673</v>
      </c>
      <c r="U437" t="str">
        <f t="shared" si="41"/>
        <v>2. Фигово</v>
      </c>
      <c r="V437">
        <f>'Ответы на форму (1)'!U437</f>
        <v>3</v>
      </c>
      <c r="W437">
        <f>'Ответы на форму (1)'!V437</f>
        <v>2</v>
      </c>
      <c r="X437">
        <f>'Ответы на форму (1)'!W437</f>
        <v>1</v>
      </c>
      <c r="Y437">
        <f>'Ответы на форму (1)'!X437</f>
        <v>1</v>
      </c>
      <c r="Z437">
        <f>'Ответы на форму (1)'!Y437</f>
        <v>1</v>
      </c>
    </row>
    <row r="438" spans="1:26" x14ac:dyDescent="0.25">
      <c r="A438">
        <f>VLOOKUP('Ответы на форму (1)'!B439,FAS_Scale,2,FALSE)</f>
        <v>2</v>
      </c>
      <c r="B438">
        <f>VLOOKUP('Ответы на форму (1)'!C439,FAS_Scale,2,FALSE)</f>
        <v>2</v>
      </c>
      <c r="C438">
        <f>VLOOKUP('Ответы на форму (1)'!D439,FAS_Scale,2,FALSE)</f>
        <v>3</v>
      </c>
      <c r="D438">
        <f>VLOOKUP('Ответы на форму (1)'!E439,FAS_Scale,2,FALSE)</f>
        <v>4</v>
      </c>
      <c r="E438">
        <f>VLOOKUP('Ответы на форму (1)'!F439,FAS_Scale,2,FALSE)</f>
        <v>1</v>
      </c>
      <c r="F438">
        <f>VLOOKUP('Ответы на форму (1)'!G439,FAS_Scale,2,FALSE)</f>
        <v>3</v>
      </c>
      <c r="G438">
        <f>VLOOKUP('Ответы на форму (1)'!H439,FAS_Scale,2,FALSE)</f>
        <v>1</v>
      </c>
      <c r="H438">
        <f>VLOOKUP('Ответы на форму (1)'!I439,FAS_Scale,2,FALSE)</f>
        <v>2</v>
      </c>
      <c r="I438">
        <f>VLOOKUP('Ответы на форму (1)'!J439,FAS_Scale,2,FALSE)</f>
        <v>1</v>
      </c>
      <c r="J438">
        <f>VLOOKUP('Ответы на форму (1)'!K439,FAS_Scale,2,FALSE)</f>
        <v>4</v>
      </c>
      <c r="K438" s="10">
        <f t="shared" si="36"/>
        <v>19</v>
      </c>
      <c r="L438" s="10" t="str">
        <f t="shared" si="37"/>
        <v>1. Свеж</v>
      </c>
      <c r="M438" t="str">
        <f>VLOOKUP('Ответы на форму (1)'!L439,УровниУспевания,2,FALSE)</f>
        <v>средне</v>
      </c>
      <c r="N438" t="str">
        <f>VLOOKUP('Ответы на форму (1)'!M439,УровниУспевания,2,FALSE)</f>
        <v>хорошо</v>
      </c>
      <c r="O438">
        <f>'Ответы на форму (1)'!N439</f>
        <v>3</v>
      </c>
      <c r="P438" t="str">
        <f t="shared" si="38"/>
        <v>1. зомбак</v>
      </c>
      <c r="Q438">
        <f>'Ответы на форму (1)'!O439</f>
        <v>274</v>
      </c>
      <c r="R438" t="str">
        <f t="shared" si="40"/>
        <v>1. Свеж</v>
      </c>
      <c r="S438">
        <f>'Ответы на форму (1)'!P439</f>
        <v>55</v>
      </c>
      <c r="T438">
        <f t="shared" si="39"/>
        <v>0.20072992700729927</v>
      </c>
      <c r="U438" t="str">
        <f t="shared" si="41"/>
        <v>2. Фигово</v>
      </c>
      <c r="V438">
        <f>'Ответы на форму (1)'!U438</f>
        <v>4</v>
      </c>
      <c r="W438">
        <f>'Ответы на форму (1)'!V438</f>
        <v>3</v>
      </c>
      <c r="X438">
        <f>'Ответы на форму (1)'!W438</f>
        <v>2</v>
      </c>
      <c r="Y438">
        <f>'Ответы на форму (1)'!X438</f>
        <v>1</v>
      </c>
      <c r="Z438">
        <f>'Ответы на форму (1)'!Y438</f>
        <v>0</v>
      </c>
    </row>
    <row r="439" spans="1:26" x14ac:dyDescent="0.25">
      <c r="A439">
        <f>VLOOKUP('Ответы на форму (1)'!B440,FAS_Scale,2,FALSE)</f>
        <v>3</v>
      </c>
      <c r="B439">
        <f>VLOOKUP('Ответы на форму (1)'!C440,FAS_Scale,2,FALSE)</f>
        <v>2</v>
      </c>
      <c r="C439">
        <f>VLOOKUP('Ответы на форму (1)'!D440,FAS_Scale,2,FALSE)</f>
        <v>4</v>
      </c>
      <c r="D439">
        <f>VLOOKUP('Ответы на форму (1)'!E440,FAS_Scale,2,FALSE)</f>
        <v>4</v>
      </c>
      <c r="E439">
        <f>VLOOKUP('Ответы на форму (1)'!F440,FAS_Scale,2,FALSE)</f>
        <v>2</v>
      </c>
      <c r="F439">
        <f>VLOOKUP('Ответы на форму (1)'!G440,FAS_Scale,2,FALSE)</f>
        <v>2</v>
      </c>
      <c r="G439">
        <f>VLOOKUP('Ответы на форму (1)'!H440,FAS_Scale,2,FALSE)</f>
        <v>2</v>
      </c>
      <c r="H439">
        <f>VLOOKUP('Ответы на форму (1)'!I440,FAS_Scale,2,FALSE)</f>
        <v>2</v>
      </c>
      <c r="I439">
        <f>VLOOKUP('Ответы на форму (1)'!J440,FAS_Scale,2,FALSE)</f>
        <v>2</v>
      </c>
      <c r="J439">
        <f>VLOOKUP('Ответы на форму (1)'!K440,FAS_Scale,2,FALSE)</f>
        <v>4</v>
      </c>
      <c r="K439" s="10">
        <f t="shared" si="36"/>
        <v>23</v>
      </c>
      <c r="L439" s="10" t="str">
        <f t="shared" si="37"/>
        <v>2. Устал</v>
      </c>
      <c r="M439" t="str">
        <f>VLOOKUP('Ответы на форму (1)'!L440,УровниУспевания,2,FALSE)</f>
        <v>средне</v>
      </c>
      <c r="N439" t="str">
        <f>VLOOKUP('Ответы на форму (1)'!M440,УровниУспевания,2,FALSE)</f>
        <v>средне</v>
      </c>
      <c r="O439">
        <f>'Ответы на форму (1)'!N440</f>
        <v>4</v>
      </c>
      <c r="P439" t="str">
        <f t="shared" si="38"/>
        <v>2. средняк</v>
      </c>
      <c r="Q439">
        <f>'Ответы на форму (1)'!O440</f>
        <v>412</v>
      </c>
      <c r="R439" t="str">
        <f t="shared" si="40"/>
        <v>2. Устал</v>
      </c>
      <c r="S439">
        <f>'Ответы на форму (1)'!P440</f>
        <v>124</v>
      </c>
      <c r="T439">
        <f t="shared" si="39"/>
        <v>0.30097087378640774</v>
      </c>
      <c r="U439" t="str">
        <f t="shared" si="41"/>
        <v>2. Фигово</v>
      </c>
      <c r="V439">
        <f>'Ответы на форму (1)'!U439</f>
        <v>2</v>
      </c>
      <c r="W439">
        <f>'Ответы на форму (1)'!V439</f>
        <v>2</v>
      </c>
      <c r="X439">
        <f>'Ответы на форму (1)'!W439</f>
        <v>2</v>
      </c>
      <c r="Y439">
        <f>'Ответы на форму (1)'!X439</f>
        <v>1</v>
      </c>
      <c r="Z439">
        <f>'Ответы на форму (1)'!Y439</f>
        <v>1</v>
      </c>
    </row>
    <row r="440" spans="1:26" x14ac:dyDescent="0.25">
      <c r="A440">
        <f>VLOOKUP('Ответы на форму (1)'!B441,FAS_Scale,2,FALSE)</f>
        <v>2</v>
      </c>
      <c r="B440">
        <f>VLOOKUP('Ответы на форму (1)'!C441,FAS_Scale,2,FALSE)</f>
        <v>2</v>
      </c>
      <c r="C440">
        <f>VLOOKUP('Ответы на форму (1)'!D441,FAS_Scale,2,FALSE)</f>
        <v>2</v>
      </c>
      <c r="D440">
        <f>VLOOKUP('Ответы на форму (1)'!E441,FAS_Scale,2,FALSE)</f>
        <v>4</v>
      </c>
      <c r="E440">
        <f>VLOOKUP('Ответы на форму (1)'!F441,FAS_Scale,2,FALSE)</f>
        <v>3</v>
      </c>
      <c r="F440">
        <f>VLOOKUP('Ответы на форму (1)'!G441,FAS_Scale,2,FALSE)</f>
        <v>3</v>
      </c>
      <c r="G440">
        <f>VLOOKUP('Ответы на форму (1)'!H441,FAS_Scale,2,FALSE)</f>
        <v>2</v>
      </c>
      <c r="H440">
        <f>VLOOKUP('Ответы на форму (1)'!I441,FAS_Scale,2,FALSE)</f>
        <v>2</v>
      </c>
      <c r="I440">
        <f>VLOOKUP('Ответы на форму (1)'!J441,FAS_Scale,2,FALSE)</f>
        <v>3</v>
      </c>
      <c r="J440">
        <f>VLOOKUP('Ответы на форму (1)'!K441,FAS_Scale,2,FALSE)</f>
        <v>5</v>
      </c>
      <c r="K440" s="10">
        <f t="shared" si="36"/>
        <v>22</v>
      </c>
      <c r="L440" s="10" t="str">
        <f t="shared" si="37"/>
        <v>1. Свеж</v>
      </c>
      <c r="M440" t="str">
        <f>VLOOKUP('Ответы на форму (1)'!L441,УровниУспевания,2,FALSE)</f>
        <v>средне</v>
      </c>
      <c r="N440" t="str">
        <f>VLOOKUP('Ответы на форму (1)'!M441,УровниУспевания,2,FALSE)</f>
        <v>хорошо</v>
      </c>
      <c r="O440">
        <f>'Ответы на форму (1)'!N441</f>
        <v>4</v>
      </c>
      <c r="P440" t="str">
        <f t="shared" si="38"/>
        <v>2. средняк</v>
      </c>
      <c r="Q440">
        <f>'Ответы на форму (1)'!O441</f>
        <v>376</v>
      </c>
      <c r="R440" t="str">
        <f t="shared" si="40"/>
        <v>2. Устал</v>
      </c>
      <c r="S440">
        <f>'Ответы на форму (1)'!P441</f>
        <v>26</v>
      </c>
      <c r="T440">
        <f t="shared" si="39"/>
        <v>6.9148936170212769E-2</v>
      </c>
      <c r="U440" t="str">
        <f t="shared" si="41"/>
        <v>1. Хорошо</v>
      </c>
      <c r="V440">
        <f>'Ответы на форму (1)'!U440</f>
        <v>2</v>
      </c>
      <c r="W440">
        <f>'Ответы на форму (1)'!V440</f>
        <v>1</v>
      </c>
      <c r="X440">
        <f>'Ответы на форму (1)'!W440</f>
        <v>1</v>
      </c>
      <c r="Y440">
        <f>'Ответы на форму (1)'!X440</f>
        <v>1</v>
      </c>
      <c r="Z440">
        <f>'Ответы на форму (1)'!Y440</f>
        <v>1</v>
      </c>
    </row>
    <row r="441" spans="1:26" x14ac:dyDescent="0.25">
      <c r="A441">
        <f>VLOOKUP('Ответы на форму (1)'!B442,FAS_Scale,2,FALSE)</f>
        <v>4</v>
      </c>
      <c r="B441">
        <f>VLOOKUP('Ответы на форму (1)'!C442,FAS_Scale,2,FALSE)</f>
        <v>4</v>
      </c>
      <c r="C441">
        <f>VLOOKUP('Ответы на форму (1)'!D442,FAS_Scale,2,FALSE)</f>
        <v>4</v>
      </c>
      <c r="D441">
        <f>VLOOKUP('Ответы на форму (1)'!E442,FAS_Scale,2,FALSE)</f>
        <v>2</v>
      </c>
      <c r="E441">
        <f>VLOOKUP('Ответы на форму (1)'!F442,FAS_Scale,2,FALSE)</f>
        <v>2</v>
      </c>
      <c r="F441">
        <f>VLOOKUP('Ответы на форму (1)'!G442,FAS_Scale,2,FALSE)</f>
        <v>4</v>
      </c>
      <c r="G441">
        <f>VLOOKUP('Ответы на форму (1)'!H442,FAS_Scale,2,FALSE)</f>
        <v>3</v>
      </c>
      <c r="H441">
        <f>VLOOKUP('Ответы на форму (1)'!I442,FAS_Scale,2,FALSE)</f>
        <v>4</v>
      </c>
      <c r="I441">
        <f>VLOOKUP('Ответы на форму (1)'!J442,FAS_Scale,2,FALSE)</f>
        <v>3</v>
      </c>
      <c r="J441">
        <f>VLOOKUP('Ответы на форму (1)'!K442,FAS_Scale,2,FALSE)</f>
        <v>4</v>
      </c>
      <c r="K441" s="10">
        <f t="shared" si="36"/>
        <v>34</v>
      </c>
      <c r="L441" s="10" t="str">
        <f t="shared" si="37"/>
        <v>3. Вилы</v>
      </c>
      <c r="M441" t="str">
        <f>VLOOKUP('Ответы на форму (1)'!L442,УровниУспевания,2,FALSE)</f>
        <v>средне</v>
      </c>
      <c r="N441" t="str">
        <f>VLOOKUP('Ответы на форму (1)'!M442,УровниУспевания,2,FALSE)</f>
        <v>плохо</v>
      </c>
      <c r="O441">
        <f>'Ответы на форму (1)'!N442</f>
        <v>5</v>
      </c>
      <c r="P441" t="str">
        <f t="shared" si="38"/>
        <v>2. средняк</v>
      </c>
      <c r="Q441">
        <f>'Ответы на форму (1)'!O442</f>
        <v>374</v>
      </c>
      <c r="R441" t="str">
        <f t="shared" si="40"/>
        <v>2. Устал</v>
      </c>
      <c r="S441">
        <f>'Ответы на форму (1)'!P442</f>
        <v>58</v>
      </c>
      <c r="T441">
        <f t="shared" si="39"/>
        <v>0.15508021390374332</v>
      </c>
      <c r="U441" t="str">
        <f t="shared" si="41"/>
        <v>2. Фигово</v>
      </c>
      <c r="V441">
        <f>'Ответы на форму (1)'!U441</f>
        <v>4</v>
      </c>
      <c r="W441">
        <f>'Ответы на форму (1)'!V441</f>
        <v>2</v>
      </c>
      <c r="X441">
        <f>'Ответы на форму (1)'!W441</f>
        <v>2</v>
      </c>
      <c r="Y441">
        <f>'Ответы на форму (1)'!X441</f>
        <v>0</v>
      </c>
      <c r="Z441">
        <f>'Ответы на форму (1)'!Y441</f>
        <v>0</v>
      </c>
    </row>
    <row r="442" spans="1:26" x14ac:dyDescent="0.25">
      <c r="A442">
        <f>VLOOKUP('Ответы на форму (1)'!B443,FAS_Scale,2,FALSE)</f>
        <v>2</v>
      </c>
      <c r="B442">
        <f>VLOOKUP('Ответы на форму (1)'!C443,FAS_Scale,2,FALSE)</f>
        <v>4</v>
      </c>
      <c r="C442">
        <f>VLOOKUP('Ответы на форму (1)'!D443,FAS_Scale,2,FALSE)</f>
        <v>4</v>
      </c>
      <c r="D442">
        <f>VLOOKUP('Ответы на форму (1)'!E443,FAS_Scale,2,FALSE)</f>
        <v>3</v>
      </c>
      <c r="E442">
        <f>VLOOKUP('Ответы на форму (1)'!F443,FAS_Scale,2,FALSE)</f>
        <v>3</v>
      </c>
      <c r="F442">
        <f>VLOOKUP('Ответы на форму (1)'!G443,FAS_Scale,2,FALSE)</f>
        <v>3</v>
      </c>
      <c r="G442">
        <f>VLOOKUP('Ответы на форму (1)'!H443,FAS_Scale,2,FALSE)</f>
        <v>2</v>
      </c>
      <c r="H442">
        <f>VLOOKUP('Ответы на форму (1)'!I443,FAS_Scale,2,FALSE)</f>
        <v>3</v>
      </c>
      <c r="I442">
        <f>VLOOKUP('Ответы на форму (1)'!J443,FAS_Scale,2,FALSE)</f>
        <v>2</v>
      </c>
      <c r="J442">
        <f>VLOOKUP('Ответы на форму (1)'!K443,FAS_Scale,2,FALSE)</f>
        <v>4</v>
      </c>
      <c r="K442" s="10">
        <f t="shared" si="36"/>
        <v>28</v>
      </c>
      <c r="L442" s="10" t="str">
        <f t="shared" si="37"/>
        <v>2. Устал</v>
      </c>
      <c r="M442" t="str">
        <f>VLOOKUP('Ответы на форму (1)'!L443,УровниУспевания,2,FALSE)</f>
        <v>средне</v>
      </c>
      <c r="N442" t="str">
        <f>VLOOKUP('Ответы на форму (1)'!M443,УровниУспевания,2,FALSE)</f>
        <v>плохо</v>
      </c>
      <c r="O442">
        <f>'Ответы на форму (1)'!N443</f>
        <v>3</v>
      </c>
      <c r="P442" t="str">
        <f t="shared" si="38"/>
        <v>1. зомбак</v>
      </c>
      <c r="Q442">
        <f>'Ответы на форму (1)'!O443</f>
        <v>412</v>
      </c>
      <c r="R442" t="str">
        <f t="shared" si="40"/>
        <v>2. Устал</v>
      </c>
      <c r="S442">
        <f>'Ответы на форму (1)'!P443</f>
        <v>78</v>
      </c>
      <c r="T442">
        <f t="shared" si="39"/>
        <v>0.18932038834951456</v>
      </c>
      <c r="U442" t="str">
        <f t="shared" si="41"/>
        <v>2. Фигово</v>
      </c>
      <c r="V442">
        <f>'Ответы на форму (1)'!U442</f>
        <v>5</v>
      </c>
      <c r="W442">
        <f>'Ответы на форму (1)'!V442</f>
        <v>1</v>
      </c>
      <c r="X442">
        <f>'Ответы на форму (1)'!W442</f>
        <v>1</v>
      </c>
      <c r="Y442">
        <f>'Ответы на форму (1)'!X442</f>
        <v>1</v>
      </c>
      <c r="Z442">
        <f>'Ответы на форму (1)'!Y442</f>
        <v>0</v>
      </c>
    </row>
    <row r="443" spans="1:26" x14ac:dyDescent="0.25">
      <c r="A443">
        <f>VLOOKUP('Ответы на форму (1)'!B444,FAS_Scale,2,FALSE)</f>
        <v>4</v>
      </c>
      <c r="B443">
        <f>VLOOKUP('Ответы на форму (1)'!C444,FAS_Scale,2,FALSE)</f>
        <v>5</v>
      </c>
      <c r="C443">
        <f>VLOOKUP('Ответы на форму (1)'!D444,FAS_Scale,2,FALSE)</f>
        <v>5</v>
      </c>
      <c r="D443">
        <f>VLOOKUP('Ответы на форму (1)'!E444,FAS_Scale,2,FALSE)</f>
        <v>1</v>
      </c>
      <c r="E443">
        <f>VLOOKUP('Ответы на форму (1)'!F444,FAS_Scale,2,FALSE)</f>
        <v>4</v>
      </c>
      <c r="F443">
        <f>VLOOKUP('Ответы на форму (1)'!G444,FAS_Scale,2,FALSE)</f>
        <v>5</v>
      </c>
      <c r="G443">
        <f>VLOOKUP('Ответы на форму (1)'!H444,FAS_Scale,2,FALSE)</f>
        <v>4</v>
      </c>
      <c r="H443">
        <f>VLOOKUP('Ответы на форму (1)'!I444,FAS_Scale,2,FALSE)</f>
        <v>4</v>
      </c>
      <c r="I443">
        <f>VLOOKUP('Ответы на форму (1)'!J444,FAS_Scale,2,FALSE)</f>
        <v>4</v>
      </c>
      <c r="J443">
        <f>VLOOKUP('Ответы на форму (1)'!K444,FAS_Scale,2,FALSE)</f>
        <v>1</v>
      </c>
      <c r="K443" s="10">
        <f t="shared" si="36"/>
        <v>45</v>
      </c>
      <c r="L443" s="10" t="str">
        <f t="shared" si="37"/>
        <v>3. Вилы</v>
      </c>
      <c r="M443" t="str">
        <f>VLOOKUP('Ответы на форму (1)'!L444,УровниУспевания,2,FALSE)</f>
        <v>плохо</v>
      </c>
      <c r="N443" t="str">
        <f>VLOOKUP('Ответы на форму (1)'!M444,УровниУспевания,2,FALSE)</f>
        <v>плохо</v>
      </c>
      <c r="O443">
        <f>'Ответы на форму (1)'!N444</f>
        <v>3</v>
      </c>
      <c r="P443" t="str">
        <f t="shared" si="38"/>
        <v>1. зомбак</v>
      </c>
      <c r="Q443">
        <f>'Ответы на форму (1)'!O444</f>
        <v>417</v>
      </c>
      <c r="R443" t="str">
        <f t="shared" si="40"/>
        <v>2. Устал</v>
      </c>
      <c r="S443">
        <f>'Ответы на форму (1)'!P444</f>
        <v>78</v>
      </c>
      <c r="T443">
        <f t="shared" si="39"/>
        <v>0.18705035971223022</v>
      </c>
      <c r="U443" t="str">
        <f t="shared" si="41"/>
        <v>2. Фигово</v>
      </c>
      <c r="V443">
        <f>'Ответы на форму (1)'!U443</f>
        <v>3</v>
      </c>
      <c r="W443">
        <f>'Ответы на форму (1)'!V443</f>
        <v>2</v>
      </c>
      <c r="X443">
        <f>'Ответы на форму (1)'!W443</f>
        <v>2</v>
      </c>
      <c r="Y443">
        <f>'Ответы на форму (1)'!X443</f>
        <v>1</v>
      </c>
      <c r="Z443">
        <f>'Ответы на форму (1)'!Y443</f>
        <v>0</v>
      </c>
    </row>
    <row r="444" spans="1:26" x14ac:dyDescent="0.25">
      <c r="A444">
        <f>VLOOKUP('Ответы на форму (1)'!B445,FAS_Scale,2,FALSE)</f>
        <v>4</v>
      </c>
      <c r="B444">
        <f>VLOOKUP('Ответы на форму (1)'!C445,FAS_Scale,2,FALSE)</f>
        <v>3</v>
      </c>
      <c r="C444">
        <f>VLOOKUP('Ответы на форму (1)'!D445,FAS_Scale,2,FALSE)</f>
        <v>4</v>
      </c>
      <c r="D444">
        <f>VLOOKUP('Ответы на форму (1)'!E445,FAS_Scale,2,FALSE)</f>
        <v>2</v>
      </c>
      <c r="E444">
        <f>VLOOKUP('Ответы на форму (1)'!F445,FAS_Scale,2,FALSE)</f>
        <v>1</v>
      </c>
      <c r="F444">
        <f>VLOOKUP('Ответы на форму (1)'!G445,FAS_Scale,2,FALSE)</f>
        <v>4</v>
      </c>
      <c r="G444">
        <f>VLOOKUP('Ответы на форму (1)'!H445,FAS_Scale,2,FALSE)</f>
        <v>3</v>
      </c>
      <c r="H444">
        <f>VLOOKUP('Ответы на форму (1)'!I445,FAS_Scale,2,FALSE)</f>
        <v>4</v>
      </c>
      <c r="I444">
        <f>VLOOKUP('Ответы на форму (1)'!J445,FAS_Scale,2,FALSE)</f>
        <v>3</v>
      </c>
      <c r="J444">
        <f>VLOOKUP('Ответы на форму (1)'!K445,FAS_Scale,2,FALSE)</f>
        <v>3</v>
      </c>
      <c r="K444" s="10">
        <f t="shared" si="36"/>
        <v>33</v>
      </c>
      <c r="L444" s="10" t="str">
        <f t="shared" si="37"/>
        <v>3. Вилы</v>
      </c>
      <c r="M444" t="str">
        <f>VLOOKUP('Ответы на форму (1)'!L445,УровниУспевания,2,FALSE)</f>
        <v>плохо</v>
      </c>
      <c r="N444" t="str">
        <f>VLOOKUP('Ответы на форму (1)'!M445,УровниУспевания,2,FALSE)</f>
        <v>средне</v>
      </c>
      <c r="O444">
        <f>'Ответы на форму (1)'!N445</f>
        <v>4</v>
      </c>
      <c r="P444" t="str">
        <f t="shared" si="38"/>
        <v>2. средняк</v>
      </c>
      <c r="Q444">
        <f>'Ответы на форму (1)'!O445</f>
        <v>403</v>
      </c>
      <c r="R444" t="str">
        <f t="shared" si="40"/>
        <v>2. Устал</v>
      </c>
      <c r="S444">
        <f>'Ответы на форму (1)'!P445</f>
        <v>135</v>
      </c>
      <c r="T444">
        <f t="shared" si="39"/>
        <v>0.33498759305210918</v>
      </c>
      <c r="U444" t="str">
        <f t="shared" si="41"/>
        <v>2. Фигово</v>
      </c>
      <c r="V444">
        <f>'Ответы на форму (1)'!U444</f>
        <v>4</v>
      </c>
      <c r="W444">
        <f>'Ответы на форму (1)'!V444</f>
        <v>2</v>
      </c>
      <c r="X444">
        <f>'Ответы на форму (1)'!W444</f>
        <v>1</v>
      </c>
      <c r="Y444">
        <f>'Ответы на форму (1)'!X444</f>
        <v>0</v>
      </c>
      <c r="Z444">
        <f>'Ответы на форму (1)'!Y444</f>
        <v>0</v>
      </c>
    </row>
    <row r="445" spans="1:26" x14ac:dyDescent="0.25">
      <c r="A445">
        <f>VLOOKUP('Ответы на форму (1)'!B446,FAS_Scale,2,FALSE)</f>
        <v>3</v>
      </c>
      <c r="B445">
        <f>VLOOKUP('Ответы на форму (1)'!C446,FAS_Scale,2,FALSE)</f>
        <v>2</v>
      </c>
      <c r="C445">
        <f>VLOOKUP('Ответы на форму (1)'!D446,FAS_Scale,2,FALSE)</f>
        <v>3</v>
      </c>
      <c r="D445">
        <f>VLOOKUP('Ответы на форму (1)'!E446,FAS_Scale,2,FALSE)</f>
        <v>4</v>
      </c>
      <c r="E445">
        <f>VLOOKUP('Ответы на форму (1)'!F446,FAS_Scale,2,FALSE)</f>
        <v>4</v>
      </c>
      <c r="F445">
        <f>VLOOKUP('Ответы на форму (1)'!G446,FAS_Scale,2,FALSE)</f>
        <v>2</v>
      </c>
      <c r="G445">
        <f>VLOOKUP('Ответы на форму (1)'!H446,FAS_Scale,2,FALSE)</f>
        <v>3</v>
      </c>
      <c r="H445">
        <f>VLOOKUP('Ответы на форму (1)'!I446,FAS_Scale,2,FALSE)</f>
        <v>4</v>
      </c>
      <c r="I445">
        <f>VLOOKUP('Ответы на форму (1)'!J446,FAS_Scale,2,FALSE)</f>
        <v>4</v>
      </c>
      <c r="J445">
        <f>VLOOKUP('Ответы на форму (1)'!K446,FAS_Scale,2,FALSE)</f>
        <v>4</v>
      </c>
      <c r="K445" s="10">
        <f t="shared" si="36"/>
        <v>29</v>
      </c>
      <c r="L445" s="10" t="str">
        <f t="shared" si="37"/>
        <v>2. Устал</v>
      </c>
      <c r="M445" t="str">
        <f>VLOOKUP('Ответы на форму (1)'!L446,УровниУспевания,2,FALSE)</f>
        <v>плохо</v>
      </c>
      <c r="N445" t="str">
        <f>VLOOKUP('Ответы на форму (1)'!M446,УровниУспевания,2,FALSE)</f>
        <v>плохо</v>
      </c>
      <c r="O445">
        <f>'Ответы на форму (1)'!N446</f>
        <v>5</v>
      </c>
      <c r="P445" t="str">
        <f t="shared" si="38"/>
        <v>2. средняк</v>
      </c>
      <c r="Q445">
        <f>'Ответы на форму (1)'!O446</f>
        <v>573</v>
      </c>
      <c r="R445" t="str">
        <f t="shared" si="40"/>
        <v>2. Устал</v>
      </c>
      <c r="S445">
        <f>'Ответы на форму (1)'!P446</f>
        <v>297</v>
      </c>
      <c r="T445">
        <f t="shared" si="39"/>
        <v>0.51832460732984298</v>
      </c>
      <c r="U445" t="str">
        <f t="shared" si="41"/>
        <v>3. Ужас</v>
      </c>
      <c r="V445">
        <f>'Ответы на форму (1)'!U445</f>
        <v>2</v>
      </c>
      <c r="W445">
        <f>'Ответы на форму (1)'!V445</f>
        <v>2</v>
      </c>
      <c r="X445">
        <f>'Ответы на форму (1)'!W445</f>
        <v>1</v>
      </c>
      <c r="Y445">
        <f>'Ответы на форму (1)'!X445</f>
        <v>1</v>
      </c>
      <c r="Z445">
        <f>'Ответы на форму (1)'!Y445</f>
        <v>1</v>
      </c>
    </row>
    <row r="446" spans="1:26" x14ac:dyDescent="0.25">
      <c r="A446">
        <f>VLOOKUP('Ответы на форму (1)'!B447,FAS_Scale,2,FALSE)</f>
        <v>4</v>
      </c>
      <c r="B446">
        <f>VLOOKUP('Ответы на форму (1)'!C447,FAS_Scale,2,FALSE)</f>
        <v>2</v>
      </c>
      <c r="C446">
        <f>VLOOKUP('Ответы на форму (1)'!D447,FAS_Scale,2,FALSE)</f>
        <v>4</v>
      </c>
      <c r="D446">
        <f>VLOOKUP('Ответы на форму (1)'!E447,FAS_Scale,2,FALSE)</f>
        <v>3</v>
      </c>
      <c r="E446">
        <f>VLOOKUP('Ответы на форму (1)'!F447,FAS_Scale,2,FALSE)</f>
        <v>3</v>
      </c>
      <c r="F446">
        <f>VLOOKUP('Ответы на форму (1)'!G447,FAS_Scale,2,FALSE)</f>
        <v>3</v>
      </c>
      <c r="G446">
        <f>VLOOKUP('Ответы на форму (1)'!H447,FAS_Scale,2,FALSE)</f>
        <v>3</v>
      </c>
      <c r="H446">
        <f>VLOOKUP('Ответы на форму (1)'!I447,FAS_Scale,2,FALSE)</f>
        <v>3</v>
      </c>
      <c r="I446">
        <f>VLOOKUP('Ответы на форму (1)'!J447,FAS_Scale,2,FALSE)</f>
        <v>3</v>
      </c>
      <c r="J446">
        <f>VLOOKUP('Ответы на форму (1)'!K447,FAS_Scale,2,FALSE)</f>
        <v>4</v>
      </c>
      <c r="K446" s="10">
        <f t="shared" si="36"/>
        <v>30</v>
      </c>
      <c r="L446" s="10" t="str">
        <f t="shared" si="37"/>
        <v>2. Устал</v>
      </c>
      <c r="M446" t="str">
        <f>VLOOKUP('Ответы на форму (1)'!L447,УровниУспевания,2,FALSE)</f>
        <v>плохо</v>
      </c>
      <c r="N446" t="str">
        <f>VLOOKUP('Ответы на форму (1)'!M447,УровниУспевания,2,FALSE)</f>
        <v>средне</v>
      </c>
      <c r="O446">
        <f>'Ответы на форму (1)'!N447</f>
        <v>1</v>
      </c>
      <c r="P446" t="str">
        <f t="shared" si="38"/>
        <v>1. зомбак</v>
      </c>
      <c r="Q446">
        <f>'Ответы на форму (1)'!O447</f>
        <v>385</v>
      </c>
      <c r="R446" t="str">
        <f t="shared" si="40"/>
        <v>2. Устал</v>
      </c>
      <c r="S446">
        <f>'Ответы на форму (1)'!P447</f>
        <v>49</v>
      </c>
      <c r="T446">
        <f t="shared" si="39"/>
        <v>0.12727272727272726</v>
      </c>
      <c r="U446" t="str">
        <f t="shared" si="41"/>
        <v>2. Фигово</v>
      </c>
      <c r="V446">
        <f>'Ответы на форму (1)'!U446</f>
        <v>4</v>
      </c>
      <c r="W446">
        <f>'Ответы на форму (1)'!V446</f>
        <v>4</v>
      </c>
      <c r="X446">
        <f>'Ответы на форму (1)'!W446</f>
        <v>1</v>
      </c>
      <c r="Y446">
        <f>'Ответы на форму (1)'!X446</f>
        <v>1</v>
      </c>
      <c r="Z446">
        <f>'Ответы на форму (1)'!Y446</f>
        <v>0</v>
      </c>
    </row>
    <row r="447" spans="1:26" x14ac:dyDescent="0.25">
      <c r="A447">
        <f>VLOOKUP('Ответы на форму (1)'!B448,FAS_Scale,2,FALSE)</f>
        <v>3</v>
      </c>
      <c r="B447">
        <f>VLOOKUP('Ответы на форму (1)'!C448,FAS_Scale,2,FALSE)</f>
        <v>2</v>
      </c>
      <c r="C447">
        <f>VLOOKUP('Ответы на форму (1)'!D448,FAS_Scale,2,FALSE)</f>
        <v>3</v>
      </c>
      <c r="D447">
        <f>VLOOKUP('Ответы на форму (1)'!E448,FAS_Scale,2,FALSE)</f>
        <v>2</v>
      </c>
      <c r="E447">
        <f>VLOOKUP('Ответы на форму (1)'!F448,FAS_Scale,2,FALSE)</f>
        <v>3</v>
      </c>
      <c r="F447">
        <f>VLOOKUP('Ответы на форму (1)'!G448,FAS_Scale,2,FALSE)</f>
        <v>4</v>
      </c>
      <c r="G447">
        <f>VLOOKUP('Ответы на форму (1)'!H448,FAS_Scale,2,FALSE)</f>
        <v>3</v>
      </c>
      <c r="H447">
        <f>VLOOKUP('Ответы на форму (1)'!I448,FAS_Scale,2,FALSE)</f>
        <v>4</v>
      </c>
      <c r="I447">
        <f>VLOOKUP('Ответы на форму (1)'!J448,FAS_Scale,2,FALSE)</f>
        <v>4</v>
      </c>
      <c r="J447">
        <f>VLOOKUP('Ответы на форму (1)'!K448,FAS_Scale,2,FALSE)</f>
        <v>4</v>
      </c>
      <c r="K447" s="10">
        <f t="shared" si="36"/>
        <v>32</v>
      </c>
      <c r="L447" s="10" t="str">
        <f t="shared" si="37"/>
        <v>2. Устал</v>
      </c>
      <c r="M447" t="str">
        <f>VLOOKUP('Ответы на форму (1)'!L448,УровниУспевания,2,FALSE)</f>
        <v>плохо</v>
      </c>
      <c r="N447" t="str">
        <f>VLOOKUP('Ответы на форму (1)'!M448,УровниУспевания,2,FALSE)</f>
        <v>средне</v>
      </c>
      <c r="O447">
        <f>'Ответы на форму (1)'!N448</f>
        <v>5</v>
      </c>
      <c r="P447" t="str">
        <f t="shared" si="38"/>
        <v>2. средняк</v>
      </c>
      <c r="Q447">
        <f>'Ответы на форму (1)'!O448</f>
        <v>399</v>
      </c>
      <c r="R447" t="str">
        <f t="shared" si="40"/>
        <v>2. Устал</v>
      </c>
      <c r="S447">
        <f>'Ответы на форму (1)'!P448</f>
        <v>60</v>
      </c>
      <c r="T447">
        <f t="shared" si="39"/>
        <v>0.15037593984962405</v>
      </c>
      <c r="U447" t="str">
        <f t="shared" si="41"/>
        <v>2. Фигово</v>
      </c>
      <c r="V447">
        <f>'Ответы на форму (1)'!U447</f>
        <v>6</v>
      </c>
      <c r="W447">
        <f>'Ответы на форму (1)'!V447</f>
        <v>2</v>
      </c>
      <c r="X447">
        <f>'Ответы на форму (1)'!W447</f>
        <v>0</v>
      </c>
      <c r="Y447">
        <f>'Ответы на форму (1)'!X447</f>
        <v>0</v>
      </c>
      <c r="Z447">
        <f>'Ответы на форму (1)'!Y447</f>
        <v>0</v>
      </c>
    </row>
    <row r="448" spans="1:26" x14ac:dyDescent="0.25">
      <c r="A448">
        <f>VLOOKUP('Ответы на форму (1)'!B449,FAS_Scale,2,FALSE)</f>
        <v>2</v>
      </c>
      <c r="B448">
        <f>VLOOKUP('Ответы на форму (1)'!C449,FAS_Scale,2,FALSE)</f>
        <v>2</v>
      </c>
      <c r="C448">
        <f>VLOOKUP('Ответы на форму (1)'!D449,FAS_Scale,2,FALSE)</f>
        <v>3</v>
      </c>
      <c r="D448">
        <f>VLOOKUP('Ответы на форму (1)'!E449,FAS_Scale,2,FALSE)</f>
        <v>4</v>
      </c>
      <c r="E448">
        <f>VLOOKUP('Ответы на форму (1)'!F449,FAS_Scale,2,FALSE)</f>
        <v>2</v>
      </c>
      <c r="F448">
        <f>VLOOKUP('Ответы на форму (1)'!G449,FAS_Scale,2,FALSE)</f>
        <v>3</v>
      </c>
      <c r="G448">
        <f>VLOOKUP('Ответы на форму (1)'!H449,FAS_Scale,2,FALSE)</f>
        <v>3</v>
      </c>
      <c r="H448">
        <f>VLOOKUP('Ответы на форму (1)'!I449,FAS_Scale,2,FALSE)</f>
        <v>3</v>
      </c>
      <c r="I448">
        <f>VLOOKUP('Ответы на форму (1)'!J449,FAS_Scale,2,FALSE)</f>
        <v>2</v>
      </c>
      <c r="J448">
        <f>VLOOKUP('Ответы на форму (1)'!K449,FAS_Scale,2,FALSE)</f>
        <v>4</v>
      </c>
      <c r="K448" s="10">
        <f t="shared" si="36"/>
        <v>24</v>
      </c>
      <c r="L448" s="10" t="str">
        <f t="shared" si="37"/>
        <v>2. Устал</v>
      </c>
      <c r="M448" t="str">
        <f>VLOOKUP('Ответы на форму (1)'!L449,УровниУспевания,2,FALSE)</f>
        <v>средне</v>
      </c>
      <c r="N448" t="str">
        <f>VLOOKUP('Ответы на форму (1)'!M449,УровниУспевания,2,FALSE)</f>
        <v>хорошо</v>
      </c>
      <c r="O448">
        <f>'Ответы на форму (1)'!N449</f>
        <v>4</v>
      </c>
      <c r="P448" t="str">
        <f t="shared" si="38"/>
        <v>2. средняк</v>
      </c>
      <c r="Q448">
        <f>'Ответы на форму (1)'!O449</f>
        <v>371</v>
      </c>
      <c r="R448" t="str">
        <f t="shared" si="40"/>
        <v>2. Устал</v>
      </c>
      <c r="S448">
        <f>'Ответы на форму (1)'!P449</f>
        <v>21</v>
      </c>
      <c r="T448">
        <f t="shared" si="39"/>
        <v>5.6603773584905662E-2</v>
      </c>
      <c r="U448" t="str">
        <f t="shared" si="41"/>
        <v>1. Хорошо</v>
      </c>
      <c r="V448">
        <f>'Ответы на форму (1)'!U448</f>
        <v>3</v>
      </c>
      <c r="W448">
        <f>'Ответы на форму (1)'!V448</f>
        <v>2</v>
      </c>
      <c r="X448">
        <f>'Ответы на форму (1)'!W448</f>
        <v>1</v>
      </c>
      <c r="Y448">
        <f>'Ответы на форму (1)'!X448</f>
        <v>1</v>
      </c>
      <c r="Z448">
        <f>'Ответы на форму (1)'!Y448</f>
        <v>1</v>
      </c>
    </row>
    <row r="449" spans="1:26" x14ac:dyDescent="0.25">
      <c r="A449">
        <f>VLOOKUP('Ответы на форму (1)'!B450,FAS_Scale,2,FALSE)</f>
        <v>4</v>
      </c>
      <c r="B449">
        <f>VLOOKUP('Ответы на форму (1)'!C450,FAS_Scale,2,FALSE)</f>
        <v>3</v>
      </c>
      <c r="C449">
        <f>VLOOKUP('Ответы на форму (1)'!D450,FAS_Scale,2,FALSE)</f>
        <v>3</v>
      </c>
      <c r="D449">
        <f>VLOOKUP('Ответы на форму (1)'!E450,FAS_Scale,2,FALSE)</f>
        <v>4</v>
      </c>
      <c r="E449">
        <f>VLOOKUP('Ответы на форму (1)'!F450,FAS_Scale,2,FALSE)</f>
        <v>3</v>
      </c>
      <c r="F449">
        <f>VLOOKUP('Ответы на форму (1)'!G450,FAS_Scale,2,FALSE)</f>
        <v>4</v>
      </c>
      <c r="G449">
        <f>VLOOKUP('Ответы на форму (1)'!H450,FAS_Scale,2,FALSE)</f>
        <v>3</v>
      </c>
      <c r="H449">
        <f>VLOOKUP('Ответы на форму (1)'!I450,FAS_Scale,2,FALSE)</f>
        <v>5</v>
      </c>
      <c r="I449">
        <f>VLOOKUP('Ответы на форму (1)'!J450,FAS_Scale,2,FALSE)</f>
        <v>4</v>
      </c>
      <c r="J449">
        <f>VLOOKUP('Ответы на форму (1)'!K450,FAS_Scale,2,FALSE)</f>
        <v>3</v>
      </c>
      <c r="K449" s="10">
        <f t="shared" si="36"/>
        <v>34</v>
      </c>
      <c r="L449" s="10" t="str">
        <f t="shared" si="37"/>
        <v>3. Вилы</v>
      </c>
      <c r="M449" t="str">
        <f>VLOOKUP('Ответы на форму (1)'!L450,УровниУспевания,2,FALSE)</f>
        <v>средне</v>
      </c>
      <c r="N449" t="str">
        <f>VLOOKUP('Ответы на форму (1)'!M450,УровниУспевания,2,FALSE)</f>
        <v>средне</v>
      </c>
      <c r="O449">
        <f>'Ответы на форму (1)'!N450</f>
        <v>4</v>
      </c>
      <c r="P449" t="str">
        <f t="shared" si="38"/>
        <v>2. средняк</v>
      </c>
      <c r="Q449">
        <f>'Ответы на форму (1)'!O450</f>
        <v>436</v>
      </c>
      <c r="R449" t="str">
        <f t="shared" si="40"/>
        <v>2. Устал</v>
      </c>
      <c r="S449">
        <f>'Ответы на форму (1)'!P450</f>
        <v>69</v>
      </c>
      <c r="T449">
        <f t="shared" si="39"/>
        <v>0.15825688073394495</v>
      </c>
      <c r="U449" t="str">
        <f t="shared" si="41"/>
        <v>2. Фигово</v>
      </c>
      <c r="V449">
        <f>'Ответы на форму (1)'!U449</f>
        <v>3</v>
      </c>
      <c r="W449">
        <f>'Ответы на форму (1)'!V449</f>
        <v>2</v>
      </c>
      <c r="X449">
        <f>'Ответы на форму (1)'!W449</f>
        <v>1</v>
      </c>
      <c r="Y449">
        <f>'Ответы на форму (1)'!X449</f>
        <v>0</v>
      </c>
      <c r="Z449">
        <f>'Ответы на форму (1)'!Y449</f>
        <v>0</v>
      </c>
    </row>
    <row r="450" spans="1:26" x14ac:dyDescent="0.25">
      <c r="A450">
        <f>VLOOKUP('Ответы на форму (1)'!B451,FAS_Scale,2,FALSE)</f>
        <v>4</v>
      </c>
      <c r="B450">
        <f>VLOOKUP('Ответы на форму (1)'!C451,FAS_Scale,2,FALSE)</f>
        <v>4</v>
      </c>
      <c r="C450">
        <f>VLOOKUP('Ответы на форму (1)'!D451,FAS_Scale,2,FALSE)</f>
        <v>3</v>
      </c>
      <c r="D450">
        <f>VLOOKUP('Ответы на форму (1)'!E451,FAS_Scale,2,FALSE)</f>
        <v>3</v>
      </c>
      <c r="E450">
        <f>VLOOKUP('Ответы на форму (1)'!F451,FAS_Scale,2,FALSE)</f>
        <v>4</v>
      </c>
      <c r="F450">
        <f>VLOOKUP('Ответы на форму (1)'!G451,FAS_Scale,2,FALSE)</f>
        <v>4</v>
      </c>
      <c r="G450">
        <f>VLOOKUP('Ответы на форму (1)'!H451,FAS_Scale,2,FALSE)</f>
        <v>3</v>
      </c>
      <c r="H450">
        <f>VLOOKUP('Ответы на форму (1)'!I451,FAS_Scale,2,FALSE)</f>
        <v>4</v>
      </c>
      <c r="I450">
        <f>VLOOKUP('Ответы на форму (1)'!J451,FAS_Scale,2,FALSE)</f>
        <v>4</v>
      </c>
      <c r="J450">
        <f>VLOOKUP('Ответы на форму (1)'!K451,FAS_Scale,2,FALSE)</f>
        <v>3</v>
      </c>
      <c r="K450" s="10">
        <f t="shared" ref="K450:K495" si="42">A450+B450+C450+(6-D450)+E450+F450+G450+H450+I450+(6-J450)</f>
        <v>36</v>
      </c>
      <c r="L450" s="10" t="str">
        <f t="shared" ref="L450:L513" si="43">IF(K450&gt;=33,"3. Вилы",IF(K450&gt;=23,"2. Устал","1. Свеж"))</f>
        <v>3. Вилы</v>
      </c>
      <c r="M450" t="str">
        <f>VLOOKUP('Ответы на форму (1)'!L451,УровниУспевания,2,FALSE)</f>
        <v>плохо</v>
      </c>
      <c r="N450" t="str">
        <f>VLOOKUP('Ответы на форму (1)'!M451,УровниУспевания,2,FALSE)</f>
        <v>плохо</v>
      </c>
      <c r="O450">
        <f>'Ответы на форму (1)'!N451</f>
        <v>3</v>
      </c>
      <c r="P450" t="str">
        <f t="shared" ref="P450:P513" si="44">VLOOKUP(O450,СтепеньПроснутости,2,FALSE)</f>
        <v>1. зомбак</v>
      </c>
      <c r="Q450">
        <f>'Ответы на форму (1)'!O451</f>
        <v>384</v>
      </c>
      <c r="R450" t="str">
        <f t="shared" si="40"/>
        <v>2. Устал</v>
      </c>
      <c r="S450">
        <f>'Ответы на форму (1)'!P451</f>
        <v>70</v>
      </c>
      <c r="T450">
        <f t="shared" ref="T450:T495" si="45">S450/Q450</f>
        <v>0.18229166666666666</v>
      </c>
      <c r="U450" t="str">
        <f t="shared" si="41"/>
        <v>2. Фигово</v>
      </c>
      <c r="V450">
        <f>'Ответы на форму (1)'!U450</f>
        <v>2</v>
      </c>
      <c r="W450">
        <f>'Ответы на форму (1)'!V450</f>
        <v>1</v>
      </c>
      <c r="X450">
        <f>'Ответы на форму (1)'!W450</f>
        <v>1</v>
      </c>
      <c r="Y450">
        <f>'Ответы на форму (1)'!X450</f>
        <v>1</v>
      </c>
      <c r="Z450">
        <f>'Ответы на форму (1)'!Y450</f>
        <v>1</v>
      </c>
    </row>
    <row r="451" spans="1:26" x14ac:dyDescent="0.25">
      <c r="A451">
        <f>VLOOKUP('Ответы на форму (1)'!B452,FAS_Scale,2,FALSE)</f>
        <v>3</v>
      </c>
      <c r="B451">
        <f>VLOOKUP('Ответы на форму (1)'!C452,FAS_Scale,2,FALSE)</f>
        <v>1</v>
      </c>
      <c r="C451">
        <f>VLOOKUP('Ответы на форму (1)'!D452,FAS_Scale,2,FALSE)</f>
        <v>2</v>
      </c>
      <c r="D451">
        <f>VLOOKUP('Ответы на форму (1)'!E452,FAS_Scale,2,FALSE)</f>
        <v>5</v>
      </c>
      <c r="E451">
        <f>VLOOKUP('Ответы на форму (1)'!F452,FAS_Scale,2,FALSE)</f>
        <v>2</v>
      </c>
      <c r="F451">
        <f>VLOOKUP('Ответы на форму (1)'!G452,FAS_Scale,2,FALSE)</f>
        <v>3</v>
      </c>
      <c r="G451">
        <f>VLOOKUP('Ответы на форму (1)'!H452,FAS_Scale,2,FALSE)</f>
        <v>1</v>
      </c>
      <c r="H451">
        <f>VLOOKUP('Ответы на форму (1)'!I452,FAS_Scale,2,FALSE)</f>
        <v>1</v>
      </c>
      <c r="I451">
        <f>VLOOKUP('Ответы на форму (1)'!J452,FAS_Scale,2,FALSE)</f>
        <v>1</v>
      </c>
      <c r="J451">
        <f>VLOOKUP('Ответы на форму (1)'!K452,FAS_Scale,2,FALSE)</f>
        <v>4</v>
      </c>
      <c r="K451" s="10">
        <f t="shared" si="42"/>
        <v>17</v>
      </c>
      <c r="L451" s="10" t="str">
        <f t="shared" si="43"/>
        <v>1. Свеж</v>
      </c>
      <c r="M451" t="str">
        <f>VLOOKUP('Ответы на форму (1)'!L452,УровниУспевания,2,FALSE)</f>
        <v>средне</v>
      </c>
      <c r="N451" t="str">
        <f>VLOOKUP('Ответы на форму (1)'!M452,УровниУспевания,2,FALSE)</f>
        <v>хорошо</v>
      </c>
      <c r="O451">
        <f>'Ответы на форму (1)'!N452</f>
        <v>5</v>
      </c>
      <c r="P451" t="str">
        <f t="shared" si="44"/>
        <v>2. средняк</v>
      </c>
      <c r="Q451">
        <f>'Ответы на форму (1)'!O452</f>
        <v>348</v>
      </c>
      <c r="R451" t="str">
        <f t="shared" ref="R451:R514" si="46">IF(Q451&gt;600,"2. Устал",IF(Q451&gt;350,"2. Устал","1. Свеж"))</f>
        <v>1. Свеж</v>
      </c>
      <c r="S451">
        <f>'Ответы на форму (1)'!P452</f>
        <v>64</v>
      </c>
      <c r="T451">
        <f t="shared" si="45"/>
        <v>0.18390804597701149</v>
      </c>
      <c r="U451" t="str">
        <f t="shared" ref="U451:U514" si="47">IF(T451&gt;0.35,"3. Ужас",IF(T451&gt;0.1,"2. Фигово","1. Хорошо"))</f>
        <v>2. Фигово</v>
      </c>
      <c r="V451">
        <f>'Ответы на форму (1)'!U451</f>
        <v>5</v>
      </c>
      <c r="W451">
        <f>'Ответы на форму (1)'!V451</f>
        <v>2</v>
      </c>
      <c r="X451">
        <f>'Ответы на форму (1)'!W451</f>
        <v>1</v>
      </c>
      <c r="Y451">
        <f>'Ответы на форму (1)'!X451</f>
        <v>0</v>
      </c>
      <c r="Z451">
        <f>'Ответы на форму (1)'!Y451</f>
        <v>0</v>
      </c>
    </row>
    <row r="452" spans="1:26" x14ac:dyDescent="0.25">
      <c r="A452">
        <f>VLOOKUP('Ответы на форму (1)'!B453,FAS_Scale,2,FALSE)</f>
        <v>3</v>
      </c>
      <c r="B452">
        <f>VLOOKUP('Ответы на форму (1)'!C453,FAS_Scale,2,FALSE)</f>
        <v>3</v>
      </c>
      <c r="C452">
        <f>VLOOKUP('Ответы на форму (1)'!D453,FAS_Scale,2,FALSE)</f>
        <v>2</v>
      </c>
      <c r="D452">
        <f>VLOOKUP('Ответы на форму (1)'!E453,FAS_Scale,2,FALSE)</f>
        <v>4</v>
      </c>
      <c r="E452">
        <f>VLOOKUP('Ответы на форму (1)'!F453,FAS_Scale,2,FALSE)</f>
        <v>2</v>
      </c>
      <c r="F452">
        <f>VLOOKUP('Ответы на форму (1)'!G453,FAS_Scale,2,FALSE)</f>
        <v>2</v>
      </c>
      <c r="G452">
        <f>VLOOKUP('Ответы на форму (1)'!H453,FAS_Scale,2,FALSE)</f>
        <v>2</v>
      </c>
      <c r="H452">
        <f>VLOOKUP('Ответы на форму (1)'!I453,FAS_Scale,2,FALSE)</f>
        <v>3</v>
      </c>
      <c r="I452">
        <f>VLOOKUP('Ответы на форму (1)'!J453,FAS_Scale,2,FALSE)</f>
        <v>3</v>
      </c>
      <c r="J452">
        <f>VLOOKUP('Ответы на форму (1)'!K453,FAS_Scale,2,FALSE)</f>
        <v>4</v>
      </c>
      <c r="K452" s="10">
        <f t="shared" si="42"/>
        <v>24</v>
      </c>
      <c r="L452" s="10" t="str">
        <f t="shared" si="43"/>
        <v>2. Устал</v>
      </c>
      <c r="M452" t="str">
        <f>VLOOKUP('Ответы на форму (1)'!L453,УровниУспевания,2,FALSE)</f>
        <v>хорошо</v>
      </c>
      <c r="N452" t="str">
        <f>VLOOKUP('Ответы на форму (1)'!M453,УровниУспевания,2,FALSE)</f>
        <v>средне</v>
      </c>
      <c r="O452">
        <f>'Ответы на форму (1)'!N453</f>
        <v>4</v>
      </c>
      <c r="P452" t="str">
        <f t="shared" si="44"/>
        <v>2. средняк</v>
      </c>
      <c r="Q452">
        <f>'Ответы на форму (1)'!O453</f>
        <v>388</v>
      </c>
      <c r="R452" t="str">
        <f t="shared" si="46"/>
        <v>2. Устал</v>
      </c>
      <c r="S452">
        <f>'Ответы на форму (1)'!P453</f>
        <v>56</v>
      </c>
      <c r="T452">
        <f t="shared" si="45"/>
        <v>0.14432989690721648</v>
      </c>
      <c r="U452" t="str">
        <f t="shared" si="47"/>
        <v>2. Фигово</v>
      </c>
      <c r="V452">
        <f>'Ответы на форму (1)'!U452</f>
        <v>3</v>
      </c>
      <c r="W452">
        <f>'Ответы на форму (1)'!V452</f>
        <v>2</v>
      </c>
      <c r="X452">
        <f>'Ответы на форму (1)'!W452</f>
        <v>2</v>
      </c>
      <c r="Y452">
        <f>'Ответы на форму (1)'!X452</f>
        <v>2</v>
      </c>
      <c r="Z452">
        <f>'Ответы на форму (1)'!Y452</f>
        <v>0</v>
      </c>
    </row>
    <row r="453" spans="1:26" x14ac:dyDescent="0.25">
      <c r="A453">
        <f>VLOOKUP('Ответы на форму (1)'!B454,FAS_Scale,2,FALSE)</f>
        <v>3</v>
      </c>
      <c r="B453">
        <f>VLOOKUP('Ответы на форму (1)'!C454,FAS_Scale,2,FALSE)</f>
        <v>2</v>
      </c>
      <c r="C453">
        <f>VLOOKUP('Ответы на форму (1)'!D454,FAS_Scale,2,FALSE)</f>
        <v>2</v>
      </c>
      <c r="D453">
        <f>VLOOKUP('Ответы на форму (1)'!E454,FAS_Scale,2,FALSE)</f>
        <v>4</v>
      </c>
      <c r="E453">
        <f>VLOOKUP('Ответы на форму (1)'!F454,FAS_Scale,2,FALSE)</f>
        <v>1</v>
      </c>
      <c r="F453">
        <f>VLOOKUP('Ответы на форму (1)'!G454,FAS_Scale,2,FALSE)</f>
        <v>1</v>
      </c>
      <c r="G453">
        <f>VLOOKUP('Ответы на форму (1)'!H454,FAS_Scale,2,FALSE)</f>
        <v>1</v>
      </c>
      <c r="H453">
        <f>VLOOKUP('Ответы на форму (1)'!I454,FAS_Scale,2,FALSE)</f>
        <v>1</v>
      </c>
      <c r="I453">
        <f>VLOOKUP('Ответы на форму (1)'!J454,FAS_Scale,2,FALSE)</f>
        <v>2</v>
      </c>
      <c r="J453">
        <f>VLOOKUP('Ответы на форму (1)'!K454,FAS_Scale,2,FALSE)</f>
        <v>5</v>
      </c>
      <c r="K453" s="10">
        <f t="shared" si="42"/>
        <v>16</v>
      </c>
      <c r="L453" s="10" t="str">
        <f t="shared" si="43"/>
        <v>1. Свеж</v>
      </c>
      <c r="M453" t="str">
        <f>VLOOKUP('Ответы на форму (1)'!L454,УровниУспевания,2,FALSE)</f>
        <v>средне</v>
      </c>
      <c r="N453" t="str">
        <f>VLOOKUP('Ответы на форму (1)'!M454,УровниУспевания,2,FALSE)</f>
        <v>хорошо</v>
      </c>
      <c r="O453">
        <f>'Ответы на форму (1)'!N454</f>
        <v>5</v>
      </c>
      <c r="P453" t="str">
        <f t="shared" si="44"/>
        <v>2. средняк</v>
      </c>
      <c r="Q453">
        <f>'Ответы на форму (1)'!O454</f>
        <v>391</v>
      </c>
      <c r="R453" t="str">
        <f t="shared" si="46"/>
        <v>2. Устал</v>
      </c>
      <c r="S453">
        <f>'Ответы на форму (1)'!P454</f>
        <v>43</v>
      </c>
      <c r="T453">
        <f t="shared" si="45"/>
        <v>0.10997442455242967</v>
      </c>
      <c r="U453" t="str">
        <f t="shared" si="47"/>
        <v>2. Фигово</v>
      </c>
      <c r="V453">
        <f>'Ответы на форму (1)'!U453</f>
        <v>3</v>
      </c>
      <c r="W453">
        <f>'Ответы на форму (1)'!V453</f>
        <v>2</v>
      </c>
      <c r="X453">
        <f>'Ответы на форму (1)'!W453</f>
        <v>2</v>
      </c>
      <c r="Y453">
        <f>'Ответы на форму (1)'!X453</f>
        <v>1</v>
      </c>
      <c r="Z453">
        <f>'Ответы на форму (1)'!Y453</f>
        <v>0</v>
      </c>
    </row>
    <row r="454" spans="1:26" x14ac:dyDescent="0.25">
      <c r="A454">
        <f>VLOOKUP('Ответы на форму (1)'!B455,FAS_Scale,2,FALSE)</f>
        <v>4</v>
      </c>
      <c r="B454">
        <f>VLOOKUP('Ответы на форму (1)'!C455,FAS_Scale,2,FALSE)</f>
        <v>4</v>
      </c>
      <c r="C454">
        <f>VLOOKUP('Ответы на форму (1)'!D455,FAS_Scale,2,FALSE)</f>
        <v>4</v>
      </c>
      <c r="D454">
        <f>VLOOKUP('Ответы на форму (1)'!E455,FAS_Scale,2,FALSE)</f>
        <v>2</v>
      </c>
      <c r="E454">
        <f>VLOOKUP('Ответы на форму (1)'!F455,FAS_Scale,2,FALSE)</f>
        <v>4</v>
      </c>
      <c r="F454">
        <f>VLOOKUP('Ответы на форму (1)'!G455,FAS_Scale,2,FALSE)</f>
        <v>4</v>
      </c>
      <c r="G454">
        <f>VLOOKUP('Ответы на форму (1)'!H455,FAS_Scale,2,FALSE)</f>
        <v>4</v>
      </c>
      <c r="H454">
        <f>VLOOKUP('Ответы на форму (1)'!I455,FAS_Scale,2,FALSE)</f>
        <v>4</v>
      </c>
      <c r="I454">
        <f>VLOOKUP('Ответы на форму (1)'!J455,FAS_Scale,2,FALSE)</f>
        <v>3</v>
      </c>
      <c r="J454">
        <f>VLOOKUP('Ответы на форму (1)'!K455,FAS_Scale,2,FALSE)</f>
        <v>3</v>
      </c>
      <c r="K454" s="10">
        <f t="shared" si="42"/>
        <v>38</v>
      </c>
      <c r="L454" s="10" t="str">
        <f t="shared" si="43"/>
        <v>3. Вилы</v>
      </c>
      <c r="M454" t="str">
        <f>VLOOKUP('Ответы на форму (1)'!L455,УровниУспевания,2,FALSE)</f>
        <v>плохо</v>
      </c>
      <c r="N454" t="str">
        <f>VLOOKUP('Ответы на форму (1)'!M455,УровниУспевания,2,FALSE)</f>
        <v>плохо</v>
      </c>
      <c r="O454">
        <f>'Ответы на форму (1)'!N455</f>
        <v>2</v>
      </c>
      <c r="P454" t="str">
        <f t="shared" si="44"/>
        <v>1. зомбак</v>
      </c>
      <c r="Q454">
        <f>'Ответы на форму (1)'!O455</f>
        <v>324</v>
      </c>
      <c r="R454" t="str">
        <f t="shared" si="46"/>
        <v>1. Свеж</v>
      </c>
      <c r="S454">
        <f>'Ответы на форму (1)'!P455</f>
        <v>45</v>
      </c>
      <c r="T454">
        <f t="shared" si="45"/>
        <v>0.1388888888888889</v>
      </c>
      <c r="U454" t="str">
        <f t="shared" si="47"/>
        <v>2. Фигово</v>
      </c>
      <c r="V454">
        <f>'Ответы на форму (1)'!U454</f>
        <v>5</v>
      </c>
      <c r="W454">
        <f>'Ответы на форму (1)'!V454</f>
        <v>3</v>
      </c>
      <c r="X454">
        <f>'Ответы на форму (1)'!W454</f>
        <v>2</v>
      </c>
      <c r="Y454">
        <f>'Ответы на форму (1)'!X454</f>
        <v>0</v>
      </c>
      <c r="Z454">
        <f>'Ответы на форму (1)'!Y454</f>
        <v>0</v>
      </c>
    </row>
    <row r="455" spans="1:26" x14ac:dyDescent="0.25">
      <c r="A455">
        <f>VLOOKUP('Ответы на форму (1)'!B456,FAS_Scale,2,FALSE)</f>
        <v>2</v>
      </c>
      <c r="B455">
        <f>VLOOKUP('Ответы на форму (1)'!C456,FAS_Scale,2,FALSE)</f>
        <v>2</v>
      </c>
      <c r="C455">
        <f>VLOOKUP('Ответы на форму (1)'!D456,FAS_Scale,2,FALSE)</f>
        <v>2</v>
      </c>
      <c r="D455">
        <f>VLOOKUP('Ответы на форму (1)'!E456,FAS_Scale,2,FALSE)</f>
        <v>4</v>
      </c>
      <c r="E455">
        <f>VLOOKUP('Ответы на форму (1)'!F456,FAS_Scale,2,FALSE)</f>
        <v>2</v>
      </c>
      <c r="F455">
        <f>VLOOKUP('Ответы на форму (1)'!G456,FAS_Scale,2,FALSE)</f>
        <v>2</v>
      </c>
      <c r="G455">
        <f>VLOOKUP('Ответы на форму (1)'!H456,FAS_Scale,2,FALSE)</f>
        <v>2</v>
      </c>
      <c r="H455">
        <f>VLOOKUP('Ответы на форму (1)'!I456,FAS_Scale,2,FALSE)</f>
        <v>2</v>
      </c>
      <c r="I455">
        <f>VLOOKUP('Ответы на форму (1)'!J456,FAS_Scale,2,FALSE)</f>
        <v>2</v>
      </c>
      <c r="J455">
        <f>VLOOKUP('Ответы на форму (1)'!K456,FAS_Scale,2,FALSE)</f>
        <v>4</v>
      </c>
      <c r="K455" s="10">
        <f t="shared" si="42"/>
        <v>20</v>
      </c>
      <c r="L455" s="10" t="str">
        <f t="shared" si="43"/>
        <v>1. Свеж</v>
      </c>
      <c r="M455" t="str">
        <f>VLOOKUP('Ответы на форму (1)'!L456,УровниУспевания,2,FALSE)</f>
        <v>средне</v>
      </c>
      <c r="N455" t="str">
        <f>VLOOKUP('Ответы на форму (1)'!M456,УровниУспевания,2,FALSE)</f>
        <v>хорошо</v>
      </c>
      <c r="O455">
        <f>'Ответы на форму (1)'!N456</f>
        <v>5</v>
      </c>
      <c r="P455" t="str">
        <f t="shared" si="44"/>
        <v>2. средняк</v>
      </c>
      <c r="Q455">
        <f>'Ответы на форму (1)'!O456</f>
        <v>314</v>
      </c>
      <c r="R455" t="str">
        <f t="shared" si="46"/>
        <v>1. Свеж</v>
      </c>
      <c r="S455">
        <f>'Ответы на форму (1)'!P456</f>
        <v>68</v>
      </c>
      <c r="T455">
        <f t="shared" si="45"/>
        <v>0.21656050955414013</v>
      </c>
      <c r="U455" t="str">
        <f t="shared" si="47"/>
        <v>2. Фигово</v>
      </c>
      <c r="V455">
        <f>'Ответы на форму (1)'!U455</f>
        <v>4</v>
      </c>
      <c r="W455">
        <f>'Ответы на форму (1)'!V455</f>
        <v>2</v>
      </c>
      <c r="X455">
        <f>'Ответы на форму (1)'!W455</f>
        <v>1</v>
      </c>
      <c r="Y455">
        <f>'Ответы на форму (1)'!X455</f>
        <v>1</v>
      </c>
      <c r="Z455">
        <f>'Ответы на форму (1)'!Y455</f>
        <v>1</v>
      </c>
    </row>
    <row r="456" spans="1:26" x14ac:dyDescent="0.25">
      <c r="A456">
        <f>VLOOKUP('Ответы на форму (1)'!B457,FAS_Scale,2,FALSE)</f>
        <v>3</v>
      </c>
      <c r="B456">
        <f>VLOOKUP('Ответы на форму (1)'!C457,FAS_Scale,2,FALSE)</f>
        <v>2</v>
      </c>
      <c r="C456">
        <f>VLOOKUP('Ответы на форму (1)'!D457,FAS_Scale,2,FALSE)</f>
        <v>4</v>
      </c>
      <c r="D456">
        <f>VLOOKUP('Ответы на форму (1)'!E457,FAS_Scale,2,FALSE)</f>
        <v>4</v>
      </c>
      <c r="E456">
        <f>VLOOKUP('Ответы на форму (1)'!F457,FAS_Scale,2,FALSE)</f>
        <v>2</v>
      </c>
      <c r="F456">
        <f>VLOOKUP('Ответы на форму (1)'!G457,FAS_Scale,2,FALSE)</f>
        <v>4</v>
      </c>
      <c r="G456">
        <f>VLOOKUP('Ответы на форму (1)'!H457,FAS_Scale,2,FALSE)</f>
        <v>4</v>
      </c>
      <c r="H456">
        <f>VLOOKUP('Ответы на форму (1)'!I457,FAS_Scale,2,FALSE)</f>
        <v>3</v>
      </c>
      <c r="I456">
        <f>VLOOKUP('Ответы на форму (1)'!J457,FAS_Scale,2,FALSE)</f>
        <v>4</v>
      </c>
      <c r="J456">
        <f>VLOOKUP('Ответы на форму (1)'!K457,FAS_Scale,2,FALSE)</f>
        <v>4</v>
      </c>
      <c r="K456" s="10">
        <f t="shared" si="42"/>
        <v>30</v>
      </c>
      <c r="L456" s="10" t="str">
        <f t="shared" si="43"/>
        <v>2. Устал</v>
      </c>
      <c r="M456" t="str">
        <f>VLOOKUP('Ответы на форму (1)'!L457,УровниУспевания,2,FALSE)</f>
        <v>средне</v>
      </c>
      <c r="N456" t="str">
        <f>VLOOKUP('Ответы на форму (1)'!M457,УровниУспевания,2,FALSE)</f>
        <v>средне</v>
      </c>
      <c r="O456">
        <f>'Ответы на форму (1)'!N457</f>
        <v>6</v>
      </c>
      <c r="P456" t="str">
        <f t="shared" si="44"/>
        <v>3. бодряк</v>
      </c>
      <c r="Q456">
        <f>'Ответы на форму (1)'!O457</f>
        <v>335</v>
      </c>
      <c r="R456" t="str">
        <f t="shared" si="46"/>
        <v>1. Свеж</v>
      </c>
      <c r="S456">
        <f>'Ответы на форму (1)'!P457</f>
        <v>31</v>
      </c>
      <c r="T456">
        <f t="shared" si="45"/>
        <v>9.2537313432835819E-2</v>
      </c>
      <c r="U456" t="str">
        <f t="shared" si="47"/>
        <v>1. Хорошо</v>
      </c>
      <c r="V456">
        <f>'Ответы на форму (1)'!U456</f>
        <v>3</v>
      </c>
      <c r="W456">
        <f>'Ответы на форму (1)'!V456</f>
        <v>2</v>
      </c>
      <c r="X456">
        <f>'Ответы на форму (1)'!W456</f>
        <v>1</v>
      </c>
      <c r="Y456">
        <f>'Ответы на форму (1)'!X456</f>
        <v>1</v>
      </c>
      <c r="Z456">
        <f>'Ответы на форму (1)'!Y456</f>
        <v>1</v>
      </c>
    </row>
    <row r="457" spans="1:26" x14ac:dyDescent="0.25">
      <c r="A457">
        <f>VLOOKUP('Ответы на форму (1)'!B458,FAS_Scale,2,FALSE)</f>
        <v>3</v>
      </c>
      <c r="B457">
        <f>VLOOKUP('Ответы на форму (1)'!C458,FAS_Scale,2,FALSE)</f>
        <v>3</v>
      </c>
      <c r="C457">
        <f>VLOOKUP('Ответы на форму (1)'!D458,FAS_Scale,2,FALSE)</f>
        <v>3</v>
      </c>
      <c r="D457">
        <f>VLOOKUP('Ответы на форму (1)'!E458,FAS_Scale,2,FALSE)</f>
        <v>3</v>
      </c>
      <c r="E457">
        <f>VLOOKUP('Ответы на форму (1)'!F458,FAS_Scale,2,FALSE)</f>
        <v>3</v>
      </c>
      <c r="F457">
        <f>VLOOKUP('Ответы на форму (1)'!G458,FAS_Scale,2,FALSE)</f>
        <v>2</v>
      </c>
      <c r="G457">
        <f>VLOOKUP('Ответы на форму (1)'!H458,FAS_Scale,2,FALSE)</f>
        <v>2</v>
      </c>
      <c r="H457">
        <f>VLOOKUP('Ответы на форму (1)'!I458,FAS_Scale,2,FALSE)</f>
        <v>2</v>
      </c>
      <c r="I457">
        <f>VLOOKUP('Ответы на форму (1)'!J458,FAS_Scale,2,FALSE)</f>
        <v>2</v>
      </c>
      <c r="J457">
        <f>VLOOKUP('Ответы на форму (1)'!K458,FAS_Scale,2,FALSE)</f>
        <v>4</v>
      </c>
      <c r="K457" s="10">
        <f t="shared" si="42"/>
        <v>25</v>
      </c>
      <c r="L457" s="10" t="str">
        <f t="shared" si="43"/>
        <v>2. Устал</v>
      </c>
      <c r="M457" t="str">
        <f>VLOOKUP('Ответы на форму (1)'!L458,УровниУспевания,2,FALSE)</f>
        <v>хорошо</v>
      </c>
      <c r="N457" t="str">
        <f>VLOOKUP('Ответы на форму (1)'!M458,УровниУспевания,2,FALSE)</f>
        <v>хорошо</v>
      </c>
      <c r="O457">
        <f>'Ответы на форму (1)'!N458</f>
        <v>6</v>
      </c>
      <c r="P457" t="str">
        <f t="shared" si="44"/>
        <v>3. бодряк</v>
      </c>
      <c r="Q457">
        <f>'Ответы на форму (1)'!O458</f>
        <v>288</v>
      </c>
      <c r="R457" t="str">
        <f t="shared" si="46"/>
        <v>1. Свеж</v>
      </c>
      <c r="S457">
        <f>'Ответы на форму (1)'!P458</f>
        <v>13</v>
      </c>
      <c r="T457">
        <f t="shared" si="45"/>
        <v>4.5138888888888888E-2</v>
      </c>
      <c r="U457" t="str">
        <f t="shared" si="47"/>
        <v>1. Хорошо</v>
      </c>
      <c r="V457">
        <f>'Ответы на форму (1)'!U457</f>
        <v>3</v>
      </c>
      <c r="W457">
        <f>'Ответы на форму (1)'!V457</f>
        <v>1</v>
      </c>
      <c r="X457">
        <f>'Ответы на форму (1)'!W457</f>
        <v>1</v>
      </c>
      <c r="Y457">
        <f>'Ответы на форму (1)'!X457</f>
        <v>1</v>
      </c>
      <c r="Z457">
        <f>'Ответы на форму (1)'!Y457</f>
        <v>1</v>
      </c>
    </row>
    <row r="458" spans="1:26" x14ac:dyDescent="0.25">
      <c r="A458">
        <f>VLOOKUP('Ответы на форму (1)'!B459,FAS_Scale,2,FALSE)</f>
        <v>4</v>
      </c>
      <c r="B458">
        <f>VLOOKUP('Ответы на форму (1)'!C459,FAS_Scale,2,FALSE)</f>
        <v>3</v>
      </c>
      <c r="C458">
        <f>VLOOKUP('Ответы на форму (1)'!D459,FAS_Scale,2,FALSE)</f>
        <v>5</v>
      </c>
      <c r="D458">
        <f>VLOOKUP('Ответы на форму (1)'!E459,FAS_Scale,2,FALSE)</f>
        <v>3</v>
      </c>
      <c r="E458">
        <f>VLOOKUP('Ответы на форму (1)'!F459,FAS_Scale,2,FALSE)</f>
        <v>4</v>
      </c>
      <c r="F458">
        <f>VLOOKUP('Ответы на форму (1)'!G459,FAS_Scale,2,FALSE)</f>
        <v>3</v>
      </c>
      <c r="G458">
        <f>VLOOKUP('Ответы на форму (1)'!H459,FAS_Scale,2,FALSE)</f>
        <v>2</v>
      </c>
      <c r="H458">
        <f>VLOOKUP('Ответы на форму (1)'!I459,FAS_Scale,2,FALSE)</f>
        <v>2</v>
      </c>
      <c r="I458">
        <f>VLOOKUP('Ответы на форму (1)'!J459,FAS_Scale,2,FALSE)</f>
        <v>3</v>
      </c>
      <c r="J458">
        <f>VLOOKUP('Ответы на форму (1)'!K459,FAS_Scale,2,FALSE)</f>
        <v>3</v>
      </c>
      <c r="K458" s="10">
        <f t="shared" si="42"/>
        <v>32</v>
      </c>
      <c r="L458" s="10" t="str">
        <f t="shared" si="43"/>
        <v>2. Устал</v>
      </c>
      <c r="M458" t="str">
        <f>VLOOKUP('Ответы на форму (1)'!L459,УровниУспевания,2,FALSE)</f>
        <v>средне</v>
      </c>
      <c r="N458" t="str">
        <f>VLOOKUP('Ответы на форму (1)'!M459,УровниУспевания,2,FALSE)</f>
        <v>средне</v>
      </c>
      <c r="O458">
        <f>'Ответы на форму (1)'!N459</f>
        <v>3</v>
      </c>
      <c r="P458" t="str">
        <f t="shared" si="44"/>
        <v>1. зомбак</v>
      </c>
      <c r="Q458">
        <f>'Ответы на форму (1)'!O459</f>
        <v>746</v>
      </c>
      <c r="R458" t="str">
        <f t="shared" si="46"/>
        <v>2. Устал</v>
      </c>
      <c r="S458">
        <f>'Ответы на форму (1)'!P459</f>
        <v>172</v>
      </c>
      <c r="T458">
        <f t="shared" si="45"/>
        <v>0.23056300268096513</v>
      </c>
      <c r="U458" t="str">
        <f t="shared" si="47"/>
        <v>2. Фигово</v>
      </c>
      <c r="V458">
        <f>'Ответы на форму (1)'!U458</f>
        <v>5</v>
      </c>
      <c r="W458">
        <f>'Ответы на форму (1)'!V458</f>
        <v>3</v>
      </c>
      <c r="X458">
        <f>'Ответы на форму (1)'!W458</f>
        <v>0</v>
      </c>
      <c r="Y458">
        <f>'Ответы на форму (1)'!X458</f>
        <v>0</v>
      </c>
      <c r="Z458">
        <f>'Ответы на форму (1)'!Y458</f>
        <v>0</v>
      </c>
    </row>
    <row r="459" spans="1:26" x14ac:dyDescent="0.25">
      <c r="A459">
        <f>VLOOKUP('Ответы на форму (1)'!B460,FAS_Scale,2,FALSE)</f>
        <v>3</v>
      </c>
      <c r="B459">
        <f>VLOOKUP('Ответы на форму (1)'!C460,FAS_Scale,2,FALSE)</f>
        <v>3</v>
      </c>
      <c r="C459">
        <f>VLOOKUP('Ответы на форму (1)'!D460,FAS_Scale,2,FALSE)</f>
        <v>3</v>
      </c>
      <c r="D459">
        <f>VLOOKUP('Ответы на форму (1)'!E460,FAS_Scale,2,FALSE)</f>
        <v>3</v>
      </c>
      <c r="E459">
        <f>VLOOKUP('Ответы на форму (1)'!F460,FAS_Scale,2,FALSE)</f>
        <v>3</v>
      </c>
      <c r="F459">
        <f>VLOOKUP('Ответы на форму (1)'!G460,FAS_Scale,2,FALSE)</f>
        <v>3</v>
      </c>
      <c r="G459">
        <f>VLOOKUP('Ответы на форму (1)'!H460,FAS_Scale,2,FALSE)</f>
        <v>3</v>
      </c>
      <c r="H459">
        <f>VLOOKUP('Ответы на форму (1)'!I460,FAS_Scale,2,FALSE)</f>
        <v>3</v>
      </c>
      <c r="I459">
        <f>VLOOKUP('Ответы на форму (1)'!J460,FAS_Scale,2,FALSE)</f>
        <v>3</v>
      </c>
      <c r="J459">
        <f>VLOOKUP('Ответы на форму (1)'!K460,FAS_Scale,2,FALSE)</f>
        <v>4</v>
      </c>
      <c r="K459" s="10">
        <f t="shared" si="42"/>
        <v>29</v>
      </c>
      <c r="L459" s="10" t="str">
        <f t="shared" si="43"/>
        <v>2. Устал</v>
      </c>
      <c r="M459" t="str">
        <f>VLOOKUP('Ответы на форму (1)'!L460,УровниУспевания,2,FALSE)</f>
        <v>средне</v>
      </c>
      <c r="N459" t="str">
        <f>VLOOKUP('Ответы на форму (1)'!M460,УровниУспевания,2,FALSE)</f>
        <v>хорошо</v>
      </c>
      <c r="O459">
        <f>'Ответы на форму (1)'!N460</f>
        <v>5</v>
      </c>
      <c r="P459" t="str">
        <f t="shared" si="44"/>
        <v>2. средняк</v>
      </c>
      <c r="Q459">
        <f>'Ответы на форму (1)'!O460</f>
        <v>280</v>
      </c>
      <c r="R459" t="str">
        <f t="shared" si="46"/>
        <v>1. Свеж</v>
      </c>
      <c r="S459">
        <f>'Ответы на форму (1)'!P460</f>
        <v>39</v>
      </c>
      <c r="T459">
        <f t="shared" si="45"/>
        <v>0.13928571428571429</v>
      </c>
      <c r="U459" t="str">
        <f t="shared" si="47"/>
        <v>2. Фигово</v>
      </c>
      <c r="V459">
        <f>'Ответы на форму (1)'!U459</f>
        <v>2</v>
      </c>
      <c r="W459">
        <f>'Ответы на форму (1)'!V459</f>
        <v>1</v>
      </c>
      <c r="X459">
        <f>'Ответы на форму (1)'!W459</f>
        <v>1</v>
      </c>
      <c r="Y459">
        <f>'Ответы на форму (1)'!X459</f>
        <v>1</v>
      </c>
      <c r="Z459">
        <f>'Ответы на форму (1)'!Y459</f>
        <v>1</v>
      </c>
    </row>
    <row r="460" spans="1:26" x14ac:dyDescent="0.25">
      <c r="A460">
        <f>VLOOKUP('Ответы на форму (1)'!B461,FAS_Scale,2,FALSE)</f>
        <v>4</v>
      </c>
      <c r="B460">
        <f>VLOOKUP('Ответы на форму (1)'!C461,FAS_Scale,2,FALSE)</f>
        <v>5</v>
      </c>
      <c r="C460">
        <f>VLOOKUP('Ответы на форму (1)'!D461,FAS_Scale,2,FALSE)</f>
        <v>5</v>
      </c>
      <c r="D460">
        <f>VLOOKUP('Ответы на форму (1)'!E461,FAS_Scale,2,FALSE)</f>
        <v>2</v>
      </c>
      <c r="E460">
        <f>VLOOKUP('Ответы на форму (1)'!F461,FAS_Scale,2,FALSE)</f>
        <v>4</v>
      </c>
      <c r="F460">
        <f>VLOOKUP('Ответы на форму (1)'!G461,FAS_Scale,2,FALSE)</f>
        <v>5</v>
      </c>
      <c r="G460">
        <f>VLOOKUP('Ответы на форму (1)'!H461,FAS_Scale,2,FALSE)</f>
        <v>3</v>
      </c>
      <c r="H460">
        <f>VLOOKUP('Ответы на форму (1)'!I461,FAS_Scale,2,FALSE)</f>
        <v>4</v>
      </c>
      <c r="I460">
        <f>VLOOKUP('Ответы на форму (1)'!J461,FAS_Scale,2,FALSE)</f>
        <v>3</v>
      </c>
      <c r="J460">
        <f>VLOOKUP('Ответы на форму (1)'!K461,FAS_Scale,2,FALSE)</f>
        <v>2</v>
      </c>
      <c r="K460" s="10">
        <f t="shared" si="42"/>
        <v>41</v>
      </c>
      <c r="L460" s="10" t="str">
        <f t="shared" si="43"/>
        <v>3. Вилы</v>
      </c>
      <c r="M460" t="str">
        <f>VLOOKUP('Ответы на форму (1)'!L461,УровниУспевания,2,FALSE)</f>
        <v>плохо</v>
      </c>
      <c r="N460" t="str">
        <f>VLOOKUP('Ответы на форму (1)'!M461,УровниУспевания,2,FALSE)</f>
        <v>средне</v>
      </c>
      <c r="O460">
        <f>'Ответы на форму (1)'!N461</f>
        <v>4</v>
      </c>
      <c r="P460" t="str">
        <f t="shared" si="44"/>
        <v>2. средняк</v>
      </c>
      <c r="Q460">
        <f>'Ответы на форму (1)'!O461</f>
        <v>301</v>
      </c>
      <c r="R460" t="str">
        <f t="shared" si="46"/>
        <v>1. Свеж</v>
      </c>
      <c r="S460">
        <f>'Ответы на форму (1)'!P461</f>
        <v>35</v>
      </c>
      <c r="T460">
        <f t="shared" si="45"/>
        <v>0.11627906976744186</v>
      </c>
      <c r="U460" t="str">
        <f t="shared" si="47"/>
        <v>2. Фигово</v>
      </c>
      <c r="V460">
        <f>'Ответы на форму (1)'!U460</f>
        <v>5</v>
      </c>
      <c r="W460">
        <f>'Ответы на форму (1)'!V460</f>
        <v>1</v>
      </c>
      <c r="X460">
        <f>'Ответы на форму (1)'!W460</f>
        <v>1</v>
      </c>
      <c r="Y460">
        <f>'Ответы на форму (1)'!X460</f>
        <v>0</v>
      </c>
      <c r="Z460">
        <f>'Ответы на форму (1)'!Y460</f>
        <v>0</v>
      </c>
    </row>
    <row r="461" spans="1:26" x14ac:dyDescent="0.25">
      <c r="A461">
        <f>VLOOKUP('Ответы на форму (1)'!B462,FAS_Scale,2,FALSE)</f>
        <v>4</v>
      </c>
      <c r="B461">
        <f>VLOOKUP('Ответы на форму (1)'!C462,FAS_Scale,2,FALSE)</f>
        <v>3</v>
      </c>
      <c r="C461">
        <f>VLOOKUP('Ответы на форму (1)'!D462,FAS_Scale,2,FALSE)</f>
        <v>2</v>
      </c>
      <c r="D461">
        <f>VLOOKUP('Ответы на форму (1)'!E462,FAS_Scale,2,FALSE)</f>
        <v>3</v>
      </c>
      <c r="E461">
        <f>VLOOKUP('Ответы на форму (1)'!F462,FAS_Scale,2,FALSE)</f>
        <v>3</v>
      </c>
      <c r="F461">
        <f>VLOOKUP('Ответы на форму (1)'!G462,FAS_Scale,2,FALSE)</f>
        <v>2</v>
      </c>
      <c r="G461">
        <f>VLOOKUP('Ответы на форму (1)'!H462,FAS_Scale,2,FALSE)</f>
        <v>3</v>
      </c>
      <c r="H461">
        <f>VLOOKUP('Ответы на форму (1)'!I462,FAS_Scale,2,FALSE)</f>
        <v>3</v>
      </c>
      <c r="I461">
        <f>VLOOKUP('Ответы на форму (1)'!J462,FAS_Scale,2,FALSE)</f>
        <v>4</v>
      </c>
      <c r="J461">
        <f>VLOOKUP('Ответы на форму (1)'!K462,FAS_Scale,2,FALSE)</f>
        <v>5</v>
      </c>
      <c r="K461" s="10">
        <f t="shared" si="42"/>
        <v>28</v>
      </c>
      <c r="L461" s="10" t="str">
        <f t="shared" si="43"/>
        <v>2. Устал</v>
      </c>
      <c r="M461" t="str">
        <f>VLOOKUP('Ответы на форму (1)'!L462,УровниУспевания,2,FALSE)</f>
        <v>средне</v>
      </c>
      <c r="N461" t="str">
        <f>VLOOKUP('Ответы на форму (1)'!M462,УровниУспевания,2,FALSE)</f>
        <v>хорошо</v>
      </c>
      <c r="O461">
        <f>'Ответы на форму (1)'!N462</f>
        <v>1</v>
      </c>
      <c r="P461" t="str">
        <f t="shared" si="44"/>
        <v>1. зомбак</v>
      </c>
      <c r="Q461">
        <f>'Ответы на форму (1)'!O462</f>
        <v>412</v>
      </c>
      <c r="R461" t="str">
        <f t="shared" si="46"/>
        <v>2. Устал</v>
      </c>
      <c r="S461">
        <f>'Ответы на форму (1)'!P462</f>
        <v>69</v>
      </c>
      <c r="T461">
        <f t="shared" si="45"/>
        <v>0.16747572815533981</v>
      </c>
      <c r="U461" t="str">
        <f t="shared" si="47"/>
        <v>2. Фигово</v>
      </c>
      <c r="V461">
        <f>'Ответы на форму (1)'!U461</f>
        <v>4</v>
      </c>
      <c r="W461">
        <f>'Ответы на форму (1)'!V461</f>
        <v>3</v>
      </c>
      <c r="X461">
        <f>'Ответы на форму (1)'!W461</f>
        <v>2</v>
      </c>
      <c r="Y461">
        <f>'Ответы на форму (1)'!X461</f>
        <v>0</v>
      </c>
      <c r="Z461">
        <f>'Ответы на форму (1)'!Y461</f>
        <v>0</v>
      </c>
    </row>
    <row r="462" spans="1:26" x14ac:dyDescent="0.25">
      <c r="A462">
        <f>VLOOKUP('Ответы на форму (1)'!B463,FAS_Scale,2,FALSE)</f>
        <v>3</v>
      </c>
      <c r="B462">
        <f>VLOOKUP('Ответы на форму (1)'!C463,FAS_Scale,2,FALSE)</f>
        <v>3</v>
      </c>
      <c r="C462">
        <f>VLOOKUP('Ответы на форму (1)'!D463,FAS_Scale,2,FALSE)</f>
        <v>3</v>
      </c>
      <c r="D462">
        <f>VLOOKUP('Ответы на форму (1)'!E463,FAS_Scale,2,FALSE)</f>
        <v>4</v>
      </c>
      <c r="E462">
        <f>VLOOKUP('Ответы на форму (1)'!F463,FAS_Scale,2,FALSE)</f>
        <v>4</v>
      </c>
      <c r="F462">
        <f>VLOOKUP('Ответы на форму (1)'!G463,FAS_Scale,2,FALSE)</f>
        <v>4</v>
      </c>
      <c r="G462">
        <f>VLOOKUP('Ответы на форму (1)'!H463,FAS_Scale,2,FALSE)</f>
        <v>2</v>
      </c>
      <c r="H462">
        <f>VLOOKUP('Ответы на форму (1)'!I463,FAS_Scale,2,FALSE)</f>
        <v>2</v>
      </c>
      <c r="I462">
        <f>VLOOKUP('Ответы на форму (1)'!J463,FAS_Scale,2,FALSE)</f>
        <v>3</v>
      </c>
      <c r="J462">
        <f>VLOOKUP('Ответы на форму (1)'!K463,FAS_Scale,2,FALSE)</f>
        <v>4</v>
      </c>
      <c r="K462" s="10">
        <f t="shared" si="42"/>
        <v>28</v>
      </c>
      <c r="L462" s="10" t="str">
        <f t="shared" si="43"/>
        <v>2. Устал</v>
      </c>
      <c r="M462" t="str">
        <f>VLOOKUP('Ответы на форму (1)'!L463,УровниУспевания,2,FALSE)</f>
        <v>плохо</v>
      </c>
      <c r="N462" t="str">
        <f>VLOOKUP('Ответы на форму (1)'!M463,УровниУспевания,2,FALSE)</f>
        <v>плохо</v>
      </c>
      <c r="O462">
        <f>'Ответы на форму (1)'!N463</f>
        <v>4</v>
      </c>
      <c r="P462" t="str">
        <f t="shared" si="44"/>
        <v>2. средняк</v>
      </c>
      <c r="Q462">
        <f>'Ответы на форму (1)'!O463</f>
        <v>573</v>
      </c>
      <c r="R462" t="str">
        <f t="shared" si="46"/>
        <v>2. Устал</v>
      </c>
      <c r="S462">
        <f>'Ответы на форму (1)'!P463</f>
        <v>247</v>
      </c>
      <c r="T462">
        <f t="shared" si="45"/>
        <v>0.43106457242582896</v>
      </c>
      <c r="U462" t="str">
        <f t="shared" si="47"/>
        <v>3. Ужас</v>
      </c>
      <c r="V462">
        <f>'Ответы на форму (1)'!U462</f>
        <v>4</v>
      </c>
      <c r="W462">
        <f>'Ответы на форму (1)'!V462</f>
        <v>3</v>
      </c>
      <c r="X462">
        <f>'Ответы на форму (1)'!W462</f>
        <v>1</v>
      </c>
      <c r="Y462">
        <f>'Ответы на форму (1)'!X462</f>
        <v>1</v>
      </c>
      <c r="Z462">
        <f>'Ответы на форму (1)'!Y462</f>
        <v>0</v>
      </c>
    </row>
    <row r="463" spans="1:26" x14ac:dyDescent="0.25">
      <c r="A463">
        <f>VLOOKUP('Ответы на форму (1)'!B464,FAS_Scale,2,FALSE)</f>
        <v>3</v>
      </c>
      <c r="B463">
        <f>VLOOKUP('Ответы на форму (1)'!C464,FAS_Scale,2,FALSE)</f>
        <v>2</v>
      </c>
      <c r="C463">
        <f>VLOOKUP('Ответы на форму (1)'!D464,FAS_Scale,2,FALSE)</f>
        <v>2</v>
      </c>
      <c r="D463">
        <f>VLOOKUP('Ответы на форму (1)'!E464,FAS_Scale,2,FALSE)</f>
        <v>4</v>
      </c>
      <c r="E463">
        <f>VLOOKUP('Ответы на форму (1)'!F464,FAS_Scale,2,FALSE)</f>
        <v>3</v>
      </c>
      <c r="F463">
        <f>VLOOKUP('Ответы на форму (1)'!G464,FAS_Scale,2,FALSE)</f>
        <v>2</v>
      </c>
      <c r="G463">
        <f>VLOOKUP('Ответы на форму (1)'!H464,FAS_Scale,2,FALSE)</f>
        <v>1</v>
      </c>
      <c r="H463">
        <f>VLOOKUP('Ответы на форму (1)'!I464,FAS_Scale,2,FALSE)</f>
        <v>2</v>
      </c>
      <c r="I463">
        <f>VLOOKUP('Ответы на форму (1)'!J464,FAS_Scale,2,FALSE)</f>
        <v>2</v>
      </c>
      <c r="J463">
        <f>VLOOKUP('Ответы на форму (1)'!K464,FAS_Scale,2,FALSE)</f>
        <v>5</v>
      </c>
      <c r="K463" s="10">
        <f t="shared" si="42"/>
        <v>20</v>
      </c>
      <c r="L463" s="10" t="str">
        <f t="shared" si="43"/>
        <v>1. Свеж</v>
      </c>
      <c r="M463" t="str">
        <f>VLOOKUP('Ответы на форму (1)'!L464,УровниУспевания,2,FALSE)</f>
        <v>средне</v>
      </c>
      <c r="N463" t="str">
        <f>VLOOKUP('Ответы на форму (1)'!M464,УровниУспевания,2,FALSE)</f>
        <v>хорошо</v>
      </c>
      <c r="O463">
        <f>'Ответы на форму (1)'!N464</f>
        <v>6</v>
      </c>
      <c r="P463" t="str">
        <f t="shared" si="44"/>
        <v>3. бодряк</v>
      </c>
      <c r="Q463">
        <f>'Ответы на форму (1)'!O464</f>
        <v>246</v>
      </c>
      <c r="R463" t="str">
        <f t="shared" si="46"/>
        <v>1. Свеж</v>
      </c>
      <c r="S463">
        <f>'Ответы на форму (1)'!P464</f>
        <v>16</v>
      </c>
      <c r="T463">
        <f t="shared" si="45"/>
        <v>6.5040650406504072E-2</v>
      </c>
      <c r="U463" t="str">
        <f t="shared" si="47"/>
        <v>1. Хорошо</v>
      </c>
      <c r="V463">
        <f>'Ответы на форму (1)'!U463</f>
        <v>4</v>
      </c>
      <c r="W463">
        <f>'Ответы на форму (1)'!V463</f>
        <v>3</v>
      </c>
      <c r="X463">
        <f>'Ответы на форму (1)'!W463</f>
        <v>1</v>
      </c>
      <c r="Y463">
        <f>'Ответы на форму (1)'!X463</f>
        <v>1</v>
      </c>
      <c r="Z463">
        <f>'Ответы на форму (1)'!Y463</f>
        <v>0</v>
      </c>
    </row>
    <row r="464" spans="1:26" x14ac:dyDescent="0.25">
      <c r="A464">
        <f>VLOOKUP('Ответы на форму (1)'!B465,FAS_Scale,2,FALSE)</f>
        <v>3</v>
      </c>
      <c r="B464">
        <f>VLOOKUP('Ответы на форму (1)'!C465,FAS_Scale,2,FALSE)</f>
        <v>3</v>
      </c>
      <c r="C464">
        <f>VLOOKUP('Ответы на форму (1)'!D465,FAS_Scale,2,FALSE)</f>
        <v>4</v>
      </c>
      <c r="D464">
        <f>VLOOKUP('Ответы на форму (1)'!E465,FAS_Scale,2,FALSE)</f>
        <v>2</v>
      </c>
      <c r="E464">
        <f>VLOOKUP('Ответы на форму (1)'!F465,FAS_Scale,2,FALSE)</f>
        <v>2</v>
      </c>
      <c r="F464">
        <f>VLOOKUP('Ответы на форму (1)'!G465,FAS_Scale,2,FALSE)</f>
        <v>3</v>
      </c>
      <c r="G464">
        <f>VLOOKUP('Ответы на форму (1)'!H465,FAS_Scale,2,FALSE)</f>
        <v>2</v>
      </c>
      <c r="H464">
        <f>VLOOKUP('Ответы на форму (1)'!I465,FAS_Scale,2,FALSE)</f>
        <v>2</v>
      </c>
      <c r="I464">
        <f>VLOOKUP('Ответы на форму (1)'!J465,FAS_Scale,2,FALSE)</f>
        <v>3</v>
      </c>
      <c r="J464">
        <f>VLOOKUP('Ответы на форму (1)'!K465,FAS_Scale,2,FALSE)</f>
        <v>4</v>
      </c>
      <c r="K464" s="10">
        <f t="shared" si="42"/>
        <v>28</v>
      </c>
      <c r="L464" s="10" t="str">
        <f t="shared" si="43"/>
        <v>2. Устал</v>
      </c>
      <c r="M464" t="str">
        <f>VLOOKUP('Ответы на форму (1)'!L465,УровниУспевания,2,FALSE)</f>
        <v>средне</v>
      </c>
      <c r="N464" t="str">
        <f>VLOOKUP('Ответы на форму (1)'!M465,УровниУспевания,2,FALSE)</f>
        <v>средне</v>
      </c>
      <c r="O464">
        <f>'Ответы на форму (1)'!N465</f>
        <v>4</v>
      </c>
      <c r="P464" t="str">
        <f t="shared" si="44"/>
        <v>2. средняк</v>
      </c>
      <c r="Q464">
        <f>'Ответы на форму (1)'!O465</f>
        <v>443</v>
      </c>
      <c r="R464" t="str">
        <f t="shared" si="46"/>
        <v>2. Устал</v>
      </c>
      <c r="S464">
        <f>'Ответы на форму (1)'!P465</f>
        <v>60</v>
      </c>
      <c r="T464">
        <f t="shared" si="45"/>
        <v>0.13544018058690746</v>
      </c>
      <c r="U464" t="str">
        <f t="shared" si="47"/>
        <v>2. Фигово</v>
      </c>
      <c r="V464">
        <f>'Ответы на форму (1)'!U464</f>
        <v>5</v>
      </c>
      <c r="W464">
        <f>'Ответы на форму (1)'!V464</f>
        <v>3</v>
      </c>
      <c r="X464">
        <f>'Ответы на форму (1)'!W464</f>
        <v>0</v>
      </c>
      <c r="Y464">
        <f>'Ответы на форму (1)'!X464</f>
        <v>0</v>
      </c>
      <c r="Z464">
        <f>'Ответы на форму (1)'!Y464</f>
        <v>0</v>
      </c>
    </row>
    <row r="465" spans="1:26" x14ac:dyDescent="0.25">
      <c r="A465">
        <f>VLOOKUP('Ответы на форму (1)'!B466,FAS_Scale,2,FALSE)</f>
        <v>2</v>
      </c>
      <c r="B465">
        <f>VLOOKUP('Ответы на форму (1)'!C466,FAS_Scale,2,FALSE)</f>
        <v>3</v>
      </c>
      <c r="C465">
        <f>VLOOKUP('Ответы на форму (1)'!D466,FAS_Scale,2,FALSE)</f>
        <v>3</v>
      </c>
      <c r="D465">
        <f>VLOOKUP('Ответы на форму (1)'!E466,FAS_Scale,2,FALSE)</f>
        <v>5</v>
      </c>
      <c r="E465">
        <f>VLOOKUP('Ответы на форму (1)'!F466,FAS_Scale,2,FALSE)</f>
        <v>1</v>
      </c>
      <c r="F465">
        <f>VLOOKUP('Ответы на форму (1)'!G466,FAS_Scale,2,FALSE)</f>
        <v>2</v>
      </c>
      <c r="G465">
        <f>VLOOKUP('Ответы на форму (1)'!H466,FAS_Scale,2,FALSE)</f>
        <v>2</v>
      </c>
      <c r="H465">
        <f>VLOOKUP('Ответы на форму (1)'!I466,FAS_Scale,2,FALSE)</f>
        <v>2</v>
      </c>
      <c r="I465">
        <f>VLOOKUP('Ответы на форму (1)'!J466,FAS_Scale,2,FALSE)</f>
        <v>3</v>
      </c>
      <c r="J465">
        <f>VLOOKUP('Ответы на форму (1)'!K466,FAS_Scale,2,FALSE)</f>
        <v>5</v>
      </c>
      <c r="K465" s="10">
        <f t="shared" si="42"/>
        <v>20</v>
      </c>
      <c r="L465" s="10" t="str">
        <f t="shared" si="43"/>
        <v>1. Свеж</v>
      </c>
      <c r="M465" t="str">
        <f>VLOOKUP('Ответы на форму (1)'!L466,УровниУспевания,2,FALSE)</f>
        <v>хорошо</v>
      </c>
      <c r="N465" t="str">
        <f>VLOOKUP('Ответы на форму (1)'!M466,УровниУспевания,2,FALSE)</f>
        <v>хорошо</v>
      </c>
      <c r="O465">
        <f>'Ответы на форму (1)'!N466</f>
        <v>5</v>
      </c>
      <c r="P465" t="str">
        <f t="shared" si="44"/>
        <v>2. средняк</v>
      </c>
      <c r="Q465">
        <f>'Ответы на форму (1)'!O466</f>
        <v>385</v>
      </c>
      <c r="R465" t="str">
        <f t="shared" si="46"/>
        <v>2. Устал</v>
      </c>
      <c r="S465">
        <f>'Ответы на форму (1)'!P466</f>
        <v>145</v>
      </c>
      <c r="T465">
        <f t="shared" si="45"/>
        <v>0.37662337662337664</v>
      </c>
      <c r="U465" t="str">
        <f t="shared" si="47"/>
        <v>3. Ужас</v>
      </c>
      <c r="V465">
        <f>'Ответы на форму (1)'!U465</f>
        <v>4</v>
      </c>
      <c r="W465">
        <f>'Ответы на форму (1)'!V465</f>
        <v>2</v>
      </c>
      <c r="X465">
        <f>'Ответы на форму (1)'!W465</f>
        <v>1</v>
      </c>
      <c r="Y465">
        <f>'Ответы на форму (1)'!X465</f>
        <v>1</v>
      </c>
      <c r="Z465">
        <f>'Ответы на форму (1)'!Y465</f>
        <v>1</v>
      </c>
    </row>
    <row r="466" spans="1:26" x14ac:dyDescent="0.25">
      <c r="A466">
        <f>VLOOKUP('Ответы на форму (1)'!B467,FAS_Scale,2,FALSE)</f>
        <v>4</v>
      </c>
      <c r="B466">
        <f>VLOOKUP('Ответы на форму (1)'!C467,FAS_Scale,2,FALSE)</f>
        <v>4</v>
      </c>
      <c r="C466">
        <f>VLOOKUP('Ответы на форму (1)'!D467,FAS_Scale,2,FALSE)</f>
        <v>3</v>
      </c>
      <c r="D466">
        <f>VLOOKUP('Ответы на форму (1)'!E467,FAS_Scale,2,FALSE)</f>
        <v>2</v>
      </c>
      <c r="E466">
        <f>VLOOKUP('Ответы на форму (1)'!F467,FAS_Scale,2,FALSE)</f>
        <v>1</v>
      </c>
      <c r="F466">
        <f>VLOOKUP('Ответы на форму (1)'!G467,FAS_Scale,2,FALSE)</f>
        <v>5</v>
      </c>
      <c r="G466">
        <f>VLOOKUP('Ответы на форму (1)'!H467,FAS_Scale,2,FALSE)</f>
        <v>4</v>
      </c>
      <c r="H466">
        <f>VLOOKUP('Ответы на форму (1)'!I467,FAS_Scale,2,FALSE)</f>
        <v>4</v>
      </c>
      <c r="I466">
        <f>VLOOKUP('Ответы на форму (1)'!J467,FAS_Scale,2,FALSE)</f>
        <v>2</v>
      </c>
      <c r="J466">
        <f>VLOOKUP('Ответы на форму (1)'!K467,FAS_Scale,2,FALSE)</f>
        <v>2</v>
      </c>
      <c r="K466" s="10">
        <f t="shared" si="42"/>
        <v>35</v>
      </c>
      <c r="L466" s="10" t="str">
        <f t="shared" si="43"/>
        <v>3. Вилы</v>
      </c>
      <c r="M466" t="str">
        <f>VLOOKUP('Ответы на форму (1)'!L467,УровниУспевания,2,FALSE)</f>
        <v>плохо</v>
      </c>
      <c r="N466" t="str">
        <f>VLOOKUP('Ответы на форму (1)'!M467,УровниУспевания,2,FALSE)</f>
        <v>средне</v>
      </c>
      <c r="O466">
        <f>'Ответы на форму (1)'!N467</f>
        <v>5</v>
      </c>
      <c r="P466" t="str">
        <f t="shared" si="44"/>
        <v>2. средняк</v>
      </c>
      <c r="Q466">
        <f>'Ответы на форму (1)'!O467</f>
        <v>344</v>
      </c>
      <c r="R466" t="str">
        <f t="shared" si="46"/>
        <v>1. Свеж</v>
      </c>
      <c r="S466">
        <f>'Ответы на форму (1)'!P467</f>
        <v>75</v>
      </c>
      <c r="T466">
        <f t="shared" si="45"/>
        <v>0.21802325581395349</v>
      </c>
      <c r="U466" t="str">
        <f t="shared" si="47"/>
        <v>2. Фигово</v>
      </c>
      <c r="V466">
        <f>'Ответы на форму (1)'!U466</f>
        <v>2</v>
      </c>
      <c r="W466">
        <f>'Ответы на форму (1)'!V466</f>
        <v>2</v>
      </c>
      <c r="X466">
        <f>'Ответы на форму (1)'!W466</f>
        <v>2</v>
      </c>
      <c r="Y466">
        <f>'Ответы на форму (1)'!X466</f>
        <v>2</v>
      </c>
      <c r="Z466">
        <f>'Ответы на форму (1)'!Y466</f>
        <v>0</v>
      </c>
    </row>
    <row r="467" spans="1:26" x14ac:dyDescent="0.25">
      <c r="A467">
        <f>VLOOKUP('Ответы на форму (1)'!B468,FAS_Scale,2,FALSE)</f>
        <v>4</v>
      </c>
      <c r="B467">
        <f>VLOOKUP('Ответы на форму (1)'!C468,FAS_Scale,2,FALSE)</f>
        <v>4</v>
      </c>
      <c r="C467">
        <f>VLOOKUP('Ответы на форму (1)'!D468,FAS_Scale,2,FALSE)</f>
        <v>4</v>
      </c>
      <c r="D467">
        <f>VLOOKUP('Ответы на форму (1)'!E468,FAS_Scale,2,FALSE)</f>
        <v>2</v>
      </c>
      <c r="E467">
        <f>VLOOKUP('Ответы на форму (1)'!F468,FAS_Scale,2,FALSE)</f>
        <v>3</v>
      </c>
      <c r="F467">
        <f>VLOOKUP('Ответы на форму (1)'!G468,FAS_Scale,2,FALSE)</f>
        <v>4</v>
      </c>
      <c r="G467">
        <f>VLOOKUP('Ответы на форму (1)'!H468,FAS_Scale,2,FALSE)</f>
        <v>2</v>
      </c>
      <c r="H467">
        <f>VLOOKUP('Ответы на форму (1)'!I468,FAS_Scale,2,FALSE)</f>
        <v>3</v>
      </c>
      <c r="I467">
        <f>VLOOKUP('Ответы на форму (1)'!J468,FAS_Scale,2,FALSE)</f>
        <v>3</v>
      </c>
      <c r="J467">
        <f>VLOOKUP('Ответы на форму (1)'!K468,FAS_Scale,2,FALSE)</f>
        <v>4</v>
      </c>
      <c r="K467" s="10">
        <f t="shared" si="42"/>
        <v>33</v>
      </c>
      <c r="L467" s="10" t="str">
        <f t="shared" si="43"/>
        <v>3. Вилы</v>
      </c>
      <c r="M467" t="str">
        <f>VLOOKUP('Ответы на форму (1)'!L468,УровниУспевания,2,FALSE)</f>
        <v>средне</v>
      </c>
      <c r="N467" t="str">
        <f>VLOOKUP('Ответы на форму (1)'!M468,УровниУспевания,2,FALSE)</f>
        <v>средне</v>
      </c>
      <c r="O467">
        <f>'Ответы на форму (1)'!N468</f>
        <v>6</v>
      </c>
      <c r="P467" t="str">
        <f t="shared" si="44"/>
        <v>3. бодряк</v>
      </c>
      <c r="Q467">
        <f>'Ответы на форму (1)'!O468</f>
        <v>345</v>
      </c>
      <c r="R467" t="str">
        <f t="shared" si="46"/>
        <v>1. Свеж</v>
      </c>
      <c r="S467">
        <f>'Ответы на форму (1)'!P468</f>
        <v>88</v>
      </c>
      <c r="T467">
        <f t="shared" si="45"/>
        <v>0.25507246376811593</v>
      </c>
      <c r="U467" t="str">
        <f t="shared" si="47"/>
        <v>2. Фигово</v>
      </c>
      <c r="V467">
        <f>'Ответы на форму (1)'!U467</f>
        <v>6</v>
      </c>
      <c r="W467">
        <f>'Ответы на форму (1)'!V467</f>
        <v>2</v>
      </c>
      <c r="X467">
        <f>'Ответы на форму (1)'!W467</f>
        <v>1</v>
      </c>
      <c r="Y467">
        <f>'Ответы на форму (1)'!X467</f>
        <v>0</v>
      </c>
      <c r="Z467">
        <f>'Ответы на форму (1)'!Y467</f>
        <v>0</v>
      </c>
    </row>
    <row r="468" spans="1:26" x14ac:dyDescent="0.25">
      <c r="A468">
        <f>VLOOKUP('Ответы на форму (1)'!B469,FAS_Scale,2,FALSE)</f>
        <v>1</v>
      </c>
      <c r="B468">
        <f>VLOOKUP('Ответы на форму (1)'!C469,FAS_Scale,2,FALSE)</f>
        <v>1</v>
      </c>
      <c r="C468">
        <f>VLOOKUP('Ответы на форму (1)'!D469,FAS_Scale,2,FALSE)</f>
        <v>1</v>
      </c>
      <c r="D468">
        <f>VLOOKUP('Ответы на форму (1)'!E469,FAS_Scale,2,FALSE)</f>
        <v>1</v>
      </c>
      <c r="E468">
        <f>VLOOKUP('Ответы на форму (1)'!F469,FAS_Scale,2,FALSE)</f>
        <v>1</v>
      </c>
      <c r="F468">
        <f>VLOOKUP('Ответы на форму (1)'!G469,FAS_Scale,2,FALSE)</f>
        <v>1</v>
      </c>
      <c r="G468">
        <f>VLOOKUP('Ответы на форму (1)'!H469,FAS_Scale,2,FALSE)</f>
        <v>1</v>
      </c>
      <c r="H468">
        <f>VLOOKUP('Ответы на форму (1)'!I469,FAS_Scale,2,FALSE)</f>
        <v>1</v>
      </c>
      <c r="I468">
        <f>VLOOKUP('Ответы на форму (1)'!J469,FAS_Scale,2,FALSE)</f>
        <v>1</v>
      </c>
      <c r="J468">
        <f>VLOOKUP('Ответы на форму (1)'!K469,FAS_Scale,2,FALSE)</f>
        <v>1</v>
      </c>
      <c r="K468" s="10">
        <f t="shared" si="42"/>
        <v>18</v>
      </c>
      <c r="L468" s="10" t="str">
        <f t="shared" si="43"/>
        <v>1. Свеж</v>
      </c>
      <c r="M468" t="str">
        <f>VLOOKUP('Ответы на форму (1)'!L469,УровниУспевания,2,FALSE)</f>
        <v>хорошо</v>
      </c>
      <c r="N468" t="str">
        <f>VLOOKUP('Ответы на форму (1)'!M469,УровниУспевания,2,FALSE)</f>
        <v>хорошо</v>
      </c>
      <c r="O468">
        <f>'Ответы на форму (1)'!N469</f>
        <v>6</v>
      </c>
      <c r="P468" t="str">
        <f t="shared" si="44"/>
        <v>3. бодряк</v>
      </c>
      <c r="Q468">
        <f>'Ответы на форму (1)'!O469</f>
        <v>395</v>
      </c>
      <c r="R468" t="str">
        <f t="shared" si="46"/>
        <v>2. Устал</v>
      </c>
      <c r="S468">
        <f>'Ответы на форму (1)'!P469</f>
        <v>43</v>
      </c>
      <c r="T468">
        <f t="shared" si="45"/>
        <v>0.10886075949367088</v>
      </c>
      <c r="U468" t="str">
        <f t="shared" si="47"/>
        <v>2. Фигово</v>
      </c>
      <c r="V468">
        <f>'Ответы на форму (1)'!U468</f>
        <v>5</v>
      </c>
      <c r="W468">
        <f>'Ответы на форму (1)'!V468</f>
        <v>3</v>
      </c>
      <c r="X468">
        <f>'Ответы на форму (1)'!W468</f>
        <v>1</v>
      </c>
      <c r="Y468">
        <f>'Ответы на форму (1)'!X468</f>
        <v>0</v>
      </c>
      <c r="Z468">
        <f>'Ответы на форму (1)'!Y468</f>
        <v>0</v>
      </c>
    </row>
    <row r="469" spans="1:26" x14ac:dyDescent="0.25">
      <c r="A469">
        <f>VLOOKUP('Ответы на форму (1)'!B470,FAS_Scale,2,FALSE)</f>
        <v>3</v>
      </c>
      <c r="B469">
        <f>VLOOKUP('Ответы на форму (1)'!C470,FAS_Scale,2,FALSE)</f>
        <v>1</v>
      </c>
      <c r="C469">
        <f>VLOOKUP('Ответы на форму (1)'!D470,FAS_Scale,2,FALSE)</f>
        <v>4</v>
      </c>
      <c r="D469">
        <f>VLOOKUP('Ответы на форму (1)'!E470,FAS_Scale,2,FALSE)</f>
        <v>3</v>
      </c>
      <c r="E469">
        <f>VLOOKUP('Ответы на форму (1)'!F470,FAS_Scale,2,FALSE)</f>
        <v>2</v>
      </c>
      <c r="F469">
        <f>VLOOKUP('Ответы на форму (1)'!G470,FAS_Scale,2,FALSE)</f>
        <v>4</v>
      </c>
      <c r="G469">
        <f>VLOOKUP('Ответы на форму (1)'!H470,FAS_Scale,2,FALSE)</f>
        <v>3</v>
      </c>
      <c r="H469">
        <f>VLOOKUP('Ответы на форму (1)'!I470,FAS_Scale,2,FALSE)</f>
        <v>5</v>
      </c>
      <c r="I469">
        <f>VLOOKUP('Ответы на форму (1)'!J470,FAS_Scale,2,FALSE)</f>
        <v>3</v>
      </c>
      <c r="J469">
        <f>VLOOKUP('Ответы на форму (1)'!K470,FAS_Scale,2,FALSE)</f>
        <v>3</v>
      </c>
      <c r="K469" s="10">
        <f t="shared" si="42"/>
        <v>31</v>
      </c>
      <c r="L469" s="10" t="str">
        <f t="shared" si="43"/>
        <v>2. Устал</v>
      </c>
      <c r="M469" t="str">
        <f>VLOOKUP('Ответы на форму (1)'!L470,УровниУспевания,2,FALSE)</f>
        <v>средне</v>
      </c>
      <c r="N469" t="str">
        <f>VLOOKUP('Ответы на форму (1)'!M470,УровниУспевания,2,FALSE)</f>
        <v>средне</v>
      </c>
      <c r="O469">
        <f>'Ответы на форму (1)'!N470</f>
        <v>4</v>
      </c>
      <c r="P469" t="str">
        <f t="shared" si="44"/>
        <v>2. средняк</v>
      </c>
      <c r="Q469">
        <f>'Ответы на форму (1)'!O470</f>
        <v>389</v>
      </c>
      <c r="R469" t="str">
        <f t="shared" si="46"/>
        <v>2. Устал</v>
      </c>
      <c r="S469">
        <f>'Ответы на форму (1)'!P470</f>
        <v>39</v>
      </c>
      <c r="T469">
        <f t="shared" si="45"/>
        <v>0.10025706940874037</v>
      </c>
      <c r="U469" t="str">
        <f t="shared" si="47"/>
        <v>2. Фигово</v>
      </c>
      <c r="V469">
        <f>'Ответы на форму (1)'!U469</f>
        <v>4</v>
      </c>
      <c r="W469">
        <f>'Ответы на форму (1)'!V469</f>
        <v>2</v>
      </c>
      <c r="X469">
        <f>'Ответы на форму (1)'!W469</f>
        <v>1</v>
      </c>
      <c r="Y469">
        <f>'Ответы на форму (1)'!X469</f>
        <v>1</v>
      </c>
      <c r="Z469">
        <f>'Ответы на форму (1)'!Y469</f>
        <v>0</v>
      </c>
    </row>
    <row r="470" spans="1:26" x14ac:dyDescent="0.25">
      <c r="A470">
        <f>VLOOKUP('Ответы на форму (1)'!B471,FAS_Scale,2,FALSE)</f>
        <v>2</v>
      </c>
      <c r="B470">
        <f>VLOOKUP('Ответы на форму (1)'!C471,FAS_Scale,2,FALSE)</f>
        <v>1</v>
      </c>
      <c r="C470">
        <f>VLOOKUP('Ответы на форму (1)'!D471,FAS_Scale,2,FALSE)</f>
        <v>1</v>
      </c>
      <c r="D470">
        <f>VLOOKUP('Ответы на форму (1)'!E471,FAS_Scale,2,FALSE)</f>
        <v>2</v>
      </c>
      <c r="E470">
        <f>VLOOKUP('Ответы на форму (1)'!F471,FAS_Scale,2,FALSE)</f>
        <v>2</v>
      </c>
      <c r="F470">
        <f>VLOOKUP('Ответы на форму (1)'!G471,FAS_Scale,2,FALSE)</f>
        <v>2</v>
      </c>
      <c r="G470">
        <f>VLOOKUP('Ответы на форму (1)'!H471,FAS_Scale,2,FALSE)</f>
        <v>2</v>
      </c>
      <c r="H470">
        <f>VLOOKUP('Ответы на форму (1)'!I471,FAS_Scale,2,FALSE)</f>
        <v>1</v>
      </c>
      <c r="I470">
        <f>VLOOKUP('Ответы на форму (1)'!J471,FAS_Scale,2,FALSE)</f>
        <v>2</v>
      </c>
      <c r="J470">
        <f>VLOOKUP('Ответы на форму (1)'!K471,FAS_Scale,2,FALSE)</f>
        <v>2</v>
      </c>
      <c r="K470" s="10">
        <f t="shared" si="42"/>
        <v>21</v>
      </c>
      <c r="L470" s="10" t="str">
        <f t="shared" si="43"/>
        <v>1. Свеж</v>
      </c>
      <c r="M470" t="str">
        <f>VLOOKUP('Ответы на форму (1)'!L471,УровниУспевания,2,FALSE)</f>
        <v>плохо</v>
      </c>
      <c r="N470" t="str">
        <f>VLOOKUP('Ответы на форму (1)'!M471,УровниУспевания,2,FALSE)</f>
        <v>средне</v>
      </c>
      <c r="O470">
        <f>'Ответы на форму (1)'!N471</f>
        <v>3</v>
      </c>
      <c r="P470" t="str">
        <f t="shared" si="44"/>
        <v>1. зомбак</v>
      </c>
      <c r="Q470">
        <f>'Ответы на форму (1)'!O471</f>
        <v>390</v>
      </c>
      <c r="R470" t="str">
        <f t="shared" si="46"/>
        <v>2. Устал</v>
      </c>
      <c r="S470">
        <f>'Ответы на форму (1)'!P471</f>
        <v>63</v>
      </c>
      <c r="T470">
        <f t="shared" si="45"/>
        <v>0.16153846153846155</v>
      </c>
      <c r="U470" t="str">
        <f t="shared" si="47"/>
        <v>2. Фигово</v>
      </c>
      <c r="V470">
        <f>'Ответы на форму (1)'!U470</f>
        <v>3</v>
      </c>
      <c r="W470">
        <f>'Ответы на форму (1)'!V470</f>
        <v>2</v>
      </c>
      <c r="X470">
        <f>'Ответы на форму (1)'!W470</f>
        <v>1</v>
      </c>
      <c r="Y470">
        <f>'Ответы на форму (1)'!X470</f>
        <v>1</v>
      </c>
      <c r="Z470">
        <f>'Ответы на форму (1)'!Y470</f>
        <v>0</v>
      </c>
    </row>
    <row r="471" spans="1:26" x14ac:dyDescent="0.25">
      <c r="A471">
        <f>VLOOKUP('Ответы на форму (1)'!B472,FAS_Scale,2,FALSE)</f>
        <v>3</v>
      </c>
      <c r="B471">
        <f>VLOOKUP('Ответы на форму (1)'!C472,FAS_Scale,2,FALSE)</f>
        <v>3</v>
      </c>
      <c r="C471">
        <f>VLOOKUP('Ответы на форму (1)'!D472,FAS_Scale,2,FALSE)</f>
        <v>3</v>
      </c>
      <c r="D471">
        <f>VLOOKUP('Ответы на форму (1)'!E472,FAS_Scale,2,FALSE)</f>
        <v>3</v>
      </c>
      <c r="E471">
        <f>VLOOKUP('Ответы на форму (1)'!F472,FAS_Scale,2,FALSE)</f>
        <v>3</v>
      </c>
      <c r="F471">
        <f>VLOOKUP('Ответы на форму (1)'!G472,FAS_Scale,2,FALSE)</f>
        <v>3</v>
      </c>
      <c r="G471">
        <f>VLOOKUP('Ответы на форму (1)'!H472,FAS_Scale,2,FALSE)</f>
        <v>2</v>
      </c>
      <c r="H471">
        <f>VLOOKUP('Ответы на форму (1)'!I472,FAS_Scale,2,FALSE)</f>
        <v>2</v>
      </c>
      <c r="I471">
        <f>VLOOKUP('Ответы на форму (1)'!J472,FAS_Scale,2,FALSE)</f>
        <v>2</v>
      </c>
      <c r="J471">
        <f>VLOOKUP('Ответы на форму (1)'!K472,FAS_Scale,2,FALSE)</f>
        <v>4</v>
      </c>
      <c r="K471" s="10">
        <f t="shared" si="42"/>
        <v>26</v>
      </c>
      <c r="L471" s="10" t="str">
        <f t="shared" si="43"/>
        <v>2. Устал</v>
      </c>
      <c r="M471" t="str">
        <f>VLOOKUP('Ответы на форму (1)'!L472,УровниУспевания,2,FALSE)</f>
        <v>средне</v>
      </c>
      <c r="N471" t="str">
        <f>VLOOKUP('Ответы на форму (1)'!M472,УровниУспевания,2,FALSE)</f>
        <v>средне</v>
      </c>
      <c r="O471">
        <f>'Ответы на форму (1)'!N472</f>
        <v>3</v>
      </c>
      <c r="P471" t="str">
        <f t="shared" si="44"/>
        <v>1. зомбак</v>
      </c>
      <c r="Q471">
        <f>'Ответы на форму (1)'!O472</f>
        <v>311</v>
      </c>
      <c r="R471" t="str">
        <f t="shared" si="46"/>
        <v>1. Свеж</v>
      </c>
      <c r="S471">
        <f>'Ответы на форму (1)'!P472</f>
        <v>66</v>
      </c>
      <c r="T471">
        <f t="shared" si="45"/>
        <v>0.21221864951768488</v>
      </c>
      <c r="U471" t="str">
        <f t="shared" si="47"/>
        <v>2. Фигово</v>
      </c>
      <c r="V471">
        <f>'Ответы на форму (1)'!U471</f>
        <v>5</v>
      </c>
      <c r="W471">
        <f>'Ответы на форму (1)'!V471</f>
        <v>2</v>
      </c>
      <c r="X471">
        <f>'Ответы на форму (1)'!W471</f>
        <v>1</v>
      </c>
      <c r="Y471">
        <f>'Ответы на форму (1)'!X471</f>
        <v>0</v>
      </c>
      <c r="Z471">
        <f>'Ответы на форму (1)'!Y471</f>
        <v>0</v>
      </c>
    </row>
    <row r="472" spans="1:26" x14ac:dyDescent="0.25">
      <c r="A472">
        <f>VLOOKUP('Ответы на форму (1)'!B473,FAS_Scale,2,FALSE)</f>
        <v>3</v>
      </c>
      <c r="B472">
        <f>VLOOKUP('Ответы на форму (1)'!C473,FAS_Scale,2,FALSE)</f>
        <v>3</v>
      </c>
      <c r="C472">
        <f>VLOOKUP('Ответы на форму (1)'!D473,FAS_Scale,2,FALSE)</f>
        <v>2</v>
      </c>
      <c r="D472">
        <f>VLOOKUP('Ответы на форму (1)'!E473,FAS_Scale,2,FALSE)</f>
        <v>3</v>
      </c>
      <c r="E472">
        <f>VLOOKUP('Ответы на форму (1)'!F473,FAS_Scale,2,FALSE)</f>
        <v>3</v>
      </c>
      <c r="F472">
        <f>VLOOKUP('Ответы на форму (1)'!G473,FAS_Scale,2,FALSE)</f>
        <v>2</v>
      </c>
      <c r="G472">
        <f>VLOOKUP('Ответы на форму (1)'!H473,FAS_Scale,2,FALSE)</f>
        <v>2</v>
      </c>
      <c r="H472">
        <f>VLOOKUP('Ответы на форму (1)'!I473,FAS_Scale,2,FALSE)</f>
        <v>2</v>
      </c>
      <c r="I472">
        <f>VLOOKUP('Ответы на форму (1)'!J473,FAS_Scale,2,FALSE)</f>
        <v>2</v>
      </c>
      <c r="J472">
        <f>VLOOKUP('Ответы на форму (1)'!K473,FAS_Scale,2,FALSE)</f>
        <v>4</v>
      </c>
      <c r="K472" s="10">
        <f t="shared" si="42"/>
        <v>24</v>
      </c>
      <c r="L472" s="10" t="str">
        <f t="shared" si="43"/>
        <v>2. Устал</v>
      </c>
      <c r="M472" t="str">
        <f>VLOOKUP('Ответы на форму (1)'!L473,УровниУспевания,2,FALSE)</f>
        <v>хорошо</v>
      </c>
      <c r="N472" t="str">
        <f>VLOOKUP('Ответы на форму (1)'!M473,УровниУспевания,2,FALSE)</f>
        <v>хорошо</v>
      </c>
      <c r="O472">
        <f>'Ответы на форму (1)'!N473</f>
        <v>2</v>
      </c>
      <c r="P472" t="str">
        <f t="shared" si="44"/>
        <v>1. зомбак</v>
      </c>
      <c r="Q472">
        <f>'Ответы на форму (1)'!O473</f>
        <v>391</v>
      </c>
      <c r="R472" t="str">
        <f t="shared" si="46"/>
        <v>2. Устал</v>
      </c>
      <c r="S472">
        <f>'Ответы на форму (1)'!P473</f>
        <v>112</v>
      </c>
      <c r="T472">
        <f t="shared" si="45"/>
        <v>0.28644501278772377</v>
      </c>
      <c r="U472" t="str">
        <f t="shared" si="47"/>
        <v>2. Фигово</v>
      </c>
      <c r="V472">
        <f>'Ответы на форму (1)'!U472</f>
        <v>2</v>
      </c>
      <c r="W472">
        <f>'Ответы на форму (1)'!V472</f>
        <v>2</v>
      </c>
      <c r="X472">
        <f>'Ответы на форму (1)'!W472</f>
        <v>1</v>
      </c>
      <c r="Y472">
        <f>'Ответы на форму (1)'!X472</f>
        <v>1</v>
      </c>
      <c r="Z472">
        <f>'Ответы на форму (1)'!Y472</f>
        <v>1</v>
      </c>
    </row>
    <row r="473" spans="1:26" x14ac:dyDescent="0.25">
      <c r="A473">
        <f>VLOOKUP('Ответы на форму (1)'!B474,FAS_Scale,2,FALSE)</f>
        <v>3</v>
      </c>
      <c r="B473">
        <f>VLOOKUP('Ответы на форму (1)'!C474,FAS_Scale,2,FALSE)</f>
        <v>2</v>
      </c>
      <c r="C473">
        <f>VLOOKUP('Ответы на форму (1)'!D474,FAS_Scale,2,FALSE)</f>
        <v>1</v>
      </c>
      <c r="D473">
        <f>VLOOKUP('Ответы на форму (1)'!E474,FAS_Scale,2,FALSE)</f>
        <v>4</v>
      </c>
      <c r="E473">
        <f>VLOOKUP('Ответы на форму (1)'!F474,FAS_Scale,2,FALSE)</f>
        <v>3</v>
      </c>
      <c r="F473">
        <f>VLOOKUP('Ответы на форму (1)'!G474,FAS_Scale,2,FALSE)</f>
        <v>2</v>
      </c>
      <c r="G473">
        <f>VLOOKUP('Ответы на форму (1)'!H474,FAS_Scale,2,FALSE)</f>
        <v>2</v>
      </c>
      <c r="H473">
        <f>VLOOKUP('Ответы на форму (1)'!I474,FAS_Scale,2,FALSE)</f>
        <v>2</v>
      </c>
      <c r="I473">
        <f>VLOOKUP('Ответы на форму (1)'!J474,FAS_Scale,2,FALSE)</f>
        <v>2</v>
      </c>
      <c r="J473">
        <f>VLOOKUP('Ответы на форму (1)'!K474,FAS_Scale,2,FALSE)</f>
        <v>5</v>
      </c>
      <c r="K473" s="10">
        <f t="shared" si="42"/>
        <v>20</v>
      </c>
      <c r="L473" s="10" t="str">
        <f t="shared" si="43"/>
        <v>1. Свеж</v>
      </c>
      <c r="M473" t="str">
        <f>VLOOKUP('Ответы на форму (1)'!L474,УровниУспевания,2,FALSE)</f>
        <v>средне</v>
      </c>
      <c r="N473" t="str">
        <f>VLOOKUP('Ответы на форму (1)'!M474,УровниУспевания,2,FALSE)</f>
        <v>средне</v>
      </c>
      <c r="O473">
        <f>'Ответы на форму (1)'!N474</f>
        <v>4</v>
      </c>
      <c r="P473" t="str">
        <f t="shared" si="44"/>
        <v>2. средняк</v>
      </c>
      <c r="Q473">
        <f>'Ответы на форму (1)'!O474</f>
        <v>354</v>
      </c>
      <c r="R473" t="str">
        <f t="shared" si="46"/>
        <v>2. Устал</v>
      </c>
      <c r="S473">
        <f>'Ответы на форму (1)'!P474</f>
        <v>39</v>
      </c>
      <c r="T473">
        <f t="shared" si="45"/>
        <v>0.11016949152542373</v>
      </c>
      <c r="U473" t="str">
        <f t="shared" si="47"/>
        <v>2. Фигово</v>
      </c>
      <c r="V473">
        <f>'Ответы на форму (1)'!U473</f>
        <v>3</v>
      </c>
      <c r="W473">
        <f>'Ответы на форму (1)'!V473</f>
        <v>3</v>
      </c>
      <c r="X473">
        <f>'Ответы на форму (1)'!W473</f>
        <v>2</v>
      </c>
      <c r="Y473">
        <f>'Ответы на форму (1)'!X473</f>
        <v>1</v>
      </c>
      <c r="Z473">
        <f>'Ответы на форму (1)'!Y473</f>
        <v>0</v>
      </c>
    </row>
    <row r="474" spans="1:26" x14ac:dyDescent="0.25">
      <c r="A474">
        <f>VLOOKUP('Ответы на форму (1)'!B475,FAS_Scale,2,FALSE)</f>
        <v>4</v>
      </c>
      <c r="B474">
        <f>VLOOKUP('Ответы на форму (1)'!C475,FAS_Scale,2,FALSE)</f>
        <v>4</v>
      </c>
      <c r="C474">
        <f>VLOOKUP('Ответы на форму (1)'!D475,FAS_Scale,2,FALSE)</f>
        <v>3</v>
      </c>
      <c r="D474">
        <f>VLOOKUP('Ответы на форму (1)'!E475,FAS_Scale,2,FALSE)</f>
        <v>3</v>
      </c>
      <c r="E474">
        <f>VLOOKUP('Ответы на форму (1)'!F475,FAS_Scale,2,FALSE)</f>
        <v>3</v>
      </c>
      <c r="F474">
        <f>VLOOKUP('Ответы на форму (1)'!G475,FAS_Scale,2,FALSE)</f>
        <v>3</v>
      </c>
      <c r="G474">
        <f>VLOOKUP('Ответы на форму (1)'!H475,FAS_Scale,2,FALSE)</f>
        <v>3</v>
      </c>
      <c r="H474">
        <f>VLOOKUP('Ответы на форму (1)'!I475,FAS_Scale,2,FALSE)</f>
        <v>2</v>
      </c>
      <c r="I474">
        <f>VLOOKUP('Ответы на форму (1)'!J475,FAS_Scale,2,FALSE)</f>
        <v>2</v>
      </c>
      <c r="J474">
        <f>VLOOKUP('Ответы на форму (1)'!K475,FAS_Scale,2,FALSE)</f>
        <v>5</v>
      </c>
      <c r="K474" s="10">
        <f t="shared" si="42"/>
        <v>28</v>
      </c>
      <c r="L474" s="10" t="str">
        <f t="shared" si="43"/>
        <v>2. Устал</v>
      </c>
      <c r="M474" t="str">
        <f>VLOOKUP('Ответы на форму (1)'!L475,УровниУспевания,2,FALSE)</f>
        <v>плохо</v>
      </c>
      <c r="N474" t="str">
        <f>VLOOKUP('Ответы на форму (1)'!M475,УровниУспевания,2,FALSE)</f>
        <v>плохо</v>
      </c>
      <c r="O474">
        <f>'Ответы на форму (1)'!N475</f>
        <v>4</v>
      </c>
      <c r="P474" t="str">
        <f t="shared" si="44"/>
        <v>2. средняк</v>
      </c>
      <c r="Q474">
        <f>'Ответы на форму (1)'!O475</f>
        <v>304</v>
      </c>
      <c r="R474" t="str">
        <f t="shared" si="46"/>
        <v>1. Свеж</v>
      </c>
      <c r="S474">
        <f>'Ответы на форму (1)'!P475</f>
        <v>39</v>
      </c>
      <c r="T474">
        <f t="shared" si="45"/>
        <v>0.12828947368421054</v>
      </c>
      <c r="U474" t="str">
        <f t="shared" si="47"/>
        <v>2. Фигово</v>
      </c>
      <c r="V474">
        <f>'Ответы на форму (1)'!U474</f>
        <v>3</v>
      </c>
      <c r="W474">
        <f>'Ответы на форму (1)'!V474</f>
        <v>3</v>
      </c>
      <c r="X474">
        <f>'Ответы на форму (1)'!W474</f>
        <v>1</v>
      </c>
      <c r="Y474">
        <f>'Ответы на форму (1)'!X474</f>
        <v>0</v>
      </c>
      <c r="Z474">
        <f>'Ответы на форму (1)'!Y474</f>
        <v>0</v>
      </c>
    </row>
    <row r="475" spans="1:26" x14ac:dyDescent="0.25">
      <c r="A475">
        <f>VLOOKUP('Ответы на форму (1)'!B476,FAS_Scale,2,FALSE)</f>
        <v>4</v>
      </c>
      <c r="B475">
        <f>VLOOKUP('Ответы на форму (1)'!C476,FAS_Scale,2,FALSE)</f>
        <v>3</v>
      </c>
      <c r="C475">
        <f>VLOOKUP('Ответы на форму (1)'!D476,FAS_Scale,2,FALSE)</f>
        <v>2</v>
      </c>
      <c r="D475">
        <f>VLOOKUP('Ответы на форму (1)'!E476,FAS_Scale,2,FALSE)</f>
        <v>4</v>
      </c>
      <c r="E475">
        <f>VLOOKUP('Ответы на форму (1)'!F476,FAS_Scale,2,FALSE)</f>
        <v>3</v>
      </c>
      <c r="F475">
        <f>VLOOKUP('Ответы на форму (1)'!G476,FAS_Scale,2,FALSE)</f>
        <v>2</v>
      </c>
      <c r="G475">
        <f>VLOOKUP('Ответы на форму (1)'!H476,FAS_Scale,2,FALSE)</f>
        <v>2</v>
      </c>
      <c r="H475">
        <f>VLOOKUP('Ответы на форму (1)'!I476,FAS_Scale,2,FALSE)</f>
        <v>2</v>
      </c>
      <c r="I475">
        <f>VLOOKUP('Ответы на форму (1)'!J476,FAS_Scale,2,FALSE)</f>
        <v>2</v>
      </c>
      <c r="J475">
        <f>VLOOKUP('Ответы на форму (1)'!K476,FAS_Scale,2,FALSE)</f>
        <v>4</v>
      </c>
      <c r="K475" s="10">
        <f t="shared" si="42"/>
        <v>24</v>
      </c>
      <c r="L475" s="10" t="str">
        <f t="shared" si="43"/>
        <v>2. Устал</v>
      </c>
      <c r="M475" t="str">
        <f>VLOOKUP('Ответы на форму (1)'!L476,УровниУспевания,2,FALSE)</f>
        <v>средне</v>
      </c>
      <c r="N475" t="str">
        <f>VLOOKUP('Ответы на форму (1)'!M476,УровниУспевания,2,FALSE)</f>
        <v>хорошо</v>
      </c>
      <c r="O475">
        <f>'Ответы на форму (1)'!N476</f>
        <v>5</v>
      </c>
      <c r="P475" t="str">
        <f t="shared" si="44"/>
        <v>2. средняк</v>
      </c>
      <c r="Q475">
        <f>'Ответы на форму (1)'!O476</f>
        <v>461</v>
      </c>
      <c r="R475" t="str">
        <f t="shared" si="46"/>
        <v>2. Устал</v>
      </c>
      <c r="S475">
        <f>'Ответы на форму (1)'!P476</f>
        <v>44</v>
      </c>
      <c r="T475">
        <f t="shared" si="45"/>
        <v>9.5444685466377438E-2</v>
      </c>
      <c r="U475" t="str">
        <f t="shared" si="47"/>
        <v>1. Хорошо</v>
      </c>
      <c r="V475">
        <f>'Ответы на форму (1)'!U475</f>
        <v>6</v>
      </c>
      <c r="W475">
        <f>'Ответы на форму (1)'!V475</f>
        <v>2</v>
      </c>
      <c r="X475">
        <f>'Ответы на форму (1)'!W475</f>
        <v>0</v>
      </c>
      <c r="Y475">
        <f>'Ответы на форму (1)'!X475</f>
        <v>0</v>
      </c>
      <c r="Z475">
        <f>'Ответы на форму (1)'!Y475</f>
        <v>0</v>
      </c>
    </row>
    <row r="476" spans="1:26" x14ac:dyDescent="0.25">
      <c r="A476">
        <f>VLOOKUP('Ответы на форму (1)'!B477,FAS_Scale,2,FALSE)</f>
        <v>4</v>
      </c>
      <c r="B476">
        <f>VLOOKUP('Ответы на форму (1)'!C477,FAS_Scale,2,FALSE)</f>
        <v>2</v>
      </c>
      <c r="C476">
        <f>VLOOKUP('Ответы на форму (1)'!D477,FAS_Scale,2,FALSE)</f>
        <v>4</v>
      </c>
      <c r="D476">
        <f>VLOOKUP('Ответы на форму (1)'!E477,FAS_Scale,2,FALSE)</f>
        <v>2</v>
      </c>
      <c r="E476">
        <f>VLOOKUP('Ответы на форму (1)'!F477,FAS_Scale,2,FALSE)</f>
        <v>3</v>
      </c>
      <c r="F476">
        <f>VLOOKUP('Ответы на форму (1)'!G477,FAS_Scale,2,FALSE)</f>
        <v>3</v>
      </c>
      <c r="G476">
        <f>VLOOKUP('Ответы на форму (1)'!H477,FAS_Scale,2,FALSE)</f>
        <v>2</v>
      </c>
      <c r="H476">
        <f>VLOOKUP('Ответы на форму (1)'!I477,FAS_Scale,2,FALSE)</f>
        <v>4</v>
      </c>
      <c r="I476">
        <f>VLOOKUP('Ответы на форму (1)'!J477,FAS_Scale,2,FALSE)</f>
        <v>4</v>
      </c>
      <c r="J476">
        <f>VLOOKUP('Ответы на форму (1)'!K477,FAS_Scale,2,FALSE)</f>
        <v>3</v>
      </c>
      <c r="K476" s="10">
        <f t="shared" si="42"/>
        <v>33</v>
      </c>
      <c r="L476" s="10" t="str">
        <f t="shared" si="43"/>
        <v>3. Вилы</v>
      </c>
      <c r="M476" t="str">
        <f>VLOOKUP('Ответы на форму (1)'!L477,УровниУспевания,2,FALSE)</f>
        <v>плохо</v>
      </c>
      <c r="N476" t="str">
        <f>VLOOKUP('Ответы на форму (1)'!M477,УровниУспевания,2,FALSE)</f>
        <v>плохо</v>
      </c>
      <c r="O476">
        <f>'Ответы на форму (1)'!N477</f>
        <v>3</v>
      </c>
      <c r="P476" t="str">
        <f t="shared" si="44"/>
        <v>1. зомбак</v>
      </c>
      <c r="Q476">
        <f>'Ответы на форму (1)'!O477</f>
        <v>484</v>
      </c>
      <c r="R476" t="str">
        <f t="shared" si="46"/>
        <v>2. Устал</v>
      </c>
      <c r="S476">
        <f>'Ответы на форму (1)'!P477</f>
        <v>94</v>
      </c>
      <c r="T476">
        <f t="shared" si="45"/>
        <v>0.19421487603305784</v>
      </c>
      <c r="U476" t="str">
        <f t="shared" si="47"/>
        <v>2. Фигово</v>
      </c>
      <c r="V476">
        <f>'Ответы на форму (1)'!U476</f>
        <v>6</v>
      </c>
      <c r="W476">
        <f>'Ответы на форму (1)'!V476</f>
        <v>2</v>
      </c>
      <c r="X476">
        <f>'Ответы на форму (1)'!W476</f>
        <v>0</v>
      </c>
      <c r="Y476">
        <f>'Ответы на форму (1)'!X476</f>
        <v>0</v>
      </c>
      <c r="Z476">
        <f>'Ответы на форму (1)'!Y476</f>
        <v>0</v>
      </c>
    </row>
    <row r="477" spans="1:26" x14ac:dyDescent="0.25">
      <c r="A477">
        <f>VLOOKUP('Ответы на форму (1)'!B478,FAS_Scale,2,FALSE)</f>
        <v>5</v>
      </c>
      <c r="B477">
        <f>VLOOKUP('Ответы на форму (1)'!C478,FAS_Scale,2,FALSE)</f>
        <v>4</v>
      </c>
      <c r="C477">
        <f>VLOOKUP('Ответы на форму (1)'!D478,FAS_Scale,2,FALSE)</f>
        <v>4</v>
      </c>
      <c r="D477">
        <f>VLOOKUP('Ответы на форму (1)'!E478,FAS_Scale,2,FALSE)</f>
        <v>2</v>
      </c>
      <c r="E477">
        <f>VLOOKUP('Ответы на форму (1)'!F478,FAS_Scale,2,FALSE)</f>
        <v>5</v>
      </c>
      <c r="F477">
        <f>VLOOKUP('Ответы на форму (1)'!G478,FAS_Scale,2,FALSE)</f>
        <v>4</v>
      </c>
      <c r="G477">
        <f>VLOOKUP('Ответы на форму (1)'!H478,FAS_Scale,2,FALSE)</f>
        <v>3</v>
      </c>
      <c r="H477">
        <f>VLOOKUP('Ответы на форму (1)'!I478,FAS_Scale,2,FALSE)</f>
        <v>3</v>
      </c>
      <c r="I477">
        <f>VLOOKUP('Ответы на форму (1)'!J478,FAS_Scale,2,FALSE)</f>
        <v>3</v>
      </c>
      <c r="J477">
        <f>VLOOKUP('Ответы на форму (1)'!K478,FAS_Scale,2,FALSE)</f>
        <v>4</v>
      </c>
      <c r="K477" s="10">
        <f t="shared" si="42"/>
        <v>37</v>
      </c>
      <c r="L477" s="10" t="str">
        <f t="shared" si="43"/>
        <v>3. Вилы</v>
      </c>
      <c r="M477" t="str">
        <f>VLOOKUP('Ответы на форму (1)'!L478,УровниУспевания,2,FALSE)</f>
        <v>средне</v>
      </c>
      <c r="N477" t="str">
        <f>VLOOKUP('Ответы на форму (1)'!M478,УровниУспевания,2,FALSE)</f>
        <v>средне</v>
      </c>
      <c r="O477">
        <f>'Ответы на форму (1)'!N478</f>
        <v>2</v>
      </c>
      <c r="P477" t="str">
        <f t="shared" si="44"/>
        <v>1. зомбак</v>
      </c>
      <c r="Q477">
        <f>'Ответы на форму (1)'!O478</f>
        <v>439</v>
      </c>
      <c r="R477" t="str">
        <f t="shared" si="46"/>
        <v>2. Устал</v>
      </c>
      <c r="S477">
        <f>'Ответы на форму (1)'!P478</f>
        <v>130</v>
      </c>
      <c r="T477">
        <f t="shared" si="45"/>
        <v>0.296127562642369</v>
      </c>
      <c r="U477" t="str">
        <f t="shared" si="47"/>
        <v>2. Фигово</v>
      </c>
      <c r="V477">
        <f>'Ответы на форму (1)'!U477</f>
        <v>4</v>
      </c>
      <c r="W477">
        <f>'Ответы на форму (1)'!V477</f>
        <v>2</v>
      </c>
      <c r="X477">
        <f>'Ответы на форму (1)'!W477</f>
        <v>1</v>
      </c>
      <c r="Y477">
        <f>'Ответы на форму (1)'!X477</f>
        <v>0</v>
      </c>
      <c r="Z477">
        <f>'Ответы на форму (1)'!Y477</f>
        <v>0</v>
      </c>
    </row>
    <row r="478" spans="1:26" x14ac:dyDescent="0.25">
      <c r="A478">
        <f>VLOOKUP('Ответы на форму (1)'!B479,FAS_Scale,2,FALSE)</f>
        <v>3</v>
      </c>
      <c r="B478">
        <f>VLOOKUP('Ответы на форму (1)'!C479,FAS_Scale,2,FALSE)</f>
        <v>3</v>
      </c>
      <c r="C478">
        <f>VLOOKUP('Ответы на форму (1)'!D479,FAS_Scale,2,FALSE)</f>
        <v>3</v>
      </c>
      <c r="D478">
        <f>VLOOKUP('Ответы на форму (1)'!E479,FAS_Scale,2,FALSE)</f>
        <v>4</v>
      </c>
      <c r="E478">
        <f>VLOOKUP('Ответы на форму (1)'!F479,FAS_Scale,2,FALSE)</f>
        <v>3</v>
      </c>
      <c r="F478">
        <f>VLOOKUP('Ответы на форму (1)'!G479,FAS_Scale,2,FALSE)</f>
        <v>2</v>
      </c>
      <c r="G478">
        <f>VLOOKUP('Ответы на форму (1)'!H479,FAS_Scale,2,FALSE)</f>
        <v>2</v>
      </c>
      <c r="H478">
        <f>VLOOKUP('Ответы на форму (1)'!I479,FAS_Scale,2,FALSE)</f>
        <v>2</v>
      </c>
      <c r="I478">
        <f>VLOOKUP('Ответы на форму (1)'!J479,FAS_Scale,2,FALSE)</f>
        <v>2</v>
      </c>
      <c r="J478">
        <f>VLOOKUP('Ответы на форму (1)'!K479,FAS_Scale,2,FALSE)</f>
        <v>5</v>
      </c>
      <c r="K478" s="10">
        <f t="shared" si="42"/>
        <v>23</v>
      </c>
      <c r="L478" s="10" t="str">
        <f t="shared" si="43"/>
        <v>2. Устал</v>
      </c>
      <c r="M478" t="str">
        <f>VLOOKUP('Ответы на форму (1)'!L479,УровниУспевания,2,FALSE)</f>
        <v>хорошо</v>
      </c>
      <c r="N478" t="str">
        <f>VLOOKUP('Ответы на форму (1)'!M479,УровниУспевания,2,FALSE)</f>
        <v>хорошо</v>
      </c>
      <c r="O478">
        <f>'Ответы на форму (1)'!N479</f>
        <v>5</v>
      </c>
      <c r="P478" t="str">
        <f t="shared" si="44"/>
        <v>2. средняк</v>
      </c>
      <c r="Q478">
        <f>'Ответы на форму (1)'!O479</f>
        <v>418</v>
      </c>
      <c r="R478" t="str">
        <f t="shared" si="46"/>
        <v>2. Устал</v>
      </c>
      <c r="S478">
        <f>'Ответы на форму (1)'!P479</f>
        <v>136</v>
      </c>
      <c r="T478">
        <f t="shared" si="45"/>
        <v>0.32535885167464113</v>
      </c>
      <c r="U478" t="str">
        <f t="shared" si="47"/>
        <v>2. Фигово</v>
      </c>
      <c r="V478">
        <f>'Ответы на форму (1)'!U478</f>
        <v>4</v>
      </c>
      <c r="W478">
        <f>'Ответы на форму (1)'!V478</f>
        <v>2</v>
      </c>
      <c r="X478">
        <f>'Ответы на форму (1)'!W478</f>
        <v>1</v>
      </c>
      <c r="Y478">
        <f>'Ответы на форму (1)'!X478</f>
        <v>0</v>
      </c>
      <c r="Z478">
        <f>'Ответы на форму (1)'!Y478</f>
        <v>0</v>
      </c>
    </row>
    <row r="479" spans="1:26" x14ac:dyDescent="0.25">
      <c r="A479">
        <f>VLOOKUP('Ответы на форму (1)'!B480,FAS_Scale,2,FALSE)</f>
        <v>3</v>
      </c>
      <c r="B479">
        <f>VLOOKUP('Ответы на форму (1)'!C480,FAS_Scale,2,FALSE)</f>
        <v>3</v>
      </c>
      <c r="C479">
        <f>VLOOKUP('Ответы на форму (1)'!D480,FAS_Scale,2,FALSE)</f>
        <v>4</v>
      </c>
      <c r="D479">
        <f>VLOOKUP('Ответы на форму (1)'!E480,FAS_Scale,2,FALSE)</f>
        <v>3</v>
      </c>
      <c r="E479">
        <f>VLOOKUP('Ответы на форму (1)'!F480,FAS_Scale,2,FALSE)</f>
        <v>3</v>
      </c>
      <c r="F479">
        <f>VLOOKUP('Ответы на форму (1)'!G480,FAS_Scale,2,FALSE)</f>
        <v>4</v>
      </c>
      <c r="G479">
        <f>VLOOKUP('Ответы на форму (1)'!H480,FAS_Scale,2,FALSE)</f>
        <v>4</v>
      </c>
      <c r="H479">
        <f>VLOOKUP('Ответы на форму (1)'!I480,FAS_Scale,2,FALSE)</f>
        <v>4</v>
      </c>
      <c r="I479">
        <f>VLOOKUP('Ответы на форму (1)'!J480,FAS_Scale,2,FALSE)</f>
        <v>4</v>
      </c>
      <c r="J479">
        <f>VLOOKUP('Ответы на форму (1)'!K480,FAS_Scale,2,FALSE)</f>
        <v>2</v>
      </c>
      <c r="K479" s="10">
        <f t="shared" si="42"/>
        <v>36</v>
      </c>
      <c r="L479" s="10" t="str">
        <f t="shared" si="43"/>
        <v>3. Вилы</v>
      </c>
      <c r="M479" t="str">
        <f>VLOOKUP('Ответы на форму (1)'!L480,УровниУспевания,2,FALSE)</f>
        <v>средне</v>
      </c>
      <c r="N479" t="str">
        <f>VLOOKUP('Ответы на форму (1)'!M480,УровниУспевания,2,FALSE)</f>
        <v>хорошо</v>
      </c>
      <c r="O479">
        <f>'Ответы на форму (1)'!N480</f>
        <v>5</v>
      </c>
      <c r="P479" t="str">
        <f t="shared" si="44"/>
        <v>2. средняк</v>
      </c>
      <c r="Q479">
        <f>'Ответы на форму (1)'!O480</f>
        <v>254</v>
      </c>
      <c r="R479" t="str">
        <f t="shared" si="46"/>
        <v>1. Свеж</v>
      </c>
      <c r="S479">
        <f>'Ответы на форму (1)'!P480</f>
        <v>30</v>
      </c>
      <c r="T479">
        <f t="shared" si="45"/>
        <v>0.11811023622047244</v>
      </c>
      <c r="U479" t="str">
        <f t="shared" si="47"/>
        <v>2. Фигово</v>
      </c>
      <c r="V479">
        <f>'Ответы на форму (1)'!U479</f>
        <v>5</v>
      </c>
      <c r="W479">
        <f>'Ответы на форму (1)'!V479</f>
        <v>3</v>
      </c>
      <c r="X479">
        <f>'Ответы на форму (1)'!W479</f>
        <v>2</v>
      </c>
      <c r="Y479">
        <f>'Ответы на форму (1)'!X479</f>
        <v>1</v>
      </c>
      <c r="Z479">
        <f>'Ответы на форму (1)'!Y479</f>
        <v>1</v>
      </c>
    </row>
    <row r="480" spans="1:26" x14ac:dyDescent="0.25">
      <c r="A480">
        <f>VLOOKUP('Ответы на форму (1)'!B481,FAS_Scale,2,FALSE)</f>
        <v>3</v>
      </c>
      <c r="B480">
        <f>VLOOKUP('Ответы на форму (1)'!C481,FAS_Scale,2,FALSE)</f>
        <v>2</v>
      </c>
      <c r="C480">
        <f>VLOOKUP('Ответы на форму (1)'!D481,FAS_Scale,2,FALSE)</f>
        <v>3</v>
      </c>
      <c r="D480">
        <f>VLOOKUP('Ответы на форму (1)'!E481,FAS_Scale,2,FALSE)</f>
        <v>5</v>
      </c>
      <c r="E480">
        <f>VLOOKUP('Ответы на форму (1)'!F481,FAS_Scale,2,FALSE)</f>
        <v>3</v>
      </c>
      <c r="F480">
        <f>VLOOKUP('Ответы на форму (1)'!G481,FAS_Scale,2,FALSE)</f>
        <v>3</v>
      </c>
      <c r="G480">
        <f>VLOOKUP('Ответы на форму (1)'!H481,FAS_Scale,2,FALSE)</f>
        <v>3</v>
      </c>
      <c r="H480">
        <f>VLOOKUP('Ответы на форму (1)'!I481,FAS_Scale,2,FALSE)</f>
        <v>2</v>
      </c>
      <c r="I480">
        <f>VLOOKUP('Ответы на форму (1)'!J481,FAS_Scale,2,FALSE)</f>
        <v>3</v>
      </c>
      <c r="J480">
        <f>VLOOKUP('Ответы на форму (1)'!K481,FAS_Scale,2,FALSE)</f>
        <v>4</v>
      </c>
      <c r="K480" s="10">
        <f t="shared" si="42"/>
        <v>25</v>
      </c>
      <c r="L480" s="10" t="str">
        <f t="shared" si="43"/>
        <v>2. Устал</v>
      </c>
      <c r="M480" t="str">
        <f>VLOOKUP('Ответы на форму (1)'!L481,УровниУспевания,2,FALSE)</f>
        <v>средне</v>
      </c>
      <c r="N480" t="str">
        <f>VLOOKUP('Ответы на форму (1)'!M481,УровниУспевания,2,FALSE)</f>
        <v>средне</v>
      </c>
      <c r="O480">
        <f>'Ответы на форму (1)'!N481</f>
        <v>5</v>
      </c>
      <c r="P480" t="str">
        <f t="shared" si="44"/>
        <v>2. средняк</v>
      </c>
      <c r="Q480">
        <f>'Ответы на форму (1)'!O481</f>
        <v>492</v>
      </c>
      <c r="R480" t="str">
        <f t="shared" si="46"/>
        <v>2. Устал</v>
      </c>
      <c r="S480">
        <f>'Ответы на форму (1)'!P481</f>
        <v>106</v>
      </c>
      <c r="T480">
        <f t="shared" si="45"/>
        <v>0.21544715447154472</v>
      </c>
      <c r="U480" t="str">
        <f t="shared" si="47"/>
        <v>2. Фигово</v>
      </c>
      <c r="V480">
        <f>'Ответы на форму (1)'!U480</f>
        <v>5</v>
      </c>
      <c r="W480">
        <f>'Ответы на форму (1)'!V480</f>
        <v>2</v>
      </c>
      <c r="X480">
        <f>'Ответы на форму (1)'!W480</f>
        <v>1</v>
      </c>
      <c r="Y480">
        <f>'Ответы на форму (1)'!X480</f>
        <v>0</v>
      </c>
      <c r="Z480">
        <f>'Ответы на форму (1)'!Y480</f>
        <v>0</v>
      </c>
    </row>
    <row r="481" spans="1:26" x14ac:dyDescent="0.25">
      <c r="A481">
        <f>VLOOKUP('Ответы на форму (1)'!B482,FAS_Scale,2,FALSE)</f>
        <v>2</v>
      </c>
      <c r="B481">
        <f>VLOOKUP('Ответы на форму (1)'!C482,FAS_Scale,2,FALSE)</f>
        <v>2</v>
      </c>
      <c r="C481">
        <f>VLOOKUP('Ответы на форму (1)'!D482,FAS_Scale,2,FALSE)</f>
        <v>4</v>
      </c>
      <c r="D481">
        <f>VLOOKUP('Ответы на форму (1)'!E482,FAS_Scale,2,FALSE)</f>
        <v>3</v>
      </c>
      <c r="E481">
        <f>VLOOKUP('Ответы на форму (1)'!F482,FAS_Scale,2,FALSE)</f>
        <v>2</v>
      </c>
      <c r="F481">
        <f>VLOOKUP('Ответы на форму (1)'!G482,FAS_Scale,2,FALSE)</f>
        <v>3</v>
      </c>
      <c r="G481">
        <f>VLOOKUP('Ответы на форму (1)'!H482,FAS_Scale,2,FALSE)</f>
        <v>3</v>
      </c>
      <c r="H481">
        <f>VLOOKUP('Ответы на форму (1)'!I482,FAS_Scale,2,FALSE)</f>
        <v>3</v>
      </c>
      <c r="I481">
        <f>VLOOKUP('Ответы на форму (1)'!J482,FAS_Scale,2,FALSE)</f>
        <v>4</v>
      </c>
      <c r="J481">
        <f>VLOOKUP('Ответы на форму (1)'!K482,FAS_Scale,2,FALSE)</f>
        <v>4</v>
      </c>
      <c r="K481" s="10">
        <f t="shared" si="42"/>
        <v>28</v>
      </c>
      <c r="L481" s="10" t="str">
        <f t="shared" si="43"/>
        <v>2. Устал</v>
      </c>
      <c r="M481" t="str">
        <f>VLOOKUP('Ответы на форму (1)'!L482,УровниУспевания,2,FALSE)</f>
        <v>средне</v>
      </c>
      <c r="N481" t="str">
        <f>VLOOKUP('Ответы на форму (1)'!M482,УровниУспевания,2,FALSE)</f>
        <v>хорошо</v>
      </c>
      <c r="O481">
        <f>'Ответы на форму (1)'!N482</f>
        <v>6</v>
      </c>
      <c r="P481" t="str">
        <f t="shared" si="44"/>
        <v>3. бодряк</v>
      </c>
      <c r="Q481">
        <f>'Ответы на форму (1)'!O482</f>
        <v>393</v>
      </c>
      <c r="R481" t="str">
        <f t="shared" si="46"/>
        <v>2. Устал</v>
      </c>
      <c r="S481">
        <f>'Ответы на форму (1)'!P482</f>
        <v>121</v>
      </c>
      <c r="T481">
        <f t="shared" si="45"/>
        <v>0.30788804071246817</v>
      </c>
      <c r="U481" t="str">
        <f t="shared" si="47"/>
        <v>2. Фигово</v>
      </c>
      <c r="V481">
        <f>'Ответы на форму (1)'!U481</f>
        <v>5</v>
      </c>
      <c r="W481">
        <f>'Ответы на форму (1)'!V481</f>
        <v>2</v>
      </c>
      <c r="X481">
        <f>'Ответы на форму (1)'!W481</f>
        <v>1</v>
      </c>
      <c r="Y481">
        <f>'Ответы на форму (1)'!X481</f>
        <v>1</v>
      </c>
      <c r="Z481">
        <f>'Ответы на форму (1)'!Y481</f>
        <v>0</v>
      </c>
    </row>
    <row r="482" spans="1:26" x14ac:dyDescent="0.25">
      <c r="A482">
        <f>VLOOKUP('Ответы на форму (1)'!B483,FAS_Scale,2,FALSE)</f>
        <v>3</v>
      </c>
      <c r="B482">
        <f>VLOOKUP('Ответы на форму (1)'!C483,FAS_Scale,2,FALSE)</f>
        <v>2</v>
      </c>
      <c r="C482">
        <f>VLOOKUP('Ответы на форму (1)'!D483,FAS_Scale,2,FALSE)</f>
        <v>2</v>
      </c>
      <c r="D482">
        <f>VLOOKUP('Ответы на форму (1)'!E483,FAS_Scale,2,FALSE)</f>
        <v>4</v>
      </c>
      <c r="E482">
        <f>VLOOKUP('Ответы на форму (1)'!F483,FAS_Scale,2,FALSE)</f>
        <v>1</v>
      </c>
      <c r="F482">
        <f>VLOOKUP('Ответы на форму (1)'!G483,FAS_Scale,2,FALSE)</f>
        <v>2</v>
      </c>
      <c r="G482">
        <f>VLOOKUP('Ответы на форму (1)'!H483,FAS_Scale,2,FALSE)</f>
        <v>3</v>
      </c>
      <c r="H482">
        <f>VLOOKUP('Ответы на форму (1)'!I483,FAS_Scale,2,FALSE)</f>
        <v>1</v>
      </c>
      <c r="I482">
        <f>VLOOKUP('Ответы на форму (1)'!J483,FAS_Scale,2,FALSE)</f>
        <v>1</v>
      </c>
      <c r="J482">
        <f>VLOOKUP('Ответы на форму (1)'!K483,FAS_Scale,2,FALSE)</f>
        <v>4</v>
      </c>
      <c r="K482" s="10">
        <f t="shared" si="42"/>
        <v>19</v>
      </c>
      <c r="L482" s="10" t="str">
        <f t="shared" si="43"/>
        <v>1. Свеж</v>
      </c>
      <c r="M482" t="str">
        <f>VLOOKUP('Ответы на форму (1)'!L483,УровниУспевания,2,FALSE)</f>
        <v>плохо</v>
      </c>
      <c r="N482" t="str">
        <f>VLOOKUP('Ответы на форму (1)'!M483,УровниУспевания,2,FALSE)</f>
        <v>хорошо</v>
      </c>
      <c r="O482">
        <f>'Ответы на форму (1)'!N483</f>
        <v>6</v>
      </c>
      <c r="P482" t="str">
        <f t="shared" si="44"/>
        <v>3. бодряк</v>
      </c>
      <c r="Q482">
        <f>'Ответы на форму (1)'!O483</f>
        <v>349</v>
      </c>
      <c r="R482" t="str">
        <f t="shared" si="46"/>
        <v>1. Свеж</v>
      </c>
      <c r="S482">
        <f>'Ответы на форму (1)'!P483</f>
        <v>58</v>
      </c>
      <c r="T482">
        <f t="shared" si="45"/>
        <v>0.166189111747851</v>
      </c>
      <c r="U482" t="str">
        <f t="shared" si="47"/>
        <v>2. Фигово</v>
      </c>
      <c r="V482">
        <f>'Ответы на форму (1)'!U482</f>
        <v>1</v>
      </c>
      <c r="W482">
        <f>'Ответы на форму (1)'!V482</f>
        <v>1</v>
      </c>
      <c r="X482">
        <f>'Ответы на форму (1)'!W482</f>
        <v>1</v>
      </c>
      <c r="Y482">
        <f>'Ответы на форму (1)'!X482</f>
        <v>1</v>
      </c>
      <c r="Z482">
        <f>'Ответы на форму (1)'!Y482</f>
        <v>1</v>
      </c>
    </row>
    <row r="483" spans="1:26" x14ac:dyDescent="0.25">
      <c r="A483">
        <f>VLOOKUP('Ответы на форму (1)'!B484,FAS_Scale,2,FALSE)</f>
        <v>3</v>
      </c>
      <c r="B483">
        <f>VLOOKUP('Ответы на форму (1)'!C484,FAS_Scale,2,FALSE)</f>
        <v>2</v>
      </c>
      <c r="C483">
        <f>VLOOKUP('Ответы на форму (1)'!D484,FAS_Scale,2,FALSE)</f>
        <v>2</v>
      </c>
      <c r="D483">
        <f>VLOOKUP('Ответы на форму (1)'!E484,FAS_Scale,2,FALSE)</f>
        <v>4</v>
      </c>
      <c r="E483">
        <f>VLOOKUP('Ответы на форму (1)'!F484,FAS_Scale,2,FALSE)</f>
        <v>2</v>
      </c>
      <c r="F483">
        <f>VLOOKUP('Ответы на форму (1)'!G484,FAS_Scale,2,FALSE)</f>
        <v>2</v>
      </c>
      <c r="G483">
        <f>VLOOKUP('Ответы на форму (1)'!H484,FAS_Scale,2,FALSE)</f>
        <v>3</v>
      </c>
      <c r="H483">
        <f>VLOOKUP('Ответы на форму (1)'!I484,FAS_Scale,2,FALSE)</f>
        <v>4</v>
      </c>
      <c r="I483">
        <f>VLOOKUP('Ответы на форму (1)'!J484,FAS_Scale,2,FALSE)</f>
        <v>1</v>
      </c>
      <c r="J483">
        <f>VLOOKUP('Ответы на форму (1)'!K484,FAS_Scale,2,FALSE)</f>
        <v>5</v>
      </c>
      <c r="K483" s="10">
        <f t="shared" si="42"/>
        <v>22</v>
      </c>
      <c r="L483" s="10" t="str">
        <f t="shared" si="43"/>
        <v>1. Свеж</v>
      </c>
      <c r="M483" t="str">
        <f>VLOOKUP('Ответы на форму (1)'!L484,УровниУспевания,2,FALSE)</f>
        <v>средне</v>
      </c>
      <c r="N483" t="str">
        <f>VLOOKUP('Ответы на форму (1)'!M484,УровниУспевания,2,FALSE)</f>
        <v>хорошо</v>
      </c>
      <c r="O483">
        <f>'Ответы на форму (1)'!N484</f>
        <v>6</v>
      </c>
      <c r="P483" t="str">
        <f t="shared" si="44"/>
        <v>3. бодряк</v>
      </c>
      <c r="Q483">
        <f>'Ответы на форму (1)'!O484</f>
        <v>427</v>
      </c>
      <c r="R483" t="str">
        <f t="shared" si="46"/>
        <v>2. Устал</v>
      </c>
      <c r="S483">
        <f>'Ответы на форму (1)'!P484</f>
        <v>108</v>
      </c>
      <c r="T483">
        <f t="shared" si="45"/>
        <v>0.25292740046838408</v>
      </c>
      <c r="U483" t="str">
        <f t="shared" si="47"/>
        <v>2. Фигово</v>
      </c>
      <c r="V483">
        <f>'Ответы на форму (1)'!U483</f>
        <v>3</v>
      </c>
      <c r="W483">
        <f>'Ответы на форму (1)'!V483</f>
        <v>2</v>
      </c>
      <c r="X483">
        <f>'Ответы на форму (1)'!W483</f>
        <v>2</v>
      </c>
      <c r="Y483">
        <f>'Ответы на форму (1)'!X483</f>
        <v>1</v>
      </c>
      <c r="Z483">
        <f>'Ответы на форму (1)'!Y483</f>
        <v>1</v>
      </c>
    </row>
    <row r="484" spans="1:26" x14ac:dyDescent="0.25">
      <c r="A484">
        <f>VLOOKUP('Ответы на форму (1)'!B485,FAS_Scale,2,FALSE)</f>
        <v>5</v>
      </c>
      <c r="B484">
        <f>VLOOKUP('Ответы на форму (1)'!C485,FAS_Scale,2,FALSE)</f>
        <v>5</v>
      </c>
      <c r="C484">
        <f>VLOOKUP('Ответы на форму (1)'!D485,FAS_Scale,2,FALSE)</f>
        <v>4</v>
      </c>
      <c r="D484">
        <f>VLOOKUP('Ответы на форму (1)'!E485,FAS_Scale,2,FALSE)</f>
        <v>2</v>
      </c>
      <c r="E484">
        <f>VLOOKUP('Ответы на форму (1)'!F485,FAS_Scale,2,FALSE)</f>
        <v>5</v>
      </c>
      <c r="F484">
        <f>VLOOKUP('Ответы на форму (1)'!G485,FAS_Scale,2,FALSE)</f>
        <v>4</v>
      </c>
      <c r="G484">
        <f>VLOOKUP('Ответы на форму (1)'!H485,FAS_Scale,2,FALSE)</f>
        <v>3</v>
      </c>
      <c r="H484">
        <f>VLOOKUP('Ответы на форму (1)'!I485,FAS_Scale,2,FALSE)</f>
        <v>4</v>
      </c>
      <c r="I484">
        <f>VLOOKUP('Ответы на форму (1)'!J485,FAS_Scale,2,FALSE)</f>
        <v>4</v>
      </c>
      <c r="J484">
        <f>VLOOKUP('Ответы на форму (1)'!K485,FAS_Scale,2,FALSE)</f>
        <v>2</v>
      </c>
      <c r="K484" s="10">
        <f t="shared" si="42"/>
        <v>42</v>
      </c>
      <c r="L484" s="10" t="str">
        <f t="shared" si="43"/>
        <v>3. Вилы</v>
      </c>
      <c r="M484" t="str">
        <f>VLOOKUP('Ответы на форму (1)'!L485,УровниУспевания,2,FALSE)</f>
        <v>средне</v>
      </c>
      <c r="N484" t="str">
        <f>VLOOKUP('Ответы на форму (1)'!M485,УровниУспевания,2,FALSE)</f>
        <v>плохо</v>
      </c>
      <c r="O484">
        <f>'Ответы на форму (1)'!N485</f>
        <v>1</v>
      </c>
      <c r="P484" t="str">
        <f t="shared" si="44"/>
        <v>1. зомбак</v>
      </c>
      <c r="Q484">
        <f>'Ответы на форму (1)'!O485</f>
        <v>364</v>
      </c>
      <c r="R484" t="str">
        <f t="shared" si="46"/>
        <v>2. Устал</v>
      </c>
      <c r="S484">
        <f>'Ответы на форму (1)'!P485</f>
        <v>41</v>
      </c>
      <c r="T484">
        <f t="shared" si="45"/>
        <v>0.11263736263736264</v>
      </c>
      <c r="U484" t="str">
        <f t="shared" si="47"/>
        <v>2. Фигово</v>
      </c>
      <c r="V484">
        <f>'Ответы на форму (1)'!U484</f>
        <v>3</v>
      </c>
      <c r="W484">
        <f>'Ответы на форму (1)'!V484</f>
        <v>1</v>
      </c>
      <c r="X484">
        <f>'Ответы на форму (1)'!W484</f>
        <v>1</v>
      </c>
      <c r="Y484">
        <f>'Ответы на форму (1)'!X484</f>
        <v>1</v>
      </c>
      <c r="Z484">
        <f>'Ответы на форму (1)'!Y484</f>
        <v>0</v>
      </c>
    </row>
    <row r="485" spans="1:26" x14ac:dyDescent="0.25">
      <c r="A485">
        <f>VLOOKUP('Ответы на форму (1)'!B486,FAS_Scale,2,FALSE)</f>
        <v>3</v>
      </c>
      <c r="B485">
        <f>VLOOKUP('Ответы на форму (1)'!C486,FAS_Scale,2,FALSE)</f>
        <v>3</v>
      </c>
      <c r="C485">
        <f>VLOOKUP('Ответы на форму (1)'!D486,FAS_Scale,2,FALSE)</f>
        <v>3</v>
      </c>
      <c r="D485">
        <f>VLOOKUP('Ответы на форму (1)'!E486,FAS_Scale,2,FALSE)</f>
        <v>5</v>
      </c>
      <c r="E485">
        <f>VLOOKUP('Ответы на форму (1)'!F486,FAS_Scale,2,FALSE)</f>
        <v>1</v>
      </c>
      <c r="F485">
        <f>VLOOKUP('Ответы на форму (1)'!G486,FAS_Scale,2,FALSE)</f>
        <v>3</v>
      </c>
      <c r="G485">
        <f>VLOOKUP('Ответы на форму (1)'!H486,FAS_Scale,2,FALSE)</f>
        <v>2</v>
      </c>
      <c r="H485">
        <f>VLOOKUP('Ответы на форму (1)'!I486,FAS_Scale,2,FALSE)</f>
        <v>3</v>
      </c>
      <c r="I485">
        <f>VLOOKUP('Ответы на форму (1)'!J486,FAS_Scale,2,FALSE)</f>
        <v>2</v>
      </c>
      <c r="J485">
        <f>VLOOKUP('Ответы на форму (1)'!K486,FAS_Scale,2,FALSE)</f>
        <v>4</v>
      </c>
      <c r="K485" s="10">
        <f t="shared" si="42"/>
        <v>23</v>
      </c>
      <c r="L485" s="10" t="str">
        <f t="shared" si="43"/>
        <v>2. Устал</v>
      </c>
      <c r="M485" t="str">
        <f>VLOOKUP('Ответы на форму (1)'!L486,УровниУспевания,2,FALSE)</f>
        <v>средне</v>
      </c>
      <c r="N485" t="str">
        <f>VLOOKUP('Ответы на форму (1)'!M486,УровниУспевания,2,FALSE)</f>
        <v>средне</v>
      </c>
      <c r="O485">
        <f>'Ответы на форму (1)'!N486</f>
        <v>5</v>
      </c>
      <c r="P485" t="str">
        <f t="shared" si="44"/>
        <v>2. средняк</v>
      </c>
      <c r="Q485">
        <f>'Ответы на форму (1)'!O486</f>
        <v>373</v>
      </c>
      <c r="R485" t="str">
        <f t="shared" si="46"/>
        <v>2. Устал</v>
      </c>
      <c r="S485">
        <f>'Ответы на форму (1)'!P486</f>
        <v>53</v>
      </c>
      <c r="T485">
        <f t="shared" si="45"/>
        <v>0.14209115281501342</v>
      </c>
      <c r="U485" t="str">
        <f t="shared" si="47"/>
        <v>2. Фигово</v>
      </c>
      <c r="V485">
        <f>'Ответы на форму (1)'!U485</f>
        <v>5</v>
      </c>
      <c r="W485">
        <f>'Ответы на форму (1)'!V485</f>
        <v>1</v>
      </c>
      <c r="X485">
        <f>'Ответы на форму (1)'!W485</f>
        <v>1</v>
      </c>
      <c r="Y485">
        <f>'Ответы на форму (1)'!X485</f>
        <v>1</v>
      </c>
      <c r="Z485">
        <f>'Ответы на форму (1)'!Y485</f>
        <v>0</v>
      </c>
    </row>
    <row r="486" spans="1:26" x14ac:dyDescent="0.25">
      <c r="A486">
        <f>VLOOKUP('Ответы на форму (1)'!B487,FAS_Scale,2,FALSE)</f>
        <v>2</v>
      </c>
      <c r="B486">
        <f>VLOOKUP('Ответы на форму (1)'!C487,FAS_Scale,2,FALSE)</f>
        <v>1</v>
      </c>
      <c r="C486">
        <f>VLOOKUP('Ответы на форму (1)'!D487,FAS_Scale,2,FALSE)</f>
        <v>4</v>
      </c>
      <c r="D486">
        <f>VLOOKUP('Ответы на форму (1)'!E487,FAS_Scale,2,FALSE)</f>
        <v>4</v>
      </c>
      <c r="E486">
        <f>VLOOKUP('Ответы на форму (1)'!F487,FAS_Scale,2,FALSE)</f>
        <v>1</v>
      </c>
      <c r="F486">
        <f>VLOOKUP('Ответы на форму (1)'!G487,FAS_Scale,2,FALSE)</f>
        <v>3</v>
      </c>
      <c r="G486">
        <f>VLOOKUP('Ответы на форму (1)'!H487,FAS_Scale,2,FALSE)</f>
        <v>3</v>
      </c>
      <c r="H486">
        <f>VLOOKUP('Ответы на форму (1)'!I487,FAS_Scale,2,FALSE)</f>
        <v>1</v>
      </c>
      <c r="I486">
        <f>VLOOKUP('Ответы на форму (1)'!J487,FAS_Scale,2,FALSE)</f>
        <v>3</v>
      </c>
      <c r="J486">
        <f>VLOOKUP('Ответы на форму (1)'!K487,FAS_Scale,2,FALSE)</f>
        <v>5</v>
      </c>
      <c r="K486" s="10">
        <f t="shared" si="42"/>
        <v>21</v>
      </c>
      <c r="L486" s="10" t="str">
        <f t="shared" si="43"/>
        <v>1. Свеж</v>
      </c>
      <c r="M486" t="str">
        <f>VLOOKUP('Ответы на форму (1)'!L487,УровниУспевания,2,FALSE)</f>
        <v>хорошо</v>
      </c>
      <c r="N486" t="str">
        <f>VLOOKUP('Ответы на форму (1)'!M487,УровниУспевания,2,FALSE)</f>
        <v>хорошо</v>
      </c>
      <c r="O486">
        <f>'Ответы на форму (1)'!N487</f>
        <v>4</v>
      </c>
      <c r="P486" t="str">
        <f t="shared" si="44"/>
        <v>2. средняк</v>
      </c>
      <c r="Q486">
        <f>'Ответы на форму (1)'!O487</f>
        <v>306</v>
      </c>
      <c r="R486" t="str">
        <f t="shared" si="46"/>
        <v>1. Свеж</v>
      </c>
      <c r="S486">
        <f>'Ответы на форму (1)'!P487</f>
        <v>47</v>
      </c>
      <c r="T486">
        <f t="shared" si="45"/>
        <v>0.15359477124183007</v>
      </c>
      <c r="U486" t="str">
        <f t="shared" si="47"/>
        <v>2. Фигово</v>
      </c>
      <c r="V486">
        <f>'Ответы на форму (1)'!U486</f>
        <v>4</v>
      </c>
      <c r="W486">
        <f>'Ответы на форму (1)'!V486</f>
        <v>2</v>
      </c>
      <c r="X486">
        <f>'Ответы на форму (1)'!W486</f>
        <v>1</v>
      </c>
      <c r="Y486">
        <f>'Ответы на форму (1)'!X486</f>
        <v>1</v>
      </c>
      <c r="Z486">
        <f>'Ответы на форму (1)'!Y486</f>
        <v>1</v>
      </c>
    </row>
    <row r="487" spans="1:26" x14ac:dyDescent="0.25">
      <c r="A487">
        <f>VLOOKUP('Ответы на форму (1)'!B488,FAS_Scale,2,FALSE)</f>
        <v>4</v>
      </c>
      <c r="B487">
        <f>VLOOKUP('Ответы на форму (1)'!C488,FAS_Scale,2,FALSE)</f>
        <v>3</v>
      </c>
      <c r="C487">
        <f>VLOOKUP('Ответы на форму (1)'!D488,FAS_Scale,2,FALSE)</f>
        <v>4</v>
      </c>
      <c r="D487">
        <f>VLOOKUP('Ответы на форму (1)'!E488,FAS_Scale,2,FALSE)</f>
        <v>2</v>
      </c>
      <c r="E487">
        <f>VLOOKUP('Ответы на форму (1)'!F488,FAS_Scale,2,FALSE)</f>
        <v>4</v>
      </c>
      <c r="F487">
        <f>VLOOKUP('Ответы на форму (1)'!G488,FAS_Scale,2,FALSE)</f>
        <v>4</v>
      </c>
      <c r="G487">
        <f>VLOOKUP('Ответы на форму (1)'!H488,FAS_Scale,2,FALSE)</f>
        <v>3</v>
      </c>
      <c r="H487">
        <f>VLOOKUP('Ответы на форму (1)'!I488,FAS_Scale,2,FALSE)</f>
        <v>3</v>
      </c>
      <c r="I487">
        <f>VLOOKUP('Ответы на форму (1)'!J488,FAS_Scale,2,FALSE)</f>
        <v>3</v>
      </c>
      <c r="J487">
        <f>VLOOKUP('Ответы на форму (1)'!K488,FAS_Scale,2,FALSE)</f>
        <v>2</v>
      </c>
      <c r="K487" s="10">
        <f t="shared" si="42"/>
        <v>36</v>
      </c>
      <c r="L487" s="10" t="str">
        <f t="shared" si="43"/>
        <v>3. Вилы</v>
      </c>
      <c r="M487" t="str">
        <f>VLOOKUP('Ответы на форму (1)'!L488,УровниУспевания,2,FALSE)</f>
        <v>плохо</v>
      </c>
      <c r="N487" t="str">
        <f>VLOOKUP('Ответы на форму (1)'!M488,УровниУспевания,2,FALSE)</f>
        <v>плохо</v>
      </c>
      <c r="O487">
        <f>'Ответы на форму (1)'!N488</f>
        <v>3</v>
      </c>
      <c r="P487" t="str">
        <f t="shared" si="44"/>
        <v>1. зомбак</v>
      </c>
      <c r="Q487">
        <f>'Ответы на форму (1)'!O488</f>
        <v>392</v>
      </c>
      <c r="R487" t="str">
        <f t="shared" si="46"/>
        <v>2. Устал</v>
      </c>
      <c r="S487">
        <f>'Ответы на форму (1)'!P488</f>
        <v>50</v>
      </c>
      <c r="T487">
        <f t="shared" si="45"/>
        <v>0.12755102040816327</v>
      </c>
      <c r="U487" t="str">
        <f t="shared" si="47"/>
        <v>2. Фигово</v>
      </c>
      <c r="V487">
        <f>'Ответы на форму (1)'!U487</f>
        <v>6</v>
      </c>
      <c r="W487">
        <f>'Ответы на форму (1)'!V487</f>
        <v>1</v>
      </c>
      <c r="X487">
        <f>'Ответы на форму (1)'!W487</f>
        <v>0</v>
      </c>
      <c r="Y487">
        <f>'Ответы на форму (1)'!X487</f>
        <v>0</v>
      </c>
      <c r="Z487">
        <f>'Ответы на форму (1)'!Y487</f>
        <v>0</v>
      </c>
    </row>
    <row r="488" spans="1:26" x14ac:dyDescent="0.25">
      <c r="A488">
        <f>VLOOKUP('Ответы на форму (1)'!B489,FAS_Scale,2,FALSE)</f>
        <v>3</v>
      </c>
      <c r="B488">
        <f>VLOOKUP('Ответы на форму (1)'!C489,FAS_Scale,2,FALSE)</f>
        <v>4</v>
      </c>
      <c r="C488">
        <f>VLOOKUP('Ответы на форму (1)'!D489,FAS_Scale,2,FALSE)</f>
        <v>3</v>
      </c>
      <c r="D488">
        <f>VLOOKUP('Ответы на форму (1)'!E489,FAS_Scale,2,FALSE)</f>
        <v>3</v>
      </c>
      <c r="E488">
        <f>VLOOKUP('Ответы на форму (1)'!F489,FAS_Scale,2,FALSE)</f>
        <v>3</v>
      </c>
      <c r="F488">
        <f>VLOOKUP('Ответы на форму (1)'!G489,FAS_Scale,2,FALSE)</f>
        <v>4</v>
      </c>
      <c r="G488">
        <f>VLOOKUP('Ответы на форму (1)'!H489,FAS_Scale,2,FALSE)</f>
        <v>2</v>
      </c>
      <c r="H488">
        <f>VLOOKUP('Ответы на форму (1)'!I489,FAS_Scale,2,FALSE)</f>
        <v>4</v>
      </c>
      <c r="I488">
        <f>VLOOKUP('Ответы на форму (1)'!J489,FAS_Scale,2,FALSE)</f>
        <v>3</v>
      </c>
      <c r="J488">
        <f>VLOOKUP('Ответы на форму (1)'!K489,FAS_Scale,2,FALSE)</f>
        <v>4</v>
      </c>
      <c r="K488" s="10">
        <f t="shared" si="42"/>
        <v>31</v>
      </c>
      <c r="L488" s="10" t="str">
        <f t="shared" si="43"/>
        <v>2. Устал</v>
      </c>
      <c r="M488" t="str">
        <f>VLOOKUP('Ответы на форму (1)'!L489,УровниУспевания,2,FALSE)</f>
        <v>средне</v>
      </c>
      <c r="N488" t="str">
        <f>VLOOKUP('Ответы на форму (1)'!M489,УровниУспевания,2,FALSE)</f>
        <v>средне</v>
      </c>
      <c r="O488">
        <f>'Ответы на форму (1)'!N489</f>
        <v>3</v>
      </c>
      <c r="P488" t="str">
        <f t="shared" si="44"/>
        <v>1. зомбак</v>
      </c>
      <c r="Q488">
        <f>'Ответы на форму (1)'!O489</f>
        <v>289</v>
      </c>
      <c r="R488" t="str">
        <f t="shared" si="46"/>
        <v>1. Свеж</v>
      </c>
      <c r="S488">
        <f>'Ответы на форму (1)'!P489</f>
        <v>36</v>
      </c>
      <c r="T488">
        <f t="shared" si="45"/>
        <v>0.1245674740484429</v>
      </c>
      <c r="U488" t="str">
        <f t="shared" si="47"/>
        <v>2. Фигово</v>
      </c>
      <c r="V488">
        <f>'Ответы на форму (1)'!U488</f>
        <v>4</v>
      </c>
      <c r="W488">
        <f>'Ответы на форму (1)'!V488</f>
        <v>3</v>
      </c>
      <c r="X488">
        <f>'Ответы на форму (1)'!W488</f>
        <v>1</v>
      </c>
      <c r="Y488">
        <f>'Ответы на форму (1)'!X488</f>
        <v>0</v>
      </c>
      <c r="Z488">
        <f>'Ответы на форму (1)'!Y488</f>
        <v>0</v>
      </c>
    </row>
    <row r="489" spans="1:26" x14ac:dyDescent="0.25">
      <c r="A489">
        <f>VLOOKUP('Ответы на форму (1)'!B490,FAS_Scale,2,FALSE)</f>
        <v>3</v>
      </c>
      <c r="B489">
        <f>VLOOKUP('Ответы на форму (1)'!C490,FAS_Scale,2,FALSE)</f>
        <v>2</v>
      </c>
      <c r="C489">
        <f>VLOOKUP('Ответы на форму (1)'!D490,FAS_Scale,2,FALSE)</f>
        <v>2</v>
      </c>
      <c r="D489">
        <f>VLOOKUP('Ответы на форму (1)'!E490,FAS_Scale,2,FALSE)</f>
        <v>4</v>
      </c>
      <c r="E489">
        <f>VLOOKUP('Ответы на форму (1)'!F490,FAS_Scale,2,FALSE)</f>
        <v>2</v>
      </c>
      <c r="F489">
        <f>VLOOKUP('Ответы на форму (1)'!G490,FAS_Scale,2,FALSE)</f>
        <v>2</v>
      </c>
      <c r="G489">
        <f>VLOOKUP('Ответы на форму (1)'!H490,FAS_Scale,2,FALSE)</f>
        <v>2</v>
      </c>
      <c r="H489">
        <f>VLOOKUP('Ответы на форму (1)'!I490,FAS_Scale,2,FALSE)</f>
        <v>2</v>
      </c>
      <c r="I489">
        <f>VLOOKUP('Ответы на форму (1)'!J490,FAS_Scale,2,FALSE)</f>
        <v>1</v>
      </c>
      <c r="J489">
        <f>VLOOKUP('Ответы на форму (1)'!K490,FAS_Scale,2,FALSE)</f>
        <v>4</v>
      </c>
      <c r="K489" s="10">
        <f t="shared" si="42"/>
        <v>20</v>
      </c>
      <c r="L489" s="10" t="str">
        <f t="shared" si="43"/>
        <v>1. Свеж</v>
      </c>
      <c r="M489" t="str">
        <f>VLOOKUP('Ответы на форму (1)'!L490,УровниУспевания,2,FALSE)</f>
        <v>средне</v>
      </c>
      <c r="N489" t="str">
        <f>VLOOKUP('Ответы на форму (1)'!M490,УровниУспевания,2,FALSE)</f>
        <v>хорошо</v>
      </c>
      <c r="O489">
        <f>'Ответы на форму (1)'!N490</f>
        <v>3</v>
      </c>
      <c r="P489" t="str">
        <f t="shared" si="44"/>
        <v>1. зомбак</v>
      </c>
      <c r="Q489">
        <f>'Ответы на форму (1)'!O490</f>
        <v>356</v>
      </c>
      <c r="R489" t="str">
        <f t="shared" si="46"/>
        <v>2. Устал</v>
      </c>
      <c r="S489">
        <f>'Ответы на форму (1)'!P490</f>
        <v>43</v>
      </c>
      <c r="T489">
        <f t="shared" si="45"/>
        <v>0.12078651685393259</v>
      </c>
      <c r="U489" t="str">
        <f t="shared" si="47"/>
        <v>2. Фигово</v>
      </c>
      <c r="V489">
        <f>'Ответы на форму (1)'!U489</f>
        <v>5</v>
      </c>
      <c r="W489">
        <f>'Ответы на форму (1)'!V489</f>
        <v>3</v>
      </c>
      <c r="X489">
        <f>'Ответы на форму (1)'!W489</f>
        <v>2</v>
      </c>
      <c r="Y489">
        <f>'Ответы на форму (1)'!X489</f>
        <v>1</v>
      </c>
      <c r="Z489">
        <f>'Ответы на форму (1)'!Y489</f>
        <v>0</v>
      </c>
    </row>
    <row r="490" spans="1:26" x14ac:dyDescent="0.25">
      <c r="A490">
        <f>VLOOKUP('Ответы на форму (1)'!B491,FAS_Scale,2,FALSE)</f>
        <v>5</v>
      </c>
      <c r="B490">
        <f>VLOOKUP('Ответы на форму (1)'!C491,FAS_Scale,2,FALSE)</f>
        <v>5</v>
      </c>
      <c r="C490">
        <f>VLOOKUP('Ответы на форму (1)'!D491,FAS_Scale,2,FALSE)</f>
        <v>5</v>
      </c>
      <c r="D490">
        <f>VLOOKUP('Ответы на форму (1)'!E491,FAS_Scale,2,FALSE)</f>
        <v>2</v>
      </c>
      <c r="E490">
        <f>VLOOKUP('Ответы на форму (1)'!F491,FAS_Scale,2,FALSE)</f>
        <v>5</v>
      </c>
      <c r="F490">
        <f>VLOOKUP('Ответы на форму (1)'!G491,FAS_Scale,2,FALSE)</f>
        <v>5</v>
      </c>
      <c r="G490">
        <f>VLOOKUP('Ответы на форму (1)'!H491,FAS_Scale,2,FALSE)</f>
        <v>5</v>
      </c>
      <c r="H490">
        <f>VLOOKUP('Ответы на форму (1)'!I491,FAS_Scale,2,FALSE)</f>
        <v>4</v>
      </c>
      <c r="I490">
        <f>VLOOKUP('Ответы на форму (1)'!J491,FAS_Scale,2,FALSE)</f>
        <v>5</v>
      </c>
      <c r="J490">
        <f>VLOOKUP('Ответы на форму (1)'!K491,FAS_Scale,2,FALSE)</f>
        <v>2</v>
      </c>
      <c r="K490" s="10">
        <f t="shared" si="42"/>
        <v>47</v>
      </c>
      <c r="L490" s="10" t="str">
        <f t="shared" si="43"/>
        <v>3. Вилы</v>
      </c>
      <c r="M490" t="str">
        <f>VLOOKUP('Ответы на форму (1)'!L491,УровниУспевания,2,FALSE)</f>
        <v>плохо</v>
      </c>
      <c r="N490" t="str">
        <f>VLOOKUP('Ответы на форму (1)'!M491,УровниУспевания,2,FALSE)</f>
        <v>плохо</v>
      </c>
      <c r="O490">
        <f>'Ответы на форму (1)'!N491</f>
        <v>1</v>
      </c>
      <c r="P490" t="str">
        <f t="shared" si="44"/>
        <v>1. зомбак</v>
      </c>
      <c r="Q490">
        <f>'Ответы на форму (1)'!O491</f>
        <v>383</v>
      </c>
      <c r="R490" t="str">
        <f t="shared" si="46"/>
        <v>2. Устал</v>
      </c>
      <c r="S490">
        <f>'Ответы на форму (1)'!P491</f>
        <v>57</v>
      </c>
      <c r="T490">
        <f t="shared" si="45"/>
        <v>0.14882506527415143</v>
      </c>
      <c r="U490" t="str">
        <f t="shared" si="47"/>
        <v>2. Фигово</v>
      </c>
      <c r="V490">
        <f>'Ответы на форму (1)'!U490</f>
        <v>5</v>
      </c>
      <c r="W490">
        <f>'Ответы на форму (1)'!V490</f>
        <v>3</v>
      </c>
      <c r="X490">
        <f>'Ответы на форму (1)'!W490</f>
        <v>0</v>
      </c>
      <c r="Y490">
        <f>'Ответы на форму (1)'!X490</f>
        <v>0</v>
      </c>
      <c r="Z490">
        <f>'Ответы на форму (1)'!Y490</f>
        <v>0</v>
      </c>
    </row>
    <row r="491" spans="1:26" x14ac:dyDescent="0.25">
      <c r="A491">
        <f>VLOOKUP('Ответы на форму (1)'!B492,FAS_Scale,2,FALSE)</f>
        <v>4</v>
      </c>
      <c r="B491">
        <f>VLOOKUP('Ответы на форму (1)'!C492,FAS_Scale,2,FALSE)</f>
        <v>4</v>
      </c>
      <c r="C491">
        <f>VLOOKUP('Ответы на форму (1)'!D492,FAS_Scale,2,FALSE)</f>
        <v>5</v>
      </c>
      <c r="D491">
        <f>VLOOKUP('Ответы на форму (1)'!E492,FAS_Scale,2,FALSE)</f>
        <v>2</v>
      </c>
      <c r="E491">
        <f>VLOOKUP('Ответы на форму (1)'!F492,FAS_Scale,2,FALSE)</f>
        <v>1</v>
      </c>
      <c r="F491">
        <f>VLOOKUP('Ответы на форму (1)'!G492,FAS_Scale,2,FALSE)</f>
        <v>4</v>
      </c>
      <c r="G491">
        <f>VLOOKUP('Ответы на форму (1)'!H492,FAS_Scale,2,FALSE)</f>
        <v>4</v>
      </c>
      <c r="H491">
        <f>VLOOKUP('Ответы на форму (1)'!I492,FAS_Scale,2,FALSE)</f>
        <v>4</v>
      </c>
      <c r="I491">
        <f>VLOOKUP('Ответы на форму (1)'!J492,FAS_Scale,2,FALSE)</f>
        <v>5</v>
      </c>
      <c r="J491">
        <f>VLOOKUP('Ответы на форму (1)'!K492,FAS_Scale,2,FALSE)</f>
        <v>2</v>
      </c>
      <c r="K491" s="10">
        <f t="shared" si="42"/>
        <v>39</v>
      </c>
      <c r="L491" s="10" t="str">
        <f t="shared" si="43"/>
        <v>3. Вилы</v>
      </c>
      <c r="M491" t="str">
        <f>VLOOKUP('Ответы на форму (1)'!L492,УровниУспевания,2,FALSE)</f>
        <v>плохо</v>
      </c>
      <c r="N491" t="str">
        <f>VLOOKUP('Ответы на форму (1)'!M492,УровниУспевания,2,FALSE)</f>
        <v>плохо</v>
      </c>
      <c r="O491">
        <f>'Ответы на форму (1)'!N492</f>
        <v>3</v>
      </c>
      <c r="P491" t="str">
        <f t="shared" si="44"/>
        <v>1. зомбак</v>
      </c>
      <c r="Q491">
        <f>'Ответы на форму (1)'!O492</f>
        <v>352</v>
      </c>
      <c r="R491" t="str">
        <f t="shared" si="46"/>
        <v>2. Устал</v>
      </c>
      <c r="S491">
        <f>'Ответы на форму (1)'!P492</f>
        <v>125</v>
      </c>
      <c r="T491">
        <f t="shared" si="45"/>
        <v>0.35511363636363635</v>
      </c>
      <c r="U491" t="str">
        <f t="shared" si="47"/>
        <v>3. Ужас</v>
      </c>
      <c r="V491">
        <f>'Ответы на форму (1)'!U491</f>
        <v>2</v>
      </c>
      <c r="W491">
        <f>'Ответы на форму (1)'!V491</f>
        <v>2</v>
      </c>
      <c r="X491">
        <f>'Ответы на форму (1)'!W491</f>
        <v>2</v>
      </c>
      <c r="Y491">
        <f>'Ответы на форму (1)'!X491</f>
        <v>2</v>
      </c>
      <c r="Z491">
        <f>'Ответы на форму (1)'!Y491</f>
        <v>1</v>
      </c>
    </row>
    <row r="492" spans="1:26" x14ac:dyDescent="0.25">
      <c r="A492">
        <f>VLOOKUP('Ответы на форму (1)'!B493,FAS_Scale,2,FALSE)</f>
        <v>3</v>
      </c>
      <c r="B492">
        <f>VLOOKUP('Ответы на форму (1)'!C493,FAS_Scale,2,FALSE)</f>
        <v>3</v>
      </c>
      <c r="C492">
        <f>VLOOKUP('Ответы на форму (1)'!D493,FAS_Scale,2,FALSE)</f>
        <v>2</v>
      </c>
      <c r="D492">
        <f>VLOOKUP('Ответы на форму (1)'!E493,FAS_Scale,2,FALSE)</f>
        <v>4</v>
      </c>
      <c r="E492">
        <f>VLOOKUP('Ответы на форму (1)'!F493,FAS_Scale,2,FALSE)</f>
        <v>2</v>
      </c>
      <c r="F492">
        <f>VLOOKUP('Ответы на форму (1)'!G493,FAS_Scale,2,FALSE)</f>
        <v>2</v>
      </c>
      <c r="G492">
        <f>VLOOKUP('Ответы на форму (1)'!H493,FAS_Scale,2,FALSE)</f>
        <v>2</v>
      </c>
      <c r="H492">
        <f>VLOOKUP('Ответы на форму (1)'!I493,FAS_Scale,2,FALSE)</f>
        <v>2</v>
      </c>
      <c r="I492">
        <f>VLOOKUP('Ответы на форму (1)'!J493,FAS_Scale,2,FALSE)</f>
        <v>3</v>
      </c>
      <c r="J492">
        <f>VLOOKUP('Ответы на форму (1)'!K493,FAS_Scale,2,FALSE)</f>
        <v>4</v>
      </c>
      <c r="K492" s="10">
        <f t="shared" si="42"/>
        <v>23</v>
      </c>
      <c r="L492" s="10" t="str">
        <f t="shared" si="43"/>
        <v>2. Устал</v>
      </c>
      <c r="M492" t="str">
        <f>VLOOKUP('Ответы на форму (1)'!L493,УровниУспевания,2,FALSE)</f>
        <v>средне</v>
      </c>
      <c r="N492" t="str">
        <f>VLOOKUP('Ответы на форму (1)'!M493,УровниУспевания,2,FALSE)</f>
        <v>средне</v>
      </c>
      <c r="O492">
        <f>'Ответы на форму (1)'!N493</f>
        <v>5</v>
      </c>
      <c r="P492" t="str">
        <f t="shared" si="44"/>
        <v>2. средняк</v>
      </c>
      <c r="Q492">
        <f>'Ответы на форму (1)'!O493</f>
        <v>430</v>
      </c>
      <c r="R492" t="str">
        <f t="shared" si="46"/>
        <v>2. Устал</v>
      </c>
      <c r="S492">
        <f>'Ответы на форму (1)'!P493</f>
        <v>119</v>
      </c>
      <c r="T492">
        <f t="shared" si="45"/>
        <v>0.27674418604651163</v>
      </c>
      <c r="U492" t="str">
        <f t="shared" si="47"/>
        <v>2. Фигово</v>
      </c>
      <c r="V492">
        <f>'Ответы на форму (1)'!U492</f>
        <v>2</v>
      </c>
      <c r="W492">
        <f>'Ответы на форму (1)'!V492</f>
        <v>2</v>
      </c>
      <c r="X492">
        <f>'Ответы на форму (1)'!W492</f>
        <v>1</v>
      </c>
      <c r="Y492">
        <f>'Ответы на форму (1)'!X492</f>
        <v>1</v>
      </c>
      <c r="Z492">
        <f>'Ответы на форму (1)'!Y492</f>
        <v>0</v>
      </c>
    </row>
    <row r="493" spans="1:26" x14ac:dyDescent="0.25">
      <c r="A493">
        <f>VLOOKUP('Ответы на форму (1)'!B494,FAS_Scale,2,FALSE)</f>
        <v>4</v>
      </c>
      <c r="B493">
        <f>VLOOKUP('Ответы на форму (1)'!C494,FAS_Scale,2,FALSE)</f>
        <v>4</v>
      </c>
      <c r="C493">
        <f>VLOOKUP('Ответы на форму (1)'!D494,FAS_Scale,2,FALSE)</f>
        <v>5</v>
      </c>
      <c r="D493">
        <f>VLOOKUP('Ответы на форму (1)'!E494,FAS_Scale,2,FALSE)</f>
        <v>2</v>
      </c>
      <c r="E493">
        <f>VLOOKUP('Ответы на форму (1)'!F494,FAS_Scale,2,FALSE)</f>
        <v>4</v>
      </c>
      <c r="F493">
        <f>VLOOKUP('Ответы на форму (1)'!G494,FAS_Scale,2,FALSE)</f>
        <v>4</v>
      </c>
      <c r="G493">
        <f>VLOOKUP('Ответы на форму (1)'!H494,FAS_Scale,2,FALSE)</f>
        <v>4</v>
      </c>
      <c r="H493">
        <f>VLOOKUP('Ответы на форму (1)'!I494,FAS_Scale,2,FALSE)</f>
        <v>4</v>
      </c>
      <c r="I493">
        <f>VLOOKUP('Ответы на форму (1)'!J494,FAS_Scale,2,FALSE)</f>
        <v>4</v>
      </c>
      <c r="J493">
        <f>VLOOKUP('Ответы на форму (1)'!K494,FAS_Scale,2,FALSE)</f>
        <v>2</v>
      </c>
      <c r="K493" s="10">
        <f t="shared" si="42"/>
        <v>41</v>
      </c>
      <c r="L493" s="10" t="str">
        <f t="shared" si="43"/>
        <v>3. Вилы</v>
      </c>
      <c r="M493" t="str">
        <f>VLOOKUP('Ответы на форму (1)'!L494,УровниУспевания,2,FALSE)</f>
        <v>плохо</v>
      </c>
      <c r="N493" t="str">
        <f>VLOOKUP('Ответы на форму (1)'!M494,УровниУспевания,2,FALSE)</f>
        <v>плохо</v>
      </c>
      <c r="O493">
        <f>'Ответы на форму (1)'!N494</f>
        <v>4</v>
      </c>
      <c r="P493" t="str">
        <f t="shared" si="44"/>
        <v>2. средняк</v>
      </c>
      <c r="Q493">
        <f>'Ответы на форму (1)'!O494</f>
        <v>349</v>
      </c>
      <c r="R493" t="str">
        <f t="shared" si="46"/>
        <v>1. Свеж</v>
      </c>
      <c r="S493">
        <f>'Ответы на форму (1)'!P494</f>
        <v>91</v>
      </c>
      <c r="T493">
        <f t="shared" si="45"/>
        <v>0.26074498567335241</v>
      </c>
      <c r="U493" t="str">
        <f t="shared" si="47"/>
        <v>2. Фигово</v>
      </c>
      <c r="V493">
        <f>'Ответы на форму (1)'!U493</f>
        <v>4</v>
      </c>
      <c r="W493">
        <f>'Ответы на форму (1)'!V493</f>
        <v>3</v>
      </c>
      <c r="X493">
        <f>'Ответы на форму (1)'!W493</f>
        <v>2</v>
      </c>
      <c r="Y493">
        <f>'Ответы на форму (1)'!X493</f>
        <v>1</v>
      </c>
      <c r="Z493">
        <f>'Ответы на форму (1)'!Y493</f>
        <v>0</v>
      </c>
    </row>
    <row r="494" spans="1:26" x14ac:dyDescent="0.25">
      <c r="A494">
        <f>VLOOKUP('Ответы на форму (1)'!B495,FAS_Scale,2,FALSE)</f>
        <v>3</v>
      </c>
      <c r="B494">
        <f>VLOOKUP('Ответы на форму (1)'!C495,FAS_Scale,2,FALSE)</f>
        <v>2</v>
      </c>
      <c r="C494">
        <f>VLOOKUP('Ответы на форму (1)'!D495,FAS_Scale,2,FALSE)</f>
        <v>2</v>
      </c>
      <c r="D494">
        <f>VLOOKUP('Ответы на форму (1)'!E495,FAS_Scale,2,FALSE)</f>
        <v>4</v>
      </c>
      <c r="E494">
        <f>VLOOKUP('Ответы на форму (1)'!F495,FAS_Scale,2,FALSE)</f>
        <v>2</v>
      </c>
      <c r="F494">
        <f>VLOOKUP('Ответы на форму (1)'!G495,FAS_Scale,2,FALSE)</f>
        <v>2</v>
      </c>
      <c r="G494">
        <f>VLOOKUP('Ответы на форму (1)'!H495,FAS_Scale,2,FALSE)</f>
        <v>1</v>
      </c>
      <c r="H494">
        <f>VLOOKUP('Ответы на форму (1)'!I495,FAS_Scale,2,FALSE)</f>
        <v>1</v>
      </c>
      <c r="I494">
        <f>VLOOKUP('Ответы на форму (1)'!J495,FAS_Scale,2,FALSE)</f>
        <v>1</v>
      </c>
      <c r="J494">
        <f>VLOOKUP('Ответы на форму (1)'!K495,FAS_Scale,2,FALSE)</f>
        <v>5</v>
      </c>
      <c r="K494" s="10">
        <f t="shared" si="42"/>
        <v>17</v>
      </c>
      <c r="L494" s="10" t="str">
        <f t="shared" si="43"/>
        <v>1. Свеж</v>
      </c>
      <c r="M494" t="str">
        <f>VLOOKUP('Ответы на форму (1)'!L495,УровниУспевания,2,FALSE)</f>
        <v>средне</v>
      </c>
      <c r="N494" t="str">
        <f>VLOOKUP('Ответы на форму (1)'!M495,УровниУспевания,2,FALSE)</f>
        <v>средне</v>
      </c>
      <c r="O494">
        <f>'Ответы на форму (1)'!N495</f>
        <v>6</v>
      </c>
      <c r="P494" t="str">
        <f t="shared" si="44"/>
        <v>3. бодряк</v>
      </c>
      <c r="Q494">
        <f>'Ответы на форму (1)'!O495</f>
        <v>432</v>
      </c>
      <c r="R494" t="str">
        <f t="shared" si="46"/>
        <v>2. Устал</v>
      </c>
      <c r="S494">
        <f>'Ответы на форму (1)'!P495</f>
        <v>201</v>
      </c>
      <c r="T494">
        <f t="shared" si="45"/>
        <v>0.46527777777777779</v>
      </c>
      <c r="U494" t="str">
        <f t="shared" si="47"/>
        <v>3. Ужас</v>
      </c>
      <c r="V494">
        <f>'Ответы на форму (1)'!U494</f>
        <v>6</v>
      </c>
      <c r="W494">
        <f>'Ответы на форму (1)'!V494</f>
        <v>4</v>
      </c>
      <c r="X494">
        <f>'Ответы на форму (1)'!W494</f>
        <v>1</v>
      </c>
      <c r="Y494">
        <f>'Ответы на форму (1)'!X494</f>
        <v>0</v>
      </c>
      <c r="Z494">
        <f>'Ответы на форму (1)'!Y494</f>
        <v>0</v>
      </c>
    </row>
    <row r="495" spans="1:26" x14ac:dyDescent="0.25">
      <c r="A495">
        <f>VLOOKUP('Ответы на форму (1)'!B496,FAS_Scale,2,FALSE)</f>
        <v>3</v>
      </c>
      <c r="B495">
        <f>VLOOKUP('Ответы на форму (1)'!C496,FAS_Scale,2,FALSE)</f>
        <v>1</v>
      </c>
      <c r="C495">
        <f>VLOOKUP('Ответы на форму (1)'!D496,FAS_Scale,2,FALSE)</f>
        <v>4</v>
      </c>
      <c r="D495">
        <f>VLOOKUP('Ответы на форму (1)'!E496,FAS_Scale,2,FALSE)</f>
        <v>4</v>
      </c>
      <c r="E495">
        <f>VLOOKUP('Ответы на форму (1)'!F496,FAS_Scale,2,FALSE)</f>
        <v>1</v>
      </c>
      <c r="F495">
        <f>VLOOKUP('Ответы на форму (1)'!G496,FAS_Scale,2,FALSE)</f>
        <v>4</v>
      </c>
      <c r="G495">
        <f>VLOOKUP('Ответы на форму (1)'!H496,FAS_Scale,2,FALSE)</f>
        <v>3</v>
      </c>
      <c r="H495">
        <f>VLOOKUP('Ответы на форму (1)'!I496,FAS_Scale,2,FALSE)</f>
        <v>3</v>
      </c>
      <c r="I495">
        <f>VLOOKUP('Ответы на форму (1)'!J496,FAS_Scale,2,FALSE)</f>
        <v>3</v>
      </c>
      <c r="J495">
        <f>VLOOKUP('Ответы на форму (1)'!K496,FAS_Scale,2,FALSE)</f>
        <v>4</v>
      </c>
      <c r="K495" s="10">
        <f t="shared" si="42"/>
        <v>26</v>
      </c>
      <c r="L495" s="10" t="str">
        <f t="shared" si="43"/>
        <v>2. Устал</v>
      </c>
      <c r="M495" t="str">
        <f>VLOOKUP('Ответы на форму (1)'!L496,УровниУспевания,2,FALSE)</f>
        <v>средне</v>
      </c>
      <c r="N495" t="str">
        <f>VLOOKUP('Ответы на форму (1)'!M496,УровниУспевания,2,FALSE)</f>
        <v>средне</v>
      </c>
      <c r="O495">
        <f>'Ответы на форму (1)'!N496</f>
        <v>4</v>
      </c>
      <c r="P495" t="str">
        <f t="shared" si="44"/>
        <v>2. средняк</v>
      </c>
      <c r="Q495">
        <f>'Ответы на форму (1)'!O496</f>
        <v>8563</v>
      </c>
      <c r="R495" t="str">
        <f t="shared" si="46"/>
        <v>2. Устал</v>
      </c>
      <c r="S495">
        <f>'Ответы на форму (1)'!P496</f>
        <v>0</v>
      </c>
      <c r="T495">
        <f t="shared" si="45"/>
        <v>0</v>
      </c>
      <c r="U495" t="str">
        <f t="shared" si="47"/>
        <v>1. Хорошо</v>
      </c>
      <c r="V495">
        <f>'Ответы на форму (1)'!U495</f>
        <v>4</v>
      </c>
      <c r="W495">
        <f>'Ответы на форму (1)'!V495</f>
        <v>1</v>
      </c>
      <c r="X495">
        <f>'Ответы на форму (1)'!W495</f>
        <v>1</v>
      </c>
      <c r="Y495">
        <f>'Ответы на форму (1)'!X495</f>
        <v>1</v>
      </c>
      <c r="Z495">
        <f>'Ответы на форму (1)'!Y495</f>
        <v>1</v>
      </c>
    </row>
    <row r="496" spans="1:26" x14ac:dyDescent="0.25">
      <c r="A496">
        <f>VLOOKUP('Ответы на форму (1)'!B497,FAS_Scale,2,FALSE)</f>
        <v>4</v>
      </c>
      <c r="B496">
        <f>VLOOKUP('Ответы на форму (1)'!C497,FAS_Scale,2,FALSE)</f>
        <v>4</v>
      </c>
      <c r="C496">
        <f>VLOOKUP('Ответы на форму (1)'!D497,FAS_Scale,2,FALSE)</f>
        <v>3</v>
      </c>
      <c r="D496">
        <f>VLOOKUP('Ответы на форму (1)'!E497,FAS_Scale,2,FALSE)</f>
        <v>3</v>
      </c>
      <c r="E496">
        <f>VLOOKUP('Ответы на форму (1)'!F497,FAS_Scale,2,FALSE)</f>
        <v>3</v>
      </c>
      <c r="F496">
        <f>VLOOKUP('Ответы на форму (1)'!G497,FAS_Scale,2,FALSE)</f>
        <v>4</v>
      </c>
      <c r="G496">
        <f>VLOOKUP('Ответы на форму (1)'!H497,FAS_Scale,2,FALSE)</f>
        <v>2</v>
      </c>
      <c r="H496">
        <f>VLOOKUP('Ответы на форму (1)'!I497,FAS_Scale,2,FALSE)</f>
        <v>4</v>
      </c>
      <c r="I496">
        <f>VLOOKUP('Ответы на форму (1)'!J497,FAS_Scale,2,FALSE)</f>
        <v>2</v>
      </c>
      <c r="J496">
        <f>VLOOKUP('Ответы на форму (1)'!K497,FAS_Scale,2,FALSE)</f>
        <v>4</v>
      </c>
      <c r="K496" s="10">
        <f t="shared" ref="K496:K542" si="48">A496+B496+C496+(6-D496)+E496+F496+G496+H496+I496+(6-J496)</f>
        <v>31</v>
      </c>
      <c r="L496" s="10" t="str">
        <f t="shared" si="43"/>
        <v>2. Устал</v>
      </c>
      <c r="M496" t="str">
        <f>VLOOKUP('Ответы на форму (1)'!L497,УровниУспевания,2,FALSE)</f>
        <v>плохо</v>
      </c>
      <c r="N496" t="str">
        <f>VLOOKUP('Ответы на форму (1)'!M497,УровниУспевания,2,FALSE)</f>
        <v>плохо</v>
      </c>
      <c r="O496">
        <f>'Ответы на форму (1)'!N497</f>
        <v>3</v>
      </c>
      <c r="P496" t="str">
        <f t="shared" si="44"/>
        <v>1. зомбак</v>
      </c>
      <c r="Q496">
        <f>'Ответы на форму (1)'!O497</f>
        <v>408</v>
      </c>
      <c r="R496" t="str">
        <f t="shared" si="46"/>
        <v>2. Устал</v>
      </c>
      <c r="S496">
        <f>'Ответы на форму (1)'!P497</f>
        <v>41</v>
      </c>
      <c r="T496">
        <f t="shared" ref="T496:T542" si="49">S496/Q496</f>
        <v>0.10049019607843138</v>
      </c>
      <c r="U496" t="str">
        <f t="shared" si="47"/>
        <v>2. Фигово</v>
      </c>
      <c r="V496">
        <f>'Ответы на форму (1)'!U496</f>
        <v>0</v>
      </c>
      <c r="W496">
        <f>'Ответы на форму (1)'!V496</f>
        <v>0</v>
      </c>
      <c r="X496">
        <f>'Ответы на форму (1)'!W496</f>
        <v>0</v>
      </c>
      <c r="Y496">
        <f>'Ответы на форму (1)'!X496</f>
        <v>0</v>
      </c>
      <c r="Z496">
        <f>'Ответы на форму (1)'!Y496</f>
        <v>0</v>
      </c>
    </row>
    <row r="497" spans="1:26" x14ac:dyDescent="0.25">
      <c r="A497">
        <f>VLOOKUP('Ответы на форму (1)'!B498,FAS_Scale,2,FALSE)</f>
        <v>4</v>
      </c>
      <c r="B497">
        <f>VLOOKUP('Ответы на форму (1)'!C498,FAS_Scale,2,FALSE)</f>
        <v>4</v>
      </c>
      <c r="C497">
        <f>VLOOKUP('Ответы на форму (1)'!D498,FAS_Scale,2,FALSE)</f>
        <v>3</v>
      </c>
      <c r="D497">
        <f>VLOOKUP('Ответы на форму (1)'!E498,FAS_Scale,2,FALSE)</f>
        <v>2</v>
      </c>
      <c r="E497">
        <f>VLOOKUP('Ответы на форму (1)'!F498,FAS_Scale,2,FALSE)</f>
        <v>4</v>
      </c>
      <c r="F497">
        <f>VLOOKUP('Ответы на форму (1)'!G498,FAS_Scale,2,FALSE)</f>
        <v>4</v>
      </c>
      <c r="G497">
        <f>VLOOKUP('Ответы на форму (1)'!H498,FAS_Scale,2,FALSE)</f>
        <v>3</v>
      </c>
      <c r="H497">
        <f>VLOOKUP('Ответы на форму (1)'!I498,FAS_Scale,2,FALSE)</f>
        <v>3</v>
      </c>
      <c r="I497">
        <f>VLOOKUP('Ответы на форму (1)'!J498,FAS_Scale,2,FALSE)</f>
        <v>4</v>
      </c>
      <c r="J497">
        <f>VLOOKUP('Ответы на форму (1)'!K498,FAS_Scale,2,FALSE)</f>
        <v>3</v>
      </c>
      <c r="K497" s="10">
        <f t="shared" si="48"/>
        <v>36</v>
      </c>
      <c r="L497" s="10" t="str">
        <f t="shared" si="43"/>
        <v>3. Вилы</v>
      </c>
      <c r="M497" t="str">
        <f>VLOOKUP('Ответы на форму (1)'!L498,УровниУспевания,2,FALSE)</f>
        <v>плохо</v>
      </c>
      <c r="N497" t="str">
        <f>VLOOKUP('Ответы на форму (1)'!M498,УровниУспевания,2,FALSE)</f>
        <v>средне</v>
      </c>
      <c r="O497">
        <f>'Ответы на форму (1)'!N498</f>
        <v>2</v>
      </c>
      <c r="P497" t="str">
        <f t="shared" si="44"/>
        <v>1. зомбак</v>
      </c>
      <c r="Q497">
        <f>'Ответы на форму (1)'!O498</f>
        <v>355</v>
      </c>
      <c r="R497" t="str">
        <f t="shared" si="46"/>
        <v>2. Устал</v>
      </c>
      <c r="S497">
        <f>'Ответы на форму (1)'!P498</f>
        <v>34</v>
      </c>
      <c r="T497">
        <f t="shared" si="49"/>
        <v>9.5774647887323941E-2</v>
      </c>
      <c r="U497" t="str">
        <f t="shared" si="47"/>
        <v>1. Хорошо</v>
      </c>
      <c r="V497">
        <f>'Ответы на форму (1)'!U497</f>
        <v>3</v>
      </c>
      <c r="W497">
        <f>'Ответы на форму (1)'!V497</f>
        <v>1</v>
      </c>
      <c r="X497">
        <f>'Ответы на форму (1)'!W497</f>
        <v>1</v>
      </c>
      <c r="Y497">
        <f>'Ответы на форму (1)'!X497</f>
        <v>1</v>
      </c>
      <c r="Z497">
        <f>'Ответы на форму (1)'!Y497</f>
        <v>1</v>
      </c>
    </row>
    <row r="498" spans="1:26" x14ac:dyDescent="0.25">
      <c r="A498">
        <f>VLOOKUP('Ответы на форму (1)'!B499,FAS_Scale,2,FALSE)</f>
        <v>4</v>
      </c>
      <c r="B498">
        <f>VLOOKUP('Ответы на форму (1)'!C499,FAS_Scale,2,FALSE)</f>
        <v>4</v>
      </c>
      <c r="C498">
        <f>VLOOKUP('Ответы на форму (1)'!D499,FAS_Scale,2,FALSE)</f>
        <v>3</v>
      </c>
      <c r="D498">
        <f>VLOOKUP('Ответы на форму (1)'!E499,FAS_Scale,2,FALSE)</f>
        <v>2</v>
      </c>
      <c r="E498">
        <f>VLOOKUP('Ответы на форму (1)'!F499,FAS_Scale,2,FALSE)</f>
        <v>4</v>
      </c>
      <c r="F498">
        <f>VLOOKUP('Ответы на форму (1)'!G499,FAS_Scale,2,FALSE)</f>
        <v>4</v>
      </c>
      <c r="G498">
        <f>VLOOKUP('Ответы на форму (1)'!H499,FAS_Scale,2,FALSE)</f>
        <v>3</v>
      </c>
      <c r="H498">
        <f>VLOOKUP('Ответы на форму (1)'!I499,FAS_Scale,2,FALSE)</f>
        <v>3</v>
      </c>
      <c r="I498">
        <f>VLOOKUP('Ответы на форму (1)'!J499,FAS_Scale,2,FALSE)</f>
        <v>4</v>
      </c>
      <c r="J498">
        <f>VLOOKUP('Ответы на форму (1)'!K499,FAS_Scale,2,FALSE)</f>
        <v>3</v>
      </c>
      <c r="K498" s="10">
        <f t="shared" si="48"/>
        <v>36</v>
      </c>
      <c r="L498" s="10" t="str">
        <f t="shared" si="43"/>
        <v>3. Вилы</v>
      </c>
      <c r="M498" t="str">
        <f>VLOOKUP('Ответы на форму (1)'!L499,УровниУспевания,2,FALSE)</f>
        <v>плохо</v>
      </c>
      <c r="N498" t="str">
        <f>VLOOKUP('Ответы на форму (1)'!M499,УровниУспевания,2,FALSE)</f>
        <v>средне</v>
      </c>
      <c r="O498">
        <f>'Ответы на форму (1)'!N499</f>
        <v>2</v>
      </c>
      <c r="P498" t="str">
        <f t="shared" si="44"/>
        <v>1. зомбак</v>
      </c>
      <c r="Q498">
        <f>'Ответы на форму (1)'!O499</f>
        <v>355</v>
      </c>
      <c r="R498" t="str">
        <f t="shared" si="46"/>
        <v>2. Устал</v>
      </c>
      <c r="S498">
        <f>'Ответы на форму (1)'!P499</f>
        <v>34</v>
      </c>
      <c r="T498">
        <f t="shared" si="49"/>
        <v>9.5774647887323941E-2</v>
      </c>
      <c r="U498" t="str">
        <f t="shared" si="47"/>
        <v>1. Хорошо</v>
      </c>
      <c r="V498">
        <f>'Ответы на форму (1)'!U498</f>
        <v>4</v>
      </c>
      <c r="W498">
        <f>'Ответы на форму (1)'!V498</f>
        <v>2</v>
      </c>
      <c r="X498">
        <f>'Ответы на форму (1)'!W498</f>
        <v>1</v>
      </c>
      <c r="Y498">
        <f>'Ответы на форму (1)'!X498</f>
        <v>1</v>
      </c>
      <c r="Z498">
        <f>'Ответы на форму (1)'!Y498</f>
        <v>0</v>
      </c>
    </row>
    <row r="499" spans="1:26" x14ac:dyDescent="0.25">
      <c r="A499">
        <f>VLOOKUP('Ответы на форму (1)'!B500,FAS_Scale,2,FALSE)</f>
        <v>4</v>
      </c>
      <c r="B499">
        <f>VLOOKUP('Ответы на форму (1)'!C500,FAS_Scale,2,FALSE)</f>
        <v>4</v>
      </c>
      <c r="C499">
        <f>VLOOKUP('Ответы на форму (1)'!D500,FAS_Scale,2,FALSE)</f>
        <v>4</v>
      </c>
      <c r="D499">
        <f>VLOOKUP('Ответы на форму (1)'!E500,FAS_Scale,2,FALSE)</f>
        <v>3</v>
      </c>
      <c r="E499">
        <f>VLOOKUP('Ответы на форму (1)'!F500,FAS_Scale,2,FALSE)</f>
        <v>4</v>
      </c>
      <c r="F499">
        <f>VLOOKUP('Ответы на форму (1)'!G500,FAS_Scale,2,FALSE)</f>
        <v>3</v>
      </c>
      <c r="G499">
        <f>VLOOKUP('Ответы на форму (1)'!H500,FAS_Scale,2,FALSE)</f>
        <v>5</v>
      </c>
      <c r="H499">
        <f>VLOOKUP('Ответы на форму (1)'!I500,FAS_Scale,2,FALSE)</f>
        <v>4</v>
      </c>
      <c r="I499">
        <f>VLOOKUP('Ответы на форму (1)'!J500,FAS_Scale,2,FALSE)</f>
        <v>4</v>
      </c>
      <c r="J499">
        <f>VLOOKUP('Ответы на форму (1)'!K500,FAS_Scale,2,FALSE)</f>
        <v>3</v>
      </c>
      <c r="K499" s="10">
        <f t="shared" si="48"/>
        <v>38</v>
      </c>
      <c r="L499" s="10" t="str">
        <f t="shared" si="43"/>
        <v>3. Вилы</v>
      </c>
      <c r="M499" t="str">
        <f>VLOOKUP('Ответы на форму (1)'!L500,УровниУспевания,2,FALSE)</f>
        <v>средне</v>
      </c>
      <c r="N499" t="str">
        <f>VLOOKUP('Ответы на форму (1)'!M500,УровниУспевания,2,FALSE)</f>
        <v>плохо</v>
      </c>
      <c r="O499">
        <f>'Ответы на форму (1)'!N500</f>
        <v>4</v>
      </c>
      <c r="P499" t="str">
        <f t="shared" si="44"/>
        <v>2. средняк</v>
      </c>
      <c r="Q499">
        <f>'Ответы на форму (1)'!O500</f>
        <v>509</v>
      </c>
      <c r="R499" t="str">
        <f t="shared" si="46"/>
        <v>2. Устал</v>
      </c>
      <c r="S499">
        <f>'Ответы на форму (1)'!P500</f>
        <v>186</v>
      </c>
      <c r="T499">
        <f t="shared" si="49"/>
        <v>0.36542239685658151</v>
      </c>
      <c r="U499" t="str">
        <f t="shared" si="47"/>
        <v>3. Ужас</v>
      </c>
      <c r="V499">
        <f>'Ответы на форму (1)'!U499</f>
        <v>4</v>
      </c>
      <c r="W499">
        <f>'Ответы на форму (1)'!V499</f>
        <v>2</v>
      </c>
      <c r="X499">
        <f>'Ответы на форму (1)'!W499</f>
        <v>1</v>
      </c>
      <c r="Y499">
        <f>'Ответы на форму (1)'!X499</f>
        <v>1</v>
      </c>
      <c r="Z499">
        <f>'Ответы на форму (1)'!Y499</f>
        <v>0</v>
      </c>
    </row>
    <row r="500" spans="1:26" x14ac:dyDescent="0.25">
      <c r="A500">
        <f>VLOOKUP('Ответы на форму (1)'!B501,FAS_Scale,2,FALSE)</f>
        <v>1</v>
      </c>
      <c r="B500">
        <f>VLOOKUP('Ответы на форму (1)'!C501,FAS_Scale,2,FALSE)</f>
        <v>1</v>
      </c>
      <c r="C500">
        <f>VLOOKUP('Ответы на форму (1)'!D501,FAS_Scale,2,FALSE)</f>
        <v>2</v>
      </c>
      <c r="D500">
        <f>VLOOKUP('Ответы на форму (1)'!E501,FAS_Scale,2,FALSE)</f>
        <v>5</v>
      </c>
      <c r="E500">
        <f>VLOOKUP('Ответы на форму (1)'!F501,FAS_Scale,2,FALSE)</f>
        <v>1</v>
      </c>
      <c r="F500">
        <f>VLOOKUP('Ответы на форму (1)'!G501,FAS_Scale,2,FALSE)</f>
        <v>2</v>
      </c>
      <c r="G500">
        <f>VLOOKUP('Ответы на форму (1)'!H501,FAS_Scale,2,FALSE)</f>
        <v>1</v>
      </c>
      <c r="H500">
        <f>VLOOKUP('Ответы на форму (1)'!I501,FAS_Scale,2,FALSE)</f>
        <v>2</v>
      </c>
      <c r="I500">
        <f>VLOOKUP('Ответы на форму (1)'!J501,FAS_Scale,2,FALSE)</f>
        <v>2</v>
      </c>
      <c r="J500">
        <f>VLOOKUP('Ответы на форму (1)'!K501,FAS_Scale,2,FALSE)</f>
        <v>4</v>
      </c>
      <c r="K500" s="10">
        <f t="shared" si="48"/>
        <v>15</v>
      </c>
      <c r="L500" s="10" t="str">
        <f t="shared" si="43"/>
        <v>1. Свеж</v>
      </c>
      <c r="M500" t="str">
        <f>VLOOKUP('Ответы на форму (1)'!L501,УровниУспевания,2,FALSE)</f>
        <v>средне</v>
      </c>
      <c r="N500" t="str">
        <f>VLOOKUP('Ответы на форму (1)'!M501,УровниУспевания,2,FALSE)</f>
        <v>средне</v>
      </c>
      <c r="O500">
        <f>'Ответы на форму (1)'!N501</f>
        <v>6</v>
      </c>
      <c r="P500" t="str">
        <f t="shared" si="44"/>
        <v>3. бодряк</v>
      </c>
      <c r="Q500">
        <f>'Ответы на форму (1)'!O501</f>
        <v>358</v>
      </c>
      <c r="R500" t="str">
        <f t="shared" si="46"/>
        <v>2. Устал</v>
      </c>
      <c r="S500">
        <f>'Ответы на форму (1)'!P501</f>
        <v>45</v>
      </c>
      <c r="T500">
        <f t="shared" si="49"/>
        <v>0.12569832402234637</v>
      </c>
      <c r="U500" t="str">
        <f t="shared" si="47"/>
        <v>2. Фигово</v>
      </c>
      <c r="V500">
        <f>'Ответы на форму (1)'!U500</f>
        <v>2</v>
      </c>
      <c r="W500">
        <f>'Ответы на форму (1)'!V500</f>
        <v>1</v>
      </c>
      <c r="X500">
        <f>'Ответы на форму (1)'!W500</f>
        <v>1</v>
      </c>
      <c r="Y500">
        <f>'Ответы на форму (1)'!X500</f>
        <v>1</v>
      </c>
      <c r="Z500">
        <f>'Ответы на форму (1)'!Y500</f>
        <v>1</v>
      </c>
    </row>
    <row r="501" spans="1:26" x14ac:dyDescent="0.25">
      <c r="A501">
        <f>VLOOKUP('Ответы на форму (1)'!B502,FAS_Scale,2,FALSE)</f>
        <v>2</v>
      </c>
      <c r="B501">
        <f>VLOOKUP('Ответы на форму (1)'!C502,FAS_Scale,2,FALSE)</f>
        <v>1</v>
      </c>
      <c r="C501">
        <f>VLOOKUP('Ответы на форму (1)'!D502,FAS_Scale,2,FALSE)</f>
        <v>4</v>
      </c>
      <c r="D501">
        <f>VLOOKUP('Ответы на форму (1)'!E502,FAS_Scale,2,FALSE)</f>
        <v>5</v>
      </c>
      <c r="E501">
        <f>VLOOKUP('Ответы на форму (1)'!F502,FAS_Scale,2,FALSE)</f>
        <v>3</v>
      </c>
      <c r="F501">
        <f>VLOOKUP('Ответы на форму (1)'!G502,FAS_Scale,2,FALSE)</f>
        <v>4</v>
      </c>
      <c r="G501">
        <f>VLOOKUP('Ответы на форму (1)'!H502,FAS_Scale,2,FALSE)</f>
        <v>3</v>
      </c>
      <c r="H501">
        <f>VLOOKUP('Ответы на форму (1)'!I502,FAS_Scale,2,FALSE)</f>
        <v>3</v>
      </c>
      <c r="I501">
        <f>VLOOKUP('Ответы на форму (1)'!J502,FAS_Scale,2,FALSE)</f>
        <v>3</v>
      </c>
      <c r="J501">
        <f>VLOOKUP('Ответы на форму (1)'!K502,FAS_Scale,2,FALSE)</f>
        <v>4</v>
      </c>
      <c r="K501" s="10">
        <f t="shared" si="48"/>
        <v>26</v>
      </c>
      <c r="L501" s="10" t="str">
        <f t="shared" si="43"/>
        <v>2. Устал</v>
      </c>
      <c r="M501" t="str">
        <f>VLOOKUP('Ответы на форму (1)'!L502,УровниУспевания,2,FALSE)</f>
        <v>плохо</v>
      </c>
      <c r="N501" t="str">
        <f>VLOOKUP('Ответы на форму (1)'!M502,УровниУспевания,2,FALSE)</f>
        <v>плохо</v>
      </c>
      <c r="O501">
        <f>'Ответы на форму (1)'!N502</f>
        <v>3</v>
      </c>
      <c r="P501" t="str">
        <f t="shared" si="44"/>
        <v>1. зомбак</v>
      </c>
      <c r="Q501">
        <f>'Ответы на форму (1)'!O502</f>
        <v>351</v>
      </c>
      <c r="R501" t="str">
        <f t="shared" si="46"/>
        <v>2. Устал</v>
      </c>
      <c r="S501">
        <f>'Ответы на форму (1)'!P502</f>
        <v>77</v>
      </c>
      <c r="T501">
        <f t="shared" si="49"/>
        <v>0.21937321937321938</v>
      </c>
      <c r="U501" t="str">
        <f t="shared" si="47"/>
        <v>2. Фигово</v>
      </c>
      <c r="V501">
        <f>'Ответы на форму (1)'!U501</f>
        <v>5</v>
      </c>
      <c r="W501">
        <f>'Ответы на форму (1)'!V501</f>
        <v>2</v>
      </c>
      <c r="X501">
        <f>'Ответы на форму (1)'!W501</f>
        <v>1</v>
      </c>
      <c r="Y501">
        <f>'Ответы на форму (1)'!X501</f>
        <v>1</v>
      </c>
      <c r="Z501">
        <f>'Ответы на форму (1)'!Y501</f>
        <v>0</v>
      </c>
    </row>
    <row r="502" spans="1:26" x14ac:dyDescent="0.25">
      <c r="A502">
        <f>VLOOKUP('Ответы на форму (1)'!B503,FAS_Scale,2,FALSE)</f>
        <v>2</v>
      </c>
      <c r="B502">
        <f>VLOOKUP('Ответы на форму (1)'!C503,FAS_Scale,2,FALSE)</f>
        <v>1</v>
      </c>
      <c r="C502">
        <f>VLOOKUP('Ответы на форму (1)'!D503,FAS_Scale,2,FALSE)</f>
        <v>4</v>
      </c>
      <c r="D502">
        <f>VLOOKUP('Ответы на форму (1)'!E503,FAS_Scale,2,FALSE)</f>
        <v>5</v>
      </c>
      <c r="E502">
        <f>VLOOKUP('Ответы на форму (1)'!F503,FAS_Scale,2,FALSE)</f>
        <v>3</v>
      </c>
      <c r="F502">
        <f>VLOOKUP('Ответы на форму (1)'!G503,FAS_Scale,2,FALSE)</f>
        <v>4</v>
      </c>
      <c r="G502">
        <f>VLOOKUP('Ответы на форму (1)'!H503,FAS_Scale,2,FALSE)</f>
        <v>3</v>
      </c>
      <c r="H502">
        <f>VLOOKUP('Ответы на форму (1)'!I503,FAS_Scale,2,FALSE)</f>
        <v>3</v>
      </c>
      <c r="I502">
        <f>VLOOKUP('Ответы на форму (1)'!J503,FAS_Scale,2,FALSE)</f>
        <v>3</v>
      </c>
      <c r="J502">
        <f>VLOOKUP('Ответы на форму (1)'!K503,FAS_Scale,2,FALSE)</f>
        <v>4</v>
      </c>
      <c r="K502" s="10">
        <f t="shared" si="48"/>
        <v>26</v>
      </c>
      <c r="L502" s="10" t="str">
        <f t="shared" si="43"/>
        <v>2. Устал</v>
      </c>
      <c r="M502" t="str">
        <f>VLOOKUP('Ответы на форму (1)'!L503,УровниУспевания,2,FALSE)</f>
        <v>плохо</v>
      </c>
      <c r="N502" t="str">
        <f>VLOOKUP('Ответы на форму (1)'!M503,УровниУспевания,2,FALSE)</f>
        <v>плохо</v>
      </c>
      <c r="O502">
        <f>'Ответы на форму (1)'!N503</f>
        <v>3</v>
      </c>
      <c r="P502" t="str">
        <f t="shared" si="44"/>
        <v>1. зомбак</v>
      </c>
      <c r="Q502">
        <f>'Ответы на форму (1)'!O503</f>
        <v>351</v>
      </c>
      <c r="R502" t="str">
        <f t="shared" si="46"/>
        <v>2. Устал</v>
      </c>
      <c r="S502">
        <f>'Ответы на форму (1)'!P503</f>
        <v>77</v>
      </c>
      <c r="T502">
        <f t="shared" si="49"/>
        <v>0.21937321937321938</v>
      </c>
      <c r="U502" t="str">
        <f t="shared" si="47"/>
        <v>2. Фигово</v>
      </c>
      <c r="V502">
        <f>'Ответы на форму (1)'!U502</f>
        <v>2</v>
      </c>
      <c r="W502">
        <f>'Ответы на форму (1)'!V502</f>
        <v>1</v>
      </c>
      <c r="X502">
        <f>'Ответы на форму (1)'!W502</f>
        <v>1</v>
      </c>
      <c r="Y502">
        <f>'Ответы на форму (1)'!X502</f>
        <v>1</v>
      </c>
      <c r="Z502">
        <f>'Ответы на форму (1)'!Y502</f>
        <v>1</v>
      </c>
    </row>
    <row r="503" spans="1:26" x14ac:dyDescent="0.25">
      <c r="A503">
        <f>VLOOKUP('Ответы на форму (1)'!B504,FAS_Scale,2,FALSE)</f>
        <v>4</v>
      </c>
      <c r="B503">
        <f>VLOOKUP('Ответы на форму (1)'!C504,FAS_Scale,2,FALSE)</f>
        <v>3</v>
      </c>
      <c r="C503">
        <f>VLOOKUP('Ответы на форму (1)'!D504,FAS_Scale,2,FALSE)</f>
        <v>4</v>
      </c>
      <c r="D503">
        <f>VLOOKUP('Ответы на форму (1)'!E504,FAS_Scale,2,FALSE)</f>
        <v>2</v>
      </c>
      <c r="E503">
        <f>VLOOKUP('Ответы на форму (1)'!F504,FAS_Scale,2,FALSE)</f>
        <v>4</v>
      </c>
      <c r="F503">
        <f>VLOOKUP('Ответы на форму (1)'!G504,FAS_Scale,2,FALSE)</f>
        <v>3</v>
      </c>
      <c r="G503">
        <f>VLOOKUP('Ответы на форму (1)'!H504,FAS_Scale,2,FALSE)</f>
        <v>2</v>
      </c>
      <c r="H503">
        <f>VLOOKUP('Ответы на форму (1)'!I504,FAS_Scale,2,FALSE)</f>
        <v>3</v>
      </c>
      <c r="I503">
        <f>VLOOKUP('Ответы на форму (1)'!J504,FAS_Scale,2,FALSE)</f>
        <v>2</v>
      </c>
      <c r="J503">
        <f>VLOOKUP('Ответы на форму (1)'!K504,FAS_Scale,2,FALSE)</f>
        <v>4</v>
      </c>
      <c r="K503" s="10">
        <f t="shared" si="48"/>
        <v>31</v>
      </c>
      <c r="L503" s="10" t="str">
        <f t="shared" si="43"/>
        <v>2. Устал</v>
      </c>
      <c r="M503" t="str">
        <f>VLOOKUP('Ответы на форму (1)'!L504,УровниУспевания,2,FALSE)</f>
        <v>плохо</v>
      </c>
      <c r="N503" t="str">
        <f>VLOOKUP('Ответы на форму (1)'!M504,УровниУспевания,2,FALSE)</f>
        <v>средне</v>
      </c>
      <c r="O503">
        <f>'Ответы на форму (1)'!N504</f>
        <v>5</v>
      </c>
      <c r="P503" t="str">
        <f t="shared" si="44"/>
        <v>2. средняк</v>
      </c>
      <c r="Q503">
        <f>'Ответы на форму (1)'!O504</f>
        <v>428</v>
      </c>
      <c r="R503" t="str">
        <f t="shared" si="46"/>
        <v>2. Устал</v>
      </c>
      <c r="S503">
        <f>'Ответы на форму (1)'!P504</f>
        <v>62</v>
      </c>
      <c r="T503">
        <f t="shared" si="49"/>
        <v>0.14485981308411214</v>
      </c>
      <c r="U503" t="str">
        <f t="shared" si="47"/>
        <v>2. Фигово</v>
      </c>
      <c r="V503">
        <f>'Ответы на форму (1)'!U503</f>
        <v>2</v>
      </c>
      <c r="W503">
        <f>'Ответы на форму (1)'!V503</f>
        <v>1</v>
      </c>
      <c r="X503">
        <f>'Ответы на форму (1)'!W503</f>
        <v>1</v>
      </c>
      <c r="Y503">
        <f>'Ответы на форму (1)'!X503</f>
        <v>1</v>
      </c>
      <c r="Z503">
        <f>'Ответы на форму (1)'!Y503</f>
        <v>1</v>
      </c>
    </row>
    <row r="504" spans="1:26" x14ac:dyDescent="0.25">
      <c r="A504">
        <f>VLOOKUP('Ответы на форму (1)'!B505,FAS_Scale,2,FALSE)</f>
        <v>1</v>
      </c>
      <c r="B504">
        <f>VLOOKUP('Ответы на форму (1)'!C505,FAS_Scale,2,FALSE)</f>
        <v>1</v>
      </c>
      <c r="C504">
        <f>VLOOKUP('Ответы на форму (1)'!D505,FAS_Scale,2,FALSE)</f>
        <v>2</v>
      </c>
      <c r="D504">
        <f>VLOOKUP('Ответы на форму (1)'!E505,FAS_Scale,2,FALSE)</f>
        <v>4</v>
      </c>
      <c r="E504">
        <f>VLOOKUP('Ответы на форму (1)'!F505,FAS_Scale,2,FALSE)</f>
        <v>1</v>
      </c>
      <c r="F504">
        <f>VLOOKUP('Ответы на форму (1)'!G505,FAS_Scale,2,FALSE)</f>
        <v>2</v>
      </c>
      <c r="G504">
        <f>VLOOKUP('Ответы на форму (1)'!H505,FAS_Scale,2,FALSE)</f>
        <v>1</v>
      </c>
      <c r="H504">
        <f>VLOOKUP('Ответы на форму (1)'!I505,FAS_Scale,2,FALSE)</f>
        <v>1</v>
      </c>
      <c r="I504">
        <f>VLOOKUP('Ответы на форму (1)'!J505,FAS_Scale,2,FALSE)</f>
        <v>2</v>
      </c>
      <c r="J504">
        <f>VLOOKUP('Ответы на форму (1)'!K505,FAS_Scale,2,FALSE)</f>
        <v>5</v>
      </c>
      <c r="K504" s="10">
        <f t="shared" si="48"/>
        <v>14</v>
      </c>
      <c r="L504" s="10" t="str">
        <f t="shared" si="43"/>
        <v>1. Свеж</v>
      </c>
      <c r="M504" t="str">
        <f>VLOOKUP('Ответы на форму (1)'!L505,УровниУспевания,2,FALSE)</f>
        <v>хорошо</v>
      </c>
      <c r="N504" t="str">
        <f>VLOOKUP('Ответы на форму (1)'!M505,УровниУспевания,2,FALSE)</f>
        <v>хорошо</v>
      </c>
      <c r="O504">
        <f>'Ответы на форму (1)'!N505</f>
        <v>5</v>
      </c>
      <c r="P504" t="str">
        <f t="shared" si="44"/>
        <v>2. средняк</v>
      </c>
      <c r="Q504">
        <f>'Ответы на форму (1)'!O505</f>
        <v>430</v>
      </c>
      <c r="R504" t="str">
        <f t="shared" si="46"/>
        <v>2. Устал</v>
      </c>
      <c r="S504">
        <f>'Ответы на форму (1)'!P505</f>
        <v>91</v>
      </c>
      <c r="T504">
        <f t="shared" si="49"/>
        <v>0.21162790697674419</v>
      </c>
      <c r="U504" t="str">
        <f t="shared" si="47"/>
        <v>2. Фигово</v>
      </c>
      <c r="V504">
        <f>'Ответы на форму (1)'!U504</f>
        <v>3</v>
      </c>
      <c r="W504">
        <f>'Ответы на форму (1)'!V504</f>
        <v>2</v>
      </c>
      <c r="X504">
        <f>'Ответы на форму (1)'!W504</f>
        <v>1</v>
      </c>
      <c r="Y504">
        <f>'Ответы на форму (1)'!X504</f>
        <v>1</v>
      </c>
      <c r="Z504">
        <f>'Ответы на форму (1)'!Y504</f>
        <v>0</v>
      </c>
    </row>
    <row r="505" spans="1:26" x14ac:dyDescent="0.25">
      <c r="A505">
        <f>VLOOKUP('Ответы на форму (1)'!B506,FAS_Scale,2,FALSE)</f>
        <v>5</v>
      </c>
      <c r="B505">
        <f>VLOOKUP('Ответы на форму (1)'!C506,FAS_Scale,2,FALSE)</f>
        <v>5</v>
      </c>
      <c r="C505">
        <f>VLOOKUP('Ответы на форму (1)'!D506,FAS_Scale,2,FALSE)</f>
        <v>5</v>
      </c>
      <c r="D505">
        <f>VLOOKUP('Ответы на форму (1)'!E506,FAS_Scale,2,FALSE)</f>
        <v>5</v>
      </c>
      <c r="E505">
        <f>VLOOKUP('Ответы на форму (1)'!F506,FAS_Scale,2,FALSE)</f>
        <v>5</v>
      </c>
      <c r="F505">
        <f>VLOOKUP('Ответы на форму (1)'!G506,FAS_Scale,2,FALSE)</f>
        <v>5</v>
      </c>
      <c r="G505">
        <f>VLOOKUP('Ответы на форму (1)'!H506,FAS_Scale,2,FALSE)</f>
        <v>5</v>
      </c>
      <c r="H505">
        <f>VLOOKUP('Ответы на форму (1)'!I506,FAS_Scale,2,FALSE)</f>
        <v>4</v>
      </c>
      <c r="I505">
        <f>VLOOKUP('Ответы на форму (1)'!J506,FAS_Scale,2,FALSE)</f>
        <v>5</v>
      </c>
      <c r="J505">
        <f>VLOOKUP('Ответы на форму (1)'!K506,FAS_Scale,2,FALSE)</f>
        <v>1</v>
      </c>
      <c r="K505" s="10">
        <f t="shared" si="48"/>
        <v>45</v>
      </c>
      <c r="L505" s="10" t="str">
        <f t="shared" si="43"/>
        <v>3. Вилы</v>
      </c>
      <c r="M505" t="str">
        <f>VLOOKUP('Ответы на форму (1)'!L506,УровниУспевания,2,FALSE)</f>
        <v>плохо</v>
      </c>
      <c r="N505" t="str">
        <f>VLOOKUP('Ответы на форму (1)'!M506,УровниУспевания,2,FALSE)</f>
        <v>плохо</v>
      </c>
      <c r="O505">
        <f>'Ответы на форму (1)'!N506</f>
        <v>2</v>
      </c>
      <c r="P505" t="str">
        <f t="shared" si="44"/>
        <v>1. зомбак</v>
      </c>
      <c r="Q505">
        <f>'Ответы на форму (1)'!O506</f>
        <v>452</v>
      </c>
      <c r="R505" t="str">
        <f t="shared" si="46"/>
        <v>2. Устал</v>
      </c>
      <c r="S505">
        <f>'Ответы на форму (1)'!P506</f>
        <v>155</v>
      </c>
      <c r="T505">
        <f t="shared" si="49"/>
        <v>0.34292035398230086</v>
      </c>
      <c r="U505" t="str">
        <f t="shared" si="47"/>
        <v>2. Фигово</v>
      </c>
      <c r="V505">
        <f>'Ответы на форму (1)'!U505</f>
        <v>5</v>
      </c>
      <c r="W505">
        <f>'Ответы на форму (1)'!V505</f>
        <v>1</v>
      </c>
      <c r="X505">
        <f>'Ответы на форму (1)'!W505</f>
        <v>1</v>
      </c>
      <c r="Y505">
        <f>'Ответы на форму (1)'!X505</f>
        <v>1</v>
      </c>
      <c r="Z505">
        <f>'Ответы на форму (1)'!Y505</f>
        <v>1</v>
      </c>
    </row>
    <row r="506" spans="1:26" x14ac:dyDescent="0.25">
      <c r="A506">
        <f>VLOOKUP('Ответы на форму (1)'!B507,FAS_Scale,2,FALSE)</f>
        <v>4</v>
      </c>
      <c r="B506">
        <f>VLOOKUP('Ответы на форму (1)'!C507,FAS_Scale,2,FALSE)</f>
        <v>3</v>
      </c>
      <c r="C506">
        <f>VLOOKUP('Ответы на форму (1)'!D507,FAS_Scale,2,FALSE)</f>
        <v>3</v>
      </c>
      <c r="D506">
        <f>VLOOKUP('Ответы на форму (1)'!E507,FAS_Scale,2,FALSE)</f>
        <v>4</v>
      </c>
      <c r="E506">
        <f>VLOOKUP('Ответы на форму (1)'!F507,FAS_Scale,2,FALSE)</f>
        <v>3</v>
      </c>
      <c r="F506">
        <f>VLOOKUP('Ответы на форму (1)'!G507,FAS_Scale,2,FALSE)</f>
        <v>3</v>
      </c>
      <c r="G506">
        <f>VLOOKUP('Ответы на форму (1)'!H507,FAS_Scale,2,FALSE)</f>
        <v>3</v>
      </c>
      <c r="H506">
        <f>VLOOKUP('Ответы на форму (1)'!I507,FAS_Scale,2,FALSE)</f>
        <v>3</v>
      </c>
      <c r="I506">
        <f>VLOOKUP('Ответы на форму (1)'!J507,FAS_Scale,2,FALSE)</f>
        <v>3</v>
      </c>
      <c r="J506">
        <f>VLOOKUP('Ответы на форму (1)'!K507,FAS_Scale,2,FALSE)</f>
        <v>3</v>
      </c>
      <c r="K506" s="10">
        <f t="shared" si="48"/>
        <v>30</v>
      </c>
      <c r="L506" s="10" t="str">
        <f t="shared" si="43"/>
        <v>2. Устал</v>
      </c>
      <c r="M506" t="str">
        <f>VLOOKUP('Ответы на форму (1)'!L507,УровниУспевания,2,FALSE)</f>
        <v>плохо</v>
      </c>
      <c r="N506" t="str">
        <f>VLOOKUP('Ответы на форму (1)'!M507,УровниУспевания,2,FALSE)</f>
        <v>средне</v>
      </c>
      <c r="O506">
        <f>'Ответы на форму (1)'!N507</f>
        <v>3</v>
      </c>
      <c r="P506" t="str">
        <f t="shared" si="44"/>
        <v>1. зомбак</v>
      </c>
      <c r="Q506">
        <f>'Ответы на форму (1)'!O507</f>
        <v>471</v>
      </c>
      <c r="R506" t="str">
        <f t="shared" si="46"/>
        <v>2. Устал</v>
      </c>
      <c r="S506">
        <f>'Ответы на форму (1)'!P507</f>
        <v>85</v>
      </c>
      <c r="T506">
        <f t="shared" si="49"/>
        <v>0.18046709129511676</v>
      </c>
      <c r="U506" t="str">
        <f t="shared" si="47"/>
        <v>2. Фигово</v>
      </c>
      <c r="V506">
        <f>'Ответы на форму (1)'!U506</f>
        <v>4</v>
      </c>
      <c r="W506">
        <f>'Ответы на форму (1)'!V506</f>
        <v>2</v>
      </c>
      <c r="X506">
        <f>'Ответы на форму (1)'!W506</f>
        <v>2</v>
      </c>
      <c r="Y506">
        <f>'Ответы на форму (1)'!X506</f>
        <v>2</v>
      </c>
      <c r="Z506">
        <f>'Ответы на форму (1)'!Y506</f>
        <v>0</v>
      </c>
    </row>
    <row r="507" spans="1:26" x14ac:dyDescent="0.25">
      <c r="A507">
        <f>VLOOKUP('Ответы на форму (1)'!B508,FAS_Scale,2,FALSE)</f>
        <v>4</v>
      </c>
      <c r="B507">
        <f>VLOOKUP('Ответы на форму (1)'!C508,FAS_Scale,2,FALSE)</f>
        <v>3</v>
      </c>
      <c r="C507">
        <f>VLOOKUP('Ответы на форму (1)'!D508,FAS_Scale,2,FALSE)</f>
        <v>4</v>
      </c>
      <c r="D507">
        <f>VLOOKUP('Ответы на форму (1)'!E508,FAS_Scale,2,FALSE)</f>
        <v>3</v>
      </c>
      <c r="E507">
        <f>VLOOKUP('Ответы на форму (1)'!F508,FAS_Scale,2,FALSE)</f>
        <v>2</v>
      </c>
      <c r="F507">
        <f>VLOOKUP('Ответы на форму (1)'!G508,FAS_Scale,2,FALSE)</f>
        <v>3</v>
      </c>
      <c r="G507">
        <f>VLOOKUP('Ответы на форму (1)'!H508,FAS_Scale,2,FALSE)</f>
        <v>3</v>
      </c>
      <c r="H507">
        <f>VLOOKUP('Ответы на форму (1)'!I508,FAS_Scale,2,FALSE)</f>
        <v>2</v>
      </c>
      <c r="I507">
        <f>VLOOKUP('Ответы на форму (1)'!J508,FAS_Scale,2,FALSE)</f>
        <v>3</v>
      </c>
      <c r="J507">
        <f>VLOOKUP('Ответы на форму (1)'!K508,FAS_Scale,2,FALSE)</f>
        <v>3</v>
      </c>
      <c r="K507" s="10">
        <f t="shared" si="48"/>
        <v>30</v>
      </c>
      <c r="L507" s="10" t="str">
        <f t="shared" si="43"/>
        <v>2. Устал</v>
      </c>
      <c r="M507" t="str">
        <f>VLOOKUP('Ответы на форму (1)'!L508,УровниУспевания,2,FALSE)</f>
        <v>плохо</v>
      </c>
      <c r="N507" t="str">
        <f>VLOOKUP('Ответы на форму (1)'!M508,УровниУспевания,2,FALSE)</f>
        <v>средне</v>
      </c>
      <c r="O507">
        <f>'Ответы на форму (1)'!N508</f>
        <v>5</v>
      </c>
      <c r="P507" t="str">
        <f t="shared" si="44"/>
        <v>2. средняк</v>
      </c>
      <c r="Q507">
        <f>'Ответы на форму (1)'!O508</f>
        <v>313</v>
      </c>
      <c r="R507" t="str">
        <f t="shared" si="46"/>
        <v>1. Свеж</v>
      </c>
      <c r="S507">
        <f>'Ответы на форму (1)'!P508</f>
        <v>56</v>
      </c>
      <c r="T507">
        <f t="shared" si="49"/>
        <v>0.17891373801916932</v>
      </c>
      <c r="U507" t="str">
        <f t="shared" si="47"/>
        <v>2. Фигово</v>
      </c>
      <c r="V507">
        <f>'Ответы на форму (1)'!U507</f>
        <v>2</v>
      </c>
      <c r="W507">
        <f>'Ответы на форму (1)'!V507</f>
        <v>2</v>
      </c>
      <c r="X507">
        <f>'Ответы на форму (1)'!W507</f>
        <v>2</v>
      </c>
      <c r="Y507">
        <f>'Ответы на форму (1)'!X507</f>
        <v>2</v>
      </c>
      <c r="Z507">
        <f>'Ответы на форму (1)'!Y507</f>
        <v>1</v>
      </c>
    </row>
    <row r="508" spans="1:26" x14ac:dyDescent="0.25">
      <c r="A508">
        <f>VLOOKUP('Ответы на форму (1)'!B509,FAS_Scale,2,FALSE)</f>
        <v>4</v>
      </c>
      <c r="B508">
        <f>VLOOKUP('Ответы на форму (1)'!C509,FAS_Scale,2,FALSE)</f>
        <v>3</v>
      </c>
      <c r="C508">
        <f>VLOOKUP('Ответы на форму (1)'!D509,FAS_Scale,2,FALSE)</f>
        <v>3</v>
      </c>
      <c r="D508">
        <f>VLOOKUP('Ответы на форму (1)'!E509,FAS_Scale,2,FALSE)</f>
        <v>4</v>
      </c>
      <c r="E508">
        <f>VLOOKUP('Ответы на форму (1)'!F509,FAS_Scale,2,FALSE)</f>
        <v>2</v>
      </c>
      <c r="F508">
        <f>VLOOKUP('Ответы на форму (1)'!G509,FAS_Scale,2,FALSE)</f>
        <v>4</v>
      </c>
      <c r="G508">
        <f>VLOOKUP('Ответы на форму (1)'!H509,FAS_Scale,2,FALSE)</f>
        <v>4</v>
      </c>
      <c r="H508">
        <f>VLOOKUP('Ответы на форму (1)'!I509,FAS_Scale,2,FALSE)</f>
        <v>4</v>
      </c>
      <c r="I508">
        <f>VLOOKUP('Ответы на форму (1)'!J509,FAS_Scale,2,FALSE)</f>
        <v>3</v>
      </c>
      <c r="J508">
        <f>VLOOKUP('Ответы на форму (1)'!K509,FAS_Scale,2,FALSE)</f>
        <v>3</v>
      </c>
      <c r="K508" s="10">
        <f t="shared" si="48"/>
        <v>32</v>
      </c>
      <c r="L508" s="10" t="str">
        <f t="shared" si="43"/>
        <v>2. Устал</v>
      </c>
      <c r="M508" t="str">
        <f>VLOOKUP('Ответы на форму (1)'!L509,УровниУспевания,2,FALSE)</f>
        <v>средне</v>
      </c>
      <c r="N508" t="str">
        <f>VLOOKUP('Ответы на форму (1)'!M509,УровниУспевания,2,FALSE)</f>
        <v>средне</v>
      </c>
      <c r="O508">
        <f>'Ответы на форму (1)'!N509</f>
        <v>3</v>
      </c>
      <c r="P508" t="str">
        <f t="shared" si="44"/>
        <v>1. зомбак</v>
      </c>
      <c r="Q508">
        <f>'Ответы на форму (1)'!O509</f>
        <v>340</v>
      </c>
      <c r="R508" t="str">
        <f t="shared" si="46"/>
        <v>1. Свеж</v>
      </c>
      <c r="S508">
        <f>'Ответы на форму (1)'!P509</f>
        <v>44</v>
      </c>
      <c r="T508">
        <f t="shared" si="49"/>
        <v>0.12941176470588237</v>
      </c>
      <c r="U508" t="str">
        <f t="shared" si="47"/>
        <v>2. Фигово</v>
      </c>
      <c r="V508">
        <f>'Ответы на форму (1)'!U508</f>
        <v>4</v>
      </c>
      <c r="W508">
        <f>'Ответы на форму (1)'!V508</f>
        <v>1</v>
      </c>
      <c r="X508">
        <f>'Ответы на форму (1)'!W508</f>
        <v>1</v>
      </c>
      <c r="Y508">
        <f>'Ответы на форму (1)'!X508</f>
        <v>1</v>
      </c>
      <c r="Z508">
        <f>'Ответы на форму (1)'!Y508</f>
        <v>1</v>
      </c>
    </row>
    <row r="509" spans="1:26" x14ac:dyDescent="0.25">
      <c r="A509">
        <f>VLOOKUP('Ответы на форму (1)'!B510,FAS_Scale,2,FALSE)</f>
        <v>4</v>
      </c>
      <c r="B509">
        <f>VLOOKUP('Ответы на форму (1)'!C510,FAS_Scale,2,FALSE)</f>
        <v>4</v>
      </c>
      <c r="C509">
        <f>VLOOKUP('Ответы на форму (1)'!D510,FAS_Scale,2,FALSE)</f>
        <v>5</v>
      </c>
      <c r="D509">
        <f>VLOOKUP('Ответы на форму (1)'!E510,FAS_Scale,2,FALSE)</f>
        <v>2</v>
      </c>
      <c r="E509">
        <f>VLOOKUP('Ответы на форму (1)'!F510,FAS_Scale,2,FALSE)</f>
        <v>4</v>
      </c>
      <c r="F509">
        <f>VLOOKUP('Ответы на форму (1)'!G510,FAS_Scale,2,FALSE)</f>
        <v>5</v>
      </c>
      <c r="G509">
        <f>VLOOKUP('Ответы на форму (1)'!H510,FAS_Scale,2,FALSE)</f>
        <v>4</v>
      </c>
      <c r="H509">
        <f>VLOOKUP('Ответы на форму (1)'!I510,FAS_Scale,2,FALSE)</f>
        <v>4</v>
      </c>
      <c r="I509">
        <f>VLOOKUP('Ответы на форму (1)'!J510,FAS_Scale,2,FALSE)</f>
        <v>4</v>
      </c>
      <c r="J509">
        <f>VLOOKUP('Ответы на форму (1)'!K510,FAS_Scale,2,FALSE)</f>
        <v>4</v>
      </c>
      <c r="K509" s="10">
        <f t="shared" si="48"/>
        <v>40</v>
      </c>
      <c r="L509" s="10" t="str">
        <f t="shared" si="43"/>
        <v>3. Вилы</v>
      </c>
      <c r="M509" t="str">
        <f>VLOOKUP('Ответы на форму (1)'!L510,УровниУспевания,2,FALSE)</f>
        <v>плохо</v>
      </c>
      <c r="N509" t="str">
        <f>VLOOKUP('Ответы на форму (1)'!M510,УровниУспевания,2,FALSE)</f>
        <v>плохо</v>
      </c>
      <c r="O509">
        <f>'Ответы на форму (1)'!N510</f>
        <v>2</v>
      </c>
      <c r="P509" t="str">
        <f t="shared" si="44"/>
        <v>1. зомбак</v>
      </c>
      <c r="Q509">
        <f>'Ответы на форму (1)'!O510</f>
        <v>466</v>
      </c>
      <c r="R509" t="str">
        <f t="shared" si="46"/>
        <v>2. Устал</v>
      </c>
      <c r="S509">
        <f>'Ответы на форму (1)'!P510</f>
        <v>44</v>
      </c>
      <c r="T509">
        <f t="shared" si="49"/>
        <v>9.4420600858369105E-2</v>
      </c>
      <c r="U509" t="str">
        <f t="shared" si="47"/>
        <v>1. Хорошо</v>
      </c>
      <c r="V509">
        <f>'Ответы на форму (1)'!U509</f>
        <v>3</v>
      </c>
      <c r="W509">
        <f>'Ответы на форму (1)'!V509</f>
        <v>2</v>
      </c>
      <c r="X509">
        <f>'Ответы на форму (1)'!W509</f>
        <v>2</v>
      </c>
      <c r="Y509">
        <f>'Ответы на форму (1)'!X509</f>
        <v>1</v>
      </c>
      <c r="Z509">
        <f>'Ответы на форму (1)'!Y509</f>
        <v>0</v>
      </c>
    </row>
    <row r="510" spans="1:26" x14ac:dyDescent="0.25">
      <c r="A510">
        <f>VLOOKUP('Ответы на форму (1)'!B511,FAS_Scale,2,FALSE)</f>
        <v>3</v>
      </c>
      <c r="B510">
        <f>VLOOKUP('Ответы на форму (1)'!C511,FAS_Scale,2,FALSE)</f>
        <v>3</v>
      </c>
      <c r="C510">
        <f>VLOOKUP('Ответы на форму (1)'!D511,FAS_Scale,2,FALSE)</f>
        <v>4</v>
      </c>
      <c r="D510">
        <f>VLOOKUP('Ответы на форму (1)'!E511,FAS_Scale,2,FALSE)</f>
        <v>4</v>
      </c>
      <c r="E510">
        <f>VLOOKUP('Ответы на форму (1)'!F511,FAS_Scale,2,FALSE)</f>
        <v>3</v>
      </c>
      <c r="F510">
        <f>VLOOKUP('Ответы на форму (1)'!G511,FAS_Scale,2,FALSE)</f>
        <v>3</v>
      </c>
      <c r="G510">
        <f>VLOOKUP('Ответы на форму (1)'!H511,FAS_Scale,2,FALSE)</f>
        <v>2</v>
      </c>
      <c r="H510">
        <f>VLOOKUP('Ответы на форму (1)'!I511,FAS_Scale,2,FALSE)</f>
        <v>2</v>
      </c>
      <c r="I510">
        <f>VLOOKUP('Ответы на форму (1)'!J511,FAS_Scale,2,FALSE)</f>
        <v>2</v>
      </c>
      <c r="J510">
        <f>VLOOKUP('Ответы на форму (1)'!K511,FAS_Scale,2,FALSE)</f>
        <v>4</v>
      </c>
      <c r="K510" s="10">
        <f t="shared" si="48"/>
        <v>26</v>
      </c>
      <c r="L510" s="10" t="str">
        <f t="shared" si="43"/>
        <v>2. Устал</v>
      </c>
      <c r="M510" t="str">
        <f>VLOOKUP('Ответы на форму (1)'!L511,УровниУспевания,2,FALSE)</f>
        <v>средне</v>
      </c>
      <c r="N510" t="str">
        <f>VLOOKUP('Ответы на форму (1)'!M511,УровниУспевания,2,FALSE)</f>
        <v>средне</v>
      </c>
      <c r="O510">
        <f>'Ответы на форму (1)'!N511</f>
        <v>6</v>
      </c>
      <c r="P510" t="str">
        <f t="shared" si="44"/>
        <v>3. бодряк</v>
      </c>
      <c r="Q510">
        <f>'Ответы на форму (1)'!O511</f>
        <v>303</v>
      </c>
      <c r="R510" t="str">
        <f t="shared" si="46"/>
        <v>1. Свеж</v>
      </c>
      <c r="S510">
        <f>'Ответы на форму (1)'!P511</f>
        <v>44</v>
      </c>
      <c r="T510">
        <f t="shared" si="49"/>
        <v>0.14521452145214522</v>
      </c>
      <c r="U510" t="str">
        <f t="shared" si="47"/>
        <v>2. Фигово</v>
      </c>
      <c r="V510">
        <f>'Ответы на форму (1)'!U510</f>
        <v>6</v>
      </c>
      <c r="W510">
        <f>'Ответы на форму (1)'!V510</f>
        <v>3</v>
      </c>
      <c r="X510">
        <f>'Ответы на форму (1)'!W510</f>
        <v>1</v>
      </c>
      <c r="Y510">
        <f>'Ответы на форму (1)'!X510</f>
        <v>0</v>
      </c>
      <c r="Z510">
        <f>'Ответы на форму (1)'!Y510</f>
        <v>0</v>
      </c>
    </row>
    <row r="511" spans="1:26" x14ac:dyDescent="0.25">
      <c r="A511">
        <f>VLOOKUP('Ответы на форму (1)'!B512,FAS_Scale,2,FALSE)</f>
        <v>4</v>
      </c>
      <c r="B511">
        <f>VLOOKUP('Ответы на форму (1)'!C512,FAS_Scale,2,FALSE)</f>
        <v>3</v>
      </c>
      <c r="C511">
        <f>VLOOKUP('Ответы на форму (1)'!D512,FAS_Scale,2,FALSE)</f>
        <v>4</v>
      </c>
      <c r="D511">
        <f>VLOOKUP('Ответы на форму (1)'!E512,FAS_Scale,2,FALSE)</f>
        <v>3</v>
      </c>
      <c r="E511">
        <f>VLOOKUP('Ответы на форму (1)'!F512,FAS_Scale,2,FALSE)</f>
        <v>4</v>
      </c>
      <c r="F511">
        <f>VLOOKUP('Ответы на форму (1)'!G512,FAS_Scale,2,FALSE)</f>
        <v>4</v>
      </c>
      <c r="G511">
        <f>VLOOKUP('Ответы на форму (1)'!H512,FAS_Scale,2,FALSE)</f>
        <v>3</v>
      </c>
      <c r="H511">
        <f>VLOOKUP('Ответы на форму (1)'!I512,FAS_Scale,2,FALSE)</f>
        <v>2</v>
      </c>
      <c r="I511">
        <f>VLOOKUP('Ответы на форму (1)'!J512,FAS_Scale,2,FALSE)</f>
        <v>3</v>
      </c>
      <c r="J511">
        <f>VLOOKUP('Ответы на форму (1)'!K512,FAS_Scale,2,FALSE)</f>
        <v>3</v>
      </c>
      <c r="K511" s="10">
        <f t="shared" si="48"/>
        <v>33</v>
      </c>
      <c r="L511" s="10" t="str">
        <f t="shared" si="43"/>
        <v>3. Вилы</v>
      </c>
      <c r="M511" t="str">
        <f>VLOOKUP('Ответы на форму (1)'!L512,УровниУспевания,2,FALSE)</f>
        <v>средне</v>
      </c>
      <c r="N511" t="str">
        <f>VLOOKUP('Ответы на форму (1)'!M512,УровниУспевания,2,FALSE)</f>
        <v>средне</v>
      </c>
      <c r="O511">
        <f>'Ответы на форму (1)'!N512</f>
        <v>3</v>
      </c>
      <c r="P511" t="str">
        <f t="shared" si="44"/>
        <v>1. зомбак</v>
      </c>
      <c r="Q511">
        <f>'Ответы на форму (1)'!O512</f>
        <v>412</v>
      </c>
      <c r="R511" t="str">
        <f t="shared" si="46"/>
        <v>2. Устал</v>
      </c>
      <c r="S511">
        <f>'Ответы на форму (1)'!P512</f>
        <v>68</v>
      </c>
      <c r="T511">
        <f t="shared" si="49"/>
        <v>0.1650485436893204</v>
      </c>
      <c r="U511" t="str">
        <f t="shared" si="47"/>
        <v>2. Фигово</v>
      </c>
      <c r="V511">
        <f>'Ответы на форму (1)'!U511</f>
        <v>4</v>
      </c>
      <c r="W511">
        <f>'Ответы на форму (1)'!V511</f>
        <v>1</v>
      </c>
      <c r="X511">
        <f>'Ответы на форму (1)'!W511</f>
        <v>1</v>
      </c>
      <c r="Y511">
        <f>'Ответы на форму (1)'!X511</f>
        <v>1</v>
      </c>
      <c r="Z511">
        <f>'Ответы на форму (1)'!Y511</f>
        <v>0</v>
      </c>
    </row>
    <row r="512" spans="1:26" x14ac:dyDescent="0.25">
      <c r="A512">
        <f>VLOOKUP('Ответы на форму (1)'!B513,FAS_Scale,2,FALSE)</f>
        <v>5</v>
      </c>
      <c r="B512">
        <f>VLOOKUP('Ответы на форму (1)'!C513,FAS_Scale,2,FALSE)</f>
        <v>4</v>
      </c>
      <c r="C512">
        <f>VLOOKUP('Ответы на форму (1)'!D513,FAS_Scale,2,FALSE)</f>
        <v>5</v>
      </c>
      <c r="D512">
        <f>VLOOKUP('Ответы на форму (1)'!E513,FAS_Scale,2,FALSE)</f>
        <v>1</v>
      </c>
      <c r="E512">
        <f>VLOOKUP('Ответы на форму (1)'!F513,FAS_Scale,2,FALSE)</f>
        <v>3</v>
      </c>
      <c r="F512">
        <f>VLOOKUP('Ответы на форму (1)'!G513,FAS_Scale,2,FALSE)</f>
        <v>5</v>
      </c>
      <c r="G512">
        <f>VLOOKUP('Ответы на форму (1)'!H513,FAS_Scale,2,FALSE)</f>
        <v>5</v>
      </c>
      <c r="H512">
        <f>VLOOKUP('Ответы на форму (1)'!I513,FAS_Scale,2,FALSE)</f>
        <v>5</v>
      </c>
      <c r="I512">
        <f>VLOOKUP('Ответы на форму (1)'!J513,FAS_Scale,2,FALSE)</f>
        <v>5</v>
      </c>
      <c r="J512">
        <f>VLOOKUP('Ответы на форму (1)'!K513,FAS_Scale,2,FALSE)</f>
        <v>1</v>
      </c>
      <c r="K512" s="10">
        <f t="shared" si="48"/>
        <v>47</v>
      </c>
      <c r="L512" s="10" t="str">
        <f t="shared" si="43"/>
        <v>3. Вилы</v>
      </c>
      <c r="M512" t="str">
        <f>VLOOKUP('Ответы на форму (1)'!L513,УровниУспевания,2,FALSE)</f>
        <v>плохо</v>
      </c>
      <c r="N512" t="str">
        <f>VLOOKUP('Ответы на форму (1)'!M513,УровниУспевания,2,FALSE)</f>
        <v>плохо</v>
      </c>
      <c r="O512">
        <f>'Ответы на форму (1)'!N513</f>
        <v>2</v>
      </c>
      <c r="P512" t="str">
        <f t="shared" si="44"/>
        <v>1. зомбак</v>
      </c>
      <c r="Q512">
        <f>'Ответы на форму (1)'!O513</f>
        <v>418</v>
      </c>
      <c r="R512" t="str">
        <f t="shared" si="46"/>
        <v>2. Устал</v>
      </c>
      <c r="S512">
        <f>'Ответы на форму (1)'!P513</f>
        <v>54</v>
      </c>
      <c r="T512">
        <f t="shared" si="49"/>
        <v>0.12918660287081341</v>
      </c>
      <c r="U512" t="str">
        <f t="shared" si="47"/>
        <v>2. Фигово</v>
      </c>
      <c r="V512">
        <f>'Ответы на форму (1)'!U512</f>
        <v>3</v>
      </c>
      <c r="W512">
        <f>'Ответы на форму (1)'!V512</f>
        <v>1</v>
      </c>
      <c r="X512">
        <f>'Ответы на форму (1)'!W512</f>
        <v>1</v>
      </c>
      <c r="Y512">
        <f>'Ответы на форму (1)'!X512</f>
        <v>1</v>
      </c>
      <c r="Z512">
        <f>'Ответы на форму (1)'!Y512</f>
        <v>0</v>
      </c>
    </row>
    <row r="513" spans="1:26" x14ac:dyDescent="0.25">
      <c r="A513">
        <f>VLOOKUP('Ответы на форму (1)'!B514,FAS_Scale,2,FALSE)</f>
        <v>3</v>
      </c>
      <c r="B513">
        <f>VLOOKUP('Ответы на форму (1)'!C514,FAS_Scale,2,FALSE)</f>
        <v>1</v>
      </c>
      <c r="C513">
        <f>VLOOKUP('Ответы на форму (1)'!D514,FAS_Scale,2,FALSE)</f>
        <v>3</v>
      </c>
      <c r="D513">
        <f>VLOOKUP('Ответы на форму (1)'!E514,FAS_Scale,2,FALSE)</f>
        <v>4</v>
      </c>
      <c r="E513">
        <f>VLOOKUP('Ответы на форму (1)'!F514,FAS_Scale,2,FALSE)</f>
        <v>3</v>
      </c>
      <c r="F513">
        <f>VLOOKUP('Ответы на форму (1)'!G514,FAS_Scale,2,FALSE)</f>
        <v>4</v>
      </c>
      <c r="G513">
        <f>VLOOKUP('Ответы на форму (1)'!H514,FAS_Scale,2,FALSE)</f>
        <v>2</v>
      </c>
      <c r="H513">
        <f>VLOOKUP('Ответы на форму (1)'!I514,FAS_Scale,2,FALSE)</f>
        <v>4</v>
      </c>
      <c r="I513">
        <f>VLOOKUP('Ответы на форму (1)'!J514,FAS_Scale,2,FALSE)</f>
        <v>4</v>
      </c>
      <c r="J513">
        <f>VLOOKUP('Ответы на форму (1)'!K514,FAS_Scale,2,FALSE)</f>
        <v>4</v>
      </c>
      <c r="K513" s="10">
        <f t="shared" si="48"/>
        <v>28</v>
      </c>
      <c r="L513" s="10" t="str">
        <f t="shared" si="43"/>
        <v>2. Устал</v>
      </c>
      <c r="M513" t="str">
        <f>VLOOKUP('Ответы на форму (1)'!L514,УровниУспевания,2,FALSE)</f>
        <v>плохо</v>
      </c>
      <c r="N513" t="str">
        <f>VLOOKUP('Ответы на форму (1)'!M514,УровниУспевания,2,FALSE)</f>
        <v>средне</v>
      </c>
      <c r="O513">
        <f>'Ответы на форму (1)'!N514</f>
        <v>6</v>
      </c>
      <c r="P513" t="str">
        <f t="shared" si="44"/>
        <v>3. бодряк</v>
      </c>
      <c r="Q513">
        <f>'Ответы на форму (1)'!O514</f>
        <v>330</v>
      </c>
      <c r="R513" t="str">
        <f t="shared" si="46"/>
        <v>1. Свеж</v>
      </c>
      <c r="S513">
        <f>'Ответы на форму (1)'!P514</f>
        <v>37</v>
      </c>
      <c r="T513">
        <f t="shared" si="49"/>
        <v>0.11212121212121212</v>
      </c>
      <c r="U513" t="str">
        <f t="shared" si="47"/>
        <v>2. Фигово</v>
      </c>
      <c r="V513">
        <f>'Ответы на форму (1)'!U513</f>
        <v>6</v>
      </c>
      <c r="W513">
        <f>'Ответы на форму (1)'!V513</f>
        <v>1</v>
      </c>
      <c r="X513">
        <f>'Ответы на форму (1)'!W513</f>
        <v>1</v>
      </c>
      <c r="Y513">
        <f>'Ответы на форму (1)'!X513</f>
        <v>0</v>
      </c>
      <c r="Z513">
        <f>'Ответы на форму (1)'!Y513</f>
        <v>0</v>
      </c>
    </row>
    <row r="514" spans="1:26" x14ac:dyDescent="0.25">
      <c r="A514">
        <f>VLOOKUP('Ответы на форму (1)'!B515,FAS_Scale,2,FALSE)</f>
        <v>4</v>
      </c>
      <c r="B514">
        <f>VLOOKUP('Ответы на форму (1)'!C515,FAS_Scale,2,FALSE)</f>
        <v>4</v>
      </c>
      <c r="C514">
        <f>VLOOKUP('Ответы на форму (1)'!D515,FAS_Scale,2,FALSE)</f>
        <v>3</v>
      </c>
      <c r="D514">
        <f>VLOOKUP('Ответы на форму (1)'!E515,FAS_Scale,2,FALSE)</f>
        <v>4</v>
      </c>
      <c r="E514">
        <f>VLOOKUP('Ответы на форму (1)'!F515,FAS_Scale,2,FALSE)</f>
        <v>4</v>
      </c>
      <c r="F514">
        <f>VLOOKUP('Ответы на форму (1)'!G515,FAS_Scale,2,FALSE)</f>
        <v>4</v>
      </c>
      <c r="G514">
        <f>VLOOKUP('Ответы на форму (1)'!H515,FAS_Scale,2,FALSE)</f>
        <v>3</v>
      </c>
      <c r="H514">
        <f>VLOOKUP('Ответы на форму (1)'!I515,FAS_Scale,2,FALSE)</f>
        <v>4</v>
      </c>
      <c r="I514">
        <f>VLOOKUP('Ответы на форму (1)'!J515,FAS_Scale,2,FALSE)</f>
        <v>4</v>
      </c>
      <c r="J514">
        <f>VLOOKUP('Ответы на форму (1)'!K515,FAS_Scale,2,FALSE)</f>
        <v>5</v>
      </c>
      <c r="K514" s="10">
        <f t="shared" si="48"/>
        <v>33</v>
      </c>
      <c r="L514" s="10" t="str">
        <f t="shared" ref="L514:L542" si="50">IF(K514&gt;=33,"3. Вилы",IF(K514&gt;=23,"2. Устал","1. Свеж"))</f>
        <v>3. Вилы</v>
      </c>
      <c r="M514" t="str">
        <f>VLOOKUP('Ответы на форму (1)'!L515,УровниУспевания,2,FALSE)</f>
        <v>хорошо</v>
      </c>
      <c r="N514" t="str">
        <f>VLOOKUP('Ответы на форму (1)'!M515,УровниУспевания,2,FALSE)</f>
        <v>плохо</v>
      </c>
      <c r="O514">
        <f>'Ответы на форму (1)'!N515</f>
        <v>3</v>
      </c>
      <c r="P514" t="str">
        <f t="shared" ref="P514:P542" si="51">VLOOKUP(O514,СтепеньПроснутости,2,FALSE)</f>
        <v>1. зомбак</v>
      </c>
      <c r="Q514">
        <f>'Ответы на форму (1)'!O515</f>
        <v>327</v>
      </c>
      <c r="R514" t="str">
        <f t="shared" si="46"/>
        <v>1. Свеж</v>
      </c>
      <c r="S514">
        <f>'Ответы на форму (1)'!P515</f>
        <v>55</v>
      </c>
      <c r="T514">
        <f t="shared" si="49"/>
        <v>0.16819571865443425</v>
      </c>
      <c r="U514" t="str">
        <f t="shared" si="47"/>
        <v>2. Фигово</v>
      </c>
      <c r="V514">
        <f>'Ответы на форму (1)'!U514</f>
        <v>5</v>
      </c>
      <c r="W514">
        <f>'Ответы на форму (1)'!V514</f>
        <v>2</v>
      </c>
      <c r="X514">
        <f>'Ответы на форму (1)'!W514</f>
        <v>1</v>
      </c>
      <c r="Y514">
        <f>'Ответы на форму (1)'!X514</f>
        <v>1</v>
      </c>
      <c r="Z514">
        <f>'Ответы на форму (1)'!Y514</f>
        <v>0</v>
      </c>
    </row>
    <row r="515" spans="1:26" x14ac:dyDescent="0.25">
      <c r="A515">
        <f>VLOOKUP('Ответы на форму (1)'!B516,FAS_Scale,2,FALSE)</f>
        <v>4</v>
      </c>
      <c r="B515">
        <f>VLOOKUP('Ответы на форму (1)'!C516,FAS_Scale,2,FALSE)</f>
        <v>4</v>
      </c>
      <c r="C515">
        <f>VLOOKUP('Ответы на форму (1)'!D516,FAS_Scale,2,FALSE)</f>
        <v>4</v>
      </c>
      <c r="D515">
        <f>VLOOKUP('Ответы на форму (1)'!E516,FAS_Scale,2,FALSE)</f>
        <v>2</v>
      </c>
      <c r="E515">
        <f>VLOOKUP('Ответы на форму (1)'!F516,FAS_Scale,2,FALSE)</f>
        <v>4</v>
      </c>
      <c r="F515">
        <f>VLOOKUP('Ответы на форму (1)'!G516,FAS_Scale,2,FALSE)</f>
        <v>3</v>
      </c>
      <c r="G515">
        <f>VLOOKUP('Ответы на форму (1)'!H516,FAS_Scale,2,FALSE)</f>
        <v>2</v>
      </c>
      <c r="H515">
        <f>VLOOKUP('Ответы на форму (1)'!I516,FAS_Scale,2,FALSE)</f>
        <v>3</v>
      </c>
      <c r="I515">
        <f>VLOOKUP('Ответы на форму (1)'!J516,FAS_Scale,2,FALSE)</f>
        <v>2</v>
      </c>
      <c r="J515">
        <f>VLOOKUP('Ответы на форму (1)'!K516,FAS_Scale,2,FALSE)</f>
        <v>5</v>
      </c>
      <c r="K515" s="10">
        <f t="shared" si="48"/>
        <v>31</v>
      </c>
      <c r="L515" s="10" t="str">
        <f t="shared" si="50"/>
        <v>2. Устал</v>
      </c>
      <c r="M515" t="str">
        <f>VLOOKUP('Ответы на форму (1)'!L516,УровниУспевания,2,FALSE)</f>
        <v>средне</v>
      </c>
      <c r="N515" t="str">
        <f>VLOOKUP('Ответы на форму (1)'!M516,УровниУспевания,2,FALSE)</f>
        <v>хорошо</v>
      </c>
      <c r="O515">
        <f>'Ответы на форму (1)'!N516</f>
        <v>6</v>
      </c>
      <c r="P515" t="str">
        <f t="shared" si="51"/>
        <v>3. бодряк</v>
      </c>
      <c r="Q515">
        <f>'Ответы на форму (1)'!O516</f>
        <v>394</v>
      </c>
      <c r="R515" t="str">
        <f t="shared" ref="R515:R542" si="52">IF(Q515&gt;600,"2. Устал",IF(Q515&gt;350,"2. Устал","1. Свеж"))</f>
        <v>2. Устал</v>
      </c>
      <c r="S515">
        <f>'Ответы на форму (1)'!P516</f>
        <v>50</v>
      </c>
      <c r="T515">
        <f t="shared" si="49"/>
        <v>0.12690355329949238</v>
      </c>
      <c r="U515" t="str">
        <f t="shared" ref="U515:U542" si="53">IF(T515&gt;0.35,"3. Ужас",IF(T515&gt;0.1,"2. Фигово","1. Хорошо"))</f>
        <v>2. Фигово</v>
      </c>
      <c r="V515">
        <f>'Ответы на форму (1)'!U515</f>
        <v>5</v>
      </c>
      <c r="W515">
        <f>'Ответы на форму (1)'!V515</f>
        <v>3</v>
      </c>
      <c r="X515">
        <f>'Ответы на форму (1)'!W515</f>
        <v>1</v>
      </c>
      <c r="Y515">
        <f>'Ответы на форму (1)'!X515</f>
        <v>0</v>
      </c>
      <c r="Z515">
        <f>'Ответы на форму (1)'!Y515</f>
        <v>0</v>
      </c>
    </row>
    <row r="516" spans="1:26" x14ac:dyDescent="0.25">
      <c r="A516">
        <f>VLOOKUP('Ответы на форму (1)'!B517,FAS_Scale,2,FALSE)</f>
        <v>1</v>
      </c>
      <c r="B516">
        <f>VLOOKUP('Ответы на форму (1)'!C517,FAS_Scale,2,FALSE)</f>
        <v>1</v>
      </c>
      <c r="C516">
        <f>VLOOKUP('Ответы на форму (1)'!D517,FAS_Scale,2,FALSE)</f>
        <v>1</v>
      </c>
      <c r="D516">
        <f>VLOOKUP('Ответы на форму (1)'!E517,FAS_Scale,2,FALSE)</f>
        <v>1</v>
      </c>
      <c r="E516">
        <f>VLOOKUP('Ответы на форму (1)'!F517,FAS_Scale,2,FALSE)</f>
        <v>1</v>
      </c>
      <c r="F516">
        <f>VLOOKUP('Ответы на форму (1)'!G517,FAS_Scale,2,FALSE)</f>
        <v>1</v>
      </c>
      <c r="G516">
        <f>VLOOKUP('Ответы на форму (1)'!H517,FAS_Scale,2,FALSE)</f>
        <v>2</v>
      </c>
      <c r="H516">
        <f>VLOOKUP('Ответы на форму (1)'!I517,FAS_Scale,2,FALSE)</f>
        <v>1</v>
      </c>
      <c r="I516">
        <f>VLOOKUP('Ответы на форму (1)'!J517,FAS_Scale,2,FALSE)</f>
        <v>1</v>
      </c>
      <c r="J516">
        <f>VLOOKUP('Ответы на форму (1)'!K517,FAS_Scale,2,FALSE)</f>
        <v>2</v>
      </c>
      <c r="K516" s="10">
        <f t="shared" si="48"/>
        <v>18</v>
      </c>
      <c r="L516" s="10" t="str">
        <f t="shared" si="50"/>
        <v>1. Свеж</v>
      </c>
      <c r="M516" t="str">
        <f>VLOOKUP('Ответы на форму (1)'!L517,УровниУспевания,2,FALSE)</f>
        <v>хорошо</v>
      </c>
      <c r="N516" t="str">
        <f>VLOOKUP('Ответы на форму (1)'!M517,УровниУспевания,2,FALSE)</f>
        <v>хорошо</v>
      </c>
      <c r="O516">
        <f>'Ответы на форму (1)'!N517</f>
        <v>6</v>
      </c>
      <c r="P516" t="str">
        <f t="shared" si="51"/>
        <v>3. бодряк</v>
      </c>
      <c r="Q516">
        <f>'Ответы на форму (1)'!O517</f>
        <v>406</v>
      </c>
      <c r="R516" t="str">
        <f t="shared" si="52"/>
        <v>2. Устал</v>
      </c>
      <c r="S516">
        <f>'Ответы на форму (1)'!P517</f>
        <v>128</v>
      </c>
      <c r="T516">
        <f t="shared" si="49"/>
        <v>0.31527093596059114</v>
      </c>
      <c r="U516" t="str">
        <f t="shared" si="53"/>
        <v>2. Фигово</v>
      </c>
      <c r="V516">
        <f>'Ответы на форму (1)'!U516</f>
        <v>3</v>
      </c>
      <c r="W516">
        <f>'Ответы на форму (1)'!V516</f>
        <v>3</v>
      </c>
      <c r="X516">
        <f>'Ответы на форму (1)'!W516</f>
        <v>2</v>
      </c>
      <c r="Y516">
        <f>'Ответы на форму (1)'!X516</f>
        <v>1</v>
      </c>
      <c r="Z516">
        <f>'Ответы на форму (1)'!Y516</f>
        <v>0</v>
      </c>
    </row>
    <row r="517" spans="1:26" x14ac:dyDescent="0.25">
      <c r="A517">
        <f>VLOOKUP('Ответы на форму (1)'!B518,FAS_Scale,2,FALSE)</f>
        <v>4</v>
      </c>
      <c r="B517">
        <f>VLOOKUP('Ответы на форму (1)'!C518,FAS_Scale,2,FALSE)</f>
        <v>3</v>
      </c>
      <c r="C517">
        <f>VLOOKUP('Ответы на форму (1)'!D518,FAS_Scale,2,FALSE)</f>
        <v>2</v>
      </c>
      <c r="D517">
        <f>VLOOKUP('Ответы на форму (1)'!E518,FAS_Scale,2,FALSE)</f>
        <v>4</v>
      </c>
      <c r="E517">
        <f>VLOOKUP('Ответы на форму (1)'!F518,FAS_Scale,2,FALSE)</f>
        <v>2</v>
      </c>
      <c r="F517">
        <f>VLOOKUP('Ответы на форму (1)'!G518,FAS_Scale,2,FALSE)</f>
        <v>3</v>
      </c>
      <c r="G517">
        <f>VLOOKUP('Ответы на форму (1)'!H518,FAS_Scale,2,FALSE)</f>
        <v>2</v>
      </c>
      <c r="H517">
        <f>VLOOKUP('Ответы на форму (1)'!I518,FAS_Scale,2,FALSE)</f>
        <v>3</v>
      </c>
      <c r="I517">
        <f>VLOOKUP('Ответы на форму (1)'!J518,FAS_Scale,2,FALSE)</f>
        <v>2</v>
      </c>
      <c r="J517">
        <f>VLOOKUP('Ответы на форму (1)'!K518,FAS_Scale,2,FALSE)</f>
        <v>5</v>
      </c>
      <c r="K517" s="10">
        <f t="shared" si="48"/>
        <v>24</v>
      </c>
      <c r="L517" s="10" t="str">
        <f t="shared" si="50"/>
        <v>2. Устал</v>
      </c>
      <c r="M517" t="str">
        <f>VLOOKUP('Ответы на форму (1)'!L518,УровниУспевания,2,FALSE)</f>
        <v>плохо</v>
      </c>
      <c r="N517" t="str">
        <f>VLOOKUP('Ответы на форму (1)'!M518,УровниУспевания,2,FALSE)</f>
        <v>средне</v>
      </c>
      <c r="O517">
        <f>'Ответы на форму (1)'!N518</f>
        <v>6</v>
      </c>
      <c r="P517" t="str">
        <f t="shared" si="51"/>
        <v>3. бодряк</v>
      </c>
      <c r="Q517">
        <f>'Ответы на форму (1)'!O518</f>
        <v>411</v>
      </c>
      <c r="R517" t="str">
        <f t="shared" si="52"/>
        <v>2. Устал</v>
      </c>
      <c r="S517">
        <f>'Ответы на форму (1)'!P518</f>
        <v>43</v>
      </c>
      <c r="T517">
        <f t="shared" si="49"/>
        <v>0.10462287104622871</v>
      </c>
      <c r="U517" t="str">
        <f t="shared" si="53"/>
        <v>2. Фигово</v>
      </c>
      <c r="V517">
        <f>'Ответы на форму (1)'!U517</f>
        <v>4</v>
      </c>
      <c r="W517">
        <f>'Ответы на форму (1)'!V517</f>
        <v>3</v>
      </c>
      <c r="X517">
        <f>'Ответы на форму (1)'!W517</f>
        <v>2</v>
      </c>
      <c r="Y517">
        <f>'Ответы на форму (1)'!X517</f>
        <v>0</v>
      </c>
      <c r="Z517">
        <f>'Ответы на форму (1)'!Y517</f>
        <v>0</v>
      </c>
    </row>
    <row r="518" spans="1:26" x14ac:dyDescent="0.25">
      <c r="A518">
        <f>VLOOKUP('Ответы на форму (1)'!B519,FAS_Scale,2,FALSE)</f>
        <v>3</v>
      </c>
      <c r="B518">
        <f>VLOOKUP('Ответы на форму (1)'!C519,FAS_Scale,2,FALSE)</f>
        <v>2</v>
      </c>
      <c r="C518">
        <f>VLOOKUP('Ответы на форму (1)'!D519,FAS_Scale,2,FALSE)</f>
        <v>5</v>
      </c>
      <c r="D518">
        <f>VLOOKUP('Ответы на форму (1)'!E519,FAS_Scale,2,FALSE)</f>
        <v>4</v>
      </c>
      <c r="E518">
        <f>VLOOKUP('Ответы на форму (1)'!F519,FAS_Scale,2,FALSE)</f>
        <v>2</v>
      </c>
      <c r="F518">
        <f>VLOOKUP('Ответы на форму (1)'!G519,FAS_Scale,2,FALSE)</f>
        <v>4</v>
      </c>
      <c r="G518">
        <f>VLOOKUP('Ответы на форму (1)'!H519,FAS_Scale,2,FALSE)</f>
        <v>3</v>
      </c>
      <c r="H518">
        <f>VLOOKUP('Ответы на форму (1)'!I519,FAS_Scale,2,FALSE)</f>
        <v>4</v>
      </c>
      <c r="I518">
        <f>VLOOKUP('Ответы на форму (1)'!J519,FAS_Scale,2,FALSE)</f>
        <v>3</v>
      </c>
      <c r="J518">
        <f>VLOOKUP('Ответы на форму (1)'!K519,FAS_Scale,2,FALSE)</f>
        <v>3</v>
      </c>
      <c r="K518" s="10">
        <f t="shared" si="48"/>
        <v>31</v>
      </c>
      <c r="L518" s="10" t="str">
        <f t="shared" si="50"/>
        <v>2. Устал</v>
      </c>
      <c r="M518" t="str">
        <f>VLOOKUP('Ответы на форму (1)'!L519,УровниУспевания,2,FALSE)</f>
        <v>средне</v>
      </c>
      <c r="N518" t="str">
        <f>VLOOKUP('Ответы на форму (1)'!M519,УровниУспевания,2,FALSE)</f>
        <v>плохо</v>
      </c>
      <c r="O518">
        <f>'Ответы на форму (1)'!N519</f>
        <v>3</v>
      </c>
      <c r="P518" t="str">
        <f t="shared" si="51"/>
        <v>1. зомбак</v>
      </c>
      <c r="Q518">
        <f>'Ответы на форму (1)'!O519</f>
        <v>422</v>
      </c>
      <c r="R518" t="str">
        <f t="shared" si="52"/>
        <v>2. Устал</v>
      </c>
      <c r="S518">
        <f>'Ответы на форму (1)'!P519</f>
        <v>82</v>
      </c>
      <c r="T518">
        <f t="shared" si="49"/>
        <v>0.19431279620853081</v>
      </c>
      <c r="U518" t="str">
        <f t="shared" si="53"/>
        <v>2. Фигово</v>
      </c>
      <c r="V518">
        <f>'Ответы на форму (1)'!U518</f>
        <v>5</v>
      </c>
      <c r="W518">
        <f>'Ответы на форму (1)'!V518</f>
        <v>3</v>
      </c>
      <c r="X518">
        <f>'Ответы на форму (1)'!W518</f>
        <v>0</v>
      </c>
      <c r="Y518">
        <f>'Ответы на форму (1)'!X518</f>
        <v>0</v>
      </c>
      <c r="Z518">
        <f>'Ответы на форму (1)'!Y518</f>
        <v>0</v>
      </c>
    </row>
    <row r="519" spans="1:26" x14ac:dyDescent="0.25">
      <c r="A519">
        <f>VLOOKUP('Ответы на форму (1)'!B520,FAS_Scale,2,FALSE)</f>
        <v>3</v>
      </c>
      <c r="B519">
        <f>VLOOKUP('Ответы на форму (1)'!C520,FAS_Scale,2,FALSE)</f>
        <v>4</v>
      </c>
      <c r="C519">
        <f>VLOOKUP('Ответы на форму (1)'!D520,FAS_Scale,2,FALSE)</f>
        <v>4</v>
      </c>
      <c r="D519">
        <f>VLOOKUP('Ответы на форму (1)'!E520,FAS_Scale,2,FALSE)</f>
        <v>5</v>
      </c>
      <c r="E519">
        <f>VLOOKUP('Ответы на форму (1)'!F520,FAS_Scale,2,FALSE)</f>
        <v>5</v>
      </c>
      <c r="F519">
        <f>VLOOKUP('Ответы на форму (1)'!G520,FAS_Scale,2,FALSE)</f>
        <v>4</v>
      </c>
      <c r="G519">
        <f>VLOOKUP('Ответы на форму (1)'!H520,FAS_Scale,2,FALSE)</f>
        <v>3</v>
      </c>
      <c r="H519">
        <f>VLOOKUP('Ответы на форму (1)'!I520,FAS_Scale,2,FALSE)</f>
        <v>3</v>
      </c>
      <c r="I519">
        <f>VLOOKUP('Ответы на форму (1)'!J520,FAS_Scale,2,FALSE)</f>
        <v>3</v>
      </c>
      <c r="J519">
        <f>VLOOKUP('Ответы на форму (1)'!K520,FAS_Scale,2,FALSE)</f>
        <v>5</v>
      </c>
      <c r="K519" s="10">
        <f t="shared" si="48"/>
        <v>31</v>
      </c>
      <c r="L519" s="10" t="str">
        <f t="shared" si="50"/>
        <v>2. Устал</v>
      </c>
      <c r="M519" t="str">
        <f>VLOOKUP('Ответы на форму (1)'!L520,УровниУспевания,2,FALSE)</f>
        <v>плохо</v>
      </c>
      <c r="N519" t="str">
        <f>VLOOKUP('Ответы на форму (1)'!M520,УровниУспевания,2,FALSE)</f>
        <v>средне</v>
      </c>
      <c r="O519">
        <f>'Ответы на форму (1)'!N520</f>
        <v>3</v>
      </c>
      <c r="P519" t="str">
        <f t="shared" si="51"/>
        <v>1. зомбак</v>
      </c>
      <c r="Q519">
        <f>'Ответы на форму (1)'!O520</f>
        <v>337</v>
      </c>
      <c r="R519" t="str">
        <f t="shared" si="52"/>
        <v>1. Свеж</v>
      </c>
      <c r="S519">
        <f>'Ответы на форму (1)'!P520</f>
        <v>53</v>
      </c>
      <c r="T519">
        <f t="shared" si="49"/>
        <v>0.15727002967359049</v>
      </c>
      <c r="U519" t="str">
        <f t="shared" si="53"/>
        <v>2. Фигово</v>
      </c>
      <c r="V519">
        <f>'Ответы на форму (1)'!U519</f>
        <v>1</v>
      </c>
      <c r="W519">
        <f>'Ответы на форму (1)'!V519</f>
        <v>1</v>
      </c>
      <c r="X519">
        <f>'Ответы на форму (1)'!W519</f>
        <v>1</v>
      </c>
      <c r="Y519">
        <f>'Ответы на форму (1)'!X519</f>
        <v>1</v>
      </c>
      <c r="Z519">
        <f>'Ответы на форму (1)'!Y519</f>
        <v>1</v>
      </c>
    </row>
    <row r="520" spans="1:26" x14ac:dyDescent="0.25">
      <c r="A520">
        <f>VLOOKUP('Ответы на форму (1)'!B521,FAS_Scale,2,FALSE)</f>
        <v>4</v>
      </c>
      <c r="B520">
        <f>VLOOKUP('Ответы на форму (1)'!C521,FAS_Scale,2,FALSE)</f>
        <v>4</v>
      </c>
      <c r="C520">
        <f>VLOOKUP('Ответы на форму (1)'!D521,FAS_Scale,2,FALSE)</f>
        <v>3</v>
      </c>
      <c r="D520">
        <f>VLOOKUP('Ответы на форму (1)'!E521,FAS_Scale,2,FALSE)</f>
        <v>3</v>
      </c>
      <c r="E520">
        <f>VLOOKUP('Ответы на форму (1)'!F521,FAS_Scale,2,FALSE)</f>
        <v>2</v>
      </c>
      <c r="F520">
        <f>VLOOKUP('Ответы на форму (1)'!G521,FAS_Scale,2,FALSE)</f>
        <v>3</v>
      </c>
      <c r="G520">
        <f>VLOOKUP('Ответы на форму (1)'!H521,FAS_Scale,2,FALSE)</f>
        <v>3</v>
      </c>
      <c r="H520">
        <f>VLOOKUP('Ответы на форму (1)'!I521,FAS_Scale,2,FALSE)</f>
        <v>3</v>
      </c>
      <c r="I520">
        <f>VLOOKUP('Ответы на форму (1)'!J521,FAS_Scale,2,FALSE)</f>
        <v>4</v>
      </c>
      <c r="J520">
        <f>VLOOKUP('Ответы на форму (1)'!K521,FAS_Scale,2,FALSE)</f>
        <v>3</v>
      </c>
      <c r="K520" s="10">
        <f t="shared" si="48"/>
        <v>32</v>
      </c>
      <c r="L520" s="10" t="str">
        <f t="shared" si="50"/>
        <v>2. Устал</v>
      </c>
      <c r="M520" t="str">
        <f>VLOOKUP('Ответы на форму (1)'!L521,УровниУспевания,2,FALSE)</f>
        <v>средне</v>
      </c>
      <c r="N520" t="str">
        <f>VLOOKUP('Ответы на форму (1)'!M521,УровниУспевания,2,FALSE)</f>
        <v>средне</v>
      </c>
      <c r="O520">
        <f>'Ответы на форму (1)'!N521</f>
        <v>4</v>
      </c>
      <c r="P520" t="str">
        <f t="shared" si="51"/>
        <v>2. средняк</v>
      </c>
      <c r="Q520">
        <f>'Ответы на форму (1)'!O521</f>
        <v>392</v>
      </c>
      <c r="R520" t="str">
        <f t="shared" si="52"/>
        <v>2. Устал</v>
      </c>
      <c r="S520">
        <f>'Ответы на форму (1)'!P521</f>
        <v>73</v>
      </c>
      <c r="T520">
        <f t="shared" si="49"/>
        <v>0.18622448979591838</v>
      </c>
      <c r="U520" t="str">
        <f t="shared" si="53"/>
        <v>2. Фигово</v>
      </c>
      <c r="V520">
        <f>'Ответы на форму (1)'!U520</f>
        <v>3</v>
      </c>
      <c r="W520">
        <f>'Ответы на форму (1)'!V520</f>
        <v>3</v>
      </c>
      <c r="X520">
        <f>'Ответы на форму (1)'!W520</f>
        <v>2</v>
      </c>
      <c r="Y520">
        <f>'Ответы на форму (1)'!X520</f>
        <v>1</v>
      </c>
      <c r="Z520">
        <f>'Ответы на форму (1)'!Y520</f>
        <v>1</v>
      </c>
    </row>
    <row r="521" spans="1:26" x14ac:dyDescent="0.25">
      <c r="A521">
        <f>VLOOKUP('Ответы на форму (1)'!B522,FAS_Scale,2,FALSE)</f>
        <v>4</v>
      </c>
      <c r="B521">
        <f>VLOOKUP('Ответы на форму (1)'!C522,FAS_Scale,2,FALSE)</f>
        <v>2</v>
      </c>
      <c r="C521">
        <f>VLOOKUP('Ответы на форму (1)'!D522,FAS_Scale,2,FALSE)</f>
        <v>3</v>
      </c>
      <c r="D521">
        <f>VLOOKUP('Ответы на форму (1)'!E522,FAS_Scale,2,FALSE)</f>
        <v>4</v>
      </c>
      <c r="E521">
        <f>VLOOKUP('Ответы на форму (1)'!F522,FAS_Scale,2,FALSE)</f>
        <v>3</v>
      </c>
      <c r="F521">
        <f>VLOOKUP('Ответы на форму (1)'!G522,FAS_Scale,2,FALSE)</f>
        <v>4</v>
      </c>
      <c r="G521">
        <f>VLOOKUP('Ответы на форму (1)'!H522,FAS_Scale,2,FALSE)</f>
        <v>3</v>
      </c>
      <c r="H521">
        <f>VLOOKUP('Ответы на форму (1)'!I522,FAS_Scale,2,FALSE)</f>
        <v>2</v>
      </c>
      <c r="I521">
        <f>VLOOKUP('Ответы на форму (1)'!J522,FAS_Scale,2,FALSE)</f>
        <v>4</v>
      </c>
      <c r="J521">
        <f>VLOOKUP('Ответы на форму (1)'!K522,FAS_Scale,2,FALSE)</f>
        <v>4</v>
      </c>
      <c r="K521" s="10">
        <f t="shared" si="48"/>
        <v>29</v>
      </c>
      <c r="L521" s="10" t="str">
        <f t="shared" si="50"/>
        <v>2. Устал</v>
      </c>
      <c r="M521" t="str">
        <f>VLOOKUP('Ответы на форму (1)'!L522,УровниУспевания,2,FALSE)</f>
        <v>плохо</v>
      </c>
      <c r="N521" t="str">
        <f>VLOOKUP('Ответы на форму (1)'!M522,УровниУспевания,2,FALSE)</f>
        <v>плохо</v>
      </c>
      <c r="O521">
        <f>'Ответы на форму (1)'!N522</f>
        <v>3</v>
      </c>
      <c r="P521" t="str">
        <f t="shared" si="51"/>
        <v>1. зомбак</v>
      </c>
      <c r="Q521">
        <f>'Ответы на форму (1)'!O522</f>
        <v>491</v>
      </c>
      <c r="R521" t="str">
        <f t="shared" si="52"/>
        <v>2. Устал</v>
      </c>
      <c r="S521">
        <f>'Ответы на форму (1)'!P522</f>
        <v>80</v>
      </c>
      <c r="T521">
        <f t="shared" si="49"/>
        <v>0.16293279022403259</v>
      </c>
      <c r="U521" t="str">
        <f t="shared" si="53"/>
        <v>2. Фигово</v>
      </c>
      <c r="V521">
        <f>'Ответы на форму (1)'!U521</f>
        <v>6</v>
      </c>
      <c r="W521">
        <f>'Ответы на форму (1)'!V521</f>
        <v>2</v>
      </c>
      <c r="X521">
        <f>'Ответы на форму (1)'!W521</f>
        <v>0</v>
      </c>
      <c r="Y521">
        <f>'Ответы на форму (1)'!X521</f>
        <v>0</v>
      </c>
      <c r="Z521">
        <f>'Ответы на форму (1)'!Y521</f>
        <v>0</v>
      </c>
    </row>
    <row r="522" spans="1:26" x14ac:dyDescent="0.25">
      <c r="A522">
        <f>VLOOKUP('Ответы на форму (1)'!B523,FAS_Scale,2,FALSE)</f>
        <v>3</v>
      </c>
      <c r="B522">
        <f>VLOOKUP('Ответы на форму (1)'!C523,FAS_Scale,2,FALSE)</f>
        <v>2</v>
      </c>
      <c r="C522">
        <f>VLOOKUP('Ответы на форму (1)'!D523,FAS_Scale,2,FALSE)</f>
        <v>3</v>
      </c>
      <c r="D522">
        <f>VLOOKUP('Ответы на форму (1)'!E523,FAS_Scale,2,FALSE)</f>
        <v>4</v>
      </c>
      <c r="E522">
        <f>VLOOKUP('Ответы на форму (1)'!F523,FAS_Scale,2,FALSE)</f>
        <v>2</v>
      </c>
      <c r="F522">
        <f>VLOOKUP('Ответы на форму (1)'!G523,FAS_Scale,2,FALSE)</f>
        <v>3</v>
      </c>
      <c r="G522">
        <f>VLOOKUP('Ответы на форму (1)'!H523,FAS_Scale,2,FALSE)</f>
        <v>3</v>
      </c>
      <c r="H522">
        <f>VLOOKUP('Ответы на форму (1)'!I523,FAS_Scale,2,FALSE)</f>
        <v>3</v>
      </c>
      <c r="I522">
        <f>VLOOKUP('Ответы на форму (1)'!J523,FAS_Scale,2,FALSE)</f>
        <v>3</v>
      </c>
      <c r="J522">
        <f>VLOOKUP('Ответы на форму (1)'!K523,FAS_Scale,2,FALSE)</f>
        <v>4</v>
      </c>
      <c r="K522" s="10">
        <f t="shared" si="48"/>
        <v>26</v>
      </c>
      <c r="L522" s="10" t="str">
        <f t="shared" si="50"/>
        <v>2. Устал</v>
      </c>
      <c r="M522" t="str">
        <f>VLOOKUP('Ответы на форму (1)'!L523,УровниУспевания,2,FALSE)</f>
        <v>средне</v>
      </c>
      <c r="N522" t="str">
        <f>VLOOKUP('Ответы на форму (1)'!M523,УровниУспевания,2,FALSE)</f>
        <v>средне</v>
      </c>
      <c r="O522">
        <f>'Ответы на форму (1)'!N523</f>
        <v>4</v>
      </c>
      <c r="P522" t="str">
        <f t="shared" si="51"/>
        <v>2. средняк</v>
      </c>
      <c r="Q522">
        <f>'Ответы на форму (1)'!O523</f>
        <v>356</v>
      </c>
      <c r="R522" t="str">
        <f t="shared" si="52"/>
        <v>2. Устал</v>
      </c>
      <c r="S522">
        <f>'Ответы на форму (1)'!P523</f>
        <v>69</v>
      </c>
      <c r="T522">
        <f t="shared" si="49"/>
        <v>0.19382022471910113</v>
      </c>
      <c r="U522" t="str">
        <f t="shared" si="53"/>
        <v>2. Фигово</v>
      </c>
      <c r="V522">
        <f>'Ответы на форму (1)'!U522</f>
        <v>2</v>
      </c>
      <c r="W522">
        <f>'Ответы на форму (1)'!V522</f>
        <v>2</v>
      </c>
      <c r="X522">
        <f>'Ответы на форму (1)'!W522</f>
        <v>2</v>
      </c>
      <c r="Y522">
        <f>'Ответы на форму (1)'!X522</f>
        <v>2</v>
      </c>
      <c r="Z522">
        <f>'Ответы на форму (1)'!Y522</f>
        <v>0</v>
      </c>
    </row>
    <row r="523" spans="1:26" x14ac:dyDescent="0.25">
      <c r="A523">
        <f>VLOOKUP('Ответы на форму (1)'!B524,FAS_Scale,2,FALSE)</f>
        <v>4</v>
      </c>
      <c r="B523">
        <f>VLOOKUP('Ответы на форму (1)'!C524,FAS_Scale,2,FALSE)</f>
        <v>4</v>
      </c>
      <c r="C523">
        <f>VLOOKUP('Ответы на форму (1)'!D524,FAS_Scale,2,FALSE)</f>
        <v>4</v>
      </c>
      <c r="D523">
        <f>VLOOKUP('Ответы на форму (1)'!E524,FAS_Scale,2,FALSE)</f>
        <v>2</v>
      </c>
      <c r="E523">
        <f>VLOOKUP('Ответы на форму (1)'!F524,FAS_Scale,2,FALSE)</f>
        <v>4</v>
      </c>
      <c r="F523">
        <f>VLOOKUP('Ответы на форму (1)'!G524,FAS_Scale,2,FALSE)</f>
        <v>4</v>
      </c>
      <c r="G523">
        <f>VLOOKUP('Ответы на форму (1)'!H524,FAS_Scale,2,FALSE)</f>
        <v>3</v>
      </c>
      <c r="H523">
        <f>VLOOKUP('Ответы на форму (1)'!I524,FAS_Scale,2,FALSE)</f>
        <v>3</v>
      </c>
      <c r="I523">
        <f>VLOOKUP('Ответы на форму (1)'!J524,FAS_Scale,2,FALSE)</f>
        <v>4</v>
      </c>
      <c r="J523">
        <f>VLOOKUP('Ответы на форму (1)'!K524,FAS_Scale,2,FALSE)</f>
        <v>2</v>
      </c>
      <c r="K523" s="10">
        <f t="shared" si="48"/>
        <v>38</v>
      </c>
      <c r="L523" s="10" t="str">
        <f t="shared" si="50"/>
        <v>3. Вилы</v>
      </c>
      <c r="M523" t="str">
        <f>VLOOKUP('Ответы на форму (1)'!L524,УровниУспевания,2,FALSE)</f>
        <v>плохо</v>
      </c>
      <c r="N523" t="str">
        <f>VLOOKUP('Ответы на форму (1)'!M524,УровниУспевания,2,FALSE)</f>
        <v>плохо</v>
      </c>
      <c r="O523">
        <f>'Ответы на форму (1)'!N524</f>
        <v>4</v>
      </c>
      <c r="P523" t="str">
        <f t="shared" si="51"/>
        <v>2. средняк</v>
      </c>
      <c r="Q523">
        <f>'Ответы на форму (1)'!O524</f>
        <v>396</v>
      </c>
      <c r="R523" t="str">
        <f t="shared" si="52"/>
        <v>2. Устал</v>
      </c>
      <c r="S523">
        <f>'Ответы на форму (1)'!P524</f>
        <v>50</v>
      </c>
      <c r="T523">
        <f t="shared" si="49"/>
        <v>0.12626262626262627</v>
      </c>
      <c r="U523" t="str">
        <f t="shared" si="53"/>
        <v>2. Фигово</v>
      </c>
      <c r="V523">
        <f>'Ответы на форму (1)'!U523</f>
        <v>2</v>
      </c>
      <c r="W523">
        <f>'Ответы на форму (1)'!V523</f>
        <v>1</v>
      </c>
      <c r="X523">
        <f>'Ответы на форму (1)'!W523</f>
        <v>1</v>
      </c>
      <c r="Y523">
        <f>'Ответы на форму (1)'!X523</f>
        <v>1</v>
      </c>
      <c r="Z523">
        <f>'Ответы на форму (1)'!Y523</f>
        <v>1</v>
      </c>
    </row>
    <row r="524" spans="1:26" x14ac:dyDescent="0.25">
      <c r="A524">
        <f>VLOOKUP('Ответы на форму (1)'!B525,FAS_Scale,2,FALSE)</f>
        <v>4</v>
      </c>
      <c r="B524">
        <f>VLOOKUP('Ответы на форму (1)'!C525,FAS_Scale,2,FALSE)</f>
        <v>5</v>
      </c>
      <c r="C524">
        <f>VLOOKUP('Ответы на форму (1)'!D525,FAS_Scale,2,FALSE)</f>
        <v>4</v>
      </c>
      <c r="D524">
        <f>VLOOKUP('Ответы на форму (1)'!E525,FAS_Scale,2,FALSE)</f>
        <v>3</v>
      </c>
      <c r="E524">
        <f>VLOOKUP('Ответы на форму (1)'!F525,FAS_Scale,2,FALSE)</f>
        <v>3</v>
      </c>
      <c r="F524">
        <f>VLOOKUP('Ответы на форму (1)'!G525,FAS_Scale,2,FALSE)</f>
        <v>4</v>
      </c>
      <c r="G524">
        <f>VLOOKUP('Ответы на форму (1)'!H525,FAS_Scale,2,FALSE)</f>
        <v>3</v>
      </c>
      <c r="H524">
        <f>VLOOKUP('Ответы на форму (1)'!I525,FAS_Scale,2,FALSE)</f>
        <v>4</v>
      </c>
      <c r="I524">
        <f>VLOOKUP('Ответы на форму (1)'!J525,FAS_Scale,2,FALSE)</f>
        <v>4</v>
      </c>
      <c r="J524">
        <f>VLOOKUP('Ответы на форму (1)'!K525,FAS_Scale,2,FALSE)</f>
        <v>2</v>
      </c>
      <c r="K524" s="10">
        <f t="shared" si="48"/>
        <v>38</v>
      </c>
      <c r="L524" s="10" t="str">
        <f t="shared" si="50"/>
        <v>3. Вилы</v>
      </c>
      <c r="M524" t="str">
        <f>VLOOKUP('Ответы на форму (1)'!L525,УровниУспевания,2,FALSE)</f>
        <v>хорошо</v>
      </c>
      <c r="N524" t="str">
        <f>VLOOKUP('Ответы на форму (1)'!M525,УровниУспевания,2,FALSE)</f>
        <v>плохо</v>
      </c>
      <c r="O524">
        <f>'Ответы на форму (1)'!N525</f>
        <v>2</v>
      </c>
      <c r="P524" t="str">
        <f t="shared" si="51"/>
        <v>1. зомбак</v>
      </c>
      <c r="Q524">
        <f>'Ответы на форму (1)'!O525</f>
        <v>516</v>
      </c>
      <c r="R524" t="str">
        <f t="shared" si="52"/>
        <v>2. Устал</v>
      </c>
      <c r="S524">
        <f>'Ответы на форму (1)'!P525</f>
        <v>279</v>
      </c>
      <c r="T524">
        <f t="shared" si="49"/>
        <v>0.54069767441860461</v>
      </c>
      <c r="U524" t="str">
        <f t="shared" si="53"/>
        <v>3. Ужас</v>
      </c>
      <c r="V524">
        <f>'Ответы на форму (1)'!U524</f>
        <v>2</v>
      </c>
      <c r="W524">
        <f>'Ответы на форму (1)'!V524</f>
        <v>2</v>
      </c>
      <c r="X524">
        <f>'Ответы на форму (1)'!W524</f>
        <v>1</v>
      </c>
      <c r="Y524">
        <f>'Ответы на форму (1)'!X524</f>
        <v>1</v>
      </c>
      <c r="Z524">
        <f>'Ответы на форму (1)'!Y524</f>
        <v>0</v>
      </c>
    </row>
    <row r="525" spans="1:26" x14ac:dyDescent="0.25">
      <c r="A525">
        <f>VLOOKUP('Ответы на форму (1)'!B526,FAS_Scale,2,FALSE)</f>
        <v>4</v>
      </c>
      <c r="B525">
        <f>VLOOKUP('Ответы на форму (1)'!C526,FAS_Scale,2,FALSE)</f>
        <v>4</v>
      </c>
      <c r="C525">
        <f>VLOOKUP('Ответы на форму (1)'!D526,FAS_Scale,2,FALSE)</f>
        <v>4</v>
      </c>
      <c r="D525">
        <f>VLOOKUP('Ответы на форму (1)'!E526,FAS_Scale,2,FALSE)</f>
        <v>3</v>
      </c>
      <c r="E525">
        <f>VLOOKUP('Ответы на форму (1)'!F526,FAS_Scale,2,FALSE)</f>
        <v>3</v>
      </c>
      <c r="F525">
        <f>VLOOKUP('Ответы на форму (1)'!G526,FAS_Scale,2,FALSE)</f>
        <v>3</v>
      </c>
      <c r="G525">
        <f>VLOOKUP('Ответы на форму (1)'!H526,FAS_Scale,2,FALSE)</f>
        <v>3</v>
      </c>
      <c r="H525">
        <f>VLOOKUP('Ответы на форму (1)'!I526,FAS_Scale,2,FALSE)</f>
        <v>2</v>
      </c>
      <c r="I525">
        <f>VLOOKUP('Ответы на форму (1)'!J526,FAS_Scale,2,FALSE)</f>
        <v>3</v>
      </c>
      <c r="J525">
        <f>VLOOKUP('Ответы на форму (1)'!K526,FAS_Scale,2,FALSE)</f>
        <v>4</v>
      </c>
      <c r="K525" s="10">
        <f t="shared" si="48"/>
        <v>31</v>
      </c>
      <c r="L525" s="10" t="str">
        <f t="shared" si="50"/>
        <v>2. Устал</v>
      </c>
      <c r="M525" t="str">
        <f>VLOOKUP('Ответы на форму (1)'!L526,УровниУспевания,2,FALSE)</f>
        <v>средне</v>
      </c>
      <c r="N525" t="str">
        <f>VLOOKUP('Ответы на форму (1)'!M526,УровниУспевания,2,FALSE)</f>
        <v>хорошо</v>
      </c>
      <c r="O525">
        <f>'Ответы на форму (1)'!N526</f>
        <v>3</v>
      </c>
      <c r="P525" t="str">
        <f t="shared" si="51"/>
        <v>1. зомбак</v>
      </c>
      <c r="Q525">
        <f>'Ответы на форму (1)'!O526</f>
        <v>461</v>
      </c>
      <c r="R525" t="str">
        <f t="shared" si="52"/>
        <v>2. Устал</v>
      </c>
      <c r="S525">
        <f>'Ответы на форму (1)'!P526</f>
        <v>60</v>
      </c>
      <c r="T525">
        <f t="shared" si="49"/>
        <v>0.13015184381778741</v>
      </c>
      <c r="U525" t="str">
        <f t="shared" si="53"/>
        <v>2. Фигово</v>
      </c>
      <c r="V525">
        <f>'Ответы на форму (1)'!U525</f>
        <v>2</v>
      </c>
      <c r="W525">
        <f>'Ответы на форму (1)'!V525</f>
        <v>1</v>
      </c>
      <c r="X525">
        <f>'Ответы на форму (1)'!W525</f>
        <v>1</v>
      </c>
      <c r="Y525">
        <f>'Ответы на форму (1)'!X525</f>
        <v>1</v>
      </c>
      <c r="Z525">
        <f>'Ответы на форму (1)'!Y525</f>
        <v>1</v>
      </c>
    </row>
    <row r="526" spans="1:26" x14ac:dyDescent="0.25">
      <c r="A526">
        <f>VLOOKUP('Ответы на форму (1)'!B527,FAS_Scale,2,FALSE)</f>
        <v>3</v>
      </c>
      <c r="B526">
        <f>VLOOKUP('Ответы на форму (1)'!C527,FAS_Scale,2,FALSE)</f>
        <v>4</v>
      </c>
      <c r="C526">
        <f>VLOOKUP('Ответы на форму (1)'!D527,FAS_Scale,2,FALSE)</f>
        <v>5</v>
      </c>
      <c r="D526">
        <f>VLOOKUP('Ответы на форму (1)'!E527,FAS_Scale,2,FALSE)</f>
        <v>5</v>
      </c>
      <c r="E526">
        <f>VLOOKUP('Ответы на форму (1)'!F527,FAS_Scale,2,FALSE)</f>
        <v>2</v>
      </c>
      <c r="F526">
        <f>VLOOKUP('Ответы на форму (1)'!G527,FAS_Scale,2,FALSE)</f>
        <v>5</v>
      </c>
      <c r="G526">
        <f>VLOOKUP('Ответы на форму (1)'!H527,FAS_Scale,2,FALSE)</f>
        <v>1</v>
      </c>
      <c r="H526">
        <f>VLOOKUP('Ответы на форму (1)'!I527,FAS_Scale,2,FALSE)</f>
        <v>3</v>
      </c>
      <c r="I526">
        <f>VLOOKUP('Ответы на форму (1)'!J527,FAS_Scale,2,FALSE)</f>
        <v>3</v>
      </c>
      <c r="J526">
        <f>VLOOKUP('Ответы на форму (1)'!K527,FAS_Scale,2,FALSE)</f>
        <v>4</v>
      </c>
      <c r="K526" s="10">
        <f t="shared" si="48"/>
        <v>29</v>
      </c>
      <c r="L526" s="10" t="str">
        <f t="shared" si="50"/>
        <v>2. Устал</v>
      </c>
      <c r="M526" t="str">
        <f>VLOOKUP('Ответы на форму (1)'!L527,УровниУспевания,2,FALSE)</f>
        <v>плохо</v>
      </c>
      <c r="N526" t="str">
        <f>VLOOKUP('Ответы на форму (1)'!M527,УровниУспевания,2,FALSE)</f>
        <v>средне</v>
      </c>
      <c r="O526">
        <f>'Ответы на форму (1)'!N527</f>
        <v>1</v>
      </c>
      <c r="P526" t="str">
        <f t="shared" si="51"/>
        <v>1. зомбак</v>
      </c>
      <c r="Q526">
        <f>'Ответы на форму (1)'!O527</f>
        <v>480</v>
      </c>
      <c r="R526" t="str">
        <f t="shared" si="52"/>
        <v>2. Устал</v>
      </c>
      <c r="S526">
        <f>'Ответы на форму (1)'!P527</f>
        <v>96</v>
      </c>
      <c r="T526">
        <f t="shared" si="49"/>
        <v>0.2</v>
      </c>
      <c r="U526" t="str">
        <f t="shared" si="53"/>
        <v>2. Фигово</v>
      </c>
      <c r="V526">
        <f>'Ответы на форму (1)'!U526</f>
        <v>3</v>
      </c>
      <c r="W526">
        <f>'Ответы на форму (1)'!V526</f>
        <v>1</v>
      </c>
      <c r="X526">
        <f>'Ответы на форму (1)'!W526</f>
        <v>1</v>
      </c>
      <c r="Y526">
        <f>'Ответы на форму (1)'!X526</f>
        <v>1</v>
      </c>
      <c r="Z526">
        <f>'Ответы на форму (1)'!Y526</f>
        <v>0</v>
      </c>
    </row>
    <row r="527" spans="1:26" x14ac:dyDescent="0.25">
      <c r="A527">
        <f>VLOOKUP('Ответы на форму (1)'!B528,FAS_Scale,2,FALSE)</f>
        <v>4</v>
      </c>
      <c r="B527">
        <f>VLOOKUP('Ответы на форму (1)'!C528,FAS_Scale,2,FALSE)</f>
        <v>4</v>
      </c>
      <c r="C527">
        <f>VLOOKUP('Ответы на форму (1)'!D528,FAS_Scale,2,FALSE)</f>
        <v>3</v>
      </c>
      <c r="D527">
        <f>VLOOKUP('Ответы на форму (1)'!E528,FAS_Scale,2,FALSE)</f>
        <v>3</v>
      </c>
      <c r="E527">
        <f>VLOOKUP('Ответы на форму (1)'!F528,FAS_Scale,2,FALSE)</f>
        <v>3</v>
      </c>
      <c r="F527">
        <f>VLOOKUP('Ответы на форму (1)'!G528,FAS_Scale,2,FALSE)</f>
        <v>3</v>
      </c>
      <c r="G527">
        <f>VLOOKUP('Ответы на форму (1)'!H528,FAS_Scale,2,FALSE)</f>
        <v>4</v>
      </c>
      <c r="H527">
        <f>VLOOKUP('Ответы на форму (1)'!I528,FAS_Scale,2,FALSE)</f>
        <v>3</v>
      </c>
      <c r="I527">
        <f>VLOOKUP('Ответы на форму (1)'!J528,FAS_Scale,2,FALSE)</f>
        <v>3</v>
      </c>
      <c r="J527">
        <f>VLOOKUP('Ответы на форму (1)'!K528,FAS_Scale,2,FALSE)</f>
        <v>4</v>
      </c>
      <c r="K527" s="10">
        <f t="shared" si="48"/>
        <v>32</v>
      </c>
      <c r="L527" s="10" t="str">
        <f t="shared" si="50"/>
        <v>2. Устал</v>
      </c>
      <c r="M527" t="str">
        <f>VLOOKUP('Ответы на форму (1)'!L528,УровниУспевания,2,FALSE)</f>
        <v>хорошо</v>
      </c>
      <c r="N527" t="str">
        <f>VLOOKUP('Ответы на форму (1)'!M528,УровниУспевания,2,FALSE)</f>
        <v>средне</v>
      </c>
      <c r="O527">
        <f>'Ответы на форму (1)'!N528</f>
        <v>4</v>
      </c>
      <c r="P527" t="str">
        <f t="shared" si="51"/>
        <v>2. средняк</v>
      </c>
      <c r="Q527">
        <f>'Ответы на форму (1)'!O528</f>
        <v>721</v>
      </c>
      <c r="R527" t="str">
        <f t="shared" si="52"/>
        <v>2. Устал</v>
      </c>
      <c r="S527">
        <f>'Ответы на форму (1)'!P528</f>
        <v>306</v>
      </c>
      <c r="T527">
        <f t="shared" si="49"/>
        <v>0.42441054091539526</v>
      </c>
      <c r="U527" t="str">
        <f t="shared" si="53"/>
        <v>3. Ужас</v>
      </c>
      <c r="V527">
        <f>'Ответы на форму (1)'!U527</f>
        <v>4</v>
      </c>
      <c r="W527">
        <f>'Ответы на форму (1)'!V527</f>
        <v>3</v>
      </c>
      <c r="X527">
        <f>'Ответы на форму (1)'!W527</f>
        <v>1</v>
      </c>
      <c r="Y527">
        <f>'Ответы на форму (1)'!X527</f>
        <v>0</v>
      </c>
      <c r="Z527">
        <f>'Ответы на форму (1)'!Y527</f>
        <v>0</v>
      </c>
    </row>
    <row r="528" spans="1:26" x14ac:dyDescent="0.25">
      <c r="A528">
        <f>VLOOKUP('Ответы на форму (1)'!B529,FAS_Scale,2,FALSE)</f>
        <v>4</v>
      </c>
      <c r="B528">
        <f>VLOOKUP('Ответы на форму (1)'!C529,FAS_Scale,2,FALSE)</f>
        <v>2</v>
      </c>
      <c r="C528">
        <f>VLOOKUP('Ответы на форму (1)'!D529,FAS_Scale,2,FALSE)</f>
        <v>3</v>
      </c>
      <c r="D528">
        <f>VLOOKUP('Ответы на форму (1)'!E529,FAS_Scale,2,FALSE)</f>
        <v>3</v>
      </c>
      <c r="E528">
        <f>VLOOKUP('Ответы на форму (1)'!F529,FAS_Scale,2,FALSE)</f>
        <v>4</v>
      </c>
      <c r="F528">
        <f>VLOOKUP('Ответы на форму (1)'!G529,FAS_Scale,2,FALSE)</f>
        <v>3</v>
      </c>
      <c r="G528">
        <f>VLOOKUP('Ответы на форму (1)'!H529,FAS_Scale,2,FALSE)</f>
        <v>3</v>
      </c>
      <c r="H528">
        <f>VLOOKUP('Ответы на форму (1)'!I529,FAS_Scale,2,FALSE)</f>
        <v>2</v>
      </c>
      <c r="I528">
        <f>VLOOKUP('Ответы на форму (1)'!J529,FAS_Scale,2,FALSE)</f>
        <v>4</v>
      </c>
      <c r="J528">
        <f>VLOOKUP('Ответы на форму (1)'!K529,FAS_Scale,2,FALSE)</f>
        <v>3</v>
      </c>
      <c r="K528" s="10">
        <f t="shared" si="48"/>
        <v>31</v>
      </c>
      <c r="L528" s="10" t="str">
        <f t="shared" si="50"/>
        <v>2. Устал</v>
      </c>
      <c r="M528" t="str">
        <f>VLOOKUP('Ответы на форму (1)'!L529,УровниУспевания,2,FALSE)</f>
        <v>плохо</v>
      </c>
      <c r="N528" t="str">
        <f>VLOOKUP('Ответы на форму (1)'!M529,УровниУспевания,2,FALSE)</f>
        <v>средне</v>
      </c>
      <c r="O528">
        <f>'Ответы на форму (1)'!N529</f>
        <v>3</v>
      </c>
      <c r="P528" t="str">
        <f t="shared" si="51"/>
        <v>1. зомбак</v>
      </c>
      <c r="Q528">
        <f>'Ответы на форму (1)'!O529</f>
        <v>396</v>
      </c>
      <c r="R528" t="str">
        <f t="shared" si="52"/>
        <v>2. Устал</v>
      </c>
      <c r="S528">
        <f>'Ответы на форму (1)'!P529</f>
        <v>35</v>
      </c>
      <c r="T528">
        <f t="shared" si="49"/>
        <v>8.8383838383838384E-2</v>
      </c>
      <c r="U528" t="str">
        <f t="shared" si="53"/>
        <v>1. Хорошо</v>
      </c>
      <c r="V528">
        <f>'Ответы на форму (1)'!U528</f>
        <v>3</v>
      </c>
      <c r="W528">
        <f>'Ответы на форму (1)'!V528</f>
        <v>2</v>
      </c>
      <c r="X528">
        <f>'Ответы на форму (1)'!W528</f>
        <v>1</v>
      </c>
      <c r="Y528">
        <f>'Ответы на форму (1)'!X528</f>
        <v>1</v>
      </c>
      <c r="Z528">
        <f>'Ответы на форму (1)'!Y528</f>
        <v>1</v>
      </c>
    </row>
    <row r="529" spans="1:26" x14ac:dyDescent="0.25">
      <c r="A529">
        <f>VLOOKUP('Ответы на форму (1)'!B530,FAS_Scale,2,FALSE)</f>
        <v>4</v>
      </c>
      <c r="B529">
        <f>VLOOKUP('Ответы на форму (1)'!C530,FAS_Scale,2,FALSE)</f>
        <v>4</v>
      </c>
      <c r="C529">
        <f>VLOOKUP('Ответы на форму (1)'!D530,FAS_Scale,2,FALSE)</f>
        <v>2</v>
      </c>
      <c r="D529">
        <f>VLOOKUP('Ответы на форму (1)'!E530,FAS_Scale,2,FALSE)</f>
        <v>3</v>
      </c>
      <c r="E529">
        <f>VLOOKUP('Ответы на форму (1)'!F530,FAS_Scale,2,FALSE)</f>
        <v>3</v>
      </c>
      <c r="F529">
        <f>VLOOKUP('Ответы на форму (1)'!G530,FAS_Scale,2,FALSE)</f>
        <v>2</v>
      </c>
      <c r="G529">
        <f>VLOOKUP('Ответы на форму (1)'!H530,FAS_Scale,2,FALSE)</f>
        <v>2</v>
      </c>
      <c r="H529">
        <f>VLOOKUP('Ответы на форму (1)'!I530,FAS_Scale,2,FALSE)</f>
        <v>2</v>
      </c>
      <c r="I529">
        <f>VLOOKUP('Ответы на форму (1)'!J530,FAS_Scale,2,FALSE)</f>
        <v>2</v>
      </c>
      <c r="J529">
        <f>VLOOKUP('Ответы на форму (1)'!K530,FAS_Scale,2,FALSE)</f>
        <v>4</v>
      </c>
      <c r="K529" s="10">
        <f t="shared" si="48"/>
        <v>26</v>
      </c>
      <c r="L529" s="10" t="str">
        <f t="shared" si="50"/>
        <v>2. Устал</v>
      </c>
      <c r="M529" t="str">
        <f>VLOOKUP('Ответы на форму (1)'!L530,УровниУспевания,2,FALSE)</f>
        <v>средне</v>
      </c>
      <c r="N529" t="str">
        <f>VLOOKUP('Ответы на форму (1)'!M530,УровниУспевания,2,FALSE)</f>
        <v>хорошо</v>
      </c>
      <c r="O529">
        <f>'Ответы на форму (1)'!N530</f>
        <v>3</v>
      </c>
      <c r="P529" t="str">
        <f t="shared" si="51"/>
        <v>1. зомбак</v>
      </c>
      <c r="Q529">
        <f>'Ответы на форму (1)'!O530</f>
        <v>504</v>
      </c>
      <c r="R529" t="str">
        <f t="shared" si="52"/>
        <v>2. Устал</v>
      </c>
      <c r="S529">
        <f>'Ответы на форму (1)'!P530</f>
        <v>48</v>
      </c>
      <c r="T529">
        <f t="shared" si="49"/>
        <v>9.5238095238095233E-2</v>
      </c>
      <c r="U529" t="str">
        <f t="shared" si="53"/>
        <v>1. Хорошо</v>
      </c>
      <c r="V529">
        <f>'Ответы на форму (1)'!U529</f>
        <v>6</v>
      </c>
      <c r="W529">
        <f>'Ответы на форму (1)'!V529</f>
        <v>2</v>
      </c>
      <c r="X529">
        <f>'Ответы на форму (1)'!W529</f>
        <v>1</v>
      </c>
      <c r="Y529">
        <f>'Ответы на форму (1)'!X529</f>
        <v>0</v>
      </c>
      <c r="Z529">
        <f>'Ответы на форму (1)'!Y529</f>
        <v>0</v>
      </c>
    </row>
    <row r="530" spans="1:26" x14ac:dyDescent="0.25">
      <c r="A530">
        <f>VLOOKUP('Ответы на форму (1)'!B531,FAS_Scale,2,FALSE)</f>
        <v>2</v>
      </c>
      <c r="B530">
        <f>VLOOKUP('Ответы на форму (1)'!C531,FAS_Scale,2,FALSE)</f>
        <v>2</v>
      </c>
      <c r="C530">
        <f>VLOOKUP('Ответы на форму (1)'!D531,FAS_Scale,2,FALSE)</f>
        <v>3</v>
      </c>
      <c r="D530">
        <f>VLOOKUP('Ответы на форму (1)'!E531,FAS_Scale,2,FALSE)</f>
        <v>5</v>
      </c>
      <c r="E530">
        <f>VLOOKUP('Ответы на форму (1)'!F531,FAS_Scale,2,FALSE)</f>
        <v>1</v>
      </c>
      <c r="F530">
        <f>VLOOKUP('Ответы на форму (1)'!G531,FAS_Scale,2,FALSE)</f>
        <v>3</v>
      </c>
      <c r="G530">
        <f>VLOOKUP('Ответы на форму (1)'!H531,FAS_Scale,2,FALSE)</f>
        <v>1</v>
      </c>
      <c r="H530">
        <f>VLOOKUP('Ответы на форму (1)'!I531,FAS_Scale,2,FALSE)</f>
        <v>1</v>
      </c>
      <c r="I530">
        <f>VLOOKUP('Ответы на форму (1)'!J531,FAS_Scale,2,FALSE)</f>
        <v>1</v>
      </c>
      <c r="J530">
        <f>VLOOKUP('Ответы на форму (1)'!K531,FAS_Scale,2,FALSE)</f>
        <v>5</v>
      </c>
      <c r="K530" s="10">
        <f t="shared" si="48"/>
        <v>16</v>
      </c>
      <c r="L530" s="10" t="str">
        <f t="shared" si="50"/>
        <v>1. Свеж</v>
      </c>
      <c r="M530" t="str">
        <f>VLOOKUP('Ответы на форму (1)'!L531,УровниУспевания,2,FALSE)</f>
        <v>средне</v>
      </c>
      <c r="N530" t="str">
        <f>VLOOKUP('Ответы на форму (1)'!M531,УровниУспевания,2,FALSE)</f>
        <v>средне</v>
      </c>
      <c r="O530">
        <f>'Ответы на форму (1)'!N531</f>
        <v>3</v>
      </c>
      <c r="P530" t="str">
        <f t="shared" si="51"/>
        <v>1. зомбак</v>
      </c>
      <c r="Q530">
        <f>'Ответы на форму (1)'!O531</f>
        <v>439</v>
      </c>
      <c r="R530" t="str">
        <f t="shared" si="52"/>
        <v>2. Устал</v>
      </c>
      <c r="S530">
        <f>'Ответы на форму (1)'!P531</f>
        <v>68</v>
      </c>
      <c r="T530">
        <f t="shared" si="49"/>
        <v>0.15489749430523919</v>
      </c>
      <c r="U530" t="str">
        <f t="shared" si="53"/>
        <v>2. Фигово</v>
      </c>
      <c r="V530">
        <f>'Ответы на форму (1)'!U530</f>
        <v>3</v>
      </c>
      <c r="W530">
        <f>'Ответы на форму (1)'!V530</f>
        <v>3</v>
      </c>
      <c r="X530">
        <f>'Ответы на форму (1)'!W530</f>
        <v>1</v>
      </c>
      <c r="Y530">
        <f>'Ответы на форму (1)'!X530</f>
        <v>1</v>
      </c>
      <c r="Z530">
        <f>'Ответы на форму (1)'!Y530</f>
        <v>0</v>
      </c>
    </row>
    <row r="531" spans="1:26" x14ac:dyDescent="0.25">
      <c r="A531">
        <f>VLOOKUP('Ответы на форму (1)'!B532,FAS_Scale,2,FALSE)</f>
        <v>3</v>
      </c>
      <c r="B531">
        <f>VLOOKUP('Ответы на форму (1)'!C532,FAS_Scale,2,FALSE)</f>
        <v>2</v>
      </c>
      <c r="C531">
        <f>VLOOKUP('Ответы на форму (1)'!D532,FAS_Scale,2,FALSE)</f>
        <v>3</v>
      </c>
      <c r="D531">
        <f>VLOOKUP('Ответы на форму (1)'!E532,FAS_Scale,2,FALSE)</f>
        <v>4</v>
      </c>
      <c r="E531">
        <f>VLOOKUP('Ответы на форму (1)'!F532,FAS_Scale,2,FALSE)</f>
        <v>3</v>
      </c>
      <c r="F531">
        <f>VLOOKUP('Ответы на форму (1)'!G532,FAS_Scale,2,FALSE)</f>
        <v>3</v>
      </c>
      <c r="G531">
        <f>VLOOKUP('Ответы на форму (1)'!H532,FAS_Scale,2,FALSE)</f>
        <v>1</v>
      </c>
      <c r="H531">
        <f>VLOOKUP('Ответы на форму (1)'!I532,FAS_Scale,2,FALSE)</f>
        <v>1</v>
      </c>
      <c r="I531">
        <f>VLOOKUP('Ответы на форму (1)'!J532,FAS_Scale,2,FALSE)</f>
        <v>3</v>
      </c>
      <c r="J531">
        <f>VLOOKUP('Ответы на форму (1)'!K532,FAS_Scale,2,FALSE)</f>
        <v>4</v>
      </c>
      <c r="K531" s="10">
        <f t="shared" si="48"/>
        <v>23</v>
      </c>
      <c r="L531" s="10" t="str">
        <f t="shared" si="50"/>
        <v>2. Устал</v>
      </c>
      <c r="M531" t="str">
        <f>VLOOKUP('Ответы на форму (1)'!L532,УровниУспевания,2,FALSE)</f>
        <v>средне</v>
      </c>
      <c r="N531" t="str">
        <f>VLOOKUP('Ответы на форму (1)'!M532,УровниУспевания,2,FALSE)</f>
        <v>средне</v>
      </c>
      <c r="O531">
        <f>'Ответы на форму (1)'!N532</f>
        <v>3</v>
      </c>
      <c r="P531" t="str">
        <f t="shared" si="51"/>
        <v>1. зомбак</v>
      </c>
      <c r="Q531">
        <f>'Ответы на форму (1)'!O532</f>
        <v>441</v>
      </c>
      <c r="R531" t="str">
        <f t="shared" si="52"/>
        <v>2. Устал</v>
      </c>
      <c r="S531">
        <f>'Ответы на форму (1)'!P532</f>
        <v>55</v>
      </c>
      <c r="T531">
        <f t="shared" si="49"/>
        <v>0.12471655328798185</v>
      </c>
      <c r="U531" t="str">
        <f t="shared" si="53"/>
        <v>2. Фигово</v>
      </c>
      <c r="V531">
        <f>'Ответы на форму (1)'!U531</f>
        <v>3</v>
      </c>
      <c r="W531">
        <f>'Ответы на форму (1)'!V531</f>
        <v>2</v>
      </c>
      <c r="X531">
        <f>'Ответы на форму (1)'!W531</f>
        <v>2</v>
      </c>
      <c r="Y531">
        <f>'Ответы на форму (1)'!X531</f>
        <v>2</v>
      </c>
      <c r="Z531">
        <f>'Ответы на форму (1)'!Y531</f>
        <v>0</v>
      </c>
    </row>
    <row r="532" spans="1:26" x14ac:dyDescent="0.25">
      <c r="A532">
        <f>VLOOKUP('Ответы на форму (1)'!B533,FAS_Scale,2,FALSE)</f>
        <v>4</v>
      </c>
      <c r="B532">
        <f>VLOOKUP('Ответы на форму (1)'!C533,FAS_Scale,2,FALSE)</f>
        <v>3</v>
      </c>
      <c r="C532">
        <f>VLOOKUP('Ответы на форму (1)'!D533,FAS_Scale,2,FALSE)</f>
        <v>4</v>
      </c>
      <c r="D532">
        <f>VLOOKUP('Ответы на форму (1)'!E533,FAS_Scale,2,FALSE)</f>
        <v>2</v>
      </c>
      <c r="E532">
        <f>VLOOKUP('Ответы на форму (1)'!F533,FAS_Scale,2,FALSE)</f>
        <v>4</v>
      </c>
      <c r="F532">
        <f>VLOOKUP('Ответы на форму (1)'!G533,FAS_Scale,2,FALSE)</f>
        <v>4</v>
      </c>
      <c r="G532">
        <f>VLOOKUP('Ответы на форму (1)'!H533,FAS_Scale,2,FALSE)</f>
        <v>3</v>
      </c>
      <c r="H532">
        <f>VLOOKUP('Ответы на форму (1)'!I533,FAS_Scale,2,FALSE)</f>
        <v>3</v>
      </c>
      <c r="I532">
        <f>VLOOKUP('Ответы на форму (1)'!J533,FAS_Scale,2,FALSE)</f>
        <v>3</v>
      </c>
      <c r="J532">
        <f>VLOOKUP('Ответы на форму (1)'!K533,FAS_Scale,2,FALSE)</f>
        <v>4</v>
      </c>
      <c r="K532" s="10">
        <f t="shared" si="48"/>
        <v>34</v>
      </c>
      <c r="L532" s="10" t="str">
        <f t="shared" si="50"/>
        <v>3. Вилы</v>
      </c>
      <c r="M532" t="str">
        <f>VLOOKUP('Ответы на форму (1)'!L533,УровниУспевания,2,FALSE)</f>
        <v>плохо</v>
      </c>
      <c r="N532" t="str">
        <f>VLOOKUP('Ответы на форму (1)'!M533,УровниУспевания,2,FALSE)</f>
        <v>плохо</v>
      </c>
      <c r="O532">
        <f>'Ответы на форму (1)'!N533</f>
        <v>4</v>
      </c>
      <c r="P532" t="str">
        <f t="shared" si="51"/>
        <v>2. средняк</v>
      </c>
      <c r="Q532">
        <f>'Ответы на форму (1)'!O533</f>
        <v>488</v>
      </c>
      <c r="R532" t="str">
        <f t="shared" si="52"/>
        <v>2. Устал</v>
      </c>
      <c r="S532">
        <f>'Ответы на форму (1)'!P533</f>
        <v>40</v>
      </c>
      <c r="T532">
        <f t="shared" si="49"/>
        <v>8.1967213114754092E-2</v>
      </c>
      <c r="U532" t="str">
        <f t="shared" si="53"/>
        <v>1. Хорошо</v>
      </c>
      <c r="V532">
        <f>'Ответы на форму (1)'!U532</f>
        <v>4</v>
      </c>
      <c r="W532">
        <f>'Ответы на форму (1)'!V532</f>
        <v>3</v>
      </c>
      <c r="X532">
        <f>'Ответы на форму (1)'!W532</f>
        <v>2</v>
      </c>
      <c r="Y532">
        <f>'Ответы на форму (1)'!X532</f>
        <v>0</v>
      </c>
      <c r="Z532">
        <f>'Ответы на форму (1)'!Y532</f>
        <v>0</v>
      </c>
    </row>
    <row r="533" spans="1:26" x14ac:dyDescent="0.25">
      <c r="A533">
        <f>VLOOKUP('Ответы на форму (1)'!B534,FAS_Scale,2,FALSE)</f>
        <v>2</v>
      </c>
      <c r="B533">
        <f>VLOOKUP('Ответы на форму (1)'!C534,FAS_Scale,2,FALSE)</f>
        <v>2</v>
      </c>
      <c r="C533">
        <f>VLOOKUP('Ответы на форму (1)'!D534,FAS_Scale,2,FALSE)</f>
        <v>4</v>
      </c>
      <c r="D533">
        <f>VLOOKUP('Ответы на форму (1)'!E534,FAS_Scale,2,FALSE)</f>
        <v>3</v>
      </c>
      <c r="E533">
        <f>VLOOKUP('Ответы на форму (1)'!F534,FAS_Scale,2,FALSE)</f>
        <v>2</v>
      </c>
      <c r="F533">
        <f>VLOOKUP('Ответы на форму (1)'!G534,FAS_Scale,2,FALSE)</f>
        <v>4</v>
      </c>
      <c r="G533">
        <f>VLOOKUP('Ответы на форму (1)'!H534,FAS_Scale,2,FALSE)</f>
        <v>3</v>
      </c>
      <c r="H533">
        <f>VLOOKUP('Ответы на форму (1)'!I534,FAS_Scale,2,FALSE)</f>
        <v>4</v>
      </c>
      <c r="I533">
        <f>VLOOKUP('Ответы на форму (1)'!J534,FAS_Scale,2,FALSE)</f>
        <v>3</v>
      </c>
      <c r="J533">
        <f>VLOOKUP('Ответы на форму (1)'!K534,FAS_Scale,2,FALSE)</f>
        <v>4</v>
      </c>
      <c r="K533" s="10">
        <f t="shared" si="48"/>
        <v>29</v>
      </c>
      <c r="L533" s="10" t="str">
        <f t="shared" si="50"/>
        <v>2. Устал</v>
      </c>
      <c r="M533" t="str">
        <f>VLOOKUP('Ответы на форму (1)'!L534,УровниУспевания,2,FALSE)</f>
        <v>средне</v>
      </c>
      <c r="N533" t="str">
        <f>VLOOKUP('Ответы на форму (1)'!M534,УровниУспевания,2,FALSE)</f>
        <v>средне</v>
      </c>
      <c r="O533">
        <f>'Ответы на форму (1)'!N534</f>
        <v>4</v>
      </c>
      <c r="P533" t="str">
        <f t="shared" si="51"/>
        <v>2. средняк</v>
      </c>
      <c r="Q533">
        <f>'Ответы на форму (1)'!O534</f>
        <v>349</v>
      </c>
      <c r="R533" t="str">
        <f t="shared" si="52"/>
        <v>1. Свеж</v>
      </c>
      <c r="S533">
        <f>'Ответы на форму (1)'!P534</f>
        <v>53</v>
      </c>
      <c r="T533">
        <f t="shared" si="49"/>
        <v>0.15186246418338109</v>
      </c>
      <c r="U533" t="str">
        <f t="shared" si="53"/>
        <v>2. Фигово</v>
      </c>
      <c r="V533">
        <f>'Ответы на форму (1)'!U533</f>
        <v>4</v>
      </c>
      <c r="W533">
        <f>'Ответы на форму (1)'!V533</f>
        <v>2</v>
      </c>
      <c r="X533">
        <f>'Ответы на форму (1)'!W533</f>
        <v>1</v>
      </c>
      <c r="Y533">
        <f>'Ответы на форму (1)'!X533</f>
        <v>1</v>
      </c>
      <c r="Z533">
        <f>'Ответы на форму (1)'!Y533</f>
        <v>0</v>
      </c>
    </row>
    <row r="534" spans="1:26" x14ac:dyDescent="0.25">
      <c r="A534">
        <f>VLOOKUP('Ответы на форму (1)'!B535,FAS_Scale,2,FALSE)</f>
        <v>4</v>
      </c>
      <c r="B534">
        <f>VLOOKUP('Ответы на форму (1)'!C535,FAS_Scale,2,FALSE)</f>
        <v>4</v>
      </c>
      <c r="C534">
        <f>VLOOKUP('Ответы на форму (1)'!D535,FAS_Scale,2,FALSE)</f>
        <v>4</v>
      </c>
      <c r="D534">
        <f>VLOOKUP('Ответы на форму (1)'!E535,FAS_Scale,2,FALSE)</f>
        <v>4</v>
      </c>
      <c r="E534">
        <f>VLOOKUP('Ответы на форму (1)'!F535,FAS_Scale,2,FALSE)</f>
        <v>4</v>
      </c>
      <c r="F534">
        <f>VLOOKUP('Ответы на форму (1)'!G535,FAS_Scale,2,FALSE)</f>
        <v>3</v>
      </c>
      <c r="G534">
        <f>VLOOKUP('Ответы на форму (1)'!H535,FAS_Scale,2,FALSE)</f>
        <v>2</v>
      </c>
      <c r="H534">
        <f>VLOOKUP('Ответы на форму (1)'!I535,FAS_Scale,2,FALSE)</f>
        <v>3</v>
      </c>
      <c r="I534">
        <f>VLOOKUP('Ответы на форму (1)'!J535,FAS_Scale,2,FALSE)</f>
        <v>3</v>
      </c>
      <c r="J534">
        <f>VLOOKUP('Ответы на форму (1)'!K535,FAS_Scale,2,FALSE)</f>
        <v>4</v>
      </c>
      <c r="K534" s="10">
        <f t="shared" si="48"/>
        <v>31</v>
      </c>
      <c r="L534" s="10" t="str">
        <f t="shared" si="50"/>
        <v>2. Устал</v>
      </c>
      <c r="M534" t="str">
        <f>VLOOKUP('Ответы на форму (1)'!L535,УровниУспевания,2,FALSE)</f>
        <v>плохо</v>
      </c>
      <c r="N534" t="str">
        <f>VLOOKUP('Ответы на форму (1)'!M535,УровниУспевания,2,FALSE)</f>
        <v>средне</v>
      </c>
      <c r="O534">
        <f>'Ответы на форму (1)'!N535</f>
        <v>4</v>
      </c>
      <c r="P534" t="str">
        <f t="shared" si="51"/>
        <v>2. средняк</v>
      </c>
      <c r="Q534">
        <f>'Ответы на форму (1)'!O535</f>
        <v>417</v>
      </c>
      <c r="R534" t="str">
        <f t="shared" si="52"/>
        <v>2. Устал</v>
      </c>
      <c r="S534">
        <f>'Ответы на форму (1)'!P535</f>
        <v>67</v>
      </c>
      <c r="T534">
        <f t="shared" si="49"/>
        <v>0.16067146282973621</v>
      </c>
      <c r="U534" t="str">
        <f t="shared" si="53"/>
        <v>2. Фигово</v>
      </c>
      <c r="V534">
        <f>'Ответы на форму (1)'!U534</f>
        <v>3</v>
      </c>
      <c r="W534">
        <f>'Ответы на форму (1)'!V534</f>
        <v>3</v>
      </c>
      <c r="X534">
        <f>'Ответы на форму (1)'!W534</f>
        <v>2</v>
      </c>
      <c r="Y534">
        <f>'Ответы на форму (1)'!X534</f>
        <v>2</v>
      </c>
      <c r="Z534">
        <f>'Ответы на форму (1)'!Y534</f>
        <v>0</v>
      </c>
    </row>
    <row r="535" spans="1:26" x14ac:dyDescent="0.25">
      <c r="A535">
        <f>VLOOKUP('Ответы на форму (1)'!B536,FAS_Scale,2,FALSE)</f>
        <v>1</v>
      </c>
      <c r="B535">
        <f>VLOOKUP('Ответы на форму (1)'!C536,FAS_Scale,2,FALSE)</f>
        <v>1</v>
      </c>
      <c r="C535">
        <f>VLOOKUP('Ответы на форму (1)'!D536,FAS_Scale,2,FALSE)</f>
        <v>1</v>
      </c>
      <c r="D535">
        <f>VLOOKUP('Ответы на форму (1)'!E536,FAS_Scale,2,FALSE)</f>
        <v>1</v>
      </c>
      <c r="E535">
        <f>VLOOKUP('Ответы на форму (1)'!F536,FAS_Scale,2,FALSE)</f>
        <v>1</v>
      </c>
      <c r="F535">
        <f>VLOOKUP('Ответы на форму (1)'!G536,FAS_Scale,2,FALSE)</f>
        <v>1</v>
      </c>
      <c r="G535">
        <f>VLOOKUP('Ответы на форму (1)'!H536,FAS_Scale,2,FALSE)</f>
        <v>1</v>
      </c>
      <c r="H535">
        <f>VLOOKUP('Ответы на форму (1)'!I536,FAS_Scale,2,FALSE)</f>
        <v>1</v>
      </c>
      <c r="I535">
        <f>VLOOKUP('Ответы на форму (1)'!J536,FAS_Scale,2,FALSE)</f>
        <v>1</v>
      </c>
      <c r="J535">
        <f>VLOOKUP('Ответы на форму (1)'!K536,FAS_Scale,2,FALSE)</f>
        <v>1</v>
      </c>
      <c r="K535" s="10">
        <f t="shared" si="48"/>
        <v>18</v>
      </c>
      <c r="L535" s="10" t="str">
        <f t="shared" si="50"/>
        <v>1. Свеж</v>
      </c>
      <c r="M535" t="str">
        <f>VLOOKUP('Ответы на форму (1)'!L536,УровниУспевания,2,FALSE)</f>
        <v>средне</v>
      </c>
      <c r="N535" t="str">
        <f>VLOOKUP('Ответы на форму (1)'!M536,УровниУспевания,2,FALSE)</f>
        <v>средне</v>
      </c>
      <c r="O535">
        <f>'Ответы на форму (1)'!N536</f>
        <v>4</v>
      </c>
      <c r="P535" t="str">
        <f t="shared" si="51"/>
        <v>2. средняк</v>
      </c>
      <c r="Q535">
        <f>'Ответы на форму (1)'!O536</f>
        <v>338</v>
      </c>
      <c r="R535" t="str">
        <f t="shared" si="52"/>
        <v>1. Свеж</v>
      </c>
      <c r="S535">
        <f>'Ответы на форму (1)'!P536</f>
        <v>43</v>
      </c>
      <c r="T535">
        <f t="shared" si="49"/>
        <v>0.12721893491124261</v>
      </c>
      <c r="U535" t="str">
        <f t="shared" si="53"/>
        <v>2. Фигово</v>
      </c>
      <c r="V535">
        <f>'Ответы на форму (1)'!U535</f>
        <v>3</v>
      </c>
      <c r="W535">
        <f>'Ответы на форму (1)'!V535</f>
        <v>1</v>
      </c>
      <c r="X535">
        <f>'Ответы на форму (1)'!W535</f>
        <v>1</v>
      </c>
      <c r="Y535">
        <f>'Ответы на форму (1)'!X535</f>
        <v>1</v>
      </c>
      <c r="Z535">
        <f>'Ответы на форму (1)'!Y535</f>
        <v>0</v>
      </c>
    </row>
    <row r="536" spans="1:26" x14ac:dyDescent="0.25">
      <c r="A536">
        <f>VLOOKUP('Ответы на форму (1)'!B537,FAS_Scale,2,FALSE)</f>
        <v>3</v>
      </c>
      <c r="B536">
        <f>VLOOKUP('Ответы на форму (1)'!C537,FAS_Scale,2,FALSE)</f>
        <v>3</v>
      </c>
      <c r="C536">
        <f>VLOOKUP('Ответы на форму (1)'!D537,FAS_Scale,2,FALSE)</f>
        <v>4</v>
      </c>
      <c r="D536">
        <f>VLOOKUP('Ответы на форму (1)'!E537,FAS_Scale,2,FALSE)</f>
        <v>4</v>
      </c>
      <c r="E536">
        <f>VLOOKUP('Ответы на форму (1)'!F537,FAS_Scale,2,FALSE)</f>
        <v>3</v>
      </c>
      <c r="F536">
        <f>VLOOKUP('Ответы на форму (1)'!G537,FAS_Scale,2,FALSE)</f>
        <v>3</v>
      </c>
      <c r="G536">
        <f>VLOOKUP('Ответы на форму (1)'!H537,FAS_Scale,2,FALSE)</f>
        <v>3</v>
      </c>
      <c r="H536">
        <f>VLOOKUP('Ответы на форму (1)'!I537,FAS_Scale,2,FALSE)</f>
        <v>4</v>
      </c>
      <c r="I536">
        <f>VLOOKUP('Ответы на форму (1)'!J537,FAS_Scale,2,FALSE)</f>
        <v>3</v>
      </c>
      <c r="J536">
        <f>VLOOKUP('Ответы на форму (1)'!K537,FAS_Scale,2,FALSE)</f>
        <v>5</v>
      </c>
      <c r="K536" s="10">
        <f t="shared" si="48"/>
        <v>29</v>
      </c>
      <c r="L536" s="10" t="str">
        <f t="shared" si="50"/>
        <v>2. Устал</v>
      </c>
      <c r="M536" t="str">
        <f>VLOOKUP('Ответы на форму (1)'!L537,УровниУспевания,2,FALSE)</f>
        <v>хорошо</v>
      </c>
      <c r="N536" t="str">
        <f>VLOOKUP('Ответы на форму (1)'!M537,УровниУспевания,2,FALSE)</f>
        <v>хорошо</v>
      </c>
      <c r="O536">
        <f>'Ответы на форму (1)'!N537</f>
        <v>5</v>
      </c>
      <c r="P536" t="str">
        <f t="shared" si="51"/>
        <v>2. средняк</v>
      </c>
      <c r="Q536">
        <f>'Ответы на форму (1)'!O537</f>
        <v>400</v>
      </c>
      <c r="R536" t="str">
        <f t="shared" si="52"/>
        <v>2. Устал</v>
      </c>
      <c r="S536">
        <f>'Ответы на форму (1)'!P537</f>
        <v>67</v>
      </c>
      <c r="T536">
        <f t="shared" si="49"/>
        <v>0.16750000000000001</v>
      </c>
      <c r="U536" t="str">
        <f t="shared" si="53"/>
        <v>2. Фигово</v>
      </c>
      <c r="V536">
        <f>'Ответы на форму (1)'!U536</f>
        <v>4</v>
      </c>
      <c r="W536">
        <f>'Ответы на форму (1)'!V536</f>
        <v>1</v>
      </c>
      <c r="X536">
        <f>'Ответы на форму (1)'!W536</f>
        <v>1</v>
      </c>
      <c r="Y536">
        <f>'Ответы на форму (1)'!X536</f>
        <v>1</v>
      </c>
      <c r="Z536">
        <f>'Ответы на форму (1)'!Y536</f>
        <v>1</v>
      </c>
    </row>
    <row r="537" spans="1:26" x14ac:dyDescent="0.25">
      <c r="A537">
        <f>VLOOKUP('Ответы на форму (1)'!B538,FAS_Scale,2,FALSE)</f>
        <v>4</v>
      </c>
      <c r="B537">
        <f>VLOOKUP('Ответы на форму (1)'!C538,FAS_Scale,2,FALSE)</f>
        <v>4</v>
      </c>
      <c r="C537">
        <f>VLOOKUP('Ответы на форму (1)'!D538,FAS_Scale,2,FALSE)</f>
        <v>4</v>
      </c>
      <c r="D537">
        <f>VLOOKUP('Ответы на форму (1)'!E538,FAS_Scale,2,FALSE)</f>
        <v>2</v>
      </c>
      <c r="E537">
        <f>VLOOKUP('Ответы на форму (1)'!F538,FAS_Scale,2,FALSE)</f>
        <v>4</v>
      </c>
      <c r="F537">
        <f>VLOOKUP('Ответы на форму (1)'!G538,FAS_Scale,2,FALSE)</f>
        <v>3</v>
      </c>
      <c r="G537">
        <f>VLOOKUP('Ответы на форму (1)'!H538,FAS_Scale,2,FALSE)</f>
        <v>2</v>
      </c>
      <c r="H537">
        <f>VLOOKUP('Ответы на форму (1)'!I538,FAS_Scale,2,FALSE)</f>
        <v>4</v>
      </c>
      <c r="I537">
        <f>VLOOKUP('Ответы на форму (1)'!J538,FAS_Scale,2,FALSE)</f>
        <v>3</v>
      </c>
      <c r="J537">
        <f>VLOOKUP('Ответы на форму (1)'!K538,FAS_Scale,2,FALSE)</f>
        <v>4</v>
      </c>
      <c r="K537" s="10">
        <f t="shared" si="48"/>
        <v>34</v>
      </c>
      <c r="L537" s="10" t="str">
        <f t="shared" si="50"/>
        <v>3. Вилы</v>
      </c>
      <c r="M537" t="str">
        <f>VLOOKUP('Ответы на форму (1)'!L538,УровниУспевания,2,FALSE)</f>
        <v>плохо</v>
      </c>
      <c r="N537" t="str">
        <f>VLOOKUP('Ответы на форму (1)'!M538,УровниУспевания,2,FALSE)</f>
        <v>средне</v>
      </c>
      <c r="O537">
        <f>'Ответы на форму (1)'!N538</f>
        <v>3</v>
      </c>
      <c r="P537" t="str">
        <f t="shared" si="51"/>
        <v>1. зомбак</v>
      </c>
      <c r="Q537">
        <f>'Ответы на форму (1)'!O538</f>
        <v>316</v>
      </c>
      <c r="R537" t="str">
        <f t="shared" si="52"/>
        <v>1. Свеж</v>
      </c>
      <c r="S537">
        <f>'Ответы на форму (1)'!P538</f>
        <v>46</v>
      </c>
      <c r="T537">
        <f t="shared" si="49"/>
        <v>0.14556962025316456</v>
      </c>
      <c r="U537" t="str">
        <f t="shared" si="53"/>
        <v>2. Фигово</v>
      </c>
      <c r="V537">
        <f>'Ответы на форму (1)'!U537</f>
        <v>5</v>
      </c>
      <c r="W537">
        <f>'Ответы на форму (1)'!V537</f>
        <v>2</v>
      </c>
      <c r="X537">
        <f>'Ответы на форму (1)'!W537</f>
        <v>2</v>
      </c>
      <c r="Y537">
        <f>'Ответы на форму (1)'!X537</f>
        <v>0</v>
      </c>
      <c r="Z537">
        <f>'Ответы на форму (1)'!Y537</f>
        <v>0</v>
      </c>
    </row>
    <row r="538" spans="1:26" x14ac:dyDescent="0.25">
      <c r="A538">
        <f>VLOOKUP('Ответы на форму (1)'!B539,FAS_Scale,2,FALSE)</f>
        <v>4</v>
      </c>
      <c r="B538">
        <f>VLOOKUP('Ответы на форму (1)'!C539,FAS_Scale,2,FALSE)</f>
        <v>4</v>
      </c>
      <c r="C538">
        <f>VLOOKUP('Ответы на форму (1)'!D539,FAS_Scale,2,FALSE)</f>
        <v>5</v>
      </c>
      <c r="D538">
        <f>VLOOKUP('Ответы на форму (1)'!E539,FAS_Scale,2,FALSE)</f>
        <v>2</v>
      </c>
      <c r="E538">
        <f>VLOOKUP('Ответы на форму (1)'!F539,FAS_Scale,2,FALSE)</f>
        <v>4</v>
      </c>
      <c r="F538">
        <f>VLOOKUP('Ответы на форму (1)'!G539,FAS_Scale,2,FALSE)</f>
        <v>4</v>
      </c>
      <c r="G538">
        <f>VLOOKUP('Ответы на форму (1)'!H539,FAS_Scale,2,FALSE)</f>
        <v>4</v>
      </c>
      <c r="H538">
        <f>VLOOKUP('Ответы на форму (1)'!I539,FAS_Scale,2,FALSE)</f>
        <v>3</v>
      </c>
      <c r="I538">
        <f>VLOOKUP('Ответы на форму (1)'!J539,FAS_Scale,2,FALSE)</f>
        <v>3</v>
      </c>
      <c r="J538">
        <f>VLOOKUP('Ответы на форму (1)'!K539,FAS_Scale,2,FALSE)</f>
        <v>4</v>
      </c>
      <c r="K538" s="10">
        <f t="shared" si="48"/>
        <v>37</v>
      </c>
      <c r="L538" s="10" t="str">
        <f t="shared" si="50"/>
        <v>3. Вилы</v>
      </c>
      <c r="M538" t="str">
        <f>VLOOKUP('Ответы на форму (1)'!L539,УровниУспевания,2,FALSE)</f>
        <v>средне</v>
      </c>
      <c r="N538" t="str">
        <f>VLOOKUP('Ответы на форму (1)'!M539,УровниУспевания,2,FALSE)</f>
        <v>средне</v>
      </c>
      <c r="O538">
        <f>'Ответы на форму (1)'!N539</f>
        <v>4</v>
      </c>
      <c r="P538" t="str">
        <f t="shared" si="51"/>
        <v>2. средняк</v>
      </c>
      <c r="Q538">
        <f>'Ответы на форму (1)'!O539</f>
        <v>347</v>
      </c>
      <c r="R538" t="str">
        <f t="shared" si="52"/>
        <v>1. Свеж</v>
      </c>
      <c r="S538">
        <f>'Ответы на форму (1)'!P539</f>
        <v>73</v>
      </c>
      <c r="T538">
        <f t="shared" si="49"/>
        <v>0.21037463976945245</v>
      </c>
      <c r="U538" t="str">
        <f t="shared" si="53"/>
        <v>2. Фигово</v>
      </c>
      <c r="V538">
        <f>'Ответы на форму (1)'!U538</f>
        <v>5</v>
      </c>
      <c r="W538">
        <f>'Ответы на форму (1)'!V538</f>
        <v>3</v>
      </c>
      <c r="X538">
        <f>'Ответы на форму (1)'!W538</f>
        <v>1</v>
      </c>
      <c r="Y538">
        <f>'Ответы на форму (1)'!X538</f>
        <v>0</v>
      </c>
      <c r="Z538">
        <f>'Ответы на форму (1)'!Y538</f>
        <v>0</v>
      </c>
    </row>
    <row r="539" spans="1:26" x14ac:dyDescent="0.25">
      <c r="A539">
        <f>VLOOKUP('Ответы на форму (1)'!B540,FAS_Scale,2,FALSE)</f>
        <v>4</v>
      </c>
      <c r="B539">
        <f>VLOOKUP('Ответы на форму (1)'!C540,FAS_Scale,2,FALSE)</f>
        <v>3</v>
      </c>
      <c r="C539">
        <f>VLOOKUP('Ответы на форму (1)'!D540,FAS_Scale,2,FALSE)</f>
        <v>4</v>
      </c>
      <c r="D539">
        <f>VLOOKUP('Ответы на форму (1)'!E540,FAS_Scale,2,FALSE)</f>
        <v>2</v>
      </c>
      <c r="E539">
        <f>VLOOKUP('Ответы на форму (1)'!F540,FAS_Scale,2,FALSE)</f>
        <v>4</v>
      </c>
      <c r="F539">
        <f>VLOOKUP('Ответы на форму (1)'!G540,FAS_Scale,2,FALSE)</f>
        <v>4</v>
      </c>
      <c r="G539">
        <f>VLOOKUP('Ответы на форму (1)'!H540,FAS_Scale,2,FALSE)</f>
        <v>3</v>
      </c>
      <c r="H539">
        <f>VLOOKUP('Ответы на форму (1)'!I540,FAS_Scale,2,FALSE)</f>
        <v>3</v>
      </c>
      <c r="I539">
        <f>VLOOKUP('Ответы на форму (1)'!J540,FAS_Scale,2,FALSE)</f>
        <v>4</v>
      </c>
      <c r="J539">
        <f>VLOOKUP('Ответы на форму (1)'!K540,FAS_Scale,2,FALSE)</f>
        <v>4</v>
      </c>
      <c r="K539" s="10">
        <f t="shared" si="48"/>
        <v>35</v>
      </c>
      <c r="L539" s="10" t="str">
        <f t="shared" si="50"/>
        <v>3. Вилы</v>
      </c>
      <c r="M539" t="str">
        <f>VLOOKUP('Ответы на форму (1)'!L540,УровниУспевания,2,FALSE)</f>
        <v>плохо</v>
      </c>
      <c r="N539" t="str">
        <f>VLOOKUP('Ответы на форму (1)'!M540,УровниУспевания,2,FALSE)</f>
        <v>средне</v>
      </c>
      <c r="O539">
        <f>'Ответы на форму (1)'!N540</f>
        <v>5</v>
      </c>
      <c r="P539" t="str">
        <f t="shared" si="51"/>
        <v>2. средняк</v>
      </c>
      <c r="Q539">
        <f>'Ответы на форму (1)'!O540</f>
        <v>328</v>
      </c>
      <c r="R539" t="str">
        <f t="shared" si="52"/>
        <v>1. Свеж</v>
      </c>
      <c r="S539">
        <f>'Ответы на форму (1)'!P540</f>
        <v>64</v>
      </c>
      <c r="T539">
        <f t="shared" si="49"/>
        <v>0.1951219512195122</v>
      </c>
      <c r="U539" t="str">
        <f t="shared" si="53"/>
        <v>2. Фигово</v>
      </c>
      <c r="V539">
        <f>'Ответы на форму (1)'!U539</f>
        <v>1</v>
      </c>
      <c r="W539">
        <f>'Ответы на форму (1)'!V539</f>
        <v>1</v>
      </c>
      <c r="X539">
        <f>'Ответы на форму (1)'!W539</f>
        <v>1</v>
      </c>
      <c r="Y539">
        <f>'Ответы на форму (1)'!X539</f>
        <v>1</v>
      </c>
      <c r="Z539">
        <f>'Ответы на форму (1)'!Y539</f>
        <v>1</v>
      </c>
    </row>
    <row r="540" spans="1:26" x14ac:dyDescent="0.25">
      <c r="A540">
        <f>VLOOKUP('Ответы на форму (1)'!B541,FAS_Scale,2,FALSE)</f>
        <v>4</v>
      </c>
      <c r="B540">
        <f>VLOOKUP('Ответы на форму (1)'!C541,FAS_Scale,2,FALSE)</f>
        <v>3</v>
      </c>
      <c r="C540">
        <f>VLOOKUP('Ответы на форму (1)'!D541,FAS_Scale,2,FALSE)</f>
        <v>3</v>
      </c>
      <c r="D540">
        <f>VLOOKUP('Ответы на форму (1)'!E541,FAS_Scale,2,FALSE)</f>
        <v>3</v>
      </c>
      <c r="E540">
        <f>VLOOKUP('Ответы на форму (1)'!F541,FAS_Scale,2,FALSE)</f>
        <v>2</v>
      </c>
      <c r="F540">
        <f>VLOOKUP('Ответы на форму (1)'!G541,FAS_Scale,2,FALSE)</f>
        <v>4</v>
      </c>
      <c r="G540">
        <f>VLOOKUP('Ответы на форму (1)'!H541,FAS_Scale,2,FALSE)</f>
        <v>3</v>
      </c>
      <c r="H540">
        <f>VLOOKUP('Ответы на форму (1)'!I541,FAS_Scale,2,FALSE)</f>
        <v>3</v>
      </c>
      <c r="I540">
        <f>VLOOKUP('Ответы на форму (1)'!J541,FAS_Scale,2,FALSE)</f>
        <v>3</v>
      </c>
      <c r="J540">
        <f>VLOOKUP('Ответы на форму (1)'!K541,FAS_Scale,2,FALSE)</f>
        <v>2</v>
      </c>
      <c r="K540" s="10">
        <f t="shared" si="48"/>
        <v>32</v>
      </c>
      <c r="L540" s="10" t="str">
        <f t="shared" si="50"/>
        <v>2. Устал</v>
      </c>
      <c r="M540" t="str">
        <f>VLOOKUP('Ответы на форму (1)'!L541,УровниУспевания,2,FALSE)</f>
        <v>средне</v>
      </c>
      <c r="N540" t="str">
        <f>VLOOKUP('Ответы на форму (1)'!M541,УровниУспевания,2,FALSE)</f>
        <v>плохо</v>
      </c>
      <c r="O540">
        <f>'Ответы на форму (1)'!N541</f>
        <v>3</v>
      </c>
      <c r="P540" t="str">
        <f t="shared" si="51"/>
        <v>1. зомбак</v>
      </c>
      <c r="Q540">
        <f>'Ответы на форму (1)'!O541</f>
        <v>415</v>
      </c>
      <c r="R540" t="str">
        <f t="shared" si="52"/>
        <v>2. Устал</v>
      </c>
      <c r="S540">
        <f>'Ответы на форму (1)'!P541</f>
        <v>100</v>
      </c>
      <c r="T540">
        <f t="shared" si="49"/>
        <v>0.24096385542168675</v>
      </c>
      <c r="U540" t="str">
        <f t="shared" si="53"/>
        <v>2. Фигово</v>
      </c>
      <c r="V540">
        <f>'Ответы на форму (1)'!U540</f>
        <v>2</v>
      </c>
      <c r="W540">
        <f>'Ответы на форму (1)'!V540</f>
        <v>1</v>
      </c>
      <c r="X540">
        <f>'Ответы на форму (1)'!W540</f>
        <v>1</v>
      </c>
      <c r="Y540">
        <f>'Ответы на форму (1)'!X540</f>
        <v>1</v>
      </c>
      <c r="Z540">
        <f>'Ответы на форму (1)'!Y540</f>
        <v>1</v>
      </c>
    </row>
    <row r="541" spans="1:26" x14ac:dyDescent="0.25">
      <c r="A541">
        <f>VLOOKUP('Ответы на форму (1)'!B542,FAS_Scale,2,FALSE)</f>
        <v>4</v>
      </c>
      <c r="B541">
        <f>VLOOKUP('Ответы на форму (1)'!C542,FAS_Scale,2,FALSE)</f>
        <v>3</v>
      </c>
      <c r="C541">
        <f>VLOOKUP('Ответы на форму (1)'!D542,FAS_Scale,2,FALSE)</f>
        <v>3</v>
      </c>
      <c r="D541">
        <f>VLOOKUP('Ответы на форму (1)'!E542,FAS_Scale,2,FALSE)</f>
        <v>3</v>
      </c>
      <c r="E541">
        <f>VLOOKUP('Ответы на форму (1)'!F542,FAS_Scale,2,FALSE)</f>
        <v>2</v>
      </c>
      <c r="F541">
        <f>VLOOKUP('Ответы на форму (1)'!G542,FAS_Scale,2,FALSE)</f>
        <v>4</v>
      </c>
      <c r="G541">
        <f>VLOOKUP('Ответы на форму (1)'!H542,FAS_Scale,2,FALSE)</f>
        <v>3</v>
      </c>
      <c r="H541">
        <f>VLOOKUP('Ответы на форму (1)'!I542,FAS_Scale,2,FALSE)</f>
        <v>3</v>
      </c>
      <c r="I541">
        <f>VLOOKUP('Ответы на форму (1)'!J542,FAS_Scale,2,FALSE)</f>
        <v>3</v>
      </c>
      <c r="J541">
        <f>VLOOKUP('Ответы на форму (1)'!K542,FAS_Scale,2,FALSE)</f>
        <v>2</v>
      </c>
      <c r="K541" s="10">
        <f t="shared" si="48"/>
        <v>32</v>
      </c>
      <c r="L541" s="10" t="str">
        <f t="shared" si="50"/>
        <v>2. Устал</v>
      </c>
      <c r="M541" t="str">
        <f>VLOOKUP('Ответы на форму (1)'!L542,УровниУспевания,2,FALSE)</f>
        <v>средне</v>
      </c>
      <c r="N541" t="str">
        <f>VLOOKUP('Ответы на форму (1)'!M542,УровниУспевания,2,FALSE)</f>
        <v>плохо</v>
      </c>
      <c r="O541">
        <f>'Ответы на форму (1)'!N542</f>
        <v>3</v>
      </c>
      <c r="P541" t="str">
        <f t="shared" si="51"/>
        <v>1. зомбак</v>
      </c>
      <c r="Q541">
        <f>'Ответы на форму (1)'!O542</f>
        <v>415</v>
      </c>
      <c r="R541" t="str">
        <f t="shared" si="52"/>
        <v>2. Устал</v>
      </c>
      <c r="S541">
        <f>'Ответы на форму (1)'!P542</f>
        <v>100</v>
      </c>
      <c r="T541">
        <f t="shared" si="49"/>
        <v>0.24096385542168675</v>
      </c>
      <c r="U541" t="str">
        <f t="shared" si="53"/>
        <v>2. Фигово</v>
      </c>
      <c r="V541">
        <f>'Ответы на форму (1)'!U541</f>
        <v>3</v>
      </c>
      <c r="W541">
        <f>'Ответы на форму (1)'!V541</f>
        <v>1</v>
      </c>
      <c r="X541">
        <f>'Ответы на форму (1)'!W541</f>
        <v>1</v>
      </c>
      <c r="Y541">
        <f>'Ответы на форму (1)'!X541</f>
        <v>1</v>
      </c>
      <c r="Z541">
        <f>'Ответы на форму (1)'!Y541</f>
        <v>1</v>
      </c>
    </row>
    <row r="542" spans="1:26" x14ac:dyDescent="0.25">
      <c r="A542">
        <f>VLOOKUP('Ответы на форму (1)'!B543,FAS_Scale,2,FALSE)</f>
        <v>2</v>
      </c>
      <c r="B542">
        <f>VLOOKUP('Ответы на форму (1)'!C543,FAS_Scale,2,FALSE)</f>
        <v>1</v>
      </c>
      <c r="C542">
        <f>VLOOKUP('Ответы на форму (1)'!D543,FAS_Scale,2,FALSE)</f>
        <v>2</v>
      </c>
      <c r="D542">
        <f>VLOOKUP('Ответы на форму (1)'!E543,FAS_Scale,2,FALSE)</f>
        <v>5</v>
      </c>
      <c r="E542">
        <f>VLOOKUP('Ответы на форму (1)'!F543,FAS_Scale,2,FALSE)</f>
        <v>1</v>
      </c>
      <c r="F542">
        <f>VLOOKUP('Ответы на форму (1)'!G543,FAS_Scale,2,FALSE)</f>
        <v>3</v>
      </c>
      <c r="G542">
        <f>VLOOKUP('Ответы на форму (1)'!H543,FAS_Scale,2,FALSE)</f>
        <v>1</v>
      </c>
      <c r="H542">
        <f>VLOOKUP('Ответы на форму (1)'!I543,FAS_Scale,2,FALSE)</f>
        <v>1</v>
      </c>
      <c r="I542">
        <f>VLOOKUP('Ответы на форму (1)'!J543,FAS_Scale,2,FALSE)</f>
        <v>1</v>
      </c>
      <c r="J542">
        <f>VLOOKUP('Ответы на форму (1)'!K543,FAS_Scale,2,FALSE)</f>
        <v>5</v>
      </c>
      <c r="K542" s="10">
        <f t="shared" si="48"/>
        <v>14</v>
      </c>
      <c r="L542" s="10" t="str">
        <f t="shared" si="50"/>
        <v>1. Свеж</v>
      </c>
      <c r="M542" t="str">
        <f>VLOOKUP('Ответы на форму (1)'!L543,УровниУспевания,2,FALSE)</f>
        <v>хорошо</v>
      </c>
      <c r="N542" t="str">
        <f>VLOOKUP('Ответы на форму (1)'!M543,УровниУспевания,2,FALSE)</f>
        <v>хорошо</v>
      </c>
      <c r="O542">
        <f>'Ответы на форму (1)'!N543</f>
        <v>6</v>
      </c>
      <c r="P542" t="str">
        <f t="shared" si="51"/>
        <v>3. бодряк</v>
      </c>
      <c r="Q542">
        <f>'Ответы на форму (1)'!O543</f>
        <v>355</v>
      </c>
      <c r="R542" t="str">
        <f t="shared" si="52"/>
        <v>2. Устал</v>
      </c>
      <c r="S542">
        <f>'Ответы на форму (1)'!P543</f>
        <v>107</v>
      </c>
      <c r="T542">
        <f t="shared" si="49"/>
        <v>0.30140845070422534</v>
      </c>
      <c r="U542" t="str">
        <f t="shared" si="53"/>
        <v>2. Фигово</v>
      </c>
      <c r="V542">
        <f>'Ответы на форму (1)'!U542</f>
        <v>3</v>
      </c>
      <c r="W542">
        <f>'Ответы на форму (1)'!V542</f>
        <v>1</v>
      </c>
      <c r="X542">
        <f>'Ответы на форму (1)'!W542</f>
        <v>1</v>
      </c>
      <c r="Y542">
        <f>'Ответы на форму (1)'!X542</f>
        <v>1</v>
      </c>
      <c r="Z542">
        <f>'Ответы на форму (1)'!Y542</f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0AC46-89CA-496E-87EB-8D83BB77E19D}">
  <sheetPr codeName="Лист6">
    <tabColor rgb="FF007800"/>
  </sheetPr>
  <dimension ref="B1:M141"/>
  <sheetViews>
    <sheetView zoomScaleNormal="100" workbookViewId="0">
      <selection activeCell="J46" sqref="J46"/>
    </sheetView>
  </sheetViews>
  <sheetFormatPr defaultRowHeight="12.5" x14ac:dyDescent="0.25"/>
  <cols>
    <col min="1" max="1" width="4.6328125" customWidth="1"/>
    <col min="2" max="2" width="8.7265625" customWidth="1"/>
  </cols>
  <sheetData>
    <row r="1" spans="2:13" x14ac:dyDescent="0.25">
      <c r="B1" s="68" t="s">
        <v>507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541</v>
      </c>
    </row>
    <row r="4" spans="2:13" x14ac:dyDescent="0.25">
      <c r="B4" t="s">
        <v>450</v>
      </c>
    </row>
    <row r="5" spans="2:13" x14ac:dyDescent="0.25">
      <c r="B5" t="s">
        <v>533</v>
      </c>
    </row>
    <row r="6" spans="2:13" x14ac:dyDescent="0.25">
      <c r="B6" t="s">
        <v>508</v>
      </c>
    </row>
    <row r="7" spans="2:13" ht="34.25" customHeight="1" x14ac:dyDescent="0.25"/>
    <row r="8" spans="2:13" ht="16" customHeight="1" x14ac:dyDescent="0.3">
      <c r="B8" s="69"/>
    </row>
    <row r="11" spans="2:13" ht="13" x14ac:dyDescent="0.3">
      <c r="B11" s="11" t="s">
        <v>534</v>
      </c>
    </row>
    <row r="13" spans="2:13" x14ac:dyDescent="0.25">
      <c r="B13" s="4" t="s">
        <v>535</v>
      </c>
    </row>
    <row r="14" spans="2:13" ht="13" thickBot="1" x14ac:dyDescent="0.3"/>
    <row r="15" spans="2:13" x14ac:dyDescent="0.25">
      <c r="B15" s="70"/>
      <c r="C15" s="71" t="s">
        <v>509</v>
      </c>
      <c r="D15" s="71" t="s">
        <v>510</v>
      </c>
      <c r="E15" s="71" t="s">
        <v>536</v>
      </c>
    </row>
    <row r="16" spans="2:13" x14ac:dyDescent="0.25">
      <c r="B16" s="15" t="s">
        <v>347</v>
      </c>
      <c r="C16" s="17">
        <v>25</v>
      </c>
      <c r="D16" s="17">
        <v>84</v>
      </c>
      <c r="E16" s="17">
        <v>6</v>
      </c>
    </row>
    <row r="17" spans="2:10" x14ac:dyDescent="0.25">
      <c r="B17" s="12" t="s">
        <v>348</v>
      </c>
      <c r="C17" s="18">
        <v>82</v>
      </c>
      <c r="D17" s="18">
        <v>145</v>
      </c>
      <c r="E17" s="18">
        <v>31</v>
      </c>
    </row>
    <row r="18" spans="2:10" ht="13" thickBot="1" x14ac:dyDescent="0.3">
      <c r="B18" s="16" t="s">
        <v>349</v>
      </c>
      <c r="C18" s="19">
        <v>48</v>
      </c>
      <c r="D18" s="19">
        <v>103</v>
      </c>
      <c r="E18" s="19">
        <v>17</v>
      </c>
    </row>
    <row r="21" spans="2:10" x14ac:dyDescent="0.25">
      <c r="B21" s="4" t="s">
        <v>537</v>
      </c>
    </row>
    <row r="22" spans="2:10" ht="13" thickBot="1" x14ac:dyDescent="0.3"/>
    <row r="23" spans="2:10" x14ac:dyDescent="0.25">
      <c r="B23" s="20" t="s">
        <v>353</v>
      </c>
      <c r="C23" s="22">
        <v>10.165554139742497</v>
      </c>
    </row>
    <row r="24" spans="2:10" x14ac:dyDescent="0.25">
      <c r="B24" t="s">
        <v>354</v>
      </c>
      <c r="C24" s="23">
        <v>9.4877290367837084</v>
      </c>
    </row>
    <row r="25" spans="2:10" x14ac:dyDescent="0.25">
      <c r="B25" t="s">
        <v>355</v>
      </c>
      <c r="C25" s="24">
        <v>4</v>
      </c>
    </row>
    <row r="26" spans="2:10" x14ac:dyDescent="0.25">
      <c r="B26" t="s">
        <v>356</v>
      </c>
      <c r="C26" s="23">
        <v>3.7729397145255472E-2</v>
      </c>
    </row>
    <row r="27" spans="2:10" ht="13" thickBot="1" x14ac:dyDescent="0.3">
      <c r="B27" s="21" t="s">
        <v>357</v>
      </c>
      <c r="C27" s="25">
        <v>0.05</v>
      </c>
    </row>
    <row r="29" spans="2:10" x14ac:dyDescent="0.25">
      <c r="B29" s="4" t="s">
        <v>358</v>
      </c>
    </row>
    <row r="30" spans="2:10" x14ac:dyDescent="0.25">
      <c r="B30" s="4" t="s">
        <v>359</v>
      </c>
    </row>
    <row r="31" spans="2:10" x14ac:dyDescent="0.25">
      <c r="B31" s="4" t="s">
        <v>360</v>
      </c>
    </row>
    <row r="32" spans="2:10" ht="12.5" customHeight="1" x14ac:dyDescent="0.25">
      <c r="B32" s="65" t="s">
        <v>538</v>
      </c>
      <c r="C32" s="65"/>
      <c r="D32" s="65"/>
      <c r="E32" s="65"/>
      <c r="F32" s="65"/>
      <c r="G32" s="65"/>
      <c r="H32" s="65"/>
      <c r="I32" s="65"/>
      <c r="J32" s="65"/>
    </row>
    <row r="33" spans="2:11" x14ac:dyDescent="0.25">
      <c r="B33" s="65"/>
      <c r="C33" s="65"/>
      <c r="D33" s="65"/>
      <c r="E33" s="65"/>
      <c r="F33" s="65"/>
      <c r="G33" s="65"/>
      <c r="H33" s="65"/>
      <c r="I33" s="65"/>
      <c r="J33" s="65"/>
    </row>
    <row r="36" spans="2:11" x14ac:dyDescent="0.25">
      <c r="B36" s="4" t="s">
        <v>539</v>
      </c>
    </row>
    <row r="37" spans="2:11" ht="13" thickBot="1" x14ac:dyDescent="0.3"/>
    <row r="38" spans="2:11" x14ac:dyDescent="0.25">
      <c r="B38" s="70"/>
      <c r="C38" s="71" t="s">
        <v>509</v>
      </c>
      <c r="D38" s="71" t="s">
        <v>510</v>
      </c>
      <c r="E38" s="71" t="s">
        <v>536</v>
      </c>
    </row>
    <row r="39" spans="2:11" ht="13" x14ac:dyDescent="0.3">
      <c r="B39" s="15" t="s">
        <v>347</v>
      </c>
      <c r="C39" s="56" t="s">
        <v>364</v>
      </c>
      <c r="D39" s="56" t="s">
        <v>363</v>
      </c>
      <c r="E39" s="56" t="s">
        <v>364</v>
      </c>
    </row>
    <row r="40" spans="2:11" ht="13" x14ac:dyDescent="0.3">
      <c r="B40" s="12" t="s">
        <v>348</v>
      </c>
      <c r="C40" s="28" t="s">
        <v>363</v>
      </c>
      <c r="D40" s="57" t="s">
        <v>364</v>
      </c>
      <c r="E40" s="28" t="s">
        <v>363</v>
      </c>
    </row>
    <row r="41" spans="2:11" ht="13" thickBot="1" x14ac:dyDescent="0.3">
      <c r="B41" s="16" t="s">
        <v>349</v>
      </c>
      <c r="C41" s="29" t="s">
        <v>364</v>
      </c>
      <c r="D41" s="29" t="s">
        <v>364</v>
      </c>
      <c r="E41" s="29" t="s">
        <v>363</v>
      </c>
    </row>
    <row r="42" spans="2:11" ht="13" x14ac:dyDescent="0.3">
      <c r="B42" s="30" t="s">
        <v>511</v>
      </c>
    </row>
    <row r="45" spans="2:11" x14ac:dyDescent="0.25">
      <c r="B45" s="4" t="s">
        <v>540</v>
      </c>
    </row>
    <row r="46" spans="2:11" ht="13" thickBot="1" x14ac:dyDescent="0.3"/>
    <row r="47" spans="2:11" ht="25" customHeight="1" x14ac:dyDescent="0.25">
      <c r="B47" s="71" t="s">
        <v>512</v>
      </c>
      <c r="C47" s="71" t="s">
        <v>513</v>
      </c>
      <c r="D47" s="71" t="s">
        <v>514</v>
      </c>
      <c r="E47" s="71" t="s">
        <v>515</v>
      </c>
      <c r="F47" s="71" t="s">
        <v>516</v>
      </c>
      <c r="G47" s="71" t="s">
        <v>517</v>
      </c>
      <c r="H47" s="71" t="s">
        <v>518</v>
      </c>
      <c r="I47" s="71" t="s">
        <v>519</v>
      </c>
      <c r="J47" s="71" t="s">
        <v>520</v>
      </c>
      <c r="K47" s="71" t="s">
        <v>521</v>
      </c>
    </row>
    <row r="48" spans="2:11" x14ac:dyDescent="0.25">
      <c r="B48" s="37" t="s">
        <v>347</v>
      </c>
      <c r="C48" s="37" t="s">
        <v>509</v>
      </c>
      <c r="D48" s="37">
        <v>25</v>
      </c>
      <c r="E48" s="37">
        <v>32.948243992606287</v>
      </c>
      <c r="F48" s="37">
        <v>33.5</v>
      </c>
      <c r="G48" s="37">
        <v>5.6595320504705189</v>
      </c>
      <c r="H48" s="37">
        <v>22.382603277942813</v>
      </c>
      <c r="I48" s="37">
        <v>44.617396722057187</v>
      </c>
      <c r="J48" s="37">
        <v>23</v>
      </c>
      <c r="K48" s="37">
        <v>43</v>
      </c>
    </row>
    <row r="49" spans="2:11" x14ac:dyDescent="0.25">
      <c r="B49" s="38" t="s">
        <v>347</v>
      </c>
      <c r="C49" s="38" t="s">
        <v>510</v>
      </c>
      <c r="D49" s="38">
        <v>84</v>
      </c>
      <c r="E49" s="38">
        <v>70.573012939001842</v>
      </c>
      <c r="F49" s="38">
        <v>71.349999999999994</v>
      </c>
      <c r="G49" s="38">
        <v>7.6967460000898411</v>
      </c>
      <c r="H49" s="38">
        <v>56.230767881720595</v>
      </c>
      <c r="I49" s="38">
        <v>86.469232118279393</v>
      </c>
      <c r="J49" s="38">
        <v>56.475000000000001</v>
      </c>
      <c r="K49" s="38">
        <v>85.524999999999991</v>
      </c>
    </row>
    <row r="50" spans="2:11" x14ac:dyDescent="0.25">
      <c r="B50" s="38" t="s">
        <v>347</v>
      </c>
      <c r="C50" s="38" t="s">
        <v>536</v>
      </c>
      <c r="D50" s="38">
        <v>6</v>
      </c>
      <c r="E50" s="38">
        <v>11.478743068391866</v>
      </c>
      <c r="F50" s="38">
        <v>11.57</v>
      </c>
      <c r="G50" s="38">
        <v>3.130995259199751</v>
      </c>
      <c r="H50" s="38">
        <v>5.4195769401093843</v>
      </c>
      <c r="I50" s="38">
        <v>17.720423059890617</v>
      </c>
      <c r="J50" s="38">
        <v>7</v>
      </c>
      <c r="K50" s="38">
        <v>18.049999999999983</v>
      </c>
    </row>
    <row r="51" spans="2:11" x14ac:dyDescent="0.25">
      <c r="B51" s="38" t="s">
        <v>348</v>
      </c>
      <c r="C51" s="38" t="s">
        <v>509</v>
      </c>
      <c r="D51" s="38">
        <v>82</v>
      </c>
      <c r="E51" s="38">
        <v>73.918669131238445</v>
      </c>
      <c r="F51" s="38">
        <v>74.260000000000005</v>
      </c>
      <c r="G51" s="38">
        <v>8.5889522649797652</v>
      </c>
      <c r="H51" s="38">
        <v>57.388147538513692</v>
      </c>
      <c r="I51" s="38">
        <v>91.131852461486318</v>
      </c>
      <c r="J51" s="38">
        <v>57.474999999999994</v>
      </c>
      <c r="K51" s="38">
        <v>90.049999999999983</v>
      </c>
    </row>
    <row r="52" spans="2:11" x14ac:dyDescent="0.25">
      <c r="B52" s="38" t="s">
        <v>348</v>
      </c>
      <c r="C52" s="38" t="s">
        <v>510</v>
      </c>
      <c r="D52" s="38">
        <v>145</v>
      </c>
      <c r="E52" s="38">
        <v>158.32902033271719</v>
      </c>
      <c r="F52" s="38">
        <v>157.75</v>
      </c>
      <c r="G52" s="38">
        <v>10.453721970202912</v>
      </c>
      <c r="H52" s="38">
        <v>137.21505588652531</v>
      </c>
      <c r="I52" s="38">
        <v>178.28494411347469</v>
      </c>
      <c r="J52" s="38">
        <v>141</v>
      </c>
      <c r="K52" s="38">
        <v>175.52499999999998</v>
      </c>
    </row>
    <row r="53" spans="2:11" x14ac:dyDescent="0.25">
      <c r="B53" s="38" t="s">
        <v>348</v>
      </c>
      <c r="C53" s="38" t="s">
        <v>536</v>
      </c>
      <c r="D53" s="38">
        <v>31</v>
      </c>
      <c r="E53" s="38">
        <v>25.752310536044362</v>
      </c>
      <c r="F53" s="38">
        <v>25.19</v>
      </c>
      <c r="G53" s="38">
        <v>4.6225075183903988</v>
      </c>
      <c r="H53" s="38">
        <v>16.109699813632886</v>
      </c>
      <c r="I53" s="38">
        <v>34.270300186367116</v>
      </c>
      <c r="J53" s="38">
        <v>17</v>
      </c>
      <c r="K53" s="38">
        <v>34.049999999999983</v>
      </c>
    </row>
    <row r="54" spans="2:11" x14ac:dyDescent="0.25">
      <c r="B54" s="38" t="s">
        <v>349</v>
      </c>
      <c r="C54" s="38" t="s">
        <v>509</v>
      </c>
      <c r="D54" s="38">
        <v>48</v>
      </c>
      <c r="E54" s="38">
        <v>48.133086876155268</v>
      </c>
      <c r="F54" s="38">
        <v>47.5</v>
      </c>
      <c r="G54" s="38">
        <v>6.5497320478772183</v>
      </c>
      <c r="H54" s="38">
        <v>34.63392397992174</v>
      </c>
      <c r="I54" s="38">
        <v>60.36607602007826</v>
      </c>
      <c r="J54" s="38">
        <v>34.950000000000003</v>
      </c>
      <c r="K54" s="38">
        <v>60</v>
      </c>
    </row>
    <row r="55" spans="2:11" x14ac:dyDescent="0.25">
      <c r="B55" s="38" t="s">
        <v>349</v>
      </c>
      <c r="C55" s="38" t="s">
        <v>510</v>
      </c>
      <c r="D55" s="38">
        <v>103</v>
      </c>
      <c r="E55" s="38">
        <v>103.09796672828097</v>
      </c>
      <c r="F55" s="38">
        <v>103.28</v>
      </c>
      <c r="G55" s="38">
        <v>10.115574550407333</v>
      </c>
      <c r="H55" s="38">
        <v>83.409301443027601</v>
      </c>
      <c r="I55" s="38">
        <v>123.1506985569724</v>
      </c>
      <c r="J55" s="38">
        <v>86.95</v>
      </c>
      <c r="K55" s="38">
        <v>127.04999999999998</v>
      </c>
    </row>
    <row r="56" spans="2:11" ht="13" thickBot="1" x14ac:dyDescent="0.3">
      <c r="B56" s="41" t="s">
        <v>349</v>
      </c>
      <c r="C56" s="41" t="s">
        <v>536</v>
      </c>
      <c r="D56" s="41">
        <v>17</v>
      </c>
      <c r="E56" s="41">
        <v>16.76894639556377</v>
      </c>
      <c r="F56" s="41">
        <v>16.600000000000001</v>
      </c>
      <c r="G56" s="41">
        <v>4.0651263849052128</v>
      </c>
      <c r="H56" s="41">
        <v>8.614600793269453</v>
      </c>
      <c r="I56" s="41">
        <v>24.58539920673055</v>
      </c>
      <c r="J56" s="41">
        <v>10</v>
      </c>
      <c r="K56" s="41">
        <v>24.524999999999991</v>
      </c>
    </row>
    <row r="57" spans="2:11" ht="13" x14ac:dyDescent="0.3">
      <c r="C57" s="30" t="s">
        <v>522</v>
      </c>
    </row>
    <row r="60" spans="2:11" x14ac:dyDescent="0.25">
      <c r="B60" s="4" t="s">
        <v>372</v>
      </c>
    </row>
    <row r="61" spans="2:11" ht="13" thickBot="1" x14ac:dyDescent="0.3"/>
    <row r="62" spans="2:11" x14ac:dyDescent="0.25">
      <c r="B62" s="20" t="s">
        <v>353</v>
      </c>
      <c r="C62" s="22">
        <v>10.165554139742499</v>
      </c>
    </row>
    <row r="63" spans="2:11" x14ac:dyDescent="0.25">
      <c r="B63" t="s">
        <v>354</v>
      </c>
      <c r="C63" s="23">
        <v>9.4877290367837084</v>
      </c>
    </row>
    <row r="64" spans="2:11" x14ac:dyDescent="0.25">
      <c r="B64" t="s">
        <v>355</v>
      </c>
      <c r="C64" s="24">
        <v>4</v>
      </c>
    </row>
    <row r="65" spans="2:10" x14ac:dyDescent="0.25">
      <c r="B65" t="s">
        <v>356</v>
      </c>
      <c r="C65" s="23">
        <v>3.7729397145255472E-2</v>
      </c>
    </row>
    <row r="66" spans="2:10" ht="13" thickBot="1" x14ac:dyDescent="0.3">
      <c r="B66" s="21" t="s">
        <v>357</v>
      </c>
      <c r="C66" s="25">
        <v>0.05</v>
      </c>
    </row>
    <row r="68" spans="2:10" x14ac:dyDescent="0.25">
      <c r="B68" s="4" t="s">
        <v>358</v>
      </c>
    </row>
    <row r="69" spans="2:10" x14ac:dyDescent="0.25">
      <c r="B69" s="4" t="s">
        <v>359</v>
      </c>
    </row>
    <row r="70" spans="2:10" x14ac:dyDescent="0.25">
      <c r="B70" s="4" t="s">
        <v>360</v>
      </c>
    </row>
    <row r="71" spans="2:10" ht="12.5" customHeight="1" x14ac:dyDescent="0.25">
      <c r="B71" s="65" t="s">
        <v>538</v>
      </c>
      <c r="C71" s="65"/>
      <c r="D71" s="65"/>
      <c r="E71" s="65"/>
      <c r="F71" s="65"/>
      <c r="G71" s="65"/>
      <c r="H71" s="65"/>
      <c r="I71" s="65"/>
      <c r="J71" s="65"/>
    </row>
    <row r="72" spans="2:10" x14ac:dyDescent="0.25">
      <c r="B72" s="65"/>
      <c r="C72" s="65"/>
      <c r="D72" s="65"/>
      <c r="E72" s="65"/>
      <c r="F72" s="65"/>
      <c r="G72" s="65"/>
      <c r="H72" s="65"/>
      <c r="I72" s="65"/>
      <c r="J72" s="65"/>
    </row>
    <row r="75" spans="2:10" x14ac:dyDescent="0.25">
      <c r="B75" s="4" t="s">
        <v>523</v>
      </c>
    </row>
    <row r="76" spans="2:10" ht="13" thickBot="1" x14ac:dyDescent="0.3"/>
    <row r="77" spans="2:10" x14ac:dyDescent="0.25">
      <c r="B77" s="20" t="s">
        <v>524</v>
      </c>
      <c r="C77" s="22">
        <v>3.6256811823818132E-2</v>
      </c>
    </row>
    <row r="78" spans="2:10" ht="13" thickBot="1" x14ac:dyDescent="0.3">
      <c r="B78" s="21" t="s">
        <v>357</v>
      </c>
      <c r="C78" s="25">
        <v>0.05</v>
      </c>
    </row>
    <row r="80" spans="2:10" x14ac:dyDescent="0.25">
      <c r="B80" s="4" t="s">
        <v>358</v>
      </c>
    </row>
    <row r="81" spans="2:10" x14ac:dyDescent="0.25">
      <c r="B81" s="4" t="s">
        <v>359</v>
      </c>
    </row>
    <row r="82" spans="2:10" x14ac:dyDescent="0.25">
      <c r="B82" s="4" t="s">
        <v>360</v>
      </c>
    </row>
    <row r="83" spans="2:10" ht="12.5" customHeight="1" x14ac:dyDescent="0.25">
      <c r="B83" s="65" t="s">
        <v>538</v>
      </c>
      <c r="C83" s="65"/>
      <c r="D83" s="65"/>
      <c r="E83" s="65"/>
      <c r="F83" s="65"/>
      <c r="G83" s="65"/>
      <c r="H83" s="65"/>
      <c r="I83" s="65"/>
      <c r="J83" s="65"/>
    </row>
    <row r="84" spans="2:10" x14ac:dyDescent="0.25">
      <c r="B84" s="65"/>
      <c r="C84" s="65"/>
      <c r="D84" s="65"/>
      <c r="E84" s="65"/>
      <c r="F84" s="65"/>
      <c r="G84" s="65"/>
      <c r="H84" s="65"/>
      <c r="I84" s="65"/>
      <c r="J84" s="65"/>
    </row>
    <row r="87" spans="2:10" x14ac:dyDescent="0.25">
      <c r="B87" s="4" t="s">
        <v>525</v>
      </c>
    </row>
    <row r="88" spans="2:10" ht="13" thickBot="1" x14ac:dyDescent="0.3"/>
    <row r="89" spans="2:10" x14ac:dyDescent="0.25">
      <c r="B89" s="20" t="s">
        <v>526</v>
      </c>
      <c r="C89" s="22">
        <v>10.68734258641982</v>
      </c>
    </row>
    <row r="90" spans="2:10" x14ac:dyDescent="0.25">
      <c r="B90" t="s">
        <v>527</v>
      </c>
      <c r="C90" s="23">
        <v>9.4877290367837084</v>
      </c>
    </row>
    <row r="91" spans="2:10" x14ac:dyDescent="0.25">
      <c r="B91" t="s">
        <v>355</v>
      </c>
      <c r="C91" s="24">
        <v>4</v>
      </c>
    </row>
    <row r="92" spans="2:10" x14ac:dyDescent="0.25">
      <c r="B92" t="s">
        <v>356</v>
      </c>
      <c r="C92" s="23">
        <v>3.0311938807388472E-2</v>
      </c>
    </row>
    <row r="93" spans="2:10" ht="13" thickBot="1" x14ac:dyDescent="0.3">
      <c r="B93" s="21" t="s">
        <v>357</v>
      </c>
      <c r="C93" s="25">
        <v>0.05</v>
      </c>
    </row>
    <row r="95" spans="2:10" x14ac:dyDescent="0.25">
      <c r="B95" s="4" t="s">
        <v>358</v>
      </c>
    </row>
    <row r="96" spans="2:10" x14ac:dyDescent="0.25">
      <c r="B96" s="4" t="s">
        <v>359</v>
      </c>
    </row>
    <row r="97" spans="2:10" x14ac:dyDescent="0.25">
      <c r="B97" s="4" t="s">
        <v>360</v>
      </c>
    </row>
    <row r="98" spans="2:10" ht="12.5" customHeight="1" x14ac:dyDescent="0.25">
      <c r="B98" s="65" t="s">
        <v>538</v>
      </c>
      <c r="C98" s="65"/>
      <c r="D98" s="65"/>
      <c r="E98" s="65"/>
      <c r="F98" s="65"/>
      <c r="G98" s="65"/>
      <c r="H98" s="65"/>
      <c r="I98" s="65"/>
      <c r="J98" s="65"/>
    </row>
    <row r="99" spans="2:10" x14ac:dyDescent="0.25">
      <c r="B99" s="65"/>
      <c r="C99" s="65"/>
      <c r="D99" s="65"/>
      <c r="E99" s="65"/>
      <c r="F99" s="65"/>
      <c r="G99" s="65"/>
      <c r="H99" s="65"/>
      <c r="I99" s="65"/>
      <c r="J99" s="65"/>
    </row>
    <row r="102" spans="2:10" x14ac:dyDescent="0.25">
      <c r="B102" s="4" t="s">
        <v>528</v>
      </c>
    </row>
    <row r="103" spans="2:10" ht="13" thickBot="1" x14ac:dyDescent="0.3"/>
    <row r="104" spans="2:10" x14ac:dyDescent="0.25">
      <c r="B104" s="20" t="s">
        <v>353</v>
      </c>
      <c r="C104" s="22">
        <v>10.165554139742497</v>
      </c>
    </row>
    <row r="105" spans="2:10" x14ac:dyDescent="0.25">
      <c r="B105" t="s">
        <v>529</v>
      </c>
      <c r="C105" s="23">
        <v>9.5886848598959329</v>
      </c>
    </row>
    <row r="106" spans="2:10" x14ac:dyDescent="0.25">
      <c r="B106" t="s">
        <v>355</v>
      </c>
      <c r="C106" s="24">
        <v>2</v>
      </c>
    </row>
    <row r="107" spans="2:10" x14ac:dyDescent="0.25">
      <c r="B107" t="s">
        <v>356</v>
      </c>
      <c r="C107" s="23">
        <v>4.0682162207577366E-2</v>
      </c>
    </row>
    <row r="108" spans="2:10" ht="13" thickBot="1" x14ac:dyDescent="0.3">
      <c r="B108" s="21" t="s">
        <v>357</v>
      </c>
      <c r="C108" s="25">
        <v>0.05</v>
      </c>
    </row>
    <row r="109" spans="2:10" x14ac:dyDescent="0.25">
      <c r="B109" s="4" t="s">
        <v>530</v>
      </c>
    </row>
    <row r="110" spans="2:10" x14ac:dyDescent="0.25">
      <c r="B110" s="72">
        <v>3.3485761279101758E-2</v>
      </c>
      <c r="C110" s="73">
        <v>4.7878563136052973E-2</v>
      </c>
    </row>
    <row r="112" spans="2:10" x14ac:dyDescent="0.25">
      <c r="B112" s="4" t="s">
        <v>358</v>
      </c>
    </row>
    <row r="113" spans="2:10" x14ac:dyDescent="0.25">
      <c r="B113" s="4" t="s">
        <v>359</v>
      </c>
    </row>
    <row r="114" spans="2:10" x14ac:dyDescent="0.25">
      <c r="B114" s="4" t="s">
        <v>360</v>
      </c>
    </row>
    <row r="115" spans="2:10" ht="12.5" customHeight="1" x14ac:dyDescent="0.25">
      <c r="B115" s="65" t="s">
        <v>538</v>
      </c>
      <c r="C115" s="65"/>
      <c r="D115" s="65"/>
      <c r="E115" s="65"/>
      <c r="F115" s="65"/>
      <c r="G115" s="65"/>
      <c r="H115" s="65"/>
      <c r="I115" s="65"/>
      <c r="J115" s="65"/>
    </row>
    <row r="116" spans="2:10" x14ac:dyDescent="0.25">
      <c r="B116" s="65"/>
      <c r="C116" s="65"/>
      <c r="D116" s="65"/>
      <c r="E116" s="65"/>
      <c r="F116" s="65"/>
      <c r="G116" s="65"/>
      <c r="H116" s="65"/>
      <c r="I116" s="65"/>
      <c r="J116" s="65"/>
    </row>
    <row r="119" spans="2:10" x14ac:dyDescent="0.25">
      <c r="B119" s="4" t="s">
        <v>373</v>
      </c>
    </row>
    <row r="120" spans="2:10" ht="13" thickBot="1" x14ac:dyDescent="0.3"/>
    <row r="121" spans="2:10" x14ac:dyDescent="0.25">
      <c r="B121" s="70" t="s">
        <v>374</v>
      </c>
      <c r="C121" s="71" t="s">
        <v>375</v>
      </c>
    </row>
    <row r="122" spans="2:10" x14ac:dyDescent="0.25">
      <c r="B122" s="15" t="s">
        <v>376</v>
      </c>
      <c r="C122" s="37">
        <v>0.13707772758779263</v>
      </c>
    </row>
    <row r="123" spans="2:10" x14ac:dyDescent="0.25">
      <c r="B123" s="12" t="s">
        <v>377</v>
      </c>
      <c r="C123" s="38">
        <v>0.1358077314863857</v>
      </c>
    </row>
    <row r="124" spans="2:10" x14ac:dyDescent="0.25">
      <c r="B124" s="12" t="s">
        <v>378</v>
      </c>
      <c r="C124" s="38">
        <v>9.6928590726970451E-2</v>
      </c>
    </row>
    <row r="125" spans="2:10" x14ac:dyDescent="0.25">
      <c r="B125" s="12" t="s">
        <v>379</v>
      </c>
      <c r="C125" s="38">
        <v>9.6928590726970451E-2</v>
      </c>
    </row>
    <row r="126" spans="2:10" x14ac:dyDescent="0.25">
      <c r="B126" s="12" t="s">
        <v>380</v>
      </c>
      <c r="C126" s="38">
        <v>8.712678442664816E-3</v>
      </c>
    </row>
    <row r="127" spans="2:10" x14ac:dyDescent="0.25">
      <c r="B127" s="12" t="s">
        <v>381</v>
      </c>
      <c r="C127" s="38">
        <v>1.1921681701126717E-2</v>
      </c>
    </row>
    <row r="128" spans="2:10" ht="13" thickBot="1" x14ac:dyDescent="0.3">
      <c r="B128" s="16" t="s">
        <v>382</v>
      </c>
      <c r="C128" s="41">
        <v>-6.3210605791437169E-2</v>
      </c>
    </row>
    <row r="131" spans="2:6" x14ac:dyDescent="0.25">
      <c r="B131" s="4" t="s">
        <v>383</v>
      </c>
    </row>
    <row r="132" spans="2:6" ht="13" thickBot="1" x14ac:dyDescent="0.3"/>
    <row r="133" spans="2:6" ht="37.5" x14ac:dyDescent="0.25">
      <c r="B133" s="70" t="s">
        <v>374</v>
      </c>
      <c r="C133" s="71" t="s">
        <v>375</v>
      </c>
      <c r="D133" s="71" t="s">
        <v>384</v>
      </c>
      <c r="E133" s="71" t="s">
        <v>531</v>
      </c>
      <c r="F133" s="71" t="s">
        <v>532</v>
      </c>
    </row>
    <row r="134" spans="2:6" x14ac:dyDescent="0.25">
      <c r="B134" s="15" t="s">
        <v>387</v>
      </c>
      <c r="C134" s="37">
        <v>-2.2484865955606802E-2</v>
      </c>
      <c r="D134" s="37">
        <v>6.3723958692066637E-2</v>
      </c>
      <c r="E134" s="37">
        <v>-0.14738152994437551</v>
      </c>
      <c r="F134" s="37">
        <v>0.10241179803316192</v>
      </c>
    </row>
    <row r="135" spans="2:6" x14ac:dyDescent="0.25">
      <c r="B135" s="12" t="s">
        <v>388</v>
      </c>
      <c r="C135" s="38">
        <v>-1.288751763370103E-2</v>
      </c>
      <c r="D135" s="38">
        <v>3.6520363958226387E-2</v>
      </c>
      <c r="E135" s="38">
        <v>-8.4466115694119381E-2</v>
      </c>
      <c r="F135" s="38">
        <v>5.8691080426717328E-2</v>
      </c>
    </row>
    <row r="136" spans="2:6" x14ac:dyDescent="0.25">
      <c r="B136" s="12" t="s">
        <v>389</v>
      </c>
      <c r="C136" s="38">
        <v>-1.1193073687735111E-2</v>
      </c>
      <c r="D136" s="38">
        <v>3.1714456260484886E-2</v>
      </c>
      <c r="E136" s="38">
        <v>-7.3352265747556322E-2</v>
      </c>
      <c r="F136" s="38">
        <v>5.0966118372086096E-2</v>
      </c>
    </row>
    <row r="137" spans="2:6" x14ac:dyDescent="0.25">
      <c r="B137" s="12" t="s">
        <v>390</v>
      </c>
      <c r="C137" s="38">
        <v>-1.404357107950307E-2</v>
      </c>
      <c r="D137" s="38">
        <v>3.9808104576129766E-2</v>
      </c>
      <c r="E137" s="38">
        <v>-9.2066022341521517E-2</v>
      </c>
      <c r="F137" s="38">
        <v>6.3978880182515366E-2</v>
      </c>
    </row>
    <row r="138" spans="2:6" x14ac:dyDescent="0.25">
      <c r="B138" s="12" t="s">
        <v>391</v>
      </c>
      <c r="C138" s="38">
        <v>-1.1826629410617974E-2</v>
      </c>
      <c r="D138" s="38">
        <v>3.3505484554040087E-2</v>
      </c>
      <c r="E138" s="38">
        <v>-7.7496172421099602E-2</v>
      </c>
      <c r="F138" s="38">
        <v>5.3842913599863651E-2</v>
      </c>
    </row>
    <row r="139" spans="2:6" x14ac:dyDescent="0.25">
      <c r="B139" s="12" t="s">
        <v>392</v>
      </c>
      <c r="C139" s="38">
        <v>9.4480743224016478E-3</v>
      </c>
      <c r="D139" s="38">
        <v>5.5847428411380544E-3</v>
      </c>
      <c r="E139" s="38">
        <v>-1.4978205091468327E-3</v>
      </c>
      <c r="F139" s="38">
        <v>2.0393969153950128E-2</v>
      </c>
    </row>
    <row r="140" spans="2:6" x14ac:dyDescent="0.25">
      <c r="B140" s="12" t="s">
        <v>393</v>
      </c>
      <c r="C140" s="38">
        <v>1.1125718397758402E-2</v>
      </c>
      <c r="D140" s="38">
        <v>6.5709230171504289E-3</v>
      </c>
      <c r="E140" s="38">
        <v>-1.7530540610417034E-3</v>
      </c>
      <c r="F140" s="38">
        <v>2.4004490856558508E-2</v>
      </c>
    </row>
    <row r="141" spans="2:6" ht="13" thickBot="1" x14ac:dyDescent="0.3">
      <c r="B141" s="16" t="s">
        <v>394</v>
      </c>
      <c r="C141" s="41">
        <v>1.0218496486467473E-2</v>
      </c>
      <c r="D141" s="41">
        <v>6.0355626177354986E-3</v>
      </c>
      <c r="E141" s="41">
        <v>-1.6109888707303913E-3</v>
      </c>
      <c r="F141" s="41">
        <v>2.2047981843665337E-2</v>
      </c>
    </row>
  </sheetData>
  <mergeCells count="6">
    <mergeCell ref="B1:M2"/>
    <mergeCell ref="B32:J33"/>
    <mergeCell ref="B71:J72"/>
    <mergeCell ref="B83:J84"/>
    <mergeCell ref="B98:J99"/>
    <mergeCell ref="B115:J116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3" name="BT173038">
              <controlPr defaultSize="0" print="0" autoFill="0" autoPict="0" macro="[0]!OrderXLSTAT">
                <anchor moveWithCells="1" sizeWithCells="1">
                  <from>
                    <xdr:col>10</xdr:col>
                    <xdr:colOff>304800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4" name="DD39804">
              <controlPr defaultSize="0" autoFill="0" autoPict="0" macro="[0]!GoToResultsNew2301202017232369">
                <anchor moveWithCells="1">
                  <from>
                    <xdr:col>1</xdr:col>
                    <xdr:colOff>0</xdr:colOff>
                    <xdr:row>6</xdr:row>
                    <xdr:rowOff>412750</xdr:rowOff>
                  </from>
                  <to>
                    <xdr:col>11</xdr:col>
                    <xdr:colOff>0</xdr:colOff>
                    <xdr:row>7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40">
    <tabColor rgb="FF007800"/>
  </sheetPr>
  <dimension ref="B1:M154"/>
  <sheetViews>
    <sheetView topLeftCell="A7" zoomScaleNormal="100" workbookViewId="0">
      <selection activeCell="K69" sqref="K69"/>
    </sheetView>
  </sheetViews>
  <sheetFormatPr defaultRowHeight="12.5" x14ac:dyDescent="0.25"/>
  <cols>
    <col min="1" max="1" width="4.81640625" customWidth="1"/>
    <col min="2" max="2" width="9" customWidth="1"/>
  </cols>
  <sheetData>
    <row r="1" spans="2:13" x14ac:dyDescent="0.25">
      <c r="B1" s="63" t="s">
        <v>343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501</v>
      </c>
    </row>
    <row r="4" spans="2:13" x14ac:dyDescent="0.25">
      <c r="B4" t="s">
        <v>344</v>
      </c>
    </row>
    <row r="5" spans="2:13" x14ac:dyDescent="0.25">
      <c r="B5" t="s">
        <v>491</v>
      </c>
    </row>
    <row r="6" spans="2:13" x14ac:dyDescent="0.25">
      <c r="B6" t="s">
        <v>483</v>
      </c>
    </row>
    <row r="7" spans="2:13" ht="34.4" customHeight="1" x14ac:dyDescent="0.25"/>
    <row r="8" spans="2:13" ht="14.15" customHeight="1" x14ac:dyDescent="0.25"/>
    <row r="11" spans="2:13" x14ac:dyDescent="0.25">
      <c r="B11" s="4" t="s">
        <v>414</v>
      </c>
    </row>
    <row r="14" spans="2:13" ht="13" x14ac:dyDescent="0.3">
      <c r="B14" s="11" t="s">
        <v>492</v>
      </c>
    </row>
    <row r="16" spans="2:13" x14ac:dyDescent="0.25">
      <c r="B16" s="4" t="s">
        <v>493</v>
      </c>
    </row>
    <row r="17" spans="2:5" ht="13" thickBot="1" x14ac:dyDescent="0.3"/>
    <row r="18" spans="2:5" x14ac:dyDescent="0.25">
      <c r="B18" s="13"/>
      <c r="C18" s="14" t="s">
        <v>347</v>
      </c>
      <c r="D18" s="14" t="s">
        <v>348</v>
      </c>
      <c r="E18" s="14" t="s">
        <v>349</v>
      </c>
    </row>
    <row r="19" spans="2:5" x14ac:dyDescent="0.25">
      <c r="B19" s="15" t="s">
        <v>436</v>
      </c>
      <c r="C19" s="17">
        <v>33</v>
      </c>
      <c r="D19" s="17">
        <v>94</v>
      </c>
      <c r="E19" s="17">
        <v>98</v>
      </c>
    </row>
    <row r="20" spans="2:5" x14ac:dyDescent="0.25">
      <c r="B20" s="12" t="s">
        <v>438</v>
      </c>
      <c r="C20" s="18">
        <v>49</v>
      </c>
      <c r="D20" s="18">
        <v>134</v>
      </c>
      <c r="E20" s="18">
        <v>65</v>
      </c>
    </row>
    <row r="21" spans="2:5" ht="13" thickBot="1" x14ac:dyDescent="0.3">
      <c r="B21" s="16" t="s">
        <v>437</v>
      </c>
      <c r="C21" s="19">
        <v>32</v>
      </c>
      <c r="D21" s="19">
        <v>29</v>
      </c>
      <c r="E21" s="19">
        <v>5</v>
      </c>
    </row>
    <row r="24" spans="2:5" x14ac:dyDescent="0.25">
      <c r="B24" s="4" t="s">
        <v>350</v>
      </c>
    </row>
    <row r="45" spans="2:7" x14ac:dyDescent="0.25">
      <c r="G45" t="s">
        <v>351</v>
      </c>
    </row>
    <row r="48" spans="2:7" x14ac:dyDescent="0.25">
      <c r="B48" s="4" t="s">
        <v>494</v>
      </c>
    </row>
    <row r="49" spans="2:10" ht="13" thickBot="1" x14ac:dyDescent="0.3"/>
    <row r="50" spans="2:10" x14ac:dyDescent="0.25">
      <c r="B50" s="20" t="s">
        <v>353</v>
      </c>
      <c r="C50" s="22">
        <v>56.770789341407337</v>
      </c>
    </row>
    <row r="51" spans="2:10" x14ac:dyDescent="0.25">
      <c r="B51" t="s">
        <v>354</v>
      </c>
      <c r="C51" s="23">
        <v>14.860258997334038</v>
      </c>
    </row>
    <row r="52" spans="2:10" x14ac:dyDescent="0.25">
      <c r="B52" t="s">
        <v>355</v>
      </c>
      <c r="C52" s="24">
        <v>4</v>
      </c>
    </row>
    <row r="53" spans="2:10" x14ac:dyDescent="0.25">
      <c r="B53" t="s">
        <v>356</v>
      </c>
      <c r="C53" s="23" t="s">
        <v>410</v>
      </c>
    </row>
    <row r="54" spans="2:10" ht="13" thickBot="1" x14ac:dyDescent="0.3">
      <c r="B54" s="21" t="s">
        <v>357</v>
      </c>
      <c r="C54" s="25">
        <v>5.0000000000000001E-3</v>
      </c>
    </row>
    <row r="56" spans="2:10" x14ac:dyDescent="0.25">
      <c r="B56" s="4" t="s">
        <v>358</v>
      </c>
    </row>
    <row r="57" spans="2:10" x14ac:dyDescent="0.25">
      <c r="B57" s="4" t="s">
        <v>359</v>
      </c>
    </row>
    <row r="58" spans="2:10" x14ac:dyDescent="0.25">
      <c r="B58" s="4" t="s">
        <v>360</v>
      </c>
    </row>
    <row r="59" spans="2:10" ht="13" customHeight="1" x14ac:dyDescent="0.25">
      <c r="B59" s="65" t="s">
        <v>411</v>
      </c>
      <c r="C59" s="65"/>
      <c r="D59" s="65"/>
      <c r="E59" s="65"/>
      <c r="F59" s="65"/>
      <c r="G59" s="65"/>
      <c r="H59" s="65"/>
      <c r="I59" s="65"/>
      <c r="J59" s="65"/>
    </row>
    <row r="60" spans="2:10" x14ac:dyDescent="0.25">
      <c r="B60" s="65"/>
      <c r="C60" s="65"/>
      <c r="D60" s="65"/>
      <c r="E60" s="65"/>
      <c r="F60" s="65"/>
      <c r="G60" s="65"/>
      <c r="H60" s="65"/>
      <c r="I60" s="65"/>
      <c r="J60" s="65"/>
    </row>
    <row r="63" spans="2:10" x14ac:dyDescent="0.25">
      <c r="B63" s="4" t="s">
        <v>495</v>
      </c>
    </row>
    <row r="64" spans="2:10" ht="13" thickBot="1" x14ac:dyDescent="0.3"/>
    <row r="65" spans="2:6" x14ac:dyDescent="0.25">
      <c r="B65" s="13"/>
      <c r="C65" s="14" t="s">
        <v>347</v>
      </c>
      <c r="D65" s="14" t="s">
        <v>348</v>
      </c>
      <c r="E65" s="14" t="s">
        <v>349</v>
      </c>
    </row>
    <row r="66" spans="2:6" ht="13" x14ac:dyDescent="0.3">
      <c r="B66" s="15" t="s">
        <v>436</v>
      </c>
      <c r="C66" s="56" t="s">
        <v>364</v>
      </c>
      <c r="D66" s="27" t="s">
        <v>364</v>
      </c>
      <c r="E66" s="56" t="s">
        <v>363</v>
      </c>
    </row>
    <row r="67" spans="2:6" x14ac:dyDescent="0.25">
      <c r="B67" s="12" t="s">
        <v>438</v>
      </c>
      <c r="C67" s="28" t="s">
        <v>364</v>
      </c>
      <c r="D67" s="28" t="s">
        <v>363</v>
      </c>
      <c r="E67" s="28" t="s">
        <v>364</v>
      </c>
    </row>
    <row r="68" spans="2:6" ht="13.5" thickBot="1" x14ac:dyDescent="0.35">
      <c r="B68" s="16" t="s">
        <v>437</v>
      </c>
      <c r="C68" s="58" t="s">
        <v>363</v>
      </c>
      <c r="D68" s="29" t="s">
        <v>364</v>
      </c>
      <c r="E68" s="58" t="s">
        <v>364</v>
      </c>
    </row>
    <row r="69" spans="2:6" ht="13" x14ac:dyDescent="0.3">
      <c r="B69" s="30" t="s">
        <v>365</v>
      </c>
    </row>
    <row r="72" spans="2:6" x14ac:dyDescent="0.25">
      <c r="B72" s="4" t="s">
        <v>496</v>
      </c>
    </row>
    <row r="73" spans="2:6" ht="13" thickBot="1" x14ac:dyDescent="0.3"/>
    <row r="74" spans="2:6" x14ac:dyDescent="0.25">
      <c r="B74" s="13"/>
      <c r="C74" s="14" t="s">
        <v>347</v>
      </c>
      <c r="D74" s="14" t="s">
        <v>348</v>
      </c>
      <c r="E74" s="14" t="s">
        <v>349</v>
      </c>
      <c r="F74" s="33" t="s">
        <v>367</v>
      </c>
    </row>
    <row r="75" spans="2:6" x14ac:dyDescent="0.25">
      <c r="B75" s="15" t="s">
        <v>436</v>
      </c>
      <c r="C75" s="17">
        <v>33</v>
      </c>
      <c r="D75" s="17">
        <v>94</v>
      </c>
      <c r="E75" s="17">
        <v>98</v>
      </c>
      <c r="F75" s="34">
        <v>225</v>
      </c>
    </row>
    <row r="76" spans="2:6" x14ac:dyDescent="0.25">
      <c r="B76" s="12" t="s">
        <v>438</v>
      </c>
      <c r="C76" s="18">
        <v>49</v>
      </c>
      <c r="D76" s="18">
        <v>134</v>
      </c>
      <c r="E76" s="18">
        <v>65</v>
      </c>
      <c r="F76" s="35">
        <v>248</v>
      </c>
    </row>
    <row r="77" spans="2:6" x14ac:dyDescent="0.25">
      <c r="B77" s="12" t="s">
        <v>437</v>
      </c>
      <c r="C77" s="18">
        <v>32</v>
      </c>
      <c r="D77" s="18">
        <v>29</v>
      </c>
      <c r="E77" s="18">
        <v>5</v>
      </c>
      <c r="F77" s="35">
        <v>66</v>
      </c>
    </row>
    <row r="78" spans="2:6" ht="13" thickBot="1" x14ac:dyDescent="0.3">
      <c r="B78" s="31" t="s">
        <v>367</v>
      </c>
      <c r="C78" s="32">
        <v>114</v>
      </c>
      <c r="D78" s="32">
        <v>257</v>
      </c>
      <c r="E78" s="32">
        <v>168</v>
      </c>
      <c r="F78" s="36">
        <v>539</v>
      </c>
    </row>
    <row r="81" spans="2:6" x14ac:dyDescent="0.25">
      <c r="B81" s="4" t="s">
        <v>497</v>
      </c>
    </row>
    <row r="82" spans="2:6" ht="13" thickBot="1" x14ac:dyDescent="0.3"/>
    <row r="83" spans="2:6" x14ac:dyDescent="0.25">
      <c r="B83" s="13"/>
      <c r="C83" s="14" t="s">
        <v>347</v>
      </c>
      <c r="D83" s="14" t="s">
        <v>348</v>
      </c>
      <c r="E83" s="14" t="s">
        <v>349</v>
      </c>
      <c r="F83" s="33" t="s">
        <v>367</v>
      </c>
    </row>
    <row r="84" spans="2:6" x14ac:dyDescent="0.25">
      <c r="B84" s="15" t="s">
        <v>436</v>
      </c>
      <c r="C84" s="37">
        <v>47.588126159554733</v>
      </c>
      <c r="D84" s="37">
        <v>107.28200371057514</v>
      </c>
      <c r="E84" s="37">
        <v>70.129870129870127</v>
      </c>
      <c r="F84" s="39">
        <v>225</v>
      </c>
    </row>
    <row r="85" spans="2:6" x14ac:dyDescent="0.25">
      <c r="B85" s="12" t="s">
        <v>438</v>
      </c>
      <c r="C85" s="38">
        <v>52.452690166975884</v>
      </c>
      <c r="D85" s="38">
        <v>118.24860853432283</v>
      </c>
      <c r="E85" s="38">
        <v>77.298701298701303</v>
      </c>
      <c r="F85" s="40">
        <v>248</v>
      </c>
    </row>
    <row r="86" spans="2:6" x14ac:dyDescent="0.25">
      <c r="B86" s="12" t="s">
        <v>437</v>
      </c>
      <c r="C86" s="38">
        <v>13.959183673469388</v>
      </c>
      <c r="D86" s="38">
        <v>31.469387755102041</v>
      </c>
      <c r="E86" s="38">
        <v>20.571428571428573</v>
      </c>
      <c r="F86" s="40">
        <v>66</v>
      </c>
    </row>
    <row r="87" spans="2:6" ht="13" thickBot="1" x14ac:dyDescent="0.3">
      <c r="B87" s="31" t="s">
        <v>367</v>
      </c>
      <c r="C87" s="32">
        <v>114</v>
      </c>
      <c r="D87" s="32">
        <v>257</v>
      </c>
      <c r="E87" s="32">
        <v>168</v>
      </c>
      <c r="F87" s="36">
        <v>539</v>
      </c>
    </row>
    <row r="90" spans="2:6" x14ac:dyDescent="0.25">
      <c r="B90" s="4" t="s">
        <v>498</v>
      </c>
    </row>
    <row r="91" spans="2:6" ht="13" thickBot="1" x14ac:dyDescent="0.3"/>
    <row r="92" spans="2:6" x14ac:dyDescent="0.25">
      <c r="B92" s="13"/>
      <c r="C92" s="14" t="s">
        <v>347</v>
      </c>
      <c r="D92" s="14" t="s">
        <v>348</v>
      </c>
      <c r="E92" s="14" t="s">
        <v>349</v>
      </c>
      <c r="F92" s="33" t="s">
        <v>367</v>
      </c>
    </row>
    <row r="93" spans="2:6" x14ac:dyDescent="0.25">
      <c r="B93" s="15" t="s">
        <v>436</v>
      </c>
      <c r="C93" s="37">
        <v>14.666666666666666</v>
      </c>
      <c r="D93" s="37">
        <v>41.777777777777779</v>
      </c>
      <c r="E93" s="37">
        <v>43.55555555555555</v>
      </c>
      <c r="F93" s="39">
        <v>100</v>
      </c>
    </row>
    <row r="94" spans="2:6" x14ac:dyDescent="0.25">
      <c r="B94" s="12" t="s">
        <v>438</v>
      </c>
      <c r="C94" s="38">
        <v>19.758064516129032</v>
      </c>
      <c r="D94" s="38">
        <v>54.032258064516128</v>
      </c>
      <c r="E94" s="38">
        <v>26.209677419354836</v>
      </c>
      <c r="F94" s="40">
        <v>100</v>
      </c>
    </row>
    <row r="95" spans="2:6" x14ac:dyDescent="0.25">
      <c r="B95" s="12" t="s">
        <v>437</v>
      </c>
      <c r="C95" s="38">
        <v>48.484848484848484</v>
      </c>
      <c r="D95" s="38">
        <v>43.939393939393938</v>
      </c>
      <c r="E95" s="38">
        <v>7.5757575757575761</v>
      </c>
      <c r="F95" s="40">
        <v>100</v>
      </c>
    </row>
    <row r="96" spans="2:6" ht="13" thickBot="1" x14ac:dyDescent="0.3">
      <c r="B96" s="31" t="s">
        <v>367</v>
      </c>
      <c r="C96" s="32">
        <v>21.150278293135436</v>
      </c>
      <c r="D96" s="32">
        <v>47.680890538033395</v>
      </c>
      <c r="E96" s="32">
        <v>31.168831168831169</v>
      </c>
      <c r="F96" s="36">
        <v>100</v>
      </c>
    </row>
    <row r="99" spans="2:6" x14ac:dyDescent="0.25">
      <c r="B99" s="4" t="s">
        <v>499</v>
      </c>
    </row>
    <row r="100" spans="2:6" ht="13" thickBot="1" x14ac:dyDescent="0.3"/>
    <row r="101" spans="2:6" x14ac:dyDescent="0.25">
      <c r="B101" s="13"/>
      <c r="C101" s="14" t="s">
        <v>347</v>
      </c>
      <c r="D101" s="14" t="s">
        <v>348</v>
      </c>
      <c r="E101" s="14" t="s">
        <v>349</v>
      </c>
      <c r="F101" s="33" t="s">
        <v>367</v>
      </c>
    </row>
    <row r="102" spans="2:6" x14ac:dyDescent="0.25">
      <c r="B102" s="15" t="s">
        <v>436</v>
      </c>
      <c r="C102" s="37">
        <v>28.947368421052634</v>
      </c>
      <c r="D102" s="37">
        <v>36.575875486381321</v>
      </c>
      <c r="E102" s="37">
        <v>58.333333333333336</v>
      </c>
      <c r="F102" s="39">
        <v>41.74397031539889</v>
      </c>
    </row>
    <row r="103" spans="2:6" x14ac:dyDescent="0.25">
      <c r="B103" s="12" t="s">
        <v>438</v>
      </c>
      <c r="C103" s="38">
        <v>42.982456140350877</v>
      </c>
      <c r="D103" s="38">
        <v>52.14007782101168</v>
      </c>
      <c r="E103" s="38">
        <v>38.69047619047619</v>
      </c>
      <c r="F103" s="40">
        <v>46.011131725417442</v>
      </c>
    </row>
    <row r="104" spans="2:6" x14ac:dyDescent="0.25">
      <c r="B104" s="12" t="s">
        <v>437</v>
      </c>
      <c r="C104" s="38">
        <v>28.07017543859649</v>
      </c>
      <c r="D104" s="38">
        <v>11.284046692607005</v>
      </c>
      <c r="E104" s="38">
        <v>2.9761904761904758</v>
      </c>
      <c r="F104" s="40">
        <v>12.244897959183673</v>
      </c>
    </row>
    <row r="105" spans="2:6" ht="13" thickBot="1" x14ac:dyDescent="0.3">
      <c r="B105" s="31" t="s">
        <v>367</v>
      </c>
      <c r="C105" s="32">
        <v>100</v>
      </c>
      <c r="D105" s="32">
        <v>100</v>
      </c>
      <c r="E105" s="32">
        <v>100</v>
      </c>
      <c r="F105" s="36">
        <v>100</v>
      </c>
    </row>
    <row r="108" spans="2:6" x14ac:dyDescent="0.25">
      <c r="B108" s="4" t="s">
        <v>500</v>
      </c>
    </row>
    <row r="109" spans="2:6" ht="13" thickBot="1" x14ac:dyDescent="0.3"/>
    <row r="110" spans="2:6" x14ac:dyDescent="0.25">
      <c r="B110" s="13"/>
      <c r="C110" s="14" t="s">
        <v>347</v>
      </c>
      <c r="D110" s="14" t="s">
        <v>348</v>
      </c>
      <c r="E110" s="14" t="s">
        <v>349</v>
      </c>
      <c r="F110" s="33" t="s">
        <v>367</v>
      </c>
    </row>
    <row r="111" spans="2:6" x14ac:dyDescent="0.25">
      <c r="B111" s="15" t="s">
        <v>436</v>
      </c>
      <c r="C111" s="37">
        <v>6.1224489795918364</v>
      </c>
      <c r="D111" s="37">
        <v>17.439703153988866</v>
      </c>
      <c r="E111" s="37">
        <v>18.181818181818183</v>
      </c>
      <c r="F111" s="39">
        <v>41.74397031539889</v>
      </c>
    </row>
    <row r="112" spans="2:6" x14ac:dyDescent="0.25">
      <c r="B112" s="12" t="s">
        <v>438</v>
      </c>
      <c r="C112" s="38">
        <v>9.0909090909090917</v>
      </c>
      <c r="D112" s="38">
        <v>24.860853432282003</v>
      </c>
      <c r="E112" s="38">
        <v>12.059369202226346</v>
      </c>
      <c r="F112" s="40">
        <v>46.011131725417442</v>
      </c>
    </row>
    <row r="113" spans="2:10" x14ac:dyDescent="0.25">
      <c r="B113" s="12" t="s">
        <v>437</v>
      </c>
      <c r="C113" s="38">
        <v>5.9369202226345088</v>
      </c>
      <c r="D113" s="38">
        <v>5.3803339517625233</v>
      </c>
      <c r="E113" s="38">
        <v>0.927643784786642</v>
      </c>
      <c r="F113" s="40">
        <v>12.244897959183673</v>
      </c>
    </row>
    <row r="114" spans="2:10" ht="13" thickBot="1" x14ac:dyDescent="0.3">
      <c r="B114" s="31" t="s">
        <v>367</v>
      </c>
      <c r="C114" s="42">
        <v>21.150278293135436</v>
      </c>
      <c r="D114" s="42">
        <v>47.680890538033395</v>
      </c>
      <c r="E114" s="42">
        <v>31.168831168831169</v>
      </c>
      <c r="F114" s="43">
        <v>100</v>
      </c>
    </row>
    <row r="117" spans="2:10" x14ac:dyDescent="0.25">
      <c r="B117" s="4" t="s">
        <v>372</v>
      </c>
    </row>
    <row r="118" spans="2:10" ht="13" thickBot="1" x14ac:dyDescent="0.3"/>
    <row r="119" spans="2:10" x14ac:dyDescent="0.25">
      <c r="B119" s="20" t="s">
        <v>353</v>
      </c>
      <c r="C119" s="22">
        <v>56.770789341407308</v>
      </c>
    </row>
    <row r="120" spans="2:10" x14ac:dyDescent="0.25">
      <c r="B120" t="s">
        <v>354</v>
      </c>
      <c r="C120" s="23">
        <v>14.860258997334038</v>
      </c>
    </row>
    <row r="121" spans="2:10" x14ac:dyDescent="0.25">
      <c r="B121" t="s">
        <v>355</v>
      </c>
      <c r="C121" s="24">
        <v>4</v>
      </c>
    </row>
    <row r="122" spans="2:10" x14ac:dyDescent="0.25">
      <c r="B122" t="s">
        <v>356</v>
      </c>
      <c r="C122" s="23" t="s">
        <v>410</v>
      </c>
    </row>
    <row r="123" spans="2:10" ht="13" thickBot="1" x14ac:dyDescent="0.3">
      <c r="B123" s="21" t="s">
        <v>357</v>
      </c>
      <c r="C123" s="25">
        <v>5.0000000000000001E-3</v>
      </c>
    </row>
    <row r="125" spans="2:10" x14ac:dyDescent="0.25">
      <c r="B125" s="4" t="s">
        <v>358</v>
      </c>
    </row>
    <row r="126" spans="2:10" x14ac:dyDescent="0.25">
      <c r="B126" s="4" t="s">
        <v>359</v>
      </c>
    </row>
    <row r="127" spans="2:10" x14ac:dyDescent="0.25">
      <c r="B127" s="4" t="s">
        <v>360</v>
      </c>
    </row>
    <row r="128" spans="2:10" ht="13" customHeight="1" x14ac:dyDescent="0.25">
      <c r="B128" s="65" t="s">
        <v>411</v>
      </c>
      <c r="C128" s="65"/>
      <c r="D128" s="65"/>
      <c r="E128" s="65"/>
      <c r="F128" s="65"/>
      <c r="G128" s="65"/>
      <c r="H128" s="65"/>
      <c r="I128" s="65"/>
      <c r="J128" s="65"/>
    </row>
    <row r="129" spans="2:10" x14ac:dyDescent="0.25">
      <c r="B129" s="65"/>
      <c r="C129" s="65"/>
      <c r="D129" s="65"/>
      <c r="E129" s="65"/>
      <c r="F129" s="65"/>
      <c r="G129" s="65"/>
      <c r="H129" s="65"/>
      <c r="I129" s="65"/>
      <c r="J129" s="65"/>
    </row>
    <row r="132" spans="2:10" x14ac:dyDescent="0.25">
      <c r="B132" s="4" t="s">
        <v>373</v>
      </c>
    </row>
    <row r="133" spans="2:10" ht="13" thickBot="1" x14ac:dyDescent="0.3"/>
    <row r="134" spans="2:10" x14ac:dyDescent="0.25">
      <c r="B134" s="13" t="s">
        <v>374</v>
      </c>
      <c r="C134" s="14" t="s">
        <v>375</v>
      </c>
    </row>
    <row r="135" spans="2:10" x14ac:dyDescent="0.25">
      <c r="B135" s="15" t="s">
        <v>376</v>
      </c>
      <c r="C135" s="37">
        <v>0.3245398893510264</v>
      </c>
    </row>
    <row r="136" spans="2:10" x14ac:dyDescent="0.25">
      <c r="B136" s="12" t="s">
        <v>377</v>
      </c>
      <c r="C136" s="38">
        <v>0.30869021510296824</v>
      </c>
    </row>
    <row r="137" spans="2:10" x14ac:dyDescent="0.25">
      <c r="B137" s="12" t="s">
        <v>378</v>
      </c>
      <c r="C137" s="38">
        <v>0.22948435652564256</v>
      </c>
    </row>
    <row r="138" spans="2:10" x14ac:dyDescent="0.25">
      <c r="B138" s="12" t="s">
        <v>379</v>
      </c>
      <c r="C138" s="38">
        <v>0.22948435652564256</v>
      </c>
    </row>
    <row r="139" spans="2:10" x14ac:dyDescent="0.25">
      <c r="B139" s="12" t="s">
        <v>380</v>
      </c>
      <c r="C139" s="38">
        <v>4.1714322274616036E-2</v>
      </c>
    </row>
    <row r="140" spans="2:10" x14ac:dyDescent="0.25">
      <c r="B140" s="12" t="s">
        <v>381</v>
      </c>
      <c r="C140" s="38">
        <v>4.5702126347039428E-2</v>
      </c>
    </row>
    <row r="141" spans="2:10" ht="13" thickBot="1" x14ac:dyDescent="0.3">
      <c r="B141" s="16" t="s">
        <v>382</v>
      </c>
      <c r="C141" s="41">
        <v>-4.086357585228912E-2</v>
      </c>
    </row>
    <row r="144" spans="2:10" x14ac:dyDescent="0.25">
      <c r="B144" s="4" t="s">
        <v>383</v>
      </c>
    </row>
    <row r="145" spans="2:6" ht="13" thickBot="1" x14ac:dyDescent="0.3"/>
    <row r="146" spans="2:6" x14ac:dyDescent="0.25">
      <c r="B146" s="13" t="s">
        <v>374</v>
      </c>
      <c r="C146" s="14" t="s">
        <v>375</v>
      </c>
      <c r="D146" s="14" t="s">
        <v>384</v>
      </c>
      <c r="E146" s="14" t="s">
        <v>385</v>
      </c>
      <c r="F146" s="14" t="s">
        <v>386</v>
      </c>
    </row>
    <row r="147" spans="2:6" x14ac:dyDescent="0.25">
      <c r="B147" s="15" t="s">
        <v>387</v>
      </c>
      <c r="C147" s="37">
        <v>-0.41100312145289442</v>
      </c>
      <c r="D147" s="37">
        <v>5.64023300546014E-2</v>
      </c>
      <c r="E147" s="37">
        <v>-0.56932636652943358</v>
      </c>
      <c r="F147" s="37">
        <v>-0.25267987637635525</v>
      </c>
    </row>
    <row r="148" spans="2:6" x14ac:dyDescent="0.25">
      <c r="B148" s="12" t="s">
        <v>388</v>
      </c>
      <c r="C148" s="38">
        <v>-0.25952971521632523</v>
      </c>
      <c r="D148" s="38">
        <v>3.7788029375832706E-2</v>
      </c>
      <c r="E148" s="38">
        <v>-0.36560198971345553</v>
      </c>
      <c r="F148" s="38">
        <v>-0.15345744071919493</v>
      </c>
    </row>
    <row r="149" spans="2:6" x14ac:dyDescent="0.25">
      <c r="B149" s="12" t="s">
        <v>389</v>
      </c>
      <c r="C149" s="38">
        <v>-0.23930111764726131</v>
      </c>
      <c r="D149" s="38">
        <v>3.555530375130312E-2</v>
      </c>
      <c r="E149" s="38">
        <v>-0.33910605592089055</v>
      </c>
      <c r="F149" s="38">
        <v>-0.13949617937363207</v>
      </c>
    </row>
    <row r="150" spans="2:6" x14ac:dyDescent="0.25">
      <c r="B150" s="12" t="s">
        <v>390</v>
      </c>
      <c r="C150" s="38">
        <v>-0.2529194770043437</v>
      </c>
      <c r="D150" s="38">
        <v>3.7188838534621967E-2</v>
      </c>
      <c r="E150" s="38">
        <v>-0.35730980257651312</v>
      </c>
      <c r="F150" s="38">
        <v>-0.14852915143217427</v>
      </c>
    </row>
    <row r="151" spans="2:6" x14ac:dyDescent="0.25">
      <c r="B151" s="12" t="s">
        <v>391</v>
      </c>
      <c r="C151" s="38">
        <v>-0.26631271690914521</v>
      </c>
      <c r="D151" s="38">
        <v>3.8571603351599766E-2</v>
      </c>
      <c r="E151" s="38">
        <v>-0.37458451001624904</v>
      </c>
      <c r="F151" s="38">
        <v>-0.15804092380204135</v>
      </c>
    </row>
    <row r="152" spans="2:6" x14ac:dyDescent="0.25">
      <c r="B152" s="12" t="s">
        <v>392</v>
      </c>
      <c r="C152" s="38">
        <v>5.2208880500790457E-2</v>
      </c>
      <c r="D152" s="38">
        <v>1.3469593897356535E-2</v>
      </c>
      <c r="E152" s="38">
        <v>1.4399275585032942E-2</v>
      </c>
      <c r="F152" s="38">
        <v>9.0018485416547972E-2</v>
      </c>
    </row>
    <row r="153" spans="2:6" x14ac:dyDescent="0.25">
      <c r="B153" s="12" t="s">
        <v>393</v>
      </c>
      <c r="C153" s="38">
        <v>4.8908817680617271E-2</v>
      </c>
      <c r="D153" s="38">
        <v>1.2751404296346696E-2</v>
      </c>
      <c r="E153" s="38">
        <v>1.3115195226967746E-2</v>
      </c>
      <c r="F153" s="38">
        <v>8.4702440134266796E-2</v>
      </c>
    </row>
    <row r="154" spans="2:6" ht="13" thickBot="1" x14ac:dyDescent="0.3">
      <c r="B154" s="16" t="s">
        <v>394</v>
      </c>
      <c r="C154" s="41">
        <v>5.0504998900218159E-2</v>
      </c>
      <c r="D154" s="41">
        <v>1.3090321829639899E-2</v>
      </c>
      <c r="E154" s="41">
        <v>1.3760023485930827E-2</v>
      </c>
      <c r="F154" s="41">
        <v>8.7249974314505485E-2</v>
      </c>
    </row>
  </sheetData>
  <mergeCells count="3">
    <mergeCell ref="B1:M2"/>
    <mergeCell ref="B59:J60"/>
    <mergeCell ref="B128:J129"/>
  </mergeCells>
  <pageMargins left="0.7" right="0.7" top="0.75" bottom="0.75" header="0.3" footer="0.3"/>
  <pageSetup paperSize="9" orientation="portrait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T224255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DD259073">
              <controlPr defaultSize="0" autoFill="0" autoPict="0" macro="[0]!GoToResultsNew110920191920334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7</xdr:col>
                    <xdr:colOff>1289050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39">
    <tabColor rgb="FF007800"/>
  </sheetPr>
  <dimension ref="B1:M151"/>
  <sheetViews>
    <sheetView topLeftCell="A46" zoomScaleNormal="100" workbookViewId="0">
      <selection activeCell="J112" sqref="J112"/>
    </sheetView>
  </sheetViews>
  <sheetFormatPr defaultRowHeight="12.5" x14ac:dyDescent="0.25"/>
  <cols>
    <col min="1" max="1" width="4.81640625" customWidth="1"/>
    <col min="2" max="2" width="9" customWidth="1"/>
  </cols>
  <sheetData>
    <row r="1" spans="2:13" x14ac:dyDescent="0.25">
      <c r="B1" s="63" t="s">
        <v>343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490</v>
      </c>
    </row>
    <row r="4" spans="2:13" x14ac:dyDescent="0.25">
      <c r="B4" t="s">
        <v>344</v>
      </c>
    </row>
    <row r="5" spans="2:13" x14ac:dyDescent="0.25">
      <c r="B5" t="s">
        <v>472</v>
      </c>
    </row>
    <row r="6" spans="2:13" x14ac:dyDescent="0.25">
      <c r="B6" t="s">
        <v>462</v>
      </c>
    </row>
    <row r="7" spans="2:13" ht="34.4" customHeight="1" x14ac:dyDescent="0.25"/>
    <row r="8" spans="2:13" ht="14.15" customHeight="1" x14ac:dyDescent="0.25"/>
    <row r="11" spans="2:13" ht="13" x14ac:dyDescent="0.3">
      <c r="B11" s="11" t="s">
        <v>473</v>
      </c>
    </row>
    <row r="13" spans="2:13" x14ac:dyDescent="0.25">
      <c r="B13" s="4" t="s">
        <v>474</v>
      </c>
    </row>
    <row r="14" spans="2:13" ht="13" thickBot="1" x14ac:dyDescent="0.3"/>
    <row r="15" spans="2:13" x14ac:dyDescent="0.25">
      <c r="B15" s="13"/>
      <c r="C15" s="14" t="s">
        <v>336</v>
      </c>
      <c r="D15" s="14" t="s">
        <v>337</v>
      </c>
      <c r="E15" s="14" t="s">
        <v>338</v>
      </c>
    </row>
    <row r="16" spans="2:13" x14ac:dyDescent="0.25">
      <c r="B16" s="15" t="s">
        <v>336</v>
      </c>
      <c r="C16" s="17">
        <v>92</v>
      </c>
      <c r="D16" s="17">
        <v>79</v>
      </c>
      <c r="E16" s="17">
        <v>9</v>
      </c>
    </row>
    <row r="17" spans="2:5" x14ac:dyDescent="0.25">
      <c r="B17" s="12" t="s">
        <v>337</v>
      </c>
      <c r="C17" s="18">
        <v>38</v>
      </c>
      <c r="D17" s="18">
        <v>156</v>
      </c>
      <c r="E17" s="18">
        <v>82</v>
      </c>
    </row>
    <row r="18" spans="2:5" ht="13" thickBot="1" x14ac:dyDescent="0.3">
      <c r="B18" s="16" t="s">
        <v>338</v>
      </c>
      <c r="C18" s="19">
        <v>5</v>
      </c>
      <c r="D18" s="19">
        <v>23</v>
      </c>
      <c r="E18" s="19">
        <v>57</v>
      </c>
    </row>
    <row r="21" spans="2:5" x14ac:dyDescent="0.25">
      <c r="B21" s="4" t="s">
        <v>350</v>
      </c>
    </row>
    <row r="42" spans="2:7" x14ac:dyDescent="0.25">
      <c r="G42" t="s">
        <v>351</v>
      </c>
    </row>
    <row r="45" spans="2:7" x14ac:dyDescent="0.25">
      <c r="B45" s="4" t="s">
        <v>475</v>
      </c>
    </row>
    <row r="46" spans="2:7" ht="13" thickBot="1" x14ac:dyDescent="0.3"/>
    <row r="47" spans="2:7" x14ac:dyDescent="0.25">
      <c r="B47" s="20" t="s">
        <v>353</v>
      </c>
      <c r="C47" s="22">
        <v>170.64980205628083</v>
      </c>
    </row>
    <row r="48" spans="2:7" x14ac:dyDescent="0.25">
      <c r="B48" t="s">
        <v>354</v>
      </c>
      <c r="C48" s="23">
        <v>14.860258997334038</v>
      </c>
    </row>
    <row r="49" spans="2:10" x14ac:dyDescent="0.25">
      <c r="B49" t="s">
        <v>355</v>
      </c>
      <c r="C49" s="24">
        <v>4</v>
      </c>
    </row>
    <row r="50" spans="2:10" x14ac:dyDescent="0.25">
      <c r="B50" t="s">
        <v>356</v>
      </c>
      <c r="C50" s="23" t="s">
        <v>410</v>
      </c>
    </row>
    <row r="51" spans="2:10" ht="13" thickBot="1" x14ac:dyDescent="0.3">
      <c r="B51" s="21" t="s">
        <v>357</v>
      </c>
      <c r="C51" s="25">
        <v>5.0000000000000001E-3</v>
      </c>
    </row>
    <row r="53" spans="2:10" x14ac:dyDescent="0.25">
      <c r="B53" s="4" t="s">
        <v>358</v>
      </c>
    </row>
    <row r="54" spans="2:10" x14ac:dyDescent="0.25">
      <c r="B54" s="4" t="s">
        <v>359</v>
      </c>
    </row>
    <row r="55" spans="2:10" x14ac:dyDescent="0.25">
      <c r="B55" s="4" t="s">
        <v>360</v>
      </c>
    </row>
    <row r="56" spans="2:10" ht="13" customHeight="1" x14ac:dyDescent="0.25">
      <c r="B56" s="65" t="s">
        <v>411</v>
      </c>
      <c r="C56" s="65"/>
      <c r="D56" s="65"/>
      <c r="E56" s="65"/>
      <c r="F56" s="65"/>
      <c r="G56" s="65"/>
      <c r="H56" s="65"/>
      <c r="I56" s="65"/>
      <c r="J56" s="65"/>
    </row>
    <row r="57" spans="2:10" x14ac:dyDescent="0.25">
      <c r="B57" s="65"/>
      <c r="C57" s="65"/>
      <c r="D57" s="65"/>
      <c r="E57" s="65"/>
      <c r="F57" s="65"/>
      <c r="G57" s="65"/>
      <c r="H57" s="65"/>
      <c r="I57" s="65"/>
      <c r="J57" s="65"/>
    </row>
    <row r="60" spans="2:10" x14ac:dyDescent="0.25">
      <c r="B60" s="4" t="s">
        <v>476</v>
      </c>
    </row>
    <row r="61" spans="2:10" ht="13" thickBot="1" x14ac:dyDescent="0.3"/>
    <row r="62" spans="2:10" x14ac:dyDescent="0.25">
      <c r="B62" s="13"/>
      <c r="C62" s="14" t="s">
        <v>336</v>
      </c>
      <c r="D62" s="14" t="s">
        <v>337</v>
      </c>
      <c r="E62" s="14" t="s">
        <v>338</v>
      </c>
    </row>
    <row r="63" spans="2:10" ht="13" x14ac:dyDescent="0.3">
      <c r="B63" s="15" t="s">
        <v>336</v>
      </c>
      <c r="C63" s="56" t="s">
        <v>363</v>
      </c>
      <c r="D63" s="27" t="s">
        <v>364</v>
      </c>
      <c r="E63" s="56" t="s">
        <v>364</v>
      </c>
    </row>
    <row r="64" spans="2:10" ht="13" x14ac:dyDescent="0.3">
      <c r="B64" s="12" t="s">
        <v>337</v>
      </c>
      <c r="C64" s="57" t="s">
        <v>364</v>
      </c>
      <c r="D64" s="57" t="s">
        <v>363</v>
      </c>
      <c r="E64" s="28" t="s">
        <v>363</v>
      </c>
    </row>
    <row r="65" spans="2:6" ht="13.5" thickBot="1" x14ac:dyDescent="0.35">
      <c r="B65" s="16" t="s">
        <v>338</v>
      </c>
      <c r="C65" s="58" t="s">
        <v>364</v>
      </c>
      <c r="D65" s="58" t="s">
        <v>364</v>
      </c>
      <c r="E65" s="58" t="s">
        <v>363</v>
      </c>
    </row>
    <row r="66" spans="2:6" ht="13" x14ac:dyDescent="0.3">
      <c r="B66" s="30" t="s">
        <v>365</v>
      </c>
    </row>
    <row r="69" spans="2:6" x14ac:dyDescent="0.25">
      <c r="B69" s="4" t="s">
        <v>477</v>
      </c>
    </row>
    <row r="70" spans="2:6" ht="13" thickBot="1" x14ac:dyDescent="0.3"/>
    <row r="71" spans="2:6" x14ac:dyDescent="0.25">
      <c r="B71" s="13"/>
      <c r="C71" s="14" t="s">
        <v>336</v>
      </c>
      <c r="D71" s="14" t="s">
        <v>337</v>
      </c>
      <c r="E71" s="14" t="s">
        <v>338</v>
      </c>
      <c r="F71" s="33" t="s">
        <v>367</v>
      </c>
    </row>
    <row r="72" spans="2:6" x14ac:dyDescent="0.25">
      <c r="B72" s="15" t="s">
        <v>336</v>
      </c>
      <c r="C72" s="17">
        <v>92</v>
      </c>
      <c r="D72" s="17">
        <v>79</v>
      </c>
      <c r="E72" s="17">
        <v>9</v>
      </c>
      <c r="F72" s="34">
        <v>180</v>
      </c>
    </row>
    <row r="73" spans="2:6" x14ac:dyDescent="0.25">
      <c r="B73" s="12" t="s">
        <v>337</v>
      </c>
      <c r="C73" s="18">
        <v>38</v>
      </c>
      <c r="D73" s="18">
        <v>156</v>
      </c>
      <c r="E73" s="18">
        <v>82</v>
      </c>
      <c r="F73" s="35">
        <v>276</v>
      </c>
    </row>
    <row r="74" spans="2:6" x14ac:dyDescent="0.25">
      <c r="B74" s="12" t="s">
        <v>338</v>
      </c>
      <c r="C74" s="18">
        <v>5</v>
      </c>
      <c r="D74" s="18">
        <v>23</v>
      </c>
      <c r="E74" s="18">
        <v>57</v>
      </c>
      <c r="F74" s="35">
        <v>85</v>
      </c>
    </row>
    <row r="75" spans="2:6" ht="13" thickBot="1" x14ac:dyDescent="0.3">
      <c r="B75" s="31" t="s">
        <v>367</v>
      </c>
      <c r="C75" s="32">
        <v>135</v>
      </c>
      <c r="D75" s="32">
        <v>258</v>
      </c>
      <c r="E75" s="32">
        <v>148</v>
      </c>
      <c r="F75" s="36">
        <v>541</v>
      </c>
    </row>
    <row r="78" spans="2:6" x14ac:dyDescent="0.25">
      <c r="B78" s="4" t="s">
        <v>478</v>
      </c>
    </row>
    <row r="79" spans="2:6" ht="13" thickBot="1" x14ac:dyDescent="0.3"/>
    <row r="80" spans="2:6" x14ac:dyDescent="0.25">
      <c r="B80" s="13"/>
      <c r="C80" s="14" t="s">
        <v>336</v>
      </c>
      <c r="D80" s="14" t="s">
        <v>337</v>
      </c>
      <c r="E80" s="14" t="s">
        <v>338</v>
      </c>
      <c r="F80" s="33" t="s">
        <v>367</v>
      </c>
    </row>
    <row r="81" spans="2:6" x14ac:dyDescent="0.25">
      <c r="B81" s="15" t="s">
        <v>336</v>
      </c>
      <c r="C81" s="37">
        <v>44.916820702402958</v>
      </c>
      <c r="D81" s="37">
        <v>85.841035120147879</v>
      </c>
      <c r="E81" s="37">
        <v>49.24214417744917</v>
      </c>
      <c r="F81" s="39">
        <v>180</v>
      </c>
    </row>
    <row r="82" spans="2:6" x14ac:dyDescent="0.25">
      <c r="B82" s="12" t="s">
        <v>337</v>
      </c>
      <c r="C82" s="38">
        <v>68.8724584103512</v>
      </c>
      <c r="D82" s="38">
        <v>131.62292051756006</v>
      </c>
      <c r="E82" s="38">
        <v>75.504621072088725</v>
      </c>
      <c r="F82" s="40">
        <v>276</v>
      </c>
    </row>
    <row r="83" spans="2:6" x14ac:dyDescent="0.25">
      <c r="B83" s="12" t="s">
        <v>338</v>
      </c>
      <c r="C83" s="38">
        <v>21.210720887245841</v>
      </c>
      <c r="D83" s="38">
        <v>40.536044362292053</v>
      </c>
      <c r="E83" s="38">
        <v>23.253234750462106</v>
      </c>
      <c r="F83" s="40">
        <v>85</v>
      </c>
    </row>
    <row r="84" spans="2:6" ht="13" thickBot="1" x14ac:dyDescent="0.3">
      <c r="B84" s="31" t="s">
        <v>367</v>
      </c>
      <c r="C84" s="32">
        <v>135</v>
      </c>
      <c r="D84" s="32">
        <v>258</v>
      </c>
      <c r="E84" s="32">
        <v>148</v>
      </c>
      <c r="F84" s="36">
        <v>541</v>
      </c>
    </row>
    <row r="87" spans="2:6" x14ac:dyDescent="0.25">
      <c r="B87" s="4" t="s">
        <v>479</v>
      </c>
    </row>
    <row r="88" spans="2:6" ht="13" thickBot="1" x14ac:dyDescent="0.3"/>
    <row r="89" spans="2:6" x14ac:dyDescent="0.25">
      <c r="B89" s="13"/>
      <c r="C89" s="14" t="s">
        <v>336</v>
      </c>
      <c r="D89" s="14" t="s">
        <v>337</v>
      </c>
      <c r="E89" s="14" t="s">
        <v>338</v>
      </c>
      <c r="F89" s="33" t="s">
        <v>367</v>
      </c>
    </row>
    <row r="90" spans="2:6" x14ac:dyDescent="0.25">
      <c r="B90" s="15" t="s">
        <v>336</v>
      </c>
      <c r="C90" s="37">
        <v>51.111111111111107</v>
      </c>
      <c r="D90" s="37">
        <v>43.888888888888886</v>
      </c>
      <c r="E90" s="37">
        <v>5</v>
      </c>
      <c r="F90" s="39">
        <v>100</v>
      </c>
    </row>
    <row r="91" spans="2:6" x14ac:dyDescent="0.25">
      <c r="B91" s="12" t="s">
        <v>337</v>
      </c>
      <c r="C91" s="38">
        <v>13.768115942028986</v>
      </c>
      <c r="D91" s="38">
        <v>56.521739130434781</v>
      </c>
      <c r="E91" s="38">
        <v>29.710144927536231</v>
      </c>
      <c r="F91" s="40">
        <v>100</v>
      </c>
    </row>
    <row r="92" spans="2:6" x14ac:dyDescent="0.25">
      <c r="B92" s="12" t="s">
        <v>338</v>
      </c>
      <c r="C92" s="38">
        <v>5.8823529411764701</v>
      </c>
      <c r="D92" s="38">
        <v>27.058823529411764</v>
      </c>
      <c r="E92" s="38">
        <v>67.058823529411754</v>
      </c>
      <c r="F92" s="40">
        <v>100</v>
      </c>
    </row>
    <row r="93" spans="2:6" ht="13" thickBot="1" x14ac:dyDescent="0.3">
      <c r="B93" s="31" t="s">
        <v>367</v>
      </c>
      <c r="C93" s="32">
        <v>24.953789279112755</v>
      </c>
      <c r="D93" s="32">
        <v>47.689463955637706</v>
      </c>
      <c r="E93" s="32">
        <v>27.35674676524954</v>
      </c>
      <c r="F93" s="36">
        <v>100</v>
      </c>
    </row>
    <row r="96" spans="2:6" x14ac:dyDescent="0.25">
      <c r="B96" s="4" t="s">
        <v>480</v>
      </c>
    </row>
    <row r="97" spans="2:6" ht="13" thickBot="1" x14ac:dyDescent="0.3"/>
    <row r="98" spans="2:6" x14ac:dyDescent="0.25">
      <c r="B98" s="13"/>
      <c r="C98" s="14" t="s">
        <v>336</v>
      </c>
      <c r="D98" s="14" t="s">
        <v>337</v>
      </c>
      <c r="E98" s="14" t="s">
        <v>338</v>
      </c>
      <c r="F98" s="33" t="s">
        <v>367</v>
      </c>
    </row>
    <row r="99" spans="2:6" x14ac:dyDescent="0.25">
      <c r="B99" s="15" t="s">
        <v>336</v>
      </c>
      <c r="C99" s="37">
        <v>68.148148148148152</v>
      </c>
      <c r="D99" s="37">
        <v>30.620155038759687</v>
      </c>
      <c r="E99" s="37">
        <v>6.0810810810810816</v>
      </c>
      <c r="F99" s="39">
        <v>33.271719038817004</v>
      </c>
    </row>
    <row r="100" spans="2:6" x14ac:dyDescent="0.25">
      <c r="B100" s="12" t="s">
        <v>337</v>
      </c>
      <c r="C100" s="38">
        <v>28.148148148148149</v>
      </c>
      <c r="D100" s="38">
        <v>60.465116279069761</v>
      </c>
      <c r="E100" s="38">
        <v>55.405405405405403</v>
      </c>
      <c r="F100" s="40">
        <v>51.016635859519411</v>
      </c>
    </row>
    <row r="101" spans="2:6" x14ac:dyDescent="0.25">
      <c r="B101" s="12" t="s">
        <v>338</v>
      </c>
      <c r="C101" s="38">
        <v>3.7037037037037033</v>
      </c>
      <c r="D101" s="38">
        <v>8.9147286821705425</v>
      </c>
      <c r="E101" s="38">
        <v>38.513513513513516</v>
      </c>
      <c r="F101" s="40">
        <v>15.711645101663585</v>
      </c>
    </row>
    <row r="102" spans="2:6" ht="13" thickBot="1" x14ac:dyDescent="0.3">
      <c r="B102" s="31" t="s">
        <v>367</v>
      </c>
      <c r="C102" s="32">
        <v>100</v>
      </c>
      <c r="D102" s="32">
        <v>100</v>
      </c>
      <c r="E102" s="32">
        <v>100</v>
      </c>
      <c r="F102" s="36">
        <v>100</v>
      </c>
    </row>
    <row r="105" spans="2:6" x14ac:dyDescent="0.25">
      <c r="B105" s="4" t="s">
        <v>481</v>
      </c>
    </row>
    <row r="106" spans="2:6" ht="13" thickBot="1" x14ac:dyDescent="0.3"/>
    <row r="107" spans="2:6" x14ac:dyDescent="0.25">
      <c r="B107" s="13"/>
      <c r="C107" s="14" t="s">
        <v>336</v>
      </c>
      <c r="D107" s="14" t="s">
        <v>337</v>
      </c>
      <c r="E107" s="14" t="s">
        <v>338</v>
      </c>
      <c r="F107" s="33" t="s">
        <v>367</v>
      </c>
    </row>
    <row r="108" spans="2:6" x14ac:dyDescent="0.25">
      <c r="B108" s="15" t="s">
        <v>336</v>
      </c>
      <c r="C108" s="37">
        <v>17.005545286506468</v>
      </c>
      <c r="D108" s="37">
        <v>14.602587800369685</v>
      </c>
      <c r="E108" s="37">
        <v>1.6635859519408502</v>
      </c>
      <c r="F108" s="39">
        <v>33.271719038817004</v>
      </c>
    </row>
    <row r="109" spans="2:6" x14ac:dyDescent="0.25">
      <c r="B109" s="12" t="s">
        <v>337</v>
      </c>
      <c r="C109" s="38">
        <v>7.0240295748613679</v>
      </c>
      <c r="D109" s="38">
        <v>28.835489833641404</v>
      </c>
      <c r="E109" s="38">
        <v>15.157116451016636</v>
      </c>
      <c r="F109" s="40">
        <v>51.016635859519411</v>
      </c>
    </row>
    <row r="110" spans="2:6" x14ac:dyDescent="0.25">
      <c r="B110" s="12" t="s">
        <v>338</v>
      </c>
      <c r="C110" s="38">
        <v>0.92421441774491686</v>
      </c>
      <c r="D110" s="38">
        <v>4.251386321626617</v>
      </c>
      <c r="E110" s="38">
        <v>10.536044362292053</v>
      </c>
      <c r="F110" s="40">
        <v>15.711645101663585</v>
      </c>
    </row>
    <row r="111" spans="2:6" ht="13" thickBot="1" x14ac:dyDescent="0.3">
      <c r="B111" s="31" t="s">
        <v>367</v>
      </c>
      <c r="C111" s="42">
        <v>24.953789279112755</v>
      </c>
      <c r="D111" s="42">
        <v>47.689463955637706</v>
      </c>
      <c r="E111" s="42">
        <v>27.35674676524954</v>
      </c>
      <c r="F111" s="43">
        <v>100</v>
      </c>
    </row>
    <row r="114" spans="2:10" x14ac:dyDescent="0.25">
      <c r="B114" s="4" t="s">
        <v>372</v>
      </c>
    </row>
    <row r="115" spans="2:10" ht="13" thickBot="1" x14ac:dyDescent="0.3"/>
    <row r="116" spans="2:10" x14ac:dyDescent="0.25">
      <c r="B116" s="20" t="s">
        <v>353</v>
      </c>
      <c r="C116" s="22">
        <v>170.64980205628086</v>
      </c>
    </row>
    <row r="117" spans="2:10" x14ac:dyDescent="0.25">
      <c r="B117" t="s">
        <v>354</v>
      </c>
      <c r="C117" s="23">
        <v>14.860258997334038</v>
      </c>
    </row>
    <row r="118" spans="2:10" x14ac:dyDescent="0.25">
      <c r="B118" t="s">
        <v>355</v>
      </c>
      <c r="C118" s="24">
        <v>4</v>
      </c>
    </row>
    <row r="119" spans="2:10" x14ac:dyDescent="0.25">
      <c r="B119" t="s">
        <v>356</v>
      </c>
      <c r="C119" s="23" t="s">
        <v>410</v>
      </c>
    </row>
    <row r="120" spans="2:10" ht="13" thickBot="1" x14ac:dyDescent="0.3">
      <c r="B120" s="21" t="s">
        <v>357</v>
      </c>
      <c r="C120" s="25">
        <v>5.0000000000000001E-3</v>
      </c>
    </row>
    <row r="122" spans="2:10" x14ac:dyDescent="0.25">
      <c r="B122" s="4" t="s">
        <v>358</v>
      </c>
    </row>
    <row r="123" spans="2:10" x14ac:dyDescent="0.25">
      <c r="B123" s="4" t="s">
        <v>359</v>
      </c>
    </row>
    <row r="124" spans="2:10" x14ac:dyDescent="0.25">
      <c r="B124" s="4" t="s">
        <v>360</v>
      </c>
    </row>
    <row r="125" spans="2:10" ht="13" customHeight="1" x14ac:dyDescent="0.25">
      <c r="B125" s="65" t="s">
        <v>411</v>
      </c>
      <c r="C125" s="65"/>
      <c r="D125" s="65"/>
      <c r="E125" s="65"/>
      <c r="F125" s="65"/>
      <c r="G125" s="65"/>
      <c r="H125" s="65"/>
      <c r="I125" s="65"/>
      <c r="J125" s="65"/>
    </row>
    <row r="126" spans="2:10" x14ac:dyDescent="0.25">
      <c r="B126" s="65"/>
      <c r="C126" s="65"/>
      <c r="D126" s="65"/>
      <c r="E126" s="65"/>
      <c r="F126" s="65"/>
      <c r="G126" s="65"/>
      <c r="H126" s="65"/>
      <c r="I126" s="65"/>
      <c r="J126" s="65"/>
    </row>
    <row r="129" spans="2:6" x14ac:dyDescent="0.25">
      <c r="B129" s="4" t="s">
        <v>373</v>
      </c>
    </row>
    <row r="130" spans="2:6" ht="13" thickBot="1" x14ac:dyDescent="0.3"/>
    <row r="131" spans="2:6" x14ac:dyDescent="0.25">
      <c r="B131" s="13" t="s">
        <v>374</v>
      </c>
      <c r="C131" s="14" t="s">
        <v>375</v>
      </c>
    </row>
    <row r="132" spans="2:6" x14ac:dyDescent="0.25">
      <c r="B132" s="15" t="s">
        <v>376</v>
      </c>
      <c r="C132" s="37">
        <v>0.5616351261196737</v>
      </c>
    </row>
    <row r="133" spans="2:6" x14ac:dyDescent="0.25">
      <c r="B133" s="12" t="s">
        <v>377</v>
      </c>
      <c r="C133" s="38">
        <v>0.48968830037206773</v>
      </c>
    </row>
    <row r="134" spans="2:6" x14ac:dyDescent="0.25">
      <c r="B134" s="12" t="s">
        <v>378</v>
      </c>
      <c r="C134" s="38">
        <v>0.39713600623178319</v>
      </c>
    </row>
    <row r="135" spans="2:6" x14ac:dyDescent="0.25">
      <c r="B135" s="12" t="s">
        <v>379</v>
      </c>
      <c r="C135" s="38">
        <v>0.39713600623178319</v>
      </c>
    </row>
    <row r="136" spans="2:6" x14ac:dyDescent="0.25">
      <c r="B136" s="12" t="s">
        <v>380</v>
      </c>
      <c r="C136" s="38">
        <v>0.14689151408042417</v>
      </c>
    </row>
    <row r="137" spans="2:6" x14ac:dyDescent="0.25">
      <c r="B137" s="12" t="s">
        <v>381</v>
      </c>
      <c r="C137" s="38">
        <v>0.13799100823531815</v>
      </c>
    </row>
    <row r="138" spans="2:6" ht="13" thickBot="1" x14ac:dyDescent="0.3">
      <c r="B138" s="16" t="s">
        <v>382</v>
      </c>
      <c r="C138" s="41">
        <v>0.30833780262523497</v>
      </c>
    </row>
    <row r="141" spans="2:6" x14ac:dyDescent="0.25">
      <c r="B141" s="4" t="s">
        <v>383</v>
      </c>
    </row>
    <row r="142" spans="2:6" ht="13" thickBot="1" x14ac:dyDescent="0.3"/>
    <row r="143" spans="2:6" x14ac:dyDescent="0.25">
      <c r="B143" s="13" t="s">
        <v>374</v>
      </c>
      <c r="C143" s="14" t="s">
        <v>375</v>
      </c>
      <c r="D143" s="14" t="s">
        <v>384</v>
      </c>
      <c r="E143" s="14" t="s">
        <v>385</v>
      </c>
      <c r="F143" s="14" t="s">
        <v>386</v>
      </c>
    </row>
    <row r="144" spans="2:6" x14ac:dyDescent="0.25">
      <c r="B144" s="15" t="s">
        <v>387</v>
      </c>
      <c r="C144" s="37">
        <v>0.72061345646437991</v>
      </c>
      <c r="D144" s="37">
        <v>3.8023513979315055E-2</v>
      </c>
      <c r="E144" s="37">
        <v>0.61388016873334961</v>
      </c>
      <c r="F144" s="37">
        <v>0.82734674419541021</v>
      </c>
    </row>
    <row r="145" spans="2:6" x14ac:dyDescent="0.25">
      <c r="B145" s="12" t="s">
        <v>388</v>
      </c>
      <c r="C145" s="38">
        <v>0.48184763204196318</v>
      </c>
      <c r="D145" s="38">
        <v>3.0844704404813846E-2</v>
      </c>
      <c r="E145" s="38">
        <v>0.39526550520306764</v>
      </c>
      <c r="F145" s="38">
        <v>0.56842975888085878</v>
      </c>
    </row>
    <row r="146" spans="2:6" x14ac:dyDescent="0.25">
      <c r="B146" s="12" t="s">
        <v>389</v>
      </c>
      <c r="C146" s="38">
        <v>0.44790744872403743</v>
      </c>
      <c r="D146" s="38">
        <v>3.0817018611098486E-2</v>
      </c>
      <c r="E146" s="38">
        <v>0.36140303684300429</v>
      </c>
      <c r="F146" s="38">
        <v>0.53441186060507051</v>
      </c>
    </row>
    <row r="147" spans="2:6" x14ac:dyDescent="0.25">
      <c r="B147" s="12" t="s">
        <v>390</v>
      </c>
      <c r="C147" s="38">
        <v>0.46990128395380337</v>
      </c>
      <c r="D147" s="38">
        <v>3.0646278816071734E-2</v>
      </c>
      <c r="E147" s="38">
        <v>0.38387614444301044</v>
      </c>
      <c r="F147" s="38">
        <v>0.55592642346459631</v>
      </c>
    </row>
    <row r="148" spans="2:6" x14ac:dyDescent="0.25">
      <c r="B148" s="12" t="s">
        <v>391</v>
      </c>
      <c r="C148" s="38">
        <v>0.49409769335142478</v>
      </c>
      <c r="D148" s="38">
        <v>3.188265600716058E-2</v>
      </c>
      <c r="E148" s="38">
        <v>0.40460200131483537</v>
      </c>
      <c r="F148" s="38">
        <v>0.5835933853880142</v>
      </c>
    </row>
    <row r="149" spans="2:6" x14ac:dyDescent="0.25">
      <c r="B149" s="12" t="s">
        <v>392</v>
      </c>
      <c r="C149" s="38">
        <v>0.1582342825734942</v>
      </c>
      <c r="D149" s="38">
        <v>2.1562845006735113E-2</v>
      </c>
      <c r="E149" s="38">
        <v>9.7706648498025017E-2</v>
      </c>
      <c r="F149" s="38">
        <v>0.21876191664896338</v>
      </c>
    </row>
    <row r="150" spans="2:6" x14ac:dyDescent="0.25">
      <c r="B150" s="12" t="s">
        <v>393</v>
      </c>
      <c r="C150" s="38">
        <v>0.15015294949428498</v>
      </c>
      <c r="D150" s="38">
        <v>2.0559657303468967E-2</v>
      </c>
      <c r="E150" s="38">
        <v>9.244129717787114E-2</v>
      </c>
      <c r="F150" s="38">
        <v>0.20786460181069882</v>
      </c>
    </row>
    <row r="151" spans="2:6" ht="13" thickBot="1" x14ac:dyDescent="0.3">
      <c r="B151" s="16" t="s">
        <v>394</v>
      </c>
      <c r="C151" s="41">
        <v>0.15408772976891807</v>
      </c>
      <c r="D151" s="41">
        <v>2.0995514103151747E-2</v>
      </c>
      <c r="E151" s="41">
        <v>9.5152612697632394E-2</v>
      </c>
      <c r="F151" s="41">
        <v>0.21302284684020376</v>
      </c>
    </row>
  </sheetData>
  <mergeCells count="3">
    <mergeCell ref="B1:M2"/>
    <mergeCell ref="B56:J57"/>
    <mergeCell ref="B125:J126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T662205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4" name="DD161868">
              <controlPr defaultSize="0" autoFill="0" autoPict="0" macro="[0]!GoToResultsNew1109201919180753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14</xdr:col>
                    <xdr:colOff>1289050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38">
    <tabColor rgb="FF007800"/>
  </sheetPr>
  <dimension ref="B1:M151"/>
  <sheetViews>
    <sheetView topLeftCell="A31" zoomScaleNormal="100" workbookViewId="0">
      <selection activeCell="R95" sqref="R95"/>
    </sheetView>
  </sheetViews>
  <sheetFormatPr defaultRowHeight="12.5" x14ac:dyDescent="0.25"/>
  <cols>
    <col min="1" max="1" width="4.81640625" customWidth="1"/>
    <col min="2" max="2" width="9" customWidth="1"/>
  </cols>
  <sheetData>
    <row r="1" spans="2:13" x14ac:dyDescent="0.25">
      <c r="B1" s="63" t="s">
        <v>343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489</v>
      </c>
    </row>
    <row r="4" spans="2:13" x14ac:dyDescent="0.25">
      <c r="B4" t="s">
        <v>344</v>
      </c>
    </row>
    <row r="5" spans="2:13" x14ac:dyDescent="0.25">
      <c r="B5" t="s">
        <v>450</v>
      </c>
    </row>
    <row r="6" spans="2:13" x14ac:dyDescent="0.25">
      <c r="B6" t="s">
        <v>462</v>
      </c>
    </row>
    <row r="7" spans="2:13" ht="34.4" customHeight="1" x14ac:dyDescent="0.25"/>
    <row r="8" spans="2:13" ht="14.15" customHeight="1" x14ac:dyDescent="0.25"/>
    <row r="11" spans="2:13" ht="13" x14ac:dyDescent="0.3">
      <c r="B11" s="11" t="s">
        <v>463</v>
      </c>
    </row>
    <row r="13" spans="2:13" x14ac:dyDescent="0.25">
      <c r="B13" s="4" t="s">
        <v>464</v>
      </c>
    </row>
    <row r="14" spans="2:13" ht="13" thickBot="1" x14ac:dyDescent="0.3"/>
    <row r="15" spans="2:13" x14ac:dyDescent="0.25">
      <c r="B15" s="13"/>
      <c r="C15" s="14" t="s">
        <v>336</v>
      </c>
      <c r="D15" s="14" t="s">
        <v>337</v>
      </c>
      <c r="E15" s="14" t="s">
        <v>338</v>
      </c>
    </row>
    <row r="16" spans="2:13" x14ac:dyDescent="0.25">
      <c r="B16" s="15" t="s">
        <v>347</v>
      </c>
      <c r="C16" s="17">
        <v>8</v>
      </c>
      <c r="D16" s="17">
        <v>40</v>
      </c>
      <c r="E16" s="17">
        <v>67</v>
      </c>
    </row>
    <row r="17" spans="2:5" x14ac:dyDescent="0.25">
      <c r="B17" s="12" t="s">
        <v>348</v>
      </c>
      <c r="C17" s="18">
        <v>49</v>
      </c>
      <c r="D17" s="18">
        <v>138</v>
      </c>
      <c r="E17" s="18">
        <v>71</v>
      </c>
    </row>
    <row r="18" spans="2:5" ht="13" thickBot="1" x14ac:dyDescent="0.3">
      <c r="B18" s="16" t="s">
        <v>349</v>
      </c>
      <c r="C18" s="19">
        <v>78</v>
      </c>
      <c r="D18" s="19">
        <v>80</v>
      </c>
      <c r="E18" s="19">
        <v>10</v>
      </c>
    </row>
    <row r="21" spans="2:5" x14ac:dyDescent="0.25">
      <c r="B21" s="4" t="s">
        <v>350</v>
      </c>
    </row>
    <row r="42" spans="2:7" x14ac:dyDescent="0.25">
      <c r="G42" t="s">
        <v>351</v>
      </c>
    </row>
    <row r="45" spans="2:7" x14ac:dyDescent="0.25">
      <c r="B45" s="4" t="s">
        <v>465</v>
      </c>
    </row>
    <row r="46" spans="2:7" ht="13" thickBot="1" x14ac:dyDescent="0.3"/>
    <row r="47" spans="2:7" x14ac:dyDescent="0.25">
      <c r="B47" s="20" t="s">
        <v>353</v>
      </c>
      <c r="C47" s="22">
        <v>123.77177404058946</v>
      </c>
    </row>
    <row r="48" spans="2:7" x14ac:dyDescent="0.25">
      <c r="B48" t="s">
        <v>354</v>
      </c>
      <c r="C48" s="23">
        <v>14.860258997334038</v>
      </c>
    </row>
    <row r="49" spans="2:10" x14ac:dyDescent="0.25">
      <c r="B49" t="s">
        <v>355</v>
      </c>
      <c r="C49" s="24">
        <v>4</v>
      </c>
    </row>
    <row r="50" spans="2:10" x14ac:dyDescent="0.25">
      <c r="B50" t="s">
        <v>356</v>
      </c>
      <c r="C50" s="23" t="s">
        <v>410</v>
      </c>
    </row>
    <row r="51" spans="2:10" ht="13" thickBot="1" x14ac:dyDescent="0.3">
      <c r="B51" s="21" t="s">
        <v>357</v>
      </c>
      <c r="C51" s="25">
        <v>5.0000000000000001E-3</v>
      </c>
    </row>
    <row r="53" spans="2:10" x14ac:dyDescent="0.25">
      <c r="B53" s="4" t="s">
        <v>358</v>
      </c>
    </row>
    <row r="54" spans="2:10" x14ac:dyDescent="0.25">
      <c r="B54" s="4" t="s">
        <v>359</v>
      </c>
    </row>
    <row r="55" spans="2:10" x14ac:dyDescent="0.25">
      <c r="B55" s="4" t="s">
        <v>360</v>
      </c>
    </row>
    <row r="56" spans="2:10" ht="13" customHeight="1" x14ac:dyDescent="0.25">
      <c r="B56" s="65" t="s">
        <v>411</v>
      </c>
      <c r="C56" s="65"/>
      <c r="D56" s="65"/>
      <c r="E56" s="65"/>
      <c r="F56" s="65"/>
      <c r="G56" s="65"/>
      <c r="H56" s="65"/>
      <c r="I56" s="65"/>
      <c r="J56" s="65"/>
    </row>
    <row r="57" spans="2:10" x14ac:dyDescent="0.25">
      <c r="B57" s="65"/>
      <c r="C57" s="65"/>
      <c r="D57" s="65"/>
      <c r="E57" s="65"/>
      <c r="F57" s="65"/>
      <c r="G57" s="65"/>
      <c r="H57" s="65"/>
      <c r="I57" s="65"/>
      <c r="J57" s="65"/>
    </row>
    <row r="60" spans="2:10" x14ac:dyDescent="0.25">
      <c r="B60" s="4" t="s">
        <v>466</v>
      </c>
    </row>
    <row r="61" spans="2:10" ht="13" thickBot="1" x14ac:dyDescent="0.3"/>
    <row r="62" spans="2:10" x14ac:dyDescent="0.25">
      <c r="B62" s="13"/>
      <c r="C62" s="14" t="s">
        <v>336</v>
      </c>
      <c r="D62" s="14" t="s">
        <v>337</v>
      </c>
      <c r="E62" s="14" t="s">
        <v>338</v>
      </c>
    </row>
    <row r="63" spans="2:10" ht="13" x14ac:dyDescent="0.3">
      <c r="B63" s="15" t="s">
        <v>347</v>
      </c>
      <c r="C63" s="56" t="s">
        <v>364</v>
      </c>
      <c r="D63" s="56" t="s">
        <v>364</v>
      </c>
      <c r="E63" s="56" t="s">
        <v>363</v>
      </c>
    </row>
    <row r="64" spans="2:10" ht="13" x14ac:dyDescent="0.3">
      <c r="B64" s="12" t="s">
        <v>348</v>
      </c>
      <c r="C64" s="57" t="s">
        <v>364</v>
      </c>
      <c r="D64" s="28" t="s">
        <v>363</v>
      </c>
      <c r="E64" s="28" t="s">
        <v>363</v>
      </c>
    </row>
    <row r="65" spans="2:6" ht="13.5" thickBot="1" x14ac:dyDescent="0.35">
      <c r="B65" s="16" t="s">
        <v>349</v>
      </c>
      <c r="C65" s="58" t="s">
        <v>363</v>
      </c>
      <c r="D65" s="29" t="s">
        <v>364</v>
      </c>
      <c r="E65" s="58" t="s">
        <v>364</v>
      </c>
    </row>
    <row r="66" spans="2:6" ht="13" x14ac:dyDescent="0.3">
      <c r="B66" s="30" t="s">
        <v>365</v>
      </c>
    </row>
    <row r="69" spans="2:6" x14ac:dyDescent="0.25">
      <c r="B69" s="4" t="s">
        <v>467</v>
      </c>
    </row>
    <row r="70" spans="2:6" ht="13" thickBot="1" x14ac:dyDescent="0.3"/>
    <row r="71" spans="2:6" x14ac:dyDescent="0.25">
      <c r="B71" s="13"/>
      <c r="C71" s="14" t="s">
        <v>336</v>
      </c>
      <c r="D71" s="14" t="s">
        <v>337</v>
      </c>
      <c r="E71" s="14" t="s">
        <v>338</v>
      </c>
      <c r="F71" s="33" t="s">
        <v>367</v>
      </c>
    </row>
    <row r="72" spans="2:6" x14ac:dyDescent="0.25">
      <c r="B72" s="15" t="s">
        <v>347</v>
      </c>
      <c r="C72" s="17">
        <v>8</v>
      </c>
      <c r="D72" s="17">
        <v>40</v>
      </c>
      <c r="E72" s="17">
        <v>67</v>
      </c>
      <c r="F72" s="34">
        <v>115</v>
      </c>
    </row>
    <row r="73" spans="2:6" x14ac:dyDescent="0.25">
      <c r="B73" s="12" t="s">
        <v>348</v>
      </c>
      <c r="C73" s="18">
        <v>49</v>
      </c>
      <c r="D73" s="18">
        <v>138</v>
      </c>
      <c r="E73" s="18">
        <v>71</v>
      </c>
      <c r="F73" s="35">
        <v>258</v>
      </c>
    </row>
    <row r="74" spans="2:6" x14ac:dyDescent="0.25">
      <c r="B74" s="12" t="s">
        <v>349</v>
      </c>
      <c r="C74" s="18">
        <v>78</v>
      </c>
      <c r="D74" s="18">
        <v>80</v>
      </c>
      <c r="E74" s="18">
        <v>10</v>
      </c>
      <c r="F74" s="35">
        <v>168</v>
      </c>
    </row>
    <row r="75" spans="2:6" ht="13" thickBot="1" x14ac:dyDescent="0.3">
      <c r="B75" s="31" t="s">
        <v>367</v>
      </c>
      <c r="C75" s="32">
        <v>135</v>
      </c>
      <c r="D75" s="32">
        <v>258</v>
      </c>
      <c r="E75" s="32">
        <v>148</v>
      </c>
      <c r="F75" s="36">
        <v>541</v>
      </c>
    </row>
    <row r="78" spans="2:6" x14ac:dyDescent="0.25">
      <c r="B78" s="4" t="s">
        <v>468</v>
      </c>
    </row>
    <row r="79" spans="2:6" ht="13" thickBot="1" x14ac:dyDescent="0.3"/>
    <row r="80" spans="2:6" x14ac:dyDescent="0.25">
      <c r="B80" s="13"/>
      <c r="C80" s="14" t="s">
        <v>336</v>
      </c>
      <c r="D80" s="14" t="s">
        <v>337</v>
      </c>
      <c r="E80" s="14" t="s">
        <v>338</v>
      </c>
      <c r="F80" s="33" t="s">
        <v>367</v>
      </c>
    </row>
    <row r="81" spans="2:6" x14ac:dyDescent="0.25">
      <c r="B81" s="15" t="s">
        <v>347</v>
      </c>
      <c r="C81" s="37">
        <v>28.696857670979668</v>
      </c>
      <c r="D81" s="37">
        <v>54.842883548983366</v>
      </c>
      <c r="E81" s="37">
        <v>31.46025878003697</v>
      </c>
      <c r="F81" s="39">
        <v>115</v>
      </c>
    </row>
    <row r="82" spans="2:6" x14ac:dyDescent="0.25">
      <c r="B82" s="12" t="s">
        <v>348</v>
      </c>
      <c r="C82" s="38">
        <v>64.380776340110913</v>
      </c>
      <c r="D82" s="38">
        <v>123.03881700554528</v>
      </c>
      <c r="E82" s="38">
        <v>70.580406654343804</v>
      </c>
      <c r="F82" s="40">
        <v>258</v>
      </c>
    </row>
    <row r="83" spans="2:6" x14ac:dyDescent="0.25">
      <c r="B83" s="12" t="s">
        <v>349</v>
      </c>
      <c r="C83" s="38">
        <v>41.922365988909426</v>
      </c>
      <c r="D83" s="38">
        <v>80.118299445471351</v>
      </c>
      <c r="E83" s="38">
        <v>45.959334565619223</v>
      </c>
      <c r="F83" s="40">
        <v>168</v>
      </c>
    </row>
    <row r="84" spans="2:6" ht="13" thickBot="1" x14ac:dyDescent="0.3">
      <c r="B84" s="31" t="s">
        <v>367</v>
      </c>
      <c r="C84" s="32">
        <v>135</v>
      </c>
      <c r="D84" s="32">
        <v>258</v>
      </c>
      <c r="E84" s="32">
        <v>148</v>
      </c>
      <c r="F84" s="36">
        <v>541</v>
      </c>
    </row>
    <row r="87" spans="2:6" x14ac:dyDescent="0.25">
      <c r="B87" s="4" t="s">
        <v>469</v>
      </c>
    </row>
    <row r="88" spans="2:6" ht="13" thickBot="1" x14ac:dyDescent="0.3"/>
    <row r="89" spans="2:6" x14ac:dyDescent="0.25">
      <c r="B89" s="13"/>
      <c r="C89" s="14" t="s">
        <v>336</v>
      </c>
      <c r="D89" s="14" t="s">
        <v>337</v>
      </c>
      <c r="E89" s="14" t="s">
        <v>338</v>
      </c>
      <c r="F89" s="33" t="s">
        <v>367</v>
      </c>
    </row>
    <row r="90" spans="2:6" x14ac:dyDescent="0.25">
      <c r="B90" s="15" t="s">
        <v>347</v>
      </c>
      <c r="C90" s="37">
        <v>6.9565217391304346</v>
      </c>
      <c r="D90" s="37">
        <v>34.782608695652172</v>
      </c>
      <c r="E90" s="37">
        <v>58.260869565217391</v>
      </c>
      <c r="F90" s="39">
        <v>100</v>
      </c>
    </row>
    <row r="91" spans="2:6" x14ac:dyDescent="0.25">
      <c r="B91" s="12" t="s">
        <v>348</v>
      </c>
      <c r="C91" s="38">
        <v>18.992248062015506</v>
      </c>
      <c r="D91" s="38">
        <v>53.488372093023251</v>
      </c>
      <c r="E91" s="38">
        <v>27.519379844961239</v>
      </c>
      <c r="F91" s="40">
        <v>100</v>
      </c>
    </row>
    <row r="92" spans="2:6" x14ac:dyDescent="0.25">
      <c r="B92" s="12" t="s">
        <v>349</v>
      </c>
      <c r="C92" s="38">
        <v>46.428571428571431</v>
      </c>
      <c r="D92" s="38">
        <v>47.619047619047613</v>
      </c>
      <c r="E92" s="38">
        <v>5.9523809523809517</v>
      </c>
      <c r="F92" s="40">
        <v>100</v>
      </c>
    </row>
    <row r="93" spans="2:6" ht="13" thickBot="1" x14ac:dyDescent="0.3">
      <c r="B93" s="31" t="s">
        <v>367</v>
      </c>
      <c r="C93" s="32">
        <v>24.953789279112755</v>
      </c>
      <c r="D93" s="32">
        <v>47.689463955637706</v>
      </c>
      <c r="E93" s="32">
        <v>27.35674676524954</v>
      </c>
      <c r="F93" s="36">
        <v>100</v>
      </c>
    </row>
    <row r="96" spans="2:6" x14ac:dyDescent="0.25">
      <c r="B96" s="4" t="s">
        <v>470</v>
      </c>
    </row>
    <row r="97" spans="2:6" ht="13" thickBot="1" x14ac:dyDescent="0.3"/>
    <row r="98" spans="2:6" x14ac:dyDescent="0.25">
      <c r="B98" s="13"/>
      <c r="C98" s="14" t="s">
        <v>336</v>
      </c>
      <c r="D98" s="14" t="s">
        <v>337</v>
      </c>
      <c r="E98" s="14" t="s">
        <v>338</v>
      </c>
      <c r="F98" s="33" t="s">
        <v>367</v>
      </c>
    </row>
    <row r="99" spans="2:6" x14ac:dyDescent="0.25">
      <c r="B99" s="15" t="s">
        <v>347</v>
      </c>
      <c r="C99" s="37">
        <v>5.9259259259259265</v>
      </c>
      <c r="D99" s="37">
        <v>15.503875968992247</v>
      </c>
      <c r="E99" s="37">
        <v>45.270270270270267</v>
      </c>
      <c r="F99" s="39">
        <v>21.256931608133087</v>
      </c>
    </row>
    <row r="100" spans="2:6" x14ac:dyDescent="0.25">
      <c r="B100" s="12" t="s">
        <v>348</v>
      </c>
      <c r="C100" s="38">
        <v>36.296296296296298</v>
      </c>
      <c r="D100" s="38">
        <v>53.488372093023251</v>
      </c>
      <c r="E100" s="38">
        <v>47.972972972972968</v>
      </c>
      <c r="F100" s="40">
        <v>47.689463955637706</v>
      </c>
    </row>
    <row r="101" spans="2:6" x14ac:dyDescent="0.25">
      <c r="B101" s="12" t="s">
        <v>349</v>
      </c>
      <c r="C101" s="38">
        <v>57.777777777777771</v>
      </c>
      <c r="D101" s="38">
        <v>31.007751937984494</v>
      </c>
      <c r="E101" s="38">
        <v>6.756756756756757</v>
      </c>
      <c r="F101" s="40">
        <v>31.053604436229204</v>
      </c>
    </row>
    <row r="102" spans="2:6" ht="13" thickBot="1" x14ac:dyDescent="0.3">
      <c r="B102" s="31" t="s">
        <v>367</v>
      </c>
      <c r="C102" s="32">
        <v>100</v>
      </c>
      <c r="D102" s="32">
        <v>100</v>
      </c>
      <c r="E102" s="32">
        <v>100</v>
      </c>
      <c r="F102" s="36">
        <v>100</v>
      </c>
    </row>
    <row r="105" spans="2:6" x14ac:dyDescent="0.25">
      <c r="B105" s="4" t="s">
        <v>471</v>
      </c>
    </row>
    <row r="106" spans="2:6" ht="13" thickBot="1" x14ac:dyDescent="0.3"/>
    <row r="107" spans="2:6" x14ac:dyDescent="0.25">
      <c r="B107" s="13"/>
      <c r="C107" s="14" t="s">
        <v>336</v>
      </c>
      <c r="D107" s="14" t="s">
        <v>337</v>
      </c>
      <c r="E107" s="14" t="s">
        <v>338</v>
      </c>
      <c r="F107" s="33" t="s">
        <v>367</v>
      </c>
    </row>
    <row r="108" spans="2:6" x14ac:dyDescent="0.25">
      <c r="B108" s="15" t="s">
        <v>347</v>
      </c>
      <c r="C108" s="37">
        <v>1.478743068391867</v>
      </c>
      <c r="D108" s="37">
        <v>7.3937153419593349</v>
      </c>
      <c r="E108" s="37">
        <v>12.384473197781885</v>
      </c>
      <c r="F108" s="39">
        <v>21.256931608133087</v>
      </c>
    </row>
    <row r="109" spans="2:6" x14ac:dyDescent="0.25">
      <c r="B109" s="12" t="s">
        <v>348</v>
      </c>
      <c r="C109" s="38">
        <v>9.0573012939001849</v>
      </c>
      <c r="D109" s="38">
        <v>25.508317929759706</v>
      </c>
      <c r="E109" s="38">
        <v>13.123844731977819</v>
      </c>
      <c r="F109" s="40">
        <v>47.689463955637706</v>
      </c>
    </row>
    <row r="110" spans="2:6" x14ac:dyDescent="0.25">
      <c r="B110" s="12" t="s">
        <v>349</v>
      </c>
      <c r="C110" s="38">
        <v>14.417744916820702</v>
      </c>
      <c r="D110" s="38">
        <v>14.78743068391867</v>
      </c>
      <c r="E110" s="38">
        <v>1.8484288354898337</v>
      </c>
      <c r="F110" s="40">
        <v>31.053604436229204</v>
      </c>
    </row>
    <row r="111" spans="2:6" ht="13" thickBot="1" x14ac:dyDescent="0.3">
      <c r="B111" s="31" t="s">
        <v>367</v>
      </c>
      <c r="C111" s="42">
        <v>24.953789279112755</v>
      </c>
      <c r="D111" s="42">
        <v>47.689463955637706</v>
      </c>
      <c r="E111" s="42">
        <v>27.35674676524954</v>
      </c>
      <c r="F111" s="43">
        <v>100</v>
      </c>
    </row>
    <row r="114" spans="2:10" x14ac:dyDescent="0.25">
      <c r="B114" s="4" t="s">
        <v>372</v>
      </c>
    </row>
    <row r="115" spans="2:10" ht="13" thickBot="1" x14ac:dyDescent="0.3"/>
    <row r="116" spans="2:10" x14ac:dyDescent="0.25">
      <c r="B116" s="20" t="s">
        <v>353</v>
      </c>
      <c r="C116" s="22">
        <v>123.77177404058948</v>
      </c>
    </row>
    <row r="117" spans="2:10" x14ac:dyDescent="0.25">
      <c r="B117" t="s">
        <v>354</v>
      </c>
      <c r="C117" s="23">
        <v>14.860258997334038</v>
      </c>
    </row>
    <row r="118" spans="2:10" x14ac:dyDescent="0.25">
      <c r="B118" t="s">
        <v>355</v>
      </c>
      <c r="C118" s="24">
        <v>4</v>
      </c>
    </row>
    <row r="119" spans="2:10" x14ac:dyDescent="0.25">
      <c r="B119" t="s">
        <v>356</v>
      </c>
      <c r="C119" s="23" t="s">
        <v>410</v>
      </c>
    </row>
    <row r="120" spans="2:10" ht="13" thickBot="1" x14ac:dyDescent="0.3">
      <c r="B120" s="21" t="s">
        <v>357</v>
      </c>
      <c r="C120" s="25">
        <v>5.0000000000000001E-3</v>
      </c>
    </row>
    <row r="122" spans="2:10" x14ac:dyDescent="0.25">
      <c r="B122" s="4" t="s">
        <v>358</v>
      </c>
    </row>
    <row r="123" spans="2:10" x14ac:dyDescent="0.25">
      <c r="B123" s="4" t="s">
        <v>359</v>
      </c>
    </row>
    <row r="124" spans="2:10" x14ac:dyDescent="0.25">
      <c r="B124" s="4" t="s">
        <v>360</v>
      </c>
    </row>
    <row r="125" spans="2:10" ht="13" customHeight="1" x14ac:dyDescent="0.25">
      <c r="B125" s="65" t="s">
        <v>411</v>
      </c>
      <c r="C125" s="65"/>
      <c r="D125" s="65"/>
      <c r="E125" s="65"/>
      <c r="F125" s="65"/>
      <c r="G125" s="65"/>
      <c r="H125" s="65"/>
      <c r="I125" s="65"/>
      <c r="J125" s="65"/>
    </row>
    <row r="126" spans="2:10" x14ac:dyDescent="0.25">
      <c r="B126" s="65"/>
      <c r="C126" s="65"/>
      <c r="D126" s="65"/>
      <c r="E126" s="65"/>
      <c r="F126" s="65"/>
      <c r="G126" s="65"/>
      <c r="H126" s="65"/>
      <c r="I126" s="65"/>
      <c r="J126" s="65"/>
    </row>
    <row r="129" spans="2:6" x14ac:dyDescent="0.25">
      <c r="B129" s="4" t="s">
        <v>373</v>
      </c>
    </row>
    <row r="130" spans="2:6" ht="13" thickBot="1" x14ac:dyDescent="0.3"/>
    <row r="131" spans="2:6" x14ac:dyDescent="0.25">
      <c r="B131" s="13" t="s">
        <v>374</v>
      </c>
      <c r="C131" s="14" t="s">
        <v>375</v>
      </c>
    </row>
    <row r="132" spans="2:6" x14ac:dyDescent="0.25">
      <c r="B132" s="15" t="s">
        <v>376</v>
      </c>
      <c r="C132" s="37">
        <v>0.4783129897424464</v>
      </c>
    </row>
    <row r="133" spans="2:6" x14ac:dyDescent="0.25">
      <c r="B133" s="12" t="s">
        <v>377</v>
      </c>
      <c r="C133" s="38">
        <v>0.43149376269374129</v>
      </c>
    </row>
    <row r="134" spans="2:6" x14ac:dyDescent="0.25">
      <c r="B134" s="12" t="s">
        <v>378</v>
      </c>
      <c r="C134" s="38">
        <v>0.3382183585764954</v>
      </c>
    </row>
    <row r="135" spans="2:6" x14ac:dyDescent="0.25">
      <c r="B135" s="12" t="s">
        <v>379</v>
      </c>
      <c r="C135" s="38">
        <v>0.3382183585764954</v>
      </c>
    </row>
    <row r="136" spans="2:6" x14ac:dyDescent="0.25">
      <c r="B136" s="12" t="s">
        <v>380</v>
      </c>
      <c r="C136" s="38">
        <v>9.8319268176613697E-2</v>
      </c>
    </row>
    <row r="137" spans="2:6" x14ac:dyDescent="0.25">
      <c r="B137" s="12" t="s">
        <v>381</v>
      </c>
      <c r="C137" s="38">
        <v>9.8473026392059113E-2</v>
      </c>
    </row>
    <row r="138" spans="2:6" ht="13" thickBot="1" x14ac:dyDescent="0.3">
      <c r="B138" s="16" t="s">
        <v>382</v>
      </c>
      <c r="C138" s="41">
        <v>-0.12145180048242595</v>
      </c>
    </row>
    <row r="141" spans="2:6" x14ac:dyDescent="0.25">
      <c r="B141" s="4" t="s">
        <v>383</v>
      </c>
    </row>
    <row r="142" spans="2:6" ht="13" thickBot="1" x14ac:dyDescent="0.3"/>
    <row r="143" spans="2:6" x14ac:dyDescent="0.25">
      <c r="B143" s="13" t="s">
        <v>374</v>
      </c>
      <c r="C143" s="14" t="s">
        <v>375</v>
      </c>
      <c r="D143" s="14" t="s">
        <v>384</v>
      </c>
      <c r="E143" s="14" t="s">
        <v>385</v>
      </c>
      <c r="F143" s="14" t="s">
        <v>386</v>
      </c>
    </row>
    <row r="144" spans="2:6" x14ac:dyDescent="0.25">
      <c r="B144" s="15" t="s">
        <v>387</v>
      </c>
      <c r="C144" s="37">
        <v>-0.629149823860777</v>
      </c>
      <c r="D144" s="37">
        <v>4.1798108695311115E-2</v>
      </c>
      <c r="E144" s="37">
        <v>-0.74647852642142043</v>
      </c>
      <c r="F144" s="37">
        <v>-0.51182112130013357</v>
      </c>
    </row>
    <row r="145" spans="2:6" x14ac:dyDescent="0.25">
      <c r="B145" s="12" t="s">
        <v>388</v>
      </c>
      <c r="C145" s="38">
        <v>-0.41823411203922956</v>
      </c>
      <c r="D145" s="38">
        <v>3.1911845279616602E-2</v>
      </c>
      <c r="E145" s="38">
        <v>-0.50781173934927637</v>
      </c>
      <c r="F145" s="38">
        <v>-0.32865648472918274</v>
      </c>
    </row>
    <row r="146" spans="2:6" x14ac:dyDescent="0.25">
      <c r="B146" s="12" t="s">
        <v>389</v>
      </c>
      <c r="C146" s="38">
        <v>-0.39724136517232073</v>
      </c>
      <c r="D146" s="38">
        <v>3.1815676239542123E-2</v>
      </c>
      <c r="E146" s="38">
        <v>-0.4865490427394093</v>
      </c>
      <c r="F146" s="38">
        <v>-0.30793368760523215</v>
      </c>
    </row>
    <row r="147" spans="2:6" x14ac:dyDescent="0.25">
      <c r="B147" s="12" t="s">
        <v>390</v>
      </c>
      <c r="C147" s="38">
        <v>-0.41674731703120627</v>
      </c>
      <c r="D147" s="38">
        <v>3.2067997370145991E-2</v>
      </c>
      <c r="E147" s="38">
        <v>-0.50676326853236664</v>
      </c>
      <c r="F147" s="38">
        <v>-0.32673136553004595</v>
      </c>
    </row>
    <row r="148" spans="2:6" x14ac:dyDescent="0.25">
      <c r="B148" s="12" t="s">
        <v>391</v>
      </c>
      <c r="C148" s="38">
        <v>-0.41972621136309485</v>
      </c>
      <c r="D148" s="38">
        <v>3.2269193324773245E-2</v>
      </c>
      <c r="E148" s="38">
        <v>-0.51030692670294808</v>
      </c>
      <c r="F148" s="38">
        <v>-0.32914549602324167</v>
      </c>
    </row>
    <row r="149" spans="2:6" x14ac:dyDescent="0.25">
      <c r="B149" s="12" t="s">
        <v>392</v>
      </c>
      <c r="C149" s="38">
        <v>0.11271003006027491</v>
      </c>
      <c r="D149" s="38">
        <v>1.798288178893118E-2</v>
      </c>
      <c r="E149" s="38">
        <v>6.2231473626610134E-2</v>
      </c>
      <c r="F149" s="38">
        <v>0.16318858649393969</v>
      </c>
    </row>
    <row r="150" spans="2:6" x14ac:dyDescent="0.25">
      <c r="B150" s="12" t="s">
        <v>393</v>
      </c>
      <c r="C150" s="38">
        <v>0.11178237629605289</v>
      </c>
      <c r="D150" s="38">
        <v>1.7852938949887223E-2</v>
      </c>
      <c r="E150" s="38">
        <v>6.166857379953896E-2</v>
      </c>
      <c r="F150" s="38">
        <v>0.16189617879256682</v>
      </c>
    </row>
    <row r="151" spans="2:6" ht="13" thickBot="1" x14ac:dyDescent="0.3">
      <c r="B151" s="16" t="s">
        <v>394</v>
      </c>
      <c r="C151" s="41">
        <v>0.11224428653982355</v>
      </c>
      <c r="D151" s="41">
        <v>1.789267556427911E-2</v>
      </c>
      <c r="E151" s="41">
        <v>6.2018942024871931E-2</v>
      </c>
      <c r="F151" s="41">
        <v>0.16246963105477516</v>
      </c>
    </row>
  </sheetData>
  <mergeCells count="3">
    <mergeCell ref="B1:M2"/>
    <mergeCell ref="B56:J57"/>
    <mergeCell ref="B125:J126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3" name="BT591510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4" name="DD950323">
              <controlPr defaultSize="0" autoFill="0" autoPict="0" macro="[0]!GoToResultsNew110920191916432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10</xdr:col>
                    <xdr:colOff>1289050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37">
    <tabColor rgb="FF007800"/>
  </sheetPr>
  <dimension ref="B1:M151"/>
  <sheetViews>
    <sheetView topLeftCell="A28" zoomScaleNormal="100" workbookViewId="0">
      <selection activeCell="V94" sqref="V94"/>
    </sheetView>
  </sheetViews>
  <sheetFormatPr defaultRowHeight="12.5" x14ac:dyDescent="0.25"/>
  <cols>
    <col min="1" max="1" width="4.81640625" customWidth="1"/>
    <col min="2" max="2" width="9" customWidth="1"/>
  </cols>
  <sheetData>
    <row r="1" spans="2:13" x14ac:dyDescent="0.25">
      <c r="B1" s="63" t="s">
        <v>343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488</v>
      </c>
    </row>
    <row r="4" spans="2:13" x14ac:dyDescent="0.25">
      <c r="B4" t="s">
        <v>344</v>
      </c>
    </row>
    <row r="5" spans="2:13" x14ac:dyDescent="0.25">
      <c r="B5" t="s">
        <v>450</v>
      </c>
    </row>
    <row r="6" spans="2:13" x14ac:dyDescent="0.25">
      <c r="B6" t="s">
        <v>452</v>
      </c>
    </row>
    <row r="7" spans="2:13" ht="34.4" customHeight="1" x14ac:dyDescent="0.25"/>
    <row r="8" spans="2:13" ht="14.15" customHeight="1" x14ac:dyDescent="0.25"/>
    <row r="11" spans="2:13" ht="13" x14ac:dyDescent="0.3">
      <c r="B11" s="11" t="s">
        <v>453</v>
      </c>
    </row>
    <row r="13" spans="2:13" x14ac:dyDescent="0.25">
      <c r="B13" s="4" t="s">
        <v>454</v>
      </c>
    </row>
    <row r="14" spans="2:13" ht="13" thickBot="1" x14ac:dyDescent="0.3"/>
    <row r="15" spans="2:13" x14ac:dyDescent="0.25">
      <c r="B15" s="13"/>
      <c r="C15" s="14" t="s">
        <v>336</v>
      </c>
      <c r="D15" s="14" t="s">
        <v>337</v>
      </c>
      <c r="E15" s="14" t="s">
        <v>338</v>
      </c>
    </row>
    <row r="16" spans="2:13" x14ac:dyDescent="0.25">
      <c r="B16" s="15" t="s">
        <v>347</v>
      </c>
      <c r="C16" s="17">
        <v>7</v>
      </c>
      <c r="D16" s="17">
        <v>64</v>
      </c>
      <c r="E16" s="17">
        <v>44</v>
      </c>
    </row>
    <row r="17" spans="2:5" x14ac:dyDescent="0.25">
      <c r="B17" s="12" t="s">
        <v>348</v>
      </c>
      <c r="C17" s="18">
        <v>71</v>
      </c>
      <c r="D17" s="18">
        <v>152</v>
      </c>
      <c r="E17" s="18">
        <v>35</v>
      </c>
    </row>
    <row r="18" spans="2:5" ht="13" thickBot="1" x14ac:dyDescent="0.3">
      <c r="B18" s="16" t="s">
        <v>349</v>
      </c>
      <c r="C18" s="19">
        <v>102</v>
      </c>
      <c r="D18" s="19">
        <v>60</v>
      </c>
      <c r="E18" s="19">
        <v>6</v>
      </c>
    </row>
    <row r="21" spans="2:5" x14ac:dyDescent="0.25">
      <c r="B21" s="4" t="s">
        <v>350</v>
      </c>
    </row>
    <row r="42" spans="2:7" x14ac:dyDescent="0.25">
      <c r="G42" t="s">
        <v>351</v>
      </c>
    </row>
    <row r="45" spans="2:7" x14ac:dyDescent="0.25">
      <c r="B45" s="4" t="s">
        <v>455</v>
      </c>
    </row>
    <row r="46" spans="2:7" ht="13" thickBot="1" x14ac:dyDescent="0.3"/>
    <row r="47" spans="2:7" x14ac:dyDescent="0.25">
      <c r="B47" s="20" t="s">
        <v>353</v>
      </c>
      <c r="C47" s="22">
        <v>131.21763383688591</v>
      </c>
    </row>
    <row r="48" spans="2:7" x14ac:dyDescent="0.25">
      <c r="B48" t="s">
        <v>354</v>
      </c>
      <c r="C48" s="23">
        <v>14.860258997334038</v>
      </c>
    </row>
    <row r="49" spans="2:10" x14ac:dyDescent="0.25">
      <c r="B49" t="s">
        <v>355</v>
      </c>
      <c r="C49" s="24">
        <v>4</v>
      </c>
    </row>
    <row r="50" spans="2:10" x14ac:dyDescent="0.25">
      <c r="B50" t="s">
        <v>356</v>
      </c>
      <c r="C50" s="23" t="s">
        <v>410</v>
      </c>
    </row>
    <row r="51" spans="2:10" ht="13" thickBot="1" x14ac:dyDescent="0.3">
      <c r="B51" s="21" t="s">
        <v>357</v>
      </c>
      <c r="C51" s="25">
        <v>5.0000000000000001E-3</v>
      </c>
    </row>
    <row r="53" spans="2:10" x14ac:dyDescent="0.25">
      <c r="B53" s="4" t="s">
        <v>358</v>
      </c>
    </row>
    <row r="54" spans="2:10" x14ac:dyDescent="0.25">
      <c r="B54" s="4" t="s">
        <v>359</v>
      </c>
    </row>
    <row r="55" spans="2:10" x14ac:dyDescent="0.25">
      <c r="B55" s="4" t="s">
        <v>360</v>
      </c>
    </row>
    <row r="56" spans="2:10" ht="13" customHeight="1" x14ac:dyDescent="0.25">
      <c r="B56" s="65" t="s">
        <v>411</v>
      </c>
      <c r="C56" s="65"/>
      <c r="D56" s="65"/>
      <c r="E56" s="65"/>
      <c r="F56" s="65"/>
      <c r="G56" s="65"/>
      <c r="H56" s="65"/>
      <c r="I56" s="65"/>
      <c r="J56" s="65"/>
    </row>
    <row r="57" spans="2:10" x14ac:dyDescent="0.25">
      <c r="B57" s="65"/>
      <c r="C57" s="65"/>
      <c r="D57" s="65"/>
      <c r="E57" s="65"/>
      <c r="F57" s="65"/>
      <c r="G57" s="65"/>
      <c r="H57" s="65"/>
      <c r="I57" s="65"/>
      <c r="J57" s="65"/>
    </row>
    <row r="60" spans="2:10" x14ac:dyDescent="0.25">
      <c r="B60" s="4" t="s">
        <v>456</v>
      </c>
    </row>
    <row r="61" spans="2:10" ht="13" thickBot="1" x14ac:dyDescent="0.3"/>
    <row r="62" spans="2:10" x14ac:dyDescent="0.25">
      <c r="B62" s="13"/>
      <c r="C62" s="14" t="s">
        <v>336</v>
      </c>
      <c r="D62" s="14" t="s">
        <v>337</v>
      </c>
      <c r="E62" s="14" t="s">
        <v>338</v>
      </c>
    </row>
    <row r="63" spans="2:10" ht="13" x14ac:dyDescent="0.3">
      <c r="B63" s="15" t="s">
        <v>347</v>
      </c>
      <c r="C63" s="56" t="s">
        <v>364</v>
      </c>
      <c r="D63" s="27" t="s">
        <v>363</v>
      </c>
      <c r="E63" s="56" t="s">
        <v>363</v>
      </c>
    </row>
    <row r="64" spans="2:10" ht="13" x14ac:dyDescent="0.3">
      <c r="B64" s="12" t="s">
        <v>348</v>
      </c>
      <c r="C64" s="57" t="s">
        <v>364</v>
      </c>
      <c r="D64" s="57" t="s">
        <v>363</v>
      </c>
      <c r="E64" s="28" t="s">
        <v>364</v>
      </c>
    </row>
    <row r="65" spans="2:6" ht="13.5" thickBot="1" x14ac:dyDescent="0.35">
      <c r="B65" s="16" t="s">
        <v>349</v>
      </c>
      <c r="C65" s="58" t="s">
        <v>363</v>
      </c>
      <c r="D65" s="58" t="s">
        <v>364</v>
      </c>
      <c r="E65" s="58" t="s">
        <v>364</v>
      </c>
    </row>
    <row r="66" spans="2:6" ht="13" x14ac:dyDescent="0.3">
      <c r="B66" s="30" t="s">
        <v>365</v>
      </c>
    </row>
    <row r="69" spans="2:6" x14ac:dyDescent="0.25">
      <c r="B69" s="4" t="s">
        <v>457</v>
      </c>
    </row>
    <row r="70" spans="2:6" ht="13" thickBot="1" x14ac:dyDescent="0.3"/>
    <row r="71" spans="2:6" x14ac:dyDescent="0.25">
      <c r="B71" s="13"/>
      <c r="C71" s="14" t="s">
        <v>336</v>
      </c>
      <c r="D71" s="14" t="s">
        <v>337</v>
      </c>
      <c r="E71" s="14" t="s">
        <v>338</v>
      </c>
      <c r="F71" s="33" t="s">
        <v>367</v>
      </c>
    </row>
    <row r="72" spans="2:6" x14ac:dyDescent="0.25">
      <c r="B72" s="15" t="s">
        <v>347</v>
      </c>
      <c r="C72" s="17">
        <v>7</v>
      </c>
      <c r="D72" s="17">
        <v>64</v>
      </c>
      <c r="E72" s="17">
        <v>44</v>
      </c>
      <c r="F72" s="34">
        <v>115</v>
      </c>
    </row>
    <row r="73" spans="2:6" x14ac:dyDescent="0.25">
      <c r="B73" s="12" t="s">
        <v>348</v>
      </c>
      <c r="C73" s="18">
        <v>71</v>
      </c>
      <c r="D73" s="18">
        <v>152</v>
      </c>
      <c r="E73" s="18">
        <v>35</v>
      </c>
      <c r="F73" s="35">
        <v>258</v>
      </c>
    </row>
    <row r="74" spans="2:6" x14ac:dyDescent="0.25">
      <c r="B74" s="12" t="s">
        <v>349</v>
      </c>
      <c r="C74" s="18">
        <v>102</v>
      </c>
      <c r="D74" s="18">
        <v>60</v>
      </c>
      <c r="E74" s="18">
        <v>6</v>
      </c>
      <c r="F74" s="35">
        <v>168</v>
      </c>
    </row>
    <row r="75" spans="2:6" ht="13" thickBot="1" x14ac:dyDescent="0.3">
      <c r="B75" s="31" t="s">
        <v>367</v>
      </c>
      <c r="C75" s="32">
        <v>180</v>
      </c>
      <c r="D75" s="32">
        <v>276</v>
      </c>
      <c r="E75" s="32">
        <v>85</v>
      </c>
      <c r="F75" s="36">
        <v>541</v>
      </c>
    </row>
    <row r="78" spans="2:6" x14ac:dyDescent="0.25">
      <c r="B78" s="4" t="s">
        <v>458</v>
      </c>
    </row>
    <row r="79" spans="2:6" ht="13" thickBot="1" x14ac:dyDescent="0.3"/>
    <row r="80" spans="2:6" x14ac:dyDescent="0.25">
      <c r="B80" s="13"/>
      <c r="C80" s="14" t="s">
        <v>336</v>
      </c>
      <c r="D80" s="14" t="s">
        <v>337</v>
      </c>
      <c r="E80" s="14" t="s">
        <v>338</v>
      </c>
      <c r="F80" s="33" t="s">
        <v>367</v>
      </c>
    </row>
    <row r="81" spans="2:6" x14ac:dyDescent="0.25">
      <c r="B81" s="15" t="s">
        <v>347</v>
      </c>
      <c r="C81" s="37">
        <v>38.262476894639555</v>
      </c>
      <c r="D81" s="37">
        <v>58.669131238447321</v>
      </c>
      <c r="E81" s="37">
        <v>18.068391866913124</v>
      </c>
      <c r="F81" s="39">
        <v>115</v>
      </c>
    </row>
    <row r="82" spans="2:6" x14ac:dyDescent="0.25">
      <c r="B82" s="12" t="s">
        <v>348</v>
      </c>
      <c r="C82" s="38">
        <v>85.841035120147879</v>
      </c>
      <c r="D82" s="38">
        <v>131.62292051756006</v>
      </c>
      <c r="E82" s="38">
        <v>40.536044362292053</v>
      </c>
      <c r="F82" s="40">
        <v>258</v>
      </c>
    </row>
    <row r="83" spans="2:6" x14ac:dyDescent="0.25">
      <c r="B83" s="12" t="s">
        <v>349</v>
      </c>
      <c r="C83" s="38">
        <v>55.896487985212566</v>
      </c>
      <c r="D83" s="38">
        <v>85.707948243992604</v>
      </c>
      <c r="E83" s="38">
        <v>26.395563770794823</v>
      </c>
      <c r="F83" s="40">
        <v>168</v>
      </c>
    </row>
    <row r="84" spans="2:6" ht="13" thickBot="1" x14ac:dyDescent="0.3">
      <c r="B84" s="31" t="s">
        <v>367</v>
      </c>
      <c r="C84" s="32">
        <v>180</v>
      </c>
      <c r="D84" s="32">
        <v>276</v>
      </c>
      <c r="E84" s="32">
        <v>85</v>
      </c>
      <c r="F84" s="36">
        <v>541</v>
      </c>
    </row>
    <row r="87" spans="2:6" x14ac:dyDescent="0.25">
      <c r="B87" s="4" t="s">
        <v>459</v>
      </c>
    </row>
    <row r="88" spans="2:6" ht="13" thickBot="1" x14ac:dyDescent="0.3"/>
    <row r="89" spans="2:6" x14ac:dyDescent="0.25">
      <c r="B89" s="13"/>
      <c r="C89" s="14" t="s">
        <v>336</v>
      </c>
      <c r="D89" s="14" t="s">
        <v>337</v>
      </c>
      <c r="E89" s="14" t="s">
        <v>338</v>
      </c>
      <c r="F89" s="33" t="s">
        <v>367</v>
      </c>
    </row>
    <row r="90" spans="2:6" x14ac:dyDescent="0.25">
      <c r="B90" s="15" t="s">
        <v>347</v>
      </c>
      <c r="C90" s="37">
        <v>6.0869565217391308</v>
      </c>
      <c r="D90" s="37">
        <v>55.652173913043477</v>
      </c>
      <c r="E90" s="37">
        <v>38.260869565217391</v>
      </c>
      <c r="F90" s="39">
        <v>100</v>
      </c>
    </row>
    <row r="91" spans="2:6" x14ac:dyDescent="0.25">
      <c r="B91" s="12" t="s">
        <v>348</v>
      </c>
      <c r="C91" s="38">
        <v>27.519379844961239</v>
      </c>
      <c r="D91" s="38">
        <v>58.914728682170548</v>
      </c>
      <c r="E91" s="38">
        <v>13.565891472868216</v>
      </c>
      <c r="F91" s="40">
        <v>100</v>
      </c>
    </row>
    <row r="92" spans="2:6" x14ac:dyDescent="0.25">
      <c r="B92" s="12" t="s">
        <v>349</v>
      </c>
      <c r="C92" s="38">
        <v>60.714285714285708</v>
      </c>
      <c r="D92" s="38">
        <v>35.714285714285715</v>
      </c>
      <c r="E92" s="38">
        <v>3.5714285714285712</v>
      </c>
      <c r="F92" s="40">
        <v>100</v>
      </c>
    </row>
    <row r="93" spans="2:6" ht="13" thickBot="1" x14ac:dyDescent="0.3">
      <c r="B93" s="31" t="s">
        <v>367</v>
      </c>
      <c r="C93" s="32">
        <v>33.271719038817004</v>
      </c>
      <c r="D93" s="32">
        <v>51.016635859519411</v>
      </c>
      <c r="E93" s="32">
        <v>15.711645101663585</v>
      </c>
      <c r="F93" s="36">
        <v>100</v>
      </c>
    </row>
    <row r="96" spans="2:6" x14ac:dyDescent="0.25">
      <c r="B96" s="4" t="s">
        <v>460</v>
      </c>
    </row>
    <row r="97" spans="2:6" ht="13" thickBot="1" x14ac:dyDescent="0.3"/>
    <row r="98" spans="2:6" x14ac:dyDescent="0.25">
      <c r="B98" s="13"/>
      <c r="C98" s="14" t="s">
        <v>336</v>
      </c>
      <c r="D98" s="14" t="s">
        <v>337</v>
      </c>
      <c r="E98" s="14" t="s">
        <v>338</v>
      </c>
      <c r="F98" s="33" t="s">
        <v>367</v>
      </c>
    </row>
    <row r="99" spans="2:6" x14ac:dyDescent="0.25">
      <c r="B99" s="15" t="s">
        <v>347</v>
      </c>
      <c r="C99" s="37">
        <v>3.8888888888888888</v>
      </c>
      <c r="D99" s="37">
        <v>23.188405797101449</v>
      </c>
      <c r="E99" s="37">
        <v>51.764705882352949</v>
      </c>
      <c r="F99" s="39">
        <v>21.256931608133087</v>
      </c>
    </row>
    <row r="100" spans="2:6" x14ac:dyDescent="0.25">
      <c r="B100" s="12" t="s">
        <v>348</v>
      </c>
      <c r="C100" s="38">
        <v>39.444444444444443</v>
      </c>
      <c r="D100" s="38">
        <v>55.072463768115945</v>
      </c>
      <c r="E100" s="38">
        <v>41.17647058823529</v>
      </c>
      <c r="F100" s="40">
        <v>47.689463955637706</v>
      </c>
    </row>
    <row r="101" spans="2:6" x14ac:dyDescent="0.25">
      <c r="B101" s="12" t="s">
        <v>349</v>
      </c>
      <c r="C101" s="38">
        <v>56.666666666666664</v>
      </c>
      <c r="D101" s="38">
        <v>21.739130434782609</v>
      </c>
      <c r="E101" s="38">
        <v>7.0588235294117645</v>
      </c>
      <c r="F101" s="40">
        <v>31.053604436229204</v>
      </c>
    </row>
    <row r="102" spans="2:6" ht="13" thickBot="1" x14ac:dyDescent="0.3">
      <c r="B102" s="31" t="s">
        <v>367</v>
      </c>
      <c r="C102" s="32">
        <v>100</v>
      </c>
      <c r="D102" s="32">
        <v>100</v>
      </c>
      <c r="E102" s="32">
        <v>100</v>
      </c>
      <c r="F102" s="36">
        <v>100</v>
      </c>
    </row>
    <row r="105" spans="2:6" x14ac:dyDescent="0.25">
      <c r="B105" s="4" t="s">
        <v>461</v>
      </c>
    </row>
    <row r="106" spans="2:6" ht="13" thickBot="1" x14ac:dyDescent="0.3"/>
    <row r="107" spans="2:6" x14ac:dyDescent="0.25">
      <c r="B107" s="13"/>
      <c r="C107" s="14" t="s">
        <v>336</v>
      </c>
      <c r="D107" s="14" t="s">
        <v>337</v>
      </c>
      <c r="E107" s="14" t="s">
        <v>338</v>
      </c>
      <c r="F107" s="33" t="s">
        <v>367</v>
      </c>
    </row>
    <row r="108" spans="2:6" x14ac:dyDescent="0.25">
      <c r="B108" s="15" t="s">
        <v>347</v>
      </c>
      <c r="C108" s="37">
        <v>1.2939001848428837</v>
      </c>
      <c r="D108" s="37">
        <v>11.829944547134936</v>
      </c>
      <c r="E108" s="37">
        <v>8.1330868761552679</v>
      </c>
      <c r="F108" s="39">
        <v>21.256931608133087</v>
      </c>
    </row>
    <row r="109" spans="2:6" x14ac:dyDescent="0.25">
      <c r="B109" s="12" t="s">
        <v>348</v>
      </c>
      <c r="C109" s="38">
        <v>13.123844731977819</v>
      </c>
      <c r="D109" s="38">
        <v>28.096118299445472</v>
      </c>
      <c r="E109" s="38">
        <v>6.4695009242144179</v>
      </c>
      <c r="F109" s="40">
        <v>47.689463955637706</v>
      </c>
    </row>
    <row r="110" spans="2:6" x14ac:dyDescent="0.25">
      <c r="B110" s="12" t="s">
        <v>349</v>
      </c>
      <c r="C110" s="38">
        <v>18.853974121996302</v>
      </c>
      <c r="D110" s="38">
        <v>11.090573012939002</v>
      </c>
      <c r="E110" s="38">
        <v>1.1090573012939002</v>
      </c>
      <c r="F110" s="40">
        <v>31.053604436229204</v>
      </c>
    </row>
    <row r="111" spans="2:6" ht="13" thickBot="1" x14ac:dyDescent="0.3">
      <c r="B111" s="31" t="s">
        <v>367</v>
      </c>
      <c r="C111" s="42">
        <v>33.271719038817004</v>
      </c>
      <c r="D111" s="42">
        <v>51.016635859519411</v>
      </c>
      <c r="E111" s="42">
        <v>15.711645101663585</v>
      </c>
      <c r="F111" s="43">
        <v>100</v>
      </c>
    </row>
    <row r="114" spans="2:10" x14ac:dyDescent="0.25">
      <c r="B114" s="4" t="s">
        <v>372</v>
      </c>
    </row>
    <row r="115" spans="2:10" ht="13" thickBot="1" x14ac:dyDescent="0.3"/>
    <row r="116" spans="2:10" x14ac:dyDescent="0.25">
      <c r="B116" s="20" t="s">
        <v>353</v>
      </c>
      <c r="C116" s="22">
        <v>131.21763383688594</v>
      </c>
    </row>
    <row r="117" spans="2:10" x14ac:dyDescent="0.25">
      <c r="B117" t="s">
        <v>354</v>
      </c>
      <c r="C117" s="23">
        <v>14.860258997334038</v>
      </c>
    </row>
    <row r="118" spans="2:10" x14ac:dyDescent="0.25">
      <c r="B118" t="s">
        <v>355</v>
      </c>
      <c r="C118" s="24">
        <v>4</v>
      </c>
    </row>
    <row r="119" spans="2:10" x14ac:dyDescent="0.25">
      <c r="B119" t="s">
        <v>356</v>
      </c>
      <c r="C119" s="23" t="s">
        <v>410</v>
      </c>
    </row>
    <row r="120" spans="2:10" ht="13" thickBot="1" x14ac:dyDescent="0.3">
      <c r="B120" s="21" t="s">
        <v>357</v>
      </c>
      <c r="C120" s="25">
        <v>5.0000000000000001E-3</v>
      </c>
    </row>
    <row r="122" spans="2:10" x14ac:dyDescent="0.25">
      <c r="B122" s="4" t="s">
        <v>358</v>
      </c>
    </row>
    <row r="123" spans="2:10" x14ac:dyDescent="0.25">
      <c r="B123" s="4" t="s">
        <v>359</v>
      </c>
    </row>
    <row r="124" spans="2:10" x14ac:dyDescent="0.25">
      <c r="B124" s="4" t="s">
        <v>360</v>
      </c>
    </row>
    <row r="125" spans="2:10" ht="13" customHeight="1" x14ac:dyDescent="0.25">
      <c r="B125" s="65" t="s">
        <v>411</v>
      </c>
      <c r="C125" s="65"/>
      <c r="D125" s="65"/>
      <c r="E125" s="65"/>
      <c r="F125" s="65"/>
      <c r="G125" s="65"/>
      <c r="H125" s="65"/>
      <c r="I125" s="65"/>
      <c r="J125" s="65"/>
    </row>
    <row r="126" spans="2:10" x14ac:dyDescent="0.25">
      <c r="B126" s="65"/>
      <c r="C126" s="65"/>
      <c r="D126" s="65"/>
      <c r="E126" s="65"/>
      <c r="F126" s="65"/>
      <c r="G126" s="65"/>
      <c r="H126" s="65"/>
      <c r="I126" s="65"/>
      <c r="J126" s="65"/>
    </row>
    <row r="129" spans="2:6" x14ac:dyDescent="0.25">
      <c r="B129" s="4" t="s">
        <v>373</v>
      </c>
    </row>
    <row r="130" spans="2:6" ht="13" thickBot="1" x14ac:dyDescent="0.3"/>
    <row r="131" spans="2:6" x14ac:dyDescent="0.25">
      <c r="B131" s="13" t="s">
        <v>374</v>
      </c>
      <c r="C131" s="14" t="s">
        <v>375</v>
      </c>
    </row>
    <row r="132" spans="2:6" x14ac:dyDescent="0.25">
      <c r="B132" s="15" t="s">
        <v>376</v>
      </c>
      <c r="C132" s="37">
        <v>0.49249005889342218</v>
      </c>
    </row>
    <row r="133" spans="2:6" x14ac:dyDescent="0.25">
      <c r="B133" s="12" t="s">
        <v>377</v>
      </c>
      <c r="C133" s="38">
        <v>0.4418157062133245</v>
      </c>
    </row>
    <row r="134" spans="2:6" x14ac:dyDescent="0.25">
      <c r="B134" s="12" t="s">
        <v>378</v>
      </c>
      <c r="C134" s="38">
        <v>0.34824306031050101</v>
      </c>
    </row>
    <row r="135" spans="2:6" x14ac:dyDescent="0.25">
      <c r="B135" s="12" t="s">
        <v>379</v>
      </c>
      <c r="C135" s="38">
        <v>0.34824306031050101</v>
      </c>
    </row>
    <row r="136" spans="2:6" x14ac:dyDescent="0.25">
      <c r="B136" s="12" t="s">
        <v>380</v>
      </c>
      <c r="C136" s="38">
        <v>0.1043792441125483</v>
      </c>
    </row>
    <row r="137" spans="2:6" x14ac:dyDescent="0.25">
      <c r="B137" s="12" t="s">
        <v>381</v>
      </c>
      <c r="C137" s="38">
        <v>0.11083340242048721</v>
      </c>
    </row>
    <row r="138" spans="2:6" ht="13" thickBot="1" x14ac:dyDescent="0.3">
      <c r="B138" s="16" t="s">
        <v>382</v>
      </c>
      <c r="C138" s="41">
        <v>-9.0743352297405225E-2</v>
      </c>
    </row>
    <row r="141" spans="2:6" x14ac:dyDescent="0.25">
      <c r="B141" s="4" t="s">
        <v>383</v>
      </c>
    </row>
    <row r="142" spans="2:6" ht="13" thickBot="1" x14ac:dyDescent="0.3"/>
    <row r="143" spans="2:6" x14ac:dyDescent="0.25">
      <c r="B143" s="13" t="s">
        <v>374</v>
      </c>
      <c r="C143" s="14" t="s">
        <v>375</v>
      </c>
      <c r="D143" s="14" t="s">
        <v>384</v>
      </c>
      <c r="E143" s="14" t="s">
        <v>385</v>
      </c>
      <c r="F143" s="14" t="s">
        <v>386</v>
      </c>
    </row>
    <row r="144" spans="2:6" x14ac:dyDescent="0.25">
      <c r="B144" s="15" t="s">
        <v>387</v>
      </c>
      <c r="C144" s="37">
        <v>-0.66227884891600064</v>
      </c>
      <c r="D144" s="37">
        <v>4.0369374813780091E-2</v>
      </c>
      <c r="E144" s="37">
        <v>-0.7755970472252095</v>
      </c>
      <c r="F144" s="37">
        <v>-0.54896065060679178</v>
      </c>
    </row>
    <row r="145" spans="2:6" x14ac:dyDescent="0.25">
      <c r="B145" s="12" t="s">
        <v>388</v>
      </c>
      <c r="C145" s="38">
        <v>-0.4337138745943202</v>
      </c>
      <c r="D145" s="38">
        <v>3.1617002917261411E-2</v>
      </c>
      <c r="E145" s="38">
        <v>-0.52246386943689771</v>
      </c>
      <c r="F145" s="38">
        <v>-0.34496387975174264</v>
      </c>
    </row>
    <row r="146" spans="2:6" x14ac:dyDescent="0.25">
      <c r="B146" s="12" t="s">
        <v>389</v>
      </c>
      <c r="C146" s="38">
        <v>-0.4017308947283903</v>
      </c>
      <c r="D146" s="38">
        <v>3.1135093422801567E-2</v>
      </c>
      <c r="E146" s="38">
        <v>-0.4891281533467336</v>
      </c>
      <c r="F146" s="38">
        <v>-0.314333636110047</v>
      </c>
    </row>
    <row r="147" spans="2:6" x14ac:dyDescent="0.25">
      <c r="B147" s="12" t="s">
        <v>390</v>
      </c>
      <c r="C147" s="38">
        <v>-0.44315920398009956</v>
      </c>
      <c r="D147" s="38">
        <v>3.2548221622107694E-2</v>
      </c>
      <c r="E147" s="38">
        <v>-0.534523161172894</v>
      </c>
      <c r="F147" s="38">
        <v>-0.35179524678730512</v>
      </c>
    </row>
    <row r="148" spans="2:6" x14ac:dyDescent="0.25">
      <c r="B148" s="12" t="s">
        <v>391</v>
      </c>
      <c r="C148" s="38">
        <v>-0.42446985942339766</v>
      </c>
      <c r="D148" s="38">
        <v>3.1408646004993573E-2</v>
      </c>
      <c r="E148" s="38">
        <v>-0.51263498937737151</v>
      </c>
      <c r="F148" s="38">
        <v>-0.33630472946942375</v>
      </c>
    </row>
    <row r="149" spans="2:6" x14ac:dyDescent="0.25">
      <c r="B149" s="12" t="s">
        <v>392</v>
      </c>
      <c r="C149" s="38">
        <v>0.11875331050317681</v>
      </c>
      <c r="D149" s="38">
        <v>1.8335251207308792E-2</v>
      </c>
      <c r="E149" s="38">
        <v>6.72856412131944E-2</v>
      </c>
      <c r="F149" s="38">
        <v>0.1702209797931592</v>
      </c>
    </row>
    <row r="150" spans="2:6" x14ac:dyDescent="0.25">
      <c r="B150" s="12" t="s">
        <v>393</v>
      </c>
      <c r="C150" s="38">
        <v>0.12411469723332713</v>
      </c>
      <c r="D150" s="38">
        <v>1.9121795371784916E-2</v>
      </c>
      <c r="E150" s="38">
        <v>7.0439171913366475E-2</v>
      </c>
      <c r="F150" s="38">
        <v>0.1777902225532878</v>
      </c>
    </row>
    <row r="151" spans="2:6" ht="13" thickBot="1" x14ac:dyDescent="0.3">
      <c r="B151" s="16" t="s">
        <v>394</v>
      </c>
      <c r="C151" s="41">
        <v>0.12137482672932345</v>
      </c>
      <c r="D151" s="41">
        <v>1.8679694297482268E-2</v>
      </c>
      <c r="E151" s="41">
        <v>6.8940294053951412E-2</v>
      </c>
      <c r="F151" s="41">
        <v>0.1738093594046955</v>
      </c>
    </row>
  </sheetData>
  <mergeCells count="3">
    <mergeCell ref="B1:M2"/>
    <mergeCell ref="B56:J57"/>
    <mergeCell ref="B125:J126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T157345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4" name="DD816506">
              <controlPr defaultSize="0" autoFill="0" autoPict="0" macro="[0]!GoToResultsNew1109201919141349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10</xdr:col>
                    <xdr:colOff>1289050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36">
    <tabColor rgb="FF007800"/>
  </sheetPr>
  <dimension ref="B1:M146"/>
  <sheetViews>
    <sheetView topLeftCell="A37" zoomScaleNormal="100" workbookViewId="0">
      <selection activeCell="C90" sqref="C90:E90"/>
    </sheetView>
  </sheetViews>
  <sheetFormatPr defaultRowHeight="12.5" x14ac:dyDescent="0.25"/>
  <cols>
    <col min="1" max="1" width="4.81640625" customWidth="1"/>
    <col min="2" max="2" width="9" customWidth="1"/>
  </cols>
  <sheetData>
    <row r="1" spans="2:13" x14ac:dyDescent="0.25">
      <c r="B1" s="63" t="s">
        <v>343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487</v>
      </c>
    </row>
    <row r="4" spans="2:13" x14ac:dyDescent="0.25">
      <c r="B4" t="s">
        <v>344</v>
      </c>
    </row>
    <row r="5" spans="2:13" x14ac:dyDescent="0.25">
      <c r="B5" t="s">
        <v>439</v>
      </c>
    </row>
    <row r="6" spans="2:13" x14ac:dyDescent="0.25">
      <c r="B6" t="s">
        <v>440</v>
      </c>
    </row>
    <row r="7" spans="2:13" ht="34.4" customHeight="1" x14ac:dyDescent="0.25"/>
    <row r="8" spans="2:13" ht="14.15" customHeight="1" x14ac:dyDescent="0.25"/>
    <row r="11" spans="2:13" x14ac:dyDescent="0.25">
      <c r="B11" s="4" t="s">
        <v>414</v>
      </c>
    </row>
    <row r="14" spans="2:13" ht="13" x14ac:dyDescent="0.3">
      <c r="B14" s="11" t="s">
        <v>441</v>
      </c>
    </row>
    <row r="16" spans="2:13" x14ac:dyDescent="0.25">
      <c r="B16" s="4" t="s">
        <v>442</v>
      </c>
    </row>
    <row r="17" spans="2:5" ht="13" thickBot="1" x14ac:dyDescent="0.3"/>
    <row r="18" spans="2:5" x14ac:dyDescent="0.25">
      <c r="B18" s="13"/>
      <c r="C18" s="14" t="s">
        <v>436</v>
      </c>
      <c r="D18" s="14" t="s">
        <v>438</v>
      </c>
      <c r="E18" s="14" t="s">
        <v>437</v>
      </c>
    </row>
    <row r="19" spans="2:5" x14ac:dyDescent="0.25">
      <c r="B19" s="15" t="s">
        <v>347</v>
      </c>
      <c r="C19" s="17">
        <v>61</v>
      </c>
      <c r="D19" s="17">
        <v>67</v>
      </c>
      <c r="E19" s="17">
        <v>20</v>
      </c>
    </row>
    <row r="20" spans="2:5" ht="13" thickBot="1" x14ac:dyDescent="0.3">
      <c r="B20" s="16" t="s">
        <v>348</v>
      </c>
      <c r="C20" s="19">
        <v>164</v>
      </c>
      <c r="D20" s="19">
        <v>181</v>
      </c>
      <c r="E20" s="19">
        <v>46</v>
      </c>
    </row>
    <row r="23" spans="2:5" x14ac:dyDescent="0.25">
      <c r="B23" s="4" t="s">
        <v>350</v>
      </c>
    </row>
    <row r="44" spans="2:7" x14ac:dyDescent="0.25">
      <c r="G44" t="s">
        <v>351</v>
      </c>
    </row>
    <row r="47" spans="2:7" x14ac:dyDescent="0.25">
      <c r="B47" s="4" t="s">
        <v>443</v>
      </c>
    </row>
    <row r="48" spans="2:7" ht="13" thickBot="1" x14ac:dyDescent="0.3"/>
    <row r="49" spans="2:10" x14ac:dyDescent="0.25">
      <c r="B49" s="20" t="s">
        <v>353</v>
      </c>
      <c r="C49" s="22">
        <v>0.30610116541341276</v>
      </c>
    </row>
    <row r="50" spans="2:10" x14ac:dyDescent="0.25">
      <c r="B50" t="s">
        <v>354</v>
      </c>
      <c r="C50" s="23">
        <v>10.596634733096071</v>
      </c>
    </row>
    <row r="51" spans="2:10" x14ac:dyDescent="0.25">
      <c r="B51" t="s">
        <v>355</v>
      </c>
      <c r="C51" s="24">
        <v>2</v>
      </c>
    </row>
    <row r="52" spans="2:10" x14ac:dyDescent="0.25">
      <c r="B52" t="s">
        <v>356</v>
      </c>
      <c r="C52" s="23">
        <v>0.85808631638515065</v>
      </c>
    </row>
    <row r="53" spans="2:10" ht="13" thickBot="1" x14ac:dyDescent="0.3">
      <c r="B53" s="21" t="s">
        <v>357</v>
      </c>
      <c r="C53" s="25">
        <v>5.0000000000000001E-3</v>
      </c>
    </row>
    <row r="55" spans="2:10" x14ac:dyDescent="0.25">
      <c r="B55" s="4" t="s">
        <v>358</v>
      </c>
    </row>
    <row r="56" spans="2:10" x14ac:dyDescent="0.25">
      <c r="B56" s="4" t="s">
        <v>359</v>
      </c>
    </row>
    <row r="57" spans="2:10" x14ac:dyDescent="0.25">
      <c r="B57" s="4" t="s">
        <v>360</v>
      </c>
    </row>
    <row r="58" spans="2:10" ht="13" customHeight="1" x14ac:dyDescent="0.25">
      <c r="B58" s="65" t="s">
        <v>361</v>
      </c>
      <c r="C58" s="65"/>
      <c r="D58" s="65"/>
      <c r="E58" s="65"/>
      <c r="F58" s="65"/>
      <c r="G58" s="65"/>
      <c r="H58" s="65"/>
      <c r="I58" s="65"/>
      <c r="J58" s="65"/>
    </row>
    <row r="59" spans="2:10" x14ac:dyDescent="0.25">
      <c r="B59" s="65"/>
      <c r="C59" s="65"/>
      <c r="D59" s="65"/>
      <c r="E59" s="65"/>
      <c r="F59" s="65"/>
      <c r="G59" s="65"/>
      <c r="H59" s="65"/>
      <c r="I59" s="65"/>
      <c r="J59" s="65"/>
    </row>
    <row r="62" spans="2:10" x14ac:dyDescent="0.25">
      <c r="B62" s="4" t="s">
        <v>444</v>
      </c>
    </row>
    <row r="63" spans="2:10" ht="13" thickBot="1" x14ac:dyDescent="0.3"/>
    <row r="64" spans="2:10" x14ac:dyDescent="0.25">
      <c r="B64" s="13"/>
      <c r="C64" s="14" t="s">
        <v>436</v>
      </c>
      <c r="D64" s="14" t="s">
        <v>438</v>
      </c>
      <c r="E64" s="14" t="s">
        <v>437</v>
      </c>
    </row>
    <row r="65" spans="2:6" x14ac:dyDescent="0.25">
      <c r="B65" s="15" t="s">
        <v>347</v>
      </c>
      <c r="C65" s="27" t="s">
        <v>364</v>
      </c>
      <c r="D65" s="27" t="s">
        <v>364</v>
      </c>
      <c r="E65" s="27" t="s">
        <v>363</v>
      </c>
    </row>
    <row r="66" spans="2:6" ht="13" thickBot="1" x14ac:dyDescent="0.3">
      <c r="B66" s="16" t="s">
        <v>348</v>
      </c>
      <c r="C66" s="29" t="s">
        <v>363</v>
      </c>
      <c r="D66" s="29" t="s">
        <v>363</v>
      </c>
      <c r="E66" s="29" t="s">
        <v>364</v>
      </c>
    </row>
    <row r="67" spans="2:6" ht="13" x14ac:dyDescent="0.3">
      <c r="B67" s="30" t="s">
        <v>365</v>
      </c>
    </row>
    <row r="70" spans="2:6" x14ac:dyDescent="0.25">
      <c r="B70" s="4" t="s">
        <v>445</v>
      </c>
    </row>
    <row r="71" spans="2:6" ht="13" thickBot="1" x14ac:dyDescent="0.3"/>
    <row r="72" spans="2:6" x14ac:dyDescent="0.25">
      <c r="B72" s="13"/>
      <c r="C72" s="14" t="s">
        <v>436</v>
      </c>
      <c r="D72" s="14" t="s">
        <v>438</v>
      </c>
      <c r="E72" s="14" t="s">
        <v>437</v>
      </c>
      <c r="F72" s="33" t="s">
        <v>367</v>
      </c>
    </row>
    <row r="73" spans="2:6" x14ac:dyDescent="0.25">
      <c r="B73" s="15" t="s">
        <v>347</v>
      </c>
      <c r="C73" s="17">
        <v>61</v>
      </c>
      <c r="D73" s="17">
        <v>67</v>
      </c>
      <c r="E73" s="17">
        <v>20</v>
      </c>
      <c r="F73" s="34">
        <v>148</v>
      </c>
    </row>
    <row r="74" spans="2:6" x14ac:dyDescent="0.25">
      <c r="B74" s="12" t="s">
        <v>348</v>
      </c>
      <c r="C74" s="18">
        <v>164</v>
      </c>
      <c r="D74" s="18">
        <v>181</v>
      </c>
      <c r="E74" s="18">
        <v>46</v>
      </c>
      <c r="F74" s="35">
        <v>391</v>
      </c>
    </row>
    <row r="75" spans="2:6" ht="13" thickBot="1" x14ac:dyDescent="0.3">
      <c r="B75" s="31" t="s">
        <v>367</v>
      </c>
      <c r="C75" s="32">
        <v>225</v>
      </c>
      <c r="D75" s="32">
        <v>248</v>
      </c>
      <c r="E75" s="32">
        <v>66</v>
      </c>
      <c r="F75" s="36">
        <v>539</v>
      </c>
    </row>
    <row r="78" spans="2:6" x14ac:dyDescent="0.25">
      <c r="B78" s="4" t="s">
        <v>446</v>
      </c>
    </row>
    <row r="79" spans="2:6" ht="13" thickBot="1" x14ac:dyDescent="0.3"/>
    <row r="80" spans="2:6" x14ac:dyDescent="0.25">
      <c r="B80" s="13"/>
      <c r="C80" s="14" t="s">
        <v>436</v>
      </c>
      <c r="D80" s="14" t="s">
        <v>438</v>
      </c>
      <c r="E80" s="14" t="s">
        <v>437</v>
      </c>
      <c r="F80" s="33" t="s">
        <v>367</v>
      </c>
    </row>
    <row r="81" spans="2:6" x14ac:dyDescent="0.25">
      <c r="B81" s="15" t="s">
        <v>347</v>
      </c>
      <c r="C81" s="37">
        <v>61.781076066790355</v>
      </c>
      <c r="D81" s="37">
        <v>68.096474953617815</v>
      </c>
      <c r="E81" s="37">
        <v>18.122448979591837</v>
      </c>
      <c r="F81" s="39">
        <v>148</v>
      </c>
    </row>
    <row r="82" spans="2:6" x14ac:dyDescent="0.25">
      <c r="B82" s="12" t="s">
        <v>348</v>
      </c>
      <c r="C82" s="38">
        <v>163.21892393320965</v>
      </c>
      <c r="D82" s="38">
        <v>179.90352504638219</v>
      </c>
      <c r="E82" s="38">
        <v>47.877551020408163</v>
      </c>
      <c r="F82" s="40">
        <v>391</v>
      </c>
    </row>
    <row r="83" spans="2:6" ht="13" thickBot="1" x14ac:dyDescent="0.3">
      <c r="B83" s="31" t="s">
        <v>367</v>
      </c>
      <c r="C83" s="32">
        <v>225</v>
      </c>
      <c r="D83" s="32">
        <v>248</v>
      </c>
      <c r="E83" s="32">
        <v>66</v>
      </c>
      <c r="F83" s="36">
        <v>539</v>
      </c>
    </row>
    <row r="86" spans="2:6" x14ac:dyDescent="0.25">
      <c r="B86" s="4" t="s">
        <v>447</v>
      </c>
    </row>
    <row r="87" spans="2:6" ht="13" thickBot="1" x14ac:dyDescent="0.3"/>
    <row r="88" spans="2:6" x14ac:dyDescent="0.25">
      <c r="B88" s="13"/>
      <c r="C88" s="14" t="s">
        <v>436</v>
      </c>
      <c r="D88" s="14" t="s">
        <v>438</v>
      </c>
      <c r="E88" s="14" t="s">
        <v>437</v>
      </c>
      <c r="F88" s="33" t="s">
        <v>367</v>
      </c>
    </row>
    <row r="89" spans="2:6" x14ac:dyDescent="0.25">
      <c r="B89" s="15" t="s">
        <v>347</v>
      </c>
      <c r="C89" s="37">
        <v>41.216216216216218</v>
      </c>
      <c r="D89" s="37">
        <v>45.270270270270267</v>
      </c>
      <c r="E89" s="37">
        <v>13.513513513513514</v>
      </c>
      <c r="F89" s="39">
        <v>100</v>
      </c>
    </row>
    <row r="90" spans="2:6" x14ac:dyDescent="0.25">
      <c r="B90" s="12" t="s">
        <v>348</v>
      </c>
      <c r="C90" s="38">
        <v>41.943734015345271</v>
      </c>
      <c r="D90" s="38">
        <v>46.291560102301787</v>
      </c>
      <c r="E90" s="38">
        <v>11.76470588235294</v>
      </c>
      <c r="F90" s="40">
        <v>100</v>
      </c>
    </row>
    <row r="91" spans="2:6" ht="13" thickBot="1" x14ac:dyDescent="0.3">
      <c r="B91" s="31" t="s">
        <v>367</v>
      </c>
      <c r="C91" s="32">
        <v>41.74397031539889</v>
      </c>
      <c r="D91" s="32">
        <v>46.011131725417442</v>
      </c>
      <c r="E91" s="32">
        <v>12.244897959183673</v>
      </c>
      <c r="F91" s="36">
        <v>100</v>
      </c>
    </row>
    <row r="94" spans="2:6" x14ac:dyDescent="0.25">
      <c r="B94" s="4" t="s">
        <v>448</v>
      </c>
    </row>
    <row r="95" spans="2:6" ht="13" thickBot="1" x14ac:dyDescent="0.3"/>
    <row r="96" spans="2:6" x14ac:dyDescent="0.25">
      <c r="B96" s="13"/>
      <c r="C96" s="14" t="s">
        <v>436</v>
      </c>
      <c r="D96" s="14" t="s">
        <v>438</v>
      </c>
      <c r="E96" s="14" t="s">
        <v>437</v>
      </c>
      <c r="F96" s="33" t="s">
        <v>367</v>
      </c>
    </row>
    <row r="97" spans="2:6" x14ac:dyDescent="0.25">
      <c r="B97" s="15" t="s">
        <v>347</v>
      </c>
      <c r="C97" s="37">
        <v>27.111111111111114</v>
      </c>
      <c r="D97" s="37">
        <v>27.016129032258064</v>
      </c>
      <c r="E97" s="37">
        <v>30.303030303030305</v>
      </c>
      <c r="F97" s="39">
        <v>27.458256029684602</v>
      </c>
    </row>
    <row r="98" spans="2:6" x14ac:dyDescent="0.25">
      <c r="B98" s="12" t="s">
        <v>348</v>
      </c>
      <c r="C98" s="38">
        <v>72.888888888888886</v>
      </c>
      <c r="D98" s="38">
        <v>72.983870967741936</v>
      </c>
      <c r="E98" s="38">
        <v>69.696969696969703</v>
      </c>
      <c r="F98" s="40">
        <v>72.541743970315395</v>
      </c>
    </row>
    <row r="99" spans="2:6" ht="13" thickBot="1" x14ac:dyDescent="0.3">
      <c r="B99" s="31" t="s">
        <v>367</v>
      </c>
      <c r="C99" s="32">
        <v>100</v>
      </c>
      <c r="D99" s="32">
        <v>100</v>
      </c>
      <c r="E99" s="32">
        <v>100</v>
      </c>
      <c r="F99" s="36">
        <v>100</v>
      </c>
    </row>
    <row r="102" spans="2:6" x14ac:dyDescent="0.25">
      <c r="B102" s="4" t="s">
        <v>449</v>
      </c>
    </row>
    <row r="103" spans="2:6" ht="13" thickBot="1" x14ac:dyDescent="0.3"/>
    <row r="104" spans="2:6" x14ac:dyDescent="0.25">
      <c r="B104" s="13"/>
      <c r="C104" s="14" t="s">
        <v>436</v>
      </c>
      <c r="D104" s="14" t="s">
        <v>438</v>
      </c>
      <c r="E104" s="14" t="s">
        <v>437</v>
      </c>
      <c r="F104" s="33" t="s">
        <v>367</v>
      </c>
    </row>
    <row r="105" spans="2:6" x14ac:dyDescent="0.25">
      <c r="B105" s="15" t="s">
        <v>347</v>
      </c>
      <c r="C105" s="37">
        <v>11.317254174397032</v>
      </c>
      <c r="D105" s="37">
        <v>12.430426716141001</v>
      </c>
      <c r="E105" s="37">
        <v>3.710575139146568</v>
      </c>
      <c r="F105" s="39">
        <v>27.458256029684602</v>
      </c>
    </row>
    <row r="106" spans="2:6" x14ac:dyDescent="0.25">
      <c r="B106" s="12" t="s">
        <v>348</v>
      </c>
      <c r="C106" s="38">
        <v>30.426716141001855</v>
      </c>
      <c r="D106" s="38">
        <v>33.580705009276443</v>
      </c>
      <c r="E106" s="38">
        <v>8.5343228200371062</v>
      </c>
      <c r="F106" s="40">
        <v>72.541743970315395</v>
      </c>
    </row>
    <row r="107" spans="2:6" ht="13" thickBot="1" x14ac:dyDescent="0.3">
      <c r="B107" s="31" t="s">
        <v>367</v>
      </c>
      <c r="C107" s="42">
        <v>41.74397031539889</v>
      </c>
      <c r="D107" s="42">
        <v>46.011131725417442</v>
      </c>
      <c r="E107" s="42">
        <v>12.244897959183673</v>
      </c>
      <c r="F107" s="43">
        <v>100</v>
      </c>
    </row>
    <row r="110" spans="2:6" x14ac:dyDescent="0.25">
      <c r="B110" s="4" t="s">
        <v>372</v>
      </c>
    </row>
    <row r="111" spans="2:6" ht="13" thickBot="1" x14ac:dyDescent="0.3"/>
    <row r="112" spans="2:6" x14ac:dyDescent="0.25">
      <c r="B112" s="20" t="s">
        <v>353</v>
      </c>
      <c r="C112" s="22">
        <v>0.30610116541341303</v>
      </c>
    </row>
    <row r="113" spans="2:10" x14ac:dyDescent="0.25">
      <c r="B113" t="s">
        <v>354</v>
      </c>
      <c r="C113" s="23">
        <v>10.596634733096071</v>
      </c>
    </row>
    <row r="114" spans="2:10" x14ac:dyDescent="0.25">
      <c r="B114" t="s">
        <v>355</v>
      </c>
      <c r="C114" s="24">
        <v>2</v>
      </c>
    </row>
    <row r="115" spans="2:10" x14ac:dyDescent="0.25">
      <c r="B115" t="s">
        <v>356</v>
      </c>
      <c r="C115" s="23">
        <v>0.85808631638515043</v>
      </c>
    </row>
    <row r="116" spans="2:10" ht="13" thickBot="1" x14ac:dyDescent="0.3">
      <c r="B116" s="21" t="s">
        <v>357</v>
      </c>
      <c r="C116" s="25">
        <v>5.0000000000000001E-3</v>
      </c>
    </row>
    <row r="118" spans="2:10" x14ac:dyDescent="0.25">
      <c r="B118" s="4" t="s">
        <v>358</v>
      </c>
    </row>
    <row r="119" spans="2:10" x14ac:dyDescent="0.25">
      <c r="B119" s="4" t="s">
        <v>359</v>
      </c>
    </row>
    <row r="120" spans="2:10" x14ac:dyDescent="0.25">
      <c r="B120" s="4" t="s">
        <v>360</v>
      </c>
    </row>
    <row r="121" spans="2:10" ht="13" customHeight="1" x14ac:dyDescent="0.25">
      <c r="B121" s="65" t="s">
        <v>361</v>
      </c>
      <c r="C121" s="65"/>
      <c r="D121" s="65"/>
      <c r="E121" s="65"/>
      <c r="F121" s="65"/>
      <c r="G121" s="65"/>
      <c r="H121" s="65"/>
      <c r="I121" s="65"/>
      <c r="J121" s="65"/>
    </row>
    <row r="122" spans="2:10" x14ac:dyDescent="0.25">
      <c r="B122" s="65"/>
      <c r="C122" s="65"/>
      <c r="D122" s="65"/>
      <c r="E122" s="65"/>
      <c r="F122" s="65"/>
      <c r="G122" s="65"/>
      <c r="H122" s="65"/>
      <c r="I122" s="65"/>
      <c r="J122" s="65"/>
    </row>
    <row r="125" spans="2:10" x14ac:dyDescent="0.25">
      <c r="B125" s="4" t="s">
        <v>373</v>
      </c>
    </row>
    <row r="126" spans="2:10" ht="13" thickBot="1" x14ac:dyDescent="0.3"/>
    <row r="127" spans="2:10" x14ac:dyDescent="0.25">
      <c r="B127" s="13" t="s">
        <v>374</v>
      </c>
      <c r="C127" s="14" t="s">
        <v>375</v>
      </c>
    </row>
    <row r="128" spans="2:10" x14ac:dyDescent="0.25">
      <c r="B128" s="15" t="s">
        <v>376</v>
      </c>
      <c r="C128" s="37">
        <v>2.3830771855384812E-2</v>
      </c>
    </row>
    <row r="129" spans="2:6" x14ac:dyDescent="0.25">
      <c r="B129" s="12" t="s">
        <v>377</v>
      </c>
      <c r="C129" s="38">
        <v>2.3824007920772407E-2</v>
      </c>
    </row>
    <row r="130" spans="2:6" x14ac:dyDescent="0.25">
      <c r="B130" s="12" t="s">
        <v>378</v>
      </c>
      <c r="C130" s="38">
        <v>2.3830771855384812E-2</v>
      </c>
    </row>
    <row r="131" spans="2:6" x14ac:dyDescent="0.25">
      <c r="B131" s="12" t="s">
        <v>379</v>
      </c>
      <c r="C131" s="38">
        <v>2.0039210625922198E-2</v>
      </c>
    </row>
    <row r="132" spans="2:6" x14ac:dyDescent="0.25">
      <c r="B132" s="12" t="s">
        <v>380</v>
      </c>
      <c r="C132" s="38">
        <v>5.6790568722340053E-4</v>
      </c>
    </row>
    <row r="133" spans="2:6" ht="13" thickBot="1" x14ac:dyDescent="0.3">
      <c r="B133" s="16" t="s">
        <v>381</v>
      </c>
      <c r="C133" s="41">
        <v>1.5397162695640333E-4</v>
      </c>
    </row>
    <row r="136" spans="2:6" x14ac:dyDescent="0.25">
      <c r="B136" s="4" t="s">
        <v>383</v>
      </c>
    </row>
    <row r="137" spans="2:6" ht="13" thickBot="1" x14ac:dyDescent="0.3"/>
    <row r="138" spans="2:6" x14ac:dyDescent="0.25">
      <c r="B138" s="13" t="s">
        <v>374</v>
      </c>
      <c r="C138" s="14" t="s">
        <v>375</v>
      </c>
      <c r="D138" s="14" t="s">
        <v>384</v>
      </c>
      <c r="E138" s="14" t="s">
        <v>385</v>
      </c>
      <c r="F138" s="14" t="s">
        <v>386</v>
      </c>
    </row>
    <row r="139" spans="2:6" x14ac:dyDescent="0.25">
      <c r="B139" s="15" t="s">
        <v>387</v>
      </c>
      <c r="C139" s="37">
        <v>-2.7544015854324037E-2</v>
      </c>
      <c r="D139" s="37">
        <v>8.4821524970511986E-2</v>
      </c>
      <c r="E139" s="37">
        <v>-0.26564090072896895</v>
      </c>
      <c r="F139" s="37">
        <v>0.21055286902032089</v>
      </c>
    </row>
    <row r="140" spans="2:6" x14ac:dyDescent="0.25">
      <c r="B140" s="12" t="s">
        <v>388</v>
      </c>
      <c r="C140" s="38">
        <v>-1.3514339414679239E-2</v>
      </c>
      <c r="D140" s="38">
        <v>4.1676430196209056E-2</v>
      </c>
      <c r="E140" s="38">
        <v>-0.13050148631946173</v>
      </c>
      <c r="F140" s="38">
        <v>0.10347280749010326</v>
      </c>
    </row>
    <row r="141" spans="2:6" x14ac:dyDescent="0.25">
      <c r="B141" s="12" t="s">
        <v>389</v>
      </c>
      <c r="C141" s="38">
        <v>-1.3203864780859215E-2</v>
      </c>
      <c r="D141" s="38">
        <v>4.0725270272752911E-2</v>
      </c>
      <c r="E141" s="38">
        <v>-0.127521073661405</v>
      </c>
      <c r="F141" s="38">
        <v>0.10111334409968656</v>
      </c>
    </row>
    <row r="142" spans="2:6" x14ac:dyDescent="0.25">
      <c r="B142" s="12" t="s">
        <v>390</v>
      </c>
      <c r="C142" s="38">
        <v>-1.1020708359190053E-2</v>
      </c>
      <c r="D142" s="38">
        <v>3.3986395327542995E-2</v>
      </c>
      <c r="E142" s="38">
        <v>-0.10642166770788555</v>
      </c>
      <c r="F142" s="38">
        <v>8.438025098950544E-2</v>
      </c>
    </row>
    <row r="143" spans="2:6" x14ac:dyDescent="0.25">
      <c r="B143" s="12" t="s">
        <v>391</v>
      </c>
      <c r="C143" s="38">
        <v>-1.6572198797262738E-2</v>
      </c>
      <c r="D143" s="38">
        <v>5.1109287214369942E-2</v>
      </c>
      <c r="E143" s="38">
        <v>-0.16003769388398176</v>
      </c>
      <c r="F143" s="38">
        <v>0.12689329628945628</v>
      </c>
    </row>
    <row r="144" spans="2:6" x14ac:dyDescent="0.25">
      <c r="B144" s="12" t="s">
        <v>392</v>
      </c>
      <c r="C144" s="38">
        <v>4.7475783477552385E-4</v>
      </c>
      <c r="D144" s="38">
        <v>1.7456802798799078E-3</v>
      </c>
      <c r="E144" s="38">
        <v>-4.4254256595792517E-3</v>
      </c>
      <c r="F144" s="38">
        <v>5.3749413291302997E-3</v>
      </c>
    </row>
    <row r="145" spans="2:6" x14ac:dyDescent="0.25">
      <c r="B145" s="12" t="s">
        <v>393</v>
      </c>
      <c r="C145" s="38">
        <v>2.8502805813118356E-4</v>
      </c>
      <c r="D145" s="38">
        <v>1.0479843193647281E-3</v>
      </c>
      <c r="E145" s="38">
        <v>-2.6566993150204127E-3</v>
      </c>
      <c r="F145" s="38">
        <v>3.2267554312827799E-3</v>
      </c>
    </row>
    <row r="146" spans="2:6" ht="13" thickBot="1" x14ac:dyDescent="0.3">
      <c r="B146" s="16" t="s">
        <v>394</v>
      </c>
      <c r="C146" s="41">
        <v>3.5620378054386552E-4</v>
      </c>
      <c r="D146" s="41">
        <v>1.3096951915378566E-3</v>
      </c>
      <c r="E146" s="41">
        <v>-3.3201548483404132E-3</v>
      </c>
      <c r="F146" s="41">
        <v>4.0325624094281441E-3</v>
      </c>
    </row>
  </sheetData>
  <mergeCells count="3">
    <mergeCell ref="B1:M2"/>
    <mergeCell ref="B58:J59"/>
    <mergeCell ref="B121:J122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3" name="BT553155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4" name="DD617831">
              <controlPr defaultSize="0" autoFill="0" autoPict="0" macro="[0]!GoToResultsNew1109201919122458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7</xdr:col>
                    <xdr:colOff>1289050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35">
    <tabColor rgb="FF007800"/>
  </sheetPr>
  <dimension ref="B1:M150"/>
  <sheetViews>
    <sheetView topLeftCell="A25" zoomScaleNormal="100" workbookViewId="0">
      <selection activeCell="C51" sqref="C51"/>
    </sheetView>
  </sheetViews>
  <sheetFormatPr defaultRowHeight="12.5" x14ac:dyDescent="0.25"/>
  <cols>
    <col min="1" max="1" width="4.81640625" customWidth="1"/>
    <col min="2" max="2" width="9" customWidth="1"/>
  </cols>
  <sheetData>
    <row r="1" spans="2:13" x14ac:dyDescent="0.25">
      <c r="B1" s="63" t="s">
        <v>343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2:13" x14ac:dyDescent="0.2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2:13" x14ac:dyDescent="0.25">
      <c r="B3" t="s">
        <v>486</v>
      </c>
    </row>
    <row r="4" spans="2:13" x14ac:dyDescent="0.25">
      <c r="B4" t="s">
        <v>344</v>
      </c>
    </row>
    <row r="5" spans="2:13" x14ac:dyDescent="0.25">
      <c r="B5" t="s">
        <v>450</v>
      </c>
    </row>
    <row r="6" spans="2:13" x14ac:dyDescent="0.25">
      <c r="B6" t="s">
        <v>451</v>
      </c>
    </row>
    <row r="7" spans="2:13" ht="34.4" customHeight="1" x14ac:dyDescent="0.25"/>
    <row r="8" spans="2:13" ht="14.15" customHeight="1" x14ac:dyDescent="0.25"/>
    <row r="11" spans="2:13" ht="13" x14ac:dyDescent="0.3">
      <c r="B11" s="11" t="s">
        <v>345</v>
      </c>
    </row>
    <row r="13" spans="2:13" x14ac:dyDescent="0.25">
      <c r="B13" s="4" t="s">
        <v>346</v>
      </c>
    </row>
    <row r="14" spans="2:13" ht="13" thickBot="1" x14ac:dyDescent="0.3"/>
    <row r="15" spans="2:13" x14ac:dyDescent="0.25">
      <c r="B15" s="13"/>
      <c r="C15" s="14" t="s">
        <v>347</v>
      </c>
      <c r="D15" s="14" t="s">
        <v>348</v>
      </c>
    </row>
    <row r="16" spans="2:13" x14ac:dyDescent="0.25">
      <c r="B16" s="15" t="s">
        <v>347</v>
      </c>
      <c r="C16" s="17">
        <v>36</v>
      </c>
      <c r="D16" s="17">
        <v>79</v>
      </c>
    </row>
    <row r="17" spans="2:4" x14ac:dyDescent="0.25">
      <c r="B17" s="12" t="s">
        <v>348</v>
      </c>
      <c r="C17" s="18">
        <v>72</v>
      </c>
      <c r="D17" s="18">
        <v>186</v>
      </c>
    </row>
    <row r="18" spans="2:4" ht="13" thickBot="1" x14ac:dyDescent="0.3">
      <c r="B18" s="16" t="s">
        <v>349</v>
      </c>
      <c r="C18" s="19">
        <v>41</v>
      </c>
      <c r="D18" s="19">
        <v>127</v>
      </c>
    </row>
    <row r="21" spans="2:4" x14ac:dyDescent="0.25">
      <c r="B21" s="4" t="s">
        <v>350</v>
      </c>
    </row>
    <row r="42" spans="2:7" x14ac:dyDescent="0.25">
      <c r="G42" t="s">
        <v>351</v>
      </c>
    </row>
    <row r="45" spans="2:7" x14ac:dyDescent="0.25">
      <c r="B45" s="4" t="s">
        <v>352</v>
      </c>
    </row>
    <row r="46" spans="2:7" ht="13" thickBot="1" x14ac:dyDescent="0.3"/>
    <row r="47" spans="2:7" x14ac:dyDescent="0.25">
      <c r="B47" s="20" t="s">
        <v>353</v>
      </c>
      <c r="C47" s="22">
        <v>1.6615002351683312</v>
      </c>
    </row>
    <row r="48" spans="2:7" x14ac:dyDescent="0.25">
      <c r="B48" t="s">
        <v>354</v>
      </c>
      <c r="C48" s="23">
        <v>10.596634733096071</v>
      </c>
    </row>
    <row r="49" spans="2:10" x14ac:dyDescent="0.25">
      <c r="B49" t="s">
        <v>355</v>
      </c>
      <c r="C49" s="24">
        <v>2</v>
      </c>
    </row>
    <row r="50" spans="2:10" x14ac:dyDescent="0.25">
      <c r="B50" t="s">
        <v>356</v>
      </c>
      <c r="C50" s="23">
        <v>0.43572232073095385</v>
      </c>
    </row>
    <row r="51" spans="2:10" ht="13" thickBot="1" x14ac:dyDescent="0.3">
      <c r="B51" s="21" t="s">
        <v>357</v>
      </c>
      <c r="C51" s="25">
        <v>5.0000000000000001E-3</v>
      </c>
    </row>
    <row r="53" spans="2:10" x14ac:dyDescent="0.25">
      <c r="B53" s="4" t="s">
        <v>358</v>
      </c>
    </row>
    <row r="54" spans="2:10" x14ac:dyDescent="0.25">
      <c r="B54" s="4" t="s">
        <v>359</v>
      </c>
    </row>
    <row r="55" spans="2:10" x14ac:dyDescent="0.25">
      <c r="B55" s="4" t="s">
        <v>360</v>
      </c>
    </row>
    <row r="56" spans="2:10" ht="13" customHeight="1" x14ac:dyDescent="0.25">
      <c r="B56" s="65" t="s">
        <v>361</v>
      </c>
      <c r="C56" s="65"/>
      <c r="D56" s="65"/>
      <c r="E56" s="65"/>
      <c r="F56" s="65"/>
      <c r="G56" s="65"/>
      <c r="H56" s="65"/>
      <c r="I56" s="65"/>
      <c r="J56" s="65"/>
    </row>
    <row r="57" spans="2:10" x14ac:dyDescent="0.25">
      <c r="B57" s="65"/>
      <c r="C57" s="65"/>
      <c r="D57" s="65"/>
      <c r="E57" s="65"/>
      <c r="F57" s="65"/>
      <c r="G57" s="65"/>
      <c r="H57" s="65"/>
      <c r="I57" s="65"/>
      <c r="J57" s="65"/>
    </row>
    <row r="60" spans="2:10" x14ac:dyDescent="0.25">
      <c r="B60" s="4" t="s">
        <v>362</v>
      </c>
    </row>
    <row r="61" spans="2:10" ht="13" thickBot="1" x14ac:dyDescent="0.3"/>
    <row r="62" spans="2:10" x14ac:dyDescent="0.25">
      <c r="B62" s="13"/>
      <c r="C62" s="14" t="s">
        <v>347</v>
      </c>
      <c r="D62" s="14" t="s">
        <v>348</v>
      </c>
    </row>
    <row r="63" spans="2:10" x14ac:dyDescent="0.25">
      <c r="B63" s="15" t="s">
        <v>347</v>
      </c>
      <c r="C63" s="27" t="s">
        <v>363</v>
      </c>
      <c r="D63" s="27" t="s">
        <v>364</v>
      </c>
    </row>
    <row r="64" spans="2:10" x14ac:dyDescent="0.25">
      <c r="B64" s="12" t="s">
        <v>348</v>
      </c>
      <c r="C64" s="28" t="s">
        <v>363</v>
      </c>
      <c r="D64" s="28" t="s">
        <v>364</v>
      </c>
    </row>
    <row r="65" spans="2:5" ht="13" thickBot="1" x14ac:dyDescent="0.3">
      <c r="B65" s="16" t="s">
        <v>349</v>
      </c>
      <c r="C65" s="29" t="s">
        <v>364</v>
      </c>
      <c r="D65" s="29" t="s">
        <v>363</v>
      </c>
    </row>
    <row r="66" spans="2:5" ht="13" x14ac:dyDescent="0.3">
      <c r="B66" s="30" t="s">
        <v>365</v>
      </c>
    </row>
    <row r="69" spans="2:5" x14ac:dyDescent="0.25">
      <c r="B69" s="4" t="s">
        <v>366</v>
      </c>
    </row>
    <row r="70" spans="2:5" ht="13" thickBot="1" x14ac:dyDescent="0.3"/>
    <row r="71" spans="2:5" x14ac:dyDescent="0.25">
      <c r="B71" s="13"/>
      <c r="C71" s="14" t="s">
        <v>347</v>
      </c>
      <c r="D71" s="14" t="s">
        <v>348</v>
      </c>
      <c r="E71" s="33" t="s">
        <v>367</v>
      </c>
    </row>
    <row r="72" spans="2:5" x14ac:dyDescent="0.25">
      <c r="B72" s="15" t="s">
        <v>347</v>
      </c>
      <c r="C72" s="17">
        <v>36</v>
      </c>
      <c r="D72" s="17">
        <v>79</v>
      </c>
      <c r="E72" s="34">
        <v>115</v>
      </c>
    </row>
    <row r="73" spans="2:5" x14ac:dyDescent="0.25">
      <c r="B73" s="12" t="s">
        <v>348</v>
      </c>
      <c r="C73" s="18">
        <v>72</v>
      </c>
      <c r="D73" s="18">
        <v>186</v>
      </c>
      <c r="E73" s="35">
        <v>258</v>
      </c>
    </row>
    <row r="74" spans="2:5" x14ac:dyDescent="0.25">
      <c r="B74" s="12" t="s">
        <v>349</v>
      </c>
      <c r="C74" s="18">
        <v>41</v>
      </c>
      <c r="D74" s="18">
        <v>127</v>
      </c>
      <c r="E74" s="35">
        <v>168</v>
      </c>
    </row>
    <row r="75" spans="2:5" ht="13" thickBot="1" x14ac:dyDescent="0.3">
      <c r="B75" s="31" t="s">
        <v>367</v>
      </c>
      <c r="C75" s="32">
        <v>149</v>
      </c>
      <c r="D75" s="32">
        <v>392</v>
      </c>
      <c r="E75" s="36">
        <v>541</v>
      </c>
    </row>
    <row r="78" spans="2:5" x14ac:dyDescent="0.25">
      <c r="B78" s="4" t="s">
        <v>368</v>
      </c>
    </row>
    <row r="79" spans="2:5" ht="13" thickBot="1" x14ac:dyDescent="0.3"/>
    <row r="80" spans="2:5" x14ac:dyDescent="0.25">
      <c r="B80" s="13"/>
      <c r="C80" s="14" t="s">
        <v>347</v>
      </c>
      <c r="D80" s="14" t="s">
        <v>348</v>
      </c>
      <c r="E80" s="33" t="s">
        <v>367</v>
      </c>
    </row>
    <row r="81" spans="2:5" x14ac:dyDescent="0.25">
      <c r="B81" s="15" t="s">
        <v>347</v>
      </c>
      <c r="C81" s="37">
        <v>31.672828096118298</v>
      </c>
      <c r="D81" s="37">
        <v>83.327171903881705</v>
      </c>
      <c r="E81" s="39">
        <v>115</v>
      </c>
    </row>
    <row r="82" spans="2:5" x14ac:dyDescent="0.25">
      <c r="B82" s="12" t="s">
        <v>348</v>
      </c>
      <c r="C82" s="38">
        <v>71.057301293900181</v>
      </c>
      <c r="D82" s="38">
        <v>186.9426987060998</v>
      </c>
      <c r="E82" s="40">
        <v>258</v>
      </c>
    </row>
    <row r="83" spans="2:5" x14ac:dyDescent="0.25">
      <c r="B83" s="12" t="s">
        <v>349</v>
      </c>
      <c r="C83" s="38">
        <v>46.269870609981517</v>
      </c>
      <c r="D83" s="38">
        <v>121.73012939001849</v>
      </c>
      <c r="E83" s="40">
        <v>168</v>
      </c>
    </row>
    <row r="84" spans="2:5" ht="13" thickBot="1" x14ac:dyDescent="0.3">
      <c r="B84" s="31" t="s">
        <v>367</v>
      </c>
      <c r="C84" s="32">
        <v>149</v>
      </c>
      <c r="D84" s="32">
        <v>392</v>
      </c>
      <c r="E84" s="36">
        <v>541</v>
      </c>
    </row>
    <row r="87" spans="2:5" x14ac:dyDescent="0.25">
      <c r="B87" s="4" t="s">
        <v>369</v>
      </c>
    </row>
    <row r="88" spans="2:5" ht="13" thickBot="1" x14ac:dyDescent="0.3"/>
    <row r="89" spans="2:5" x14ac:dyDescent="0.25">
      <c r="B89" s="13"/>
      <c r="C89" s="14" t="s">
        <v>347</v>
      </c>
      <c r="D89" s="14" t="s">
        <v>348</v>
      </c>
      <c r="E89" s="33" t="s">
        <v>367</v>
      </c>
    </row>
    <row r="90" spans="2:5" x14ac:dyDescent="0.25">
      <c r="B90" s="15" t="s">
        <v>347</v>
      </c>
      <c r="C90" s="37">
        <v>31.304347826086961</v>
      </c>
      <c r="D90" s="37">
        <v>68.695652173913047</v>
      </c>
      <c r="E90" s="39">
        <v>100</v>
      </c>
    </row>
    <row r="91" spans="2:5" x14ac:dyDescent="0.25">
      <c r="B91" s="12" t="s">
        <v>348</v>
      </c>
      <c r="C91" s="38">
        <v>27.906976744186046</v>
      </c>
      <c r="D91" s="38">
        <v>72.093023255813947</v>
      </c>
      <c r="E91" s="40">
        <v>100</v>
      </c>
    </row>
    <row r="92" spans="2:5" x14ac:dyDescent="0.25">
      <c r="B92" s="12" t="s">
        <v>349</v>
      </c>
      <c r="C92" s="38">
        <v>24.404761904761905</v>
      </c>
      <c r="D92" s="38">
        <v>75.595238095238088</v>
      </c>
      <c r="E92" s="40">
        <v>100</v>
      </c>
    </row>
    <row r="93" spans="2:5" ht="13" thickBot="1" x14ac:dyDescent="0.3">
      <c r="B93" s="31" t="s">
        <v>367</v>
      </c>
      <c r="C93" s="32">
        <v>27.541589648798521</v>
      </c>
      <c r="D93" s="32">
        <v>72.458410351201479</v>
      </c>
      <c r="E93" s="36">
        <v>100</v>
      </c>
    </row>
    <row r="96" spans="2:5" x14ac:dyDescent="0.25">
      <c r="B96" s="4" t="s">
        <v>370</v>
      </c>
    </row>
    <row r="97" spans="2:5" ht="13" thickBot="1" x14ac:dyDescent="0.3"/>
    <row r="98" spans="2:5" x14ac:dyDescent="0.25">
      <c r="B98" s="13"/>
      <c r="C98" s="14" t="s">
        <v>347</v>
      </c>
      <c r="D98" s="14" t="s">
        <v>348</v>
      </c>
      <c r="E98" s="33" t="s">
        <v>367</v>
      </c>
    </row>
    <row r="99" spans="2:5" x14ac:dyDescent="0.25">
      <c r="B99" s="15" t="s">
        <v>347</v>
      </c>
      <c r="C99" s="37">
        <v>24.161073825503358</v>
      </c>
      <c r="D99" s="37">
        <v>20.153061224489797</v>
      </c>
      <c r="E99" s="39">
        <v>21.256931608133087</v>
      </c>
    </row>
    <row r="100" spans="2:5" x14ac:dyDescent="0.25">
      <c r="B100" s="12" t="s">
        <v>348</v>
      </c>
      <c r="C100" s="38">
        <v>48.322147651006716</v>
      </c>
      <c r="D100" s="38">
        <v>47.448979591836739</v>
      </c>
      <c r="E100" s="40">
        <v>47.689463955637706</v>
      </c>
    </row>
    <row r="101" spans="2:5" x14ac:dyDescent="0.25">
      <c r="B101" s="12" t="s">
        <v>349</v>
      </c>
      <c r="C101" s="38">
        <v>27.516778523489933</v>
      </c>
      <c r="D101" s="38">
        <v>32.397959183673471</v>
      </c>
      <c r="E101" s="40">
        <v>31.053604436229204</v>
      </c>
    </row>
    <row r="102" spans="2:5" ht="13" thickBot="1" x14ac:dyDescent="0.3">
      <c r="B102" s="31" t="s">
        <v>367</v>
      </c>
      <c r="C102" s="32">
        <v>100</v>
      </c>
      <c r="D102" s="32">
        <v>100</v>
      </c>
      <c r="E102" s="36">
        <v>100</v>
      </c>
    </row>
    <row r="105" spans="2:5" x14ac:dyDescent="0.25">
      <c r="B105" s="4" t="s">
        <v>371</v>
      </c>
    </row>
    <row r="106" spans="2:5" ht="13" thickBot="1" x14ac:dyDescent="0.3"/>
    <row r="107" spans="2:5" x14ac:dyDescent="0.25">
      <c r="B107" s="13"/>
      <c r="C107" s="14" t="s">
        <v>347</v>
      </c>
      <c r="D107" s="14" t="s">
        <v>348</v>
      </c>
      <c r="E107" s="33" t="s">
        <v>367</v>
      </c>
    </row>
    <row r="108" spans="2:5" x14ac:dyDescent="0.25">
      <c r="B108" s="15" t="s">
        <v>347</v>
      </c>
      <c r="C108" s="37">
        <v>6.654343807763401</v>
      </c>
      <c r="D108" s="37">
        <v>14.602587800369685</v>
      </c>
      <c r="E108" s="39">
        <v>21.256931608133087</v>
      </c>
    </row>
    <row r="109" spans="2:5" x14ac:dyDescent="0.25">
      <c r="B109" s="12" t="s">
        <v>348</v>
      </c>
      <c r="C109" s="38">
        <v>13.308687615526802</v>
      </c>
      <c r="D109" s="38">
        <v>34.380776340110906</v>
      </c>
      <c r="E109" s="40">
        <v>47.689463955637706</v>
      </c>
    </row>
    <row r="110" spans="2:5" x14ac:dyDescent="0.25">
      <c r="B110" s="12" t="s">
        <v>349</v>
      </c>
      <c r="C110" s="38">
        <v>7.5785582255083179</v>
      </c>
      <c r="D110" s="38">
        <v>23.475046210720887</v>
      </c>
      <c r="E110" s="40">
        <v>31.053604436229204</v>
      </c>
    </row>
    <row r="111" spans="2:5" ht="13" thickBot="1" x14ac:dyDescent="0.3">
      <c r="B111" s="31" t="s">
        <v>367</v>
      </c>
      <c r="C111" s="42">
        <v>27.541589648798521</v>
      </c>
      <c r="D111" s="42">
        <v>72.458410351201479</v>
      </c>
      <c r="E111" s="43">
        <v>100</v>
      </c>
    </row>
    <row r="114" spans="2:10" x14ac:dyDescent="0.25">
      <c r="B114" s="4" t="s">
        <v>372</v>
      </c>
    </row>
    <row r="115" spans="2:10" ht="13" thickBot="1" x14ac:dyDescent="0.3"/>
    <row r="116" spans="2:10" x14ac:dyDescent="0.25">
      <c r="B116" s="20" t="s">
        <v>353</v>
      </c>
      <c r="C116" s="22">
        <v>1.6615002351683312</v>
      </c>
    </row>
    <row r="117" spans="2:10" x14ac:dyDescent="0.25">
      <c r="B117" t="s">
        <v>354</v>
      </c>
      <c r="C117" s="23">
        <v>10.596634733096071</v>
      </c>
    </row>
    <row r="118" spans="2:10" x14ac:dyDescent="0.25">
      <c r="B118" t="s">
        <v>355</v>
      </c>
      <c r="C118" s="24">
        <v>2</v>
      </c>
    </row>
    <row r="119" spans="2:10" x14ac:dyDescent="0.25">
      <c r="B119" t="s">
        <v>356</v>
      </c>
      <c r="C119" s="23">
        <v>0.43572232073095385</v>
      </c>
    </row>
    <row r="120" spans="2:10" ht="13" thickBot="1" x14ac:dyDescent="0.3">
      <c r="B120" s="21" t="s">
        <v>357</v>
      </c>
      <c r="C120" s="25">
        <v>5.0000000000000001E-3</v>
      </c>
    </row>
    <row r="122" spans="2:10" x14ac:dyDescent="0.25">
      <c r="B122" s="4" t="s">
        <v>358</v>
      </c>
    </row>
    <row r="123" spans="2:10" x14ac:dyDescent="0.25">
      <c r="B123" s="4" t="s">
        <v>359</v>
      </c>
    </row>
    <row r="124" spans="2:10" x14ac:dyDescent="0.25">
      <c r="B124" s="4" t="s">
        <v>360</v>
      </c>
    </row>
    <row r="125" spans="2:10" ht="13" customHeight="1" x14ac:dyDescent="0.25">
      <c r="B125" s="65" t="s">
        <v>361</v>
      </c>
      <c r="C125" s="65"/>
      <c r="D125" s="65"/>
      <c r="E125" s="65"/>
      <c r="F125" s="65"/>
      <c r="G125" s="65"/>
      <c r="H125" s="65"/>
      <c r="I125" s="65"/>
      <c r="J125" s="65"/>
    </row>
    <row r="126" spans="2:10" x14ac:dyDescent="0.25">
      <c r="B126" s="65"/>
      <c r="C126" s="65"/>
      <c r="D126" s="65"/>
      <c r="E126" s="65"/>
      <c r="F126" s="65"/>
      <c r="G126" s="65"/>
      <c r="H126" s="65"/>
      <c r="I126" s="65"/>
      <c r="J126" s="65"/>
    </row>
    <row r="129" spans="2:6" x14ac:dyDescent="0.25">
      <c r="B129" s="4" t="s">
        <v>373</v>
      </c>
    </row>
    <row r="130" spans="2:6" ht="13" thickBot="1" x14ac:dyDescent="0.3"/>
    <row r="131" spans="2:6" x14ac:dyDescent="0.25">
      <c r="B131" s="13" t="s">
        <v>374</v>
      </c>
      <c r="C131" s="14" t="s">
        <v>375</v>
      </c>
    </row>
    <row r="132" spans="2:6" x14ac:dyDescent="0.25">
      <c r="B132" s="15" t="s">
        <v>376</v>
      </c>
      <c r="C132" s="37">
        <v>5.5418092215974768E-2</v>
      </c>
    </row>
    <row r="133" spans="2:6" x14ac:dyDescent="0.25">
      <c r="B133" s="12" t="s">
        <v>377</v>
      </c>
      <c r="C133" s="38">
        <v>5.5333188679511904E-2</v>
      </c>
    </row>
    <row r="134" spans="2:6" x14ac:dyDescent="0.25">
      <c r="B134" s="12" t="s">
        <v>378</v>
      </c>
      <c r="C134" s="38">
        <v>5.5418092215974768E-2</v>
      </c>
    </row>
    <row r="135" spans="2:6" x14ac:dyDescent="0.25">
      <c r="B135" s="12" t="s">
        <v>379</v>
      </c>
      <c r="C135" s="38">
        <v>4.6600875084612962E-2</v>
      </c>
    </row>
    <row r="136" spans="2:6" x14ac:dyDescent="0.25">
      <c r="B136" s="12" t="s">
        <v>380</v>
      </c>
      <c r="C136" s="38">
        <v>1.2857841787062558E-3</v>
      </c>
    </row>
    <row r="137" spans="2:6" ht="13" thickBot="1" x14ac:dyDescent="0.3">
      <c r="B137" s="16" t="s">
        <v>381</v>
      </c>
      <c r="C137" s="41">
        <v>3.0711649448582818E-3</v>
      </c>
    </row>
    <row r="140" spans="2:6" x14ac:dyDescent="0.25">
      <c r="B140" s="4" t="s">
        <v>383</v>
      </c>
    </row>
    <row r="141" spans="2:6" ht="13" thickBot="1" x14ac:dyDescent="0.3"/>
    <row r="142" spans="2:6" x14ac:dyDescent="0.25">
      <c r="B142" s="13" t="s">
        <v>374</v>
      </c>
      <c r="C142" s="14" t="s">
        <v>375</v>
      </c>
      <c r="D142" s="14" t="s">
        <v>384</v>
      </c>
      <c r="E142" s="14" t="s">
        <v>385</v>
      </c>
      <c r="F142" s="14" t="s">
        <v>386</v>
      </c>
    </row>
    <row r="143" spans="2:6" x14ac:dyDescent="0.25">
      <c r="B143" s="15" t="s">
        <v>387</v>
      </c>
      <c r="C143" s="37">
        <v>0.10439605031786825</v>
      </c>
      <c r="D143" s="37">
        <v>8.0439619658575864E-2</v>
      </c>
      <c r="E143" s="37">
        <v>-0.12140067837648685</v>
      </c>
      <c r="F143" s="37">
        <v>0.33019277901222333</v>
      </c>
    </row>
    <row r="144" spans="2:6" x14ac:dyDescent="0.25">
      <c r="B144" s="12" t="s">
        <v>388</v>
      </c>
      <c r="C144" s="38">
        <v>5.2548192940771191E-2</v>
      </c>
      <c r="D144" s="38">
        <v>4.0693609884612895E-2</v>
      </c>
      <c r="E144" s="38">
        <v>-6.1680144161146699E-2</v>
      </c>
      <c r="F144" s="38">
        <v>0.16677653004268908</v>
      </c>
    </row>
    <row r="145" spans="2:6" x14ac:dyDescent="0.25">
      <c r="B145" s="12" t="s">
        <v>389</v>
      </c>
      <c r="C145" s="38">
        <v>5.2740013871757987E-2</v>
      </c>
      <c r="D145" s="38">
        <v>4.090133916203504E-2</v>
      </c>
      <c r="E145" s="38">
        <v>-6.2071426326557516E-2</v>
      </c>
      <c r="F145" s="38">
        <v>0.16755145407007349</v>
      </c>
    </row>
    <row r="146" spans="2:6" x14ac:dyDescent="0.25">
      <c r="B146" s="12" t="s">
        <v>390</v>
      </c>
      <c r="C146" s="38">
        <v>6.6069716477194909E-2</v>
      </c>
      <c r="D146" s="38">
        <v>5.1159229284235191E-2</v>
      </c>
      <c r="E146" s="38">
        <v>-7.7535967686096843E-2</v>
      </c>
      <c r="F146" s="38">
        <v>0.20967540064048668</v>
      </c>
    </row>
    <row r="147" spans="2:6" x14ac:dyDescent="0.25">
      <c r="B147" s="12" t="s">
        <v>391</v>
      </c>
      <c r="C147" s="38">
        <v>4.179392206554465E-2</v>
      </c>
      <c r="D147" s="38">
        <v>3.23969195180695E-2</v>
      </c>
      <c r="E147" s="38">
        <v>-4.9145325011993132E-2</v>
      </c>
      <c r="F147" s="38">
        <v>0.13273316914308242</v>
      </c>
    </row>
    <row r="148" spans="2:6" x14ac:dyDescent="0.25">
      <c r="B148" s="12" t="s">
        <v>392</v>
      </c>
      <c r="C148" s="38">
        <v>1.4685579627805069E-3</v>
      </c>
      <c r="D148" s="38">
        <v>2.2766377158021031E-3</v>
      </c>
      <c r="E148" s="38">
        <v>-4.9220409837611168E-3</v>
      </c>
      <c r="F148" s="38">
        <v>7.8591569093221306E-3</v>
      </c>
    </row>
    <row r="149" spans="2:6" x14ac:dyDescent="0.25">
      <c r="B149" s="12" t="s">
        <v>393</v>
      </c>
      <c r="C149" s="38">
        <v>2.6085010912167668E-3</v>
      </c>
      <c r="D149" s="38">
        <v>4.0431325820953126E-3</v>
      </c>
      <c r="E149" s="38">
        <v>-8.7407085966158815E-3</v>
      </c>
      <c r="F149" s="38">
        <v>1.3957710779049413E-2</v>
      </c>
    </row>
    <row r="150" spans="2:6" ht="13" thickBot="1" x14ac:dyDescent="0.3">
      <c r="B150" s="16" t="s">
        <v>394</v>
      </c>
      <c r="C150" s="41">
        <v>1.8791658387544102E-3</v>
      </c>
      <c r="D150" s="41">
        <v>2.912839239442406E-3</v>
      </c>
      <c r="E150" s="41">
        <v>-6.2972722681173265E-3</v>
      </c>
      <c r="F150" s="41">
        <v>1.0055603945626147E-2</v>
      </c>
    </row>
  </sheetData>
  <mergeCells count="3">
    <mergeCell ref="B1:M2"/>
    <mergeCell ref="B56:J57"/>
    <mergeCell ref="B125:J126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BT805825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4" name="DD711596">
              <controlPr defaultSize="0" autoFill="0" autoPict="0" macro="[0]!GoToResultsNew1109201919094260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6</xdr:col>
                    <xdr:colOff>1289050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34">
    <tabColor rgb="FF007800"/>
  </sheetPr>
  <dimension ref="B1:M53"/>
  <sheetViews>
    <sheetView zoomScaleNormal="100" workbookViewId="0">
      <selection activeCell="C22" sqref="C22"/>
    </sheetView>
  </sheetViews>
  <sheetFormatPr defaultRowHeight="12.5" x14ac:dyDescent="0.25"/>
  <cols>
    <col min="1" max="1" width="4.81640625" customWidth="1"/>
    <col min="2" max="2" width="33.7265625" customWidth="1"/>
    <col min="3" max="3" width="33.26953125" customWidth="1"/>
    <col min="5" max="6" width="15.81640625" customWidth="1"/>
  </cols>
  <sheetData>
    <row r="1" spans="2:13" x14ac:dyDescent="0.25">
      <c r="B1" s="63" t="s">
        <v>343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2:13" x14ac:dyDescent="0.25"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2:13" x14ac:dyDescent="0.25">
      <c r="B3" t="s">
        <v>485</v>
      </c>
    </row>
    <row r="4" spans="2:13" x14ac:dyDescent="0.25">
      <c r="B4" t="s">
        <v>344</v>
      </c>
    </row>
    <row r="5" spans="2:13" x14ac:dyDescent="0.25">
      <c r="B5" t="s">
        <v>484</v>
      </c>
    </row>
    <row r="6" spans="2:13" x14ac:dyDescent="0.25">
      <c r="B6" t="s">
        <v>395</v>
      </c>
    </row>
    <row r="7" spans="2:13" ht="34.4" customHeight="1" x14ac:dyDescent="0.25"/>
    <row r="8" spans="2:13" ht="14.15" customHeight="1" x14ac:dyDescent="0.25"/>
    <row r="11" spans="2:13" x14ac:dyDescent="0.25">
      <c r="B11" s="4" t="s">
        <v>396</v>
      </c>
    </row>
    <row r="12" spans="2:13" ht="13" thickBot="1" x14ac:dyDescent="0.3"/>
    <row r="13" spans="2:13" x14ac:dyDescent="0.25">
      <c r="B13" s="13" t="s">
        <v>397</v>
      </c>
      <c r="C13" s="14" t="s">
        <v>398</v>
      </c>
      <c r="D13" s="14" t="s">
        <v>399</v>
      </c>
      <c r="E13" s="14" t="s">
        <v>400</v>
      </c>
      <c r="F13" s="14" t="s">
        <v>401</v>
      </c>
      <c r="G13" s="14" t="s">
        <v>402</v>
      </c>
      <c r="H13" s="14" t="s">
        <v>403</v>
      </c>
      <c r="I13" s="14" t="s">
        <v>404</v>
      </c>
    </row>
    <row r="14" spans="2:13" x14ac:dyDescent="0.25">
      <c r="B14" s="45" t="s">
        <v>339</v>
      </c>
      <c r="C14" s="47">
        <v>541</v>
      </c>
      <c r="D14" s="47">
        <v>0</v>
      </c>
      <c r="E14" s="47">
        <v>541</v>
      </c>
      <c r="F14" s="49">
        <v>10</v>
      </c>
      <c r="G14" s="49">
        <v>47</v>
      </c>
      <c r="H14" s="49">
        <v>28.682070240295751</v>
      </c>
      <c r="I14" s="49">
        <v>7.2667833937274784</v>
      </c>
    </row>
    <row r="15" spans="2:13" x14ac:dyDescent="0.25">
      <c r="B15" s="44" t="s">
        <v>13</v>
      </c>
      <c r="C15" s="53">
        <v>541</v>
      </c>
      <c r="D15" s="53">
        <v>0</v>
      </c>
      <c r="E15" s="53">
        <v>541</v>
      </c>
      <c r="F15" s="54">
        <v>0</v>
      </c>
      <c r="G15" s="54">
        <v>7</v>
      </c>
      <c r="H15" s="54">
        <v>3.8336414048059129</v>
      </c>
      <c r="I15" s="54">
        <v>1.4188073541564388</v>
      </c>
    </row>
    <row r="16" spans="2:13" x14ac:dyDescent="0.25">
      <c r="B16" s="44" t="s">
        <v>14</v>
      </c>
      <c r="C16" s="53">
        <v>541</v>
      </c>
      <c r="D16" s="53">
        <v>0</v>
      </c>
      <c r="E16" s="53">
        <v>541</v>
      </c>
      <c r="F16" s="54">
        <v>106</v>
      </c>
      <c r="G16" s="54">
        <v>8563</v>
      </c>
      <c r="H16" s="54">
        <v>427.45471349353056</v>
      </c>
      <c r="I16" s="54">
        <v>412.01845549387303</v>
      </c>
    </row>
    <row r="17" spans="2:9" ht="13" thickBot="1" x14ac:dyDescent="0.3">
      <c r="B17" s="46" t="s">
        <v>15</v>
      </c>
      <c r="C17" s="48">
        <v>541</v>
      </c>
      <c r="D17" s="48">
        <v>0</v>
      </c>
      <c r="E17" s="48">
        <v>541</v>
      </c>
      <c r="F17" s="50">
        <v>0</v>
      </c>
      <c r="G17" s="50">
        <v>734</v>
      </c>
      <c r="H17" s="50">
        <v>81.197781885397404</v>
      </c>
      <c r="I17" s="50">
        <v>64.782768589972804</v>
      </c>
    </row>
    <row r="20" spans="2:9" x14ac:dyDescent="0.25">
      <c r="B20" s="4" t="s">
        <v>405</v>
      </c>
    </row>
    <row r="21" spans="2:9" ht="13" thickBot="1" x14ac:dyDescent="0.3"/>
    <row r="22" spans="2:9" x14ac:dyDescent="0.25">
      <c r="B22" s="13" t="s">
        <v>406</v>
      </c>
      <c r="C22" s="14" t="s">
        <v>339</v>
      </c>
      <c r="D22" s="14" t="s">
        <v>13</v>
      </c>
      <c r="E22" s="14" t="s">
        <v>14</v>
      </c>
      <c r="F22" s="14" t="s">
        <v>15</v>
      </c>
    </row>
    <row r="23" spans="2:9" ht="13" x14ac:dyDescent="0.3">
      <c r="B23" s="15" t="s">
        <v>339</v>
      </c>
      <c r="C23" s="51">
        <v>1</v>
      </c>
      <c r="D23" s="37">
        <v>-0.34981901308943458</v>
      </c>
      <c r="E23" s="37">
        <v>4.3310118860363102E-2</v>
      </c>
      <c r="F23" s="37">
        <v>4.2020173954342446E-2</v>
      </c>
    </row>
    <row r="24" spans="2:9" ht="13" x14ac:dyDescent="0.3">
      <c r="B24" s="12" t="s">
        <v>13</v>
      </c>
      <c r="C24" s="38">
        <v>-0.34981901308943458</v>
      </c>
      <c r="D24" s="55">
        <v>1</v>
      </c>
      <c r="E24" s="38">
        <v>-1.6080303337133294E-2</v>
      </c>
      <c r="F24" s="38">
        <v>5.3149441441952012E-3</v>
      </c>
    </row>
    <row r="25" spans="2:9" ht="13" x14ac:dyDescent="0.3">
      <c r="B25" s="12" t="s">
        <v>14</v>
      </c>
      <c r="C25" s="38">
        <v>4.3310118860363102E-2</v>
      </c>
      <c r="D25" s="38">
        <v>-1.6080303337133294E-2</v>
      </c>
      <c r="E25" s="55">
        <v>1</v>
      </c>
      <c r="F25" s="38">
        <v>6.1363677464708929E-2</v>
      </c>
    </row>
    <row r="26" spans="2:9" ht="13.5" thickBot="1" x14ac:dyDescent="0.35">
      <c r="B26" s="16" t="s">
        <v>15</v>
      </c>
      <c r="C26" s="41">
        <v>4.2020173954342446E-2</v>
      </c>
      <c r="D26" s="41">
        <v>5.3149441441952012E-3</v>
      </c>
      <c r="E26" s="41">
        <v>6.1363677464708929E-2</v>
      </c>
      <c r="F26" s="52">
        <v>1</v>
      </c>
    </row>
    <row r="29" spans="2:9" x14ac:dyDescent="0.25">
      <c r="B29" s="4" t="s">
        <v>407</v>
      </c>
    </row>
    <row r="30" spans="2:9" ht="13" thickBot="1" x14ac:dyDescent="0.3"/>
    <row r="31" spans="2:9" x14ac:dyDescent="0.25">
      <c r="B31" s="13" t="s">
        <v>406</v>
      </c>
      <c r="C31" s="14" t="s">
        <v>339</v>
      </c>
      <c r="D31" s="14" t="s">
        <v>13</v>
      </c>
      <c r="E31" s="14" t="s">
        <v>14</v>
      </c>
      <c r="F31" s="14" t="s">
        <v>15</v>
      </c>
    </row>
    <row r="32" spans="2:9" ht="13" x14ac:dyDescent="0.3">
      <c r="B32" s="15" t="s">
        <v>339</v>
      </c>
      <c r="C32" s="51">
        <v>1</v>
      </c>
      <c r="D32" s="37">
        <v>-0.44326700185767964</v>
      </c>
      <c r="E32" s="37">
        <v>-6.7611350240028179E-2</v>
      </c>
      <c r="F32" s="37">
        <v>-6.8897627138920753E-2</v>
      </c>
    </row>
    <row r="33" spans="2:6" ht="13" x14ac:dyDescent="0.3">
      <c r="B33" s="12" t="s">
        <v>13</v>
      </c>
      <c r="C33" s="38">
        <v>-0.44326700185767964</v>
      </c>
      <c r="D33" s="55">
        <v>1</v>
      </c>
      <c r="E33" s="38">
        <v>-0.12645302484824297</v>
      </c>
      <c r="F33" s="38">
        <v>-0.10534459055107824</v>
      </c>
    </row>
    <row r="34" spans="2:6" ht="13" x14ac:dyDescent="0.3">
      <c r="B34" s="12" t="s">
        <v>14</v>
      </c>
      <c r="C34" s="38">
        <v>-6.7611350240028179E-2</v>
      </c>
      <c r="D34" s="38">
        <v>-0.12645302484824297</v>
      </c>
      <c r="E34" s="55">
        <v>1</v>
      </c>
      <c r="F34" s="38">
        <v>-4.9570351481389212E-2</v>
      </c>
    </row>
    <row r="35" spans="2:6" ht="13.5" thickBot="1" x14ac:dyDescent="0.35">
      <c r="B35" s="16" t="s">
        <v>15</v>
      </c>
      <c r="C35" s="41">
        <v>-6.8897627138920753E-2</v>
      </c>
      <c r="D35" s="41">
        <v>-0.10534459055107824</v>
      </c>
      <c r="E35" s="41">
        <v>-4.9570351481389212E-2</v>
      </c>
      <c r="F35" s="52">
        <v>1</v>
      </c>
    </row>
    <row r="38" spans="2:6" x14ac:dyDescent="0.25">
      <c r="B38" s="4" t="s">
        <v>408</v>
      </c>
    </row>
    <row r="39" spans="2:6" ht="13" thickBot="1" x14ac:dyDescent="0.3"/>
    <row r="40" spans="2:6" x14ac:dyDescent="0.25">
      <c r="B40" s="13" t="s">
        <v>406</v>
      </c>
      <c r="C40" s="14" t="s">
        <v>339</v>
      </c>
      <c r="D40" s="14" t="s">
        <v>13</v>
      </c>
      <c r="E40" s="14" t="s">
        <v>14</v>
      </c>
      <c r="F40" s="14" t="s">
        <v>15</v>
      </c>
    </row>
    <row r="41" spans="2:6" ht="13" x14ac:dyDescent="0.3">
      <c r="B41" s="15" t="s">
        <v>339</v>
      </c>
      <c r="C41" s="51">
        <v>1</v>
      </c>
      <c r="D41" s="37">
        <v>-0.24884916398534471</v>
      </c>
      <c r="E41" s="37">
        <v>0.15317402695795435</v>
      </c>
      <c r="F41" s="37">
        <v>0.15191180058126347</v>
      </c>
    </row>
    <row r="42" spans="2:6" ht="13" x14ac:dyDescent="0.3">
      <c r="B42" s="12" t="s">
        <v>13</v>
      </c>
      <c r="C42" s="38">
        <v>-0.24884916398534471</v>
      </c>
      <c r="D42" s="55">
        <v>1</v>
      </c>
      <c r="E42" s="38">
        <v>9.4685700822227478E-2</v>
      </c>
      <c r="F42" s="38">
        <v>0.11584445946442251</v>
      </c>
    </row>
    <row r="43" spans="2:6" ht="13" x14ac:dyDescent="0.3">
      <c r="B43" s="12" t="s">
        <v>14</v>
      </c>
      <c r="C43" s="38">
        <v>0.15317402695795435</v>
      </c>
      <c r="D43" s="38">
        <v>9.4685700822227478E-2</v>
      </c>
      <c r="E43" s="55">
        <v>1</v>
      </c>
      <c r="F43" s="38">
        <v>0.1708021098872412</v>
      </c>
    </row>
    <row r="44" spans="2:6" ht="13.5" thickBot="1" x14ac:dyDescent="0.35">
      <c r="B44" s="16" t="s">
        <v>15</v>
      </c>
      <c r="C44" s="41">
        <v>0.15191180058126347</v>
      </c>
      <c r="D44" s="41">
        <v>0.11584445946442251</v>
      </c>
      <c r="E44" s="41">
        <v>0.1708021098872412</v>
      </c>
      <c r="F44" s="52">
        <v>1</v>
      </c>
    </row>
    <row r="47" spans="2:6" x14ac:dyDescent="0.25">
      <c r="B47" s="4" t="s">
        <v>409</v>
      </c>
    </row>
    <row r="48" spans="2:6" ht="13" thickBot="1" x14ac:dyDescent="0.3"/>
    <row r="49" spans="2:6" x14ac:dyDescent="0.25">
      <c r="B49" s="13" t="s">
        <v>406</v>
      </c>
      <c r="C49" s="14" t="s">
        <v>339</v>
      </c>
      <c r="D49" s="14" t="s">
        <v>13</v>
      </c>
      <c r="E49" s="14" t="s">
        <v>14</v>
      </c>
      <c r="F49" s="14" t="s">
        <v>15</v>
      </c>
    </row>
    <row r="50" spans="2:6" ht="13" x14ac:dyDescent="0.3">
      <c r="B50" s="15" t="s">
        <v>339</v>
      </c>
      <c r="C50" s="51">
        <v>1</v>
      </c>
      <c r="D50" s="37">
        <v>0.12237334191886601</v>
      </c>
      <c r="E50" s="37">
        <v>1.8757663956987796E-3</v>
      </c>
      <c r="F50" s="37">
        <v>1.7656950191531993E-3</v>
      </c>
    </row>
    <row r="51" spans="2:6" ht="13" x14ac:dyDescent="0.3">
      <c r="B51" s="12" t="s">
        <v>13</v>
      </c>
      <c r="C51" s="38">
        <v>0.12237334191886601</v>
      </c>
      <c r="D51" s="55">
        <v>1</v>
      </c>
      <c r="E51" s="38">
        <v>2.5857615541422017E-4</v>
      </c>
      <c r="F51" s="38">
        <v>2.8248631255914858E-5</v>
      </c>
    </row>
    <row r="52" spans="2:6" ht="13" x14ac:dyDescent="0.3">
      <c r="B52" s="12" t="s">
        <v>14</v>
      </c>
      <c r="C52" s="38">
        <v>1.8757663956987796E-3</v>
      </c>
      <c r="D52" s="38">
        <v>2.5857615541422017E-4</v>
      </c>
      <c r="E52" s="55">
        <v>1</v>
      </c>
      <c r="F52" s="38">
        <v>3.7655009119928265E-3</v>
      </c>
    </row>
    <row r="53" spans="2:6" ht="13.5" thickBot="1" x14ac:dyDescent="0.35">
      <c r="B53" s="16" t="s">
        <v>15</v>
      </c>
      <c r="C53" s="41">
        <v>1.7656950191531993E-3</v>
      </c>
      <c r="D53" s="41">
        <v>2.8248631255914858E-5</v>
      </c>
      <c r="E53" s="41">
        <v>3.7655009119928265E-3</v>
      </c>
      <c r="F53" s="52">
        <v>1</v>
      </c>
    </row>
  </sheetData>
  <mergeCells count="1">
    <mergeCell ref="B1:M2"/>
  </mergeCells>
  <pageMargins left="0.7" right="0.7" top="0.75" bottom="0.75" header="0.3" footer="0.3"/>
  <pageSetup paperSize="9" orientation="portrait" horizontalDpi="0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T416269">
              <controlPr defaultSize="0" print="0" autoFill="0" autoPict="0" macro="[0]!OrderXLSTAT">
                <anchor moveWithCells="1" sizeWithCells="1">
                  <from>
                    <xdr:col>10</xdr:col>
                    <xdr:colOff>647700</xdr:colOff>
                    <xdr:row>0</xdr:row>
                    <xdr:rowOff>165100</xdr:rowOff>
                  </from>
                  <to>
                    <xdr:col>12</xdr:col>
                    <xdr:colOff>647700</xdr:colOff>
                    <xdr:row>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DD82986">
              <controlPr defaultSize="0" autoFill="0" autoPict="0" macro="[0]!GoToResultsNew1109201919074649">
                <anchor moveWithCells="1">
                  <from>
                    <xdr:col>0</xdr:col>
                    <xdr:colOff>685800</xdr:colOff>
                    <xdr:row>7</xdr:row>
                    <xdr:rowOff>12700</xdr:rowOff>
                  </from>
                  <to>
                    <xdr:col>1</xdr:col>
                    <xdr:colOff>3879850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9"/>
  <dimension ref="A1:D2020"/>
  <sheetViews>
    <sheetView workbookViewId="0"/>
  </sheetViews>
  <sheetFormatPr defaultRowHeight="12.5" x14ac:dyDescent="0.25"/>
  <sheetData>
    <row r="1" spans="1:4" x14ac:dyDescent="0.25">
      <c r="A1">
        <v>0</v>
      </c>
      <c r="B1">
        <v>0</v>
      </c>
      <c r="C1">
        <v>0</v>
      </c>
      <c r="D1">
        <v>0</v>
      </c>
    </row>
    <row r="2" spans="1:4" x14ac:dyDescent="0.25">
      <c r="A2">
        <v>0</v>
      </c>
      <c r="B2">
        <v>0.98987854251012142</v>
      </c>
      <c r="C2">
        <v>0</v>
      </c>
      <c r="D2">
        <v>0.98987854251012142</v>
      </c>
    </row>
    <row r="3" spans="1:4" x14ac:dyDescent="0.25">
      <c r="A3">
        <v>4.2574257425742577</v>
      </c>
      <c r="B3">
        <v>0.98987854251012142</v>
      </c>
      <c r="C3">
        <v>860</v>
      </c>
      <c r="D3">
        <v>0.98987854251012142</v>
      </c>
    </row>
    <row r="4" spans="1:4" x14ac:dyDescent="0.25">
      <c r="A4">
        <v>4.2574257425742577</v>
      </c>
      <c r="B4">
        <v>0</v>
      </c>
      <c r="C4">
        <v>860</v>
      </c>
      <c r="D4">
        <v>0</v>
      </c>
    </row>
    <row r="5" spans="1:4" x14ac:dyDescent="0.25">
      <c r="A5">
        <v>8.5148514851485153</v>
      </c>
      <c r="B5">
        <v>0</v>
      </c>
      <c r="C5">
        <v>860</v>
      </c>
      <c r="D5">
        <v>4.048582995951417E-3</v>
      </c>
    </row>
    <row r="6" spans="1:4" x14ac:dyDescent="0.25">
      <c r="A6">
        <v>8.5148514851485153</v>
      </c>
      <c r="B6">
        <v>0.98987854251012142</v>
      </c>
      <c r="C6">
        <v>1720</v>
      </c>
      <c r="D6">
        <v>4.048582995951417E-3</v>
      </c>
    </row>
    <row r="7" spans="1:4" x14ac:dyDescent="0.25">
      <c r="A7">
        <v>12.772277227722773</v>
      </c>
      <c r="B7">
        <v>0.98987854251012142</v>
      </c>
      <c r="C7">
        <v>1720</v>
      </c>
      <c r="D7">
        <v>0</v>
      </c>
    </row>
    <row r="8" spans="1:4" x14ac:dyDescent="0.25">
      <c r="A8">
        <v>12.772277227722773</v>
      </c>
      <c r="B8">
        <v>0</v>
      </c>
      <c r="C8">
        <v>1720</v>
      </c>
      <c r="D8">
        <v>2.0242914979757085E-3</v>
      </c>
    </row>
    <row r="9" spans="1:4" x14ac:dyDescent="0.25">
      <c r="A9">
        <v>17.029702970297031</v>
      </c>
      <c r="B9">
        <v>0</v>
      </c>
      <c r="C9">
        <v>2580</v>
      </c>
      <c r="D9">
        <v>2.0242914979757085E-3</v>
      </c>
    </row>
    <row r="10" spans="1:4" x14ac:dyDescent="0.25">
      <c r="A10">
        <v>17.029702970297031</v>
      </c>
      <c r="B10">
        <v>0.98987854251012142</v>
      </c>
      <c r="C10">
        <v>2580</v>
      </c>
      <c r="D10">
        <v>0</v>
      </c>
    </row>
    <row r="11" spans="1:4" x14ac:dyDescent="0.25">
      <c r="A11">
        <v>21.287128712871286</v>
      </c>
      <c r="B11">
        <v>0.98987854251012142</v>
      </c>
      <c r="C11">
        <v>2580</v>
      </c>
      <c r="D11">
        <v>0</v>
      </c>
    </row>
    <row r="12" spans="1:4" x14ac:dyDescent="0.25">
      <c r="A12">
        <v>21.287128712871286</v>
      </c>
      <c r="B12">
        <v>0</v>
      </c>
      <c r="C12">
        <v>3440</v>
      </c>
      <c r="D12">
        <v>0</v>
      </c>
    </row>
    <row r="13" spans="1:4" x14ac:dyDescent="0.25">
      <c r="A13">
        <v>25.544554455445546</v>
      </c>
      <c r="B13">
        <v>0</v>
      </c>
      <c r="C13">
        <v>3440</v>
      </c>
      <c r="D13">
        <v>0</v>
      </c>
    </row>
    <row r="14" spans="1:4" x14ac:dyDescent="0.25">
      <c r="A14">
        <v>25.544554455445546</v>
      </c>
      <c r="B14">
        <v>0.98987854251012142</v>
      </c>
      <c r="C14">
        <v>3440</v>
      </c>
      <c r="D14">
        <v>0</v>
      </c>
    </row>
    <row r="15" spans="1:4" x14ac:dyDescent="0.25">
      <c r="A15">
        <v>29.801980198019802</v>
      </c>
      <c r="B15">
        <v>0.98987854251012142</v>
      </c>
      <c r="C15">
        <v>4300</v>
      </c>
      <c r="D15">
        <v>0</v>
      </c>
    </row>
    <row r="16" spans="1:4" x14ac:dyDescent="0.25">
      <c r="A16">
        <v>29.801980198019802</v>
      </c>
      <c r="B16">
        <v>0</v>
      </c>
      <c r="C16">
        <v>4300</v>
      </c>
      <c r="D16">
        <v>0</v>
      </c>
    </row>
    <row r="17" spans="1:4" x14ac:dyDescent="0.25">
      <c r="A17">
        <v>34.059405940594061</v>
      </c>
      <c r="B17">
        <v>0</v>
      </c>
      <c r="C17">
        <v>4300</v>
      </c>
      <c r="D17">
        <v>2.0242914979757085E-3</v>
      </c>
    </row>
    <row r="18" spans="1:4" x14ac:dyDescent="0.25">
      <c r="A18">
        <v>34.059405940594061</v>
      </c>
      <c r="B18">
        <v>0.98987854251012142</v>
      </c>
      <c r="C18">
        <v>5160</v>
      </c>
      <c r="D18">
        <v>2.0242914979757085E-3</v>
      </c>
    </row>
    <row r="19" spans="1:4" x14ac:dyDescent="0.25">
      <c r="A19">
        <v>38.316831683168317</v>
      </c>
      <c r="B19">
        <v>0.98987854251012142</v>
      </c>
      <c r="C19">
        <v>5160</v>
      </c>
      <c r="D19">
        <v>0</v>
      </c>
    </row>
    <row r="20" spans="1:4" x14ac:dyDescent="0.25">
      <c r="A20">
        <v>38.316831683168317</v>
      </c>
      <c r="B20">
        <v>0</v>
      </c>
      <c r="C20">
        <v>5160</v>
      </c>
      <c r="D20">
        <v>0</v>
      </c>
    </row>
    <row r="21" spans="1:4" x14ac:dyDescent="0.25">
      <c r="A21">
        <v>42.574257425742573</v>
      </c>
      <c r="B21">
        <v>0</v>
      </c>
      <c r="C21">
        <v>6020</v>
      </c>
      <c r="D21">
        <v>0</v>
      </c>
    </row>
    <row r="22" spans="1:4" x14ac:dyDescent="0.25">
      <c r="A22">
        <v>42.574257425742573</v>
      </c>
      <c r="B22">
        <v>0.98987854251012142</v>
      </c>
      <c r="C22">
        <v>6020</v>
      </c>
      <c r="D22">
        <v>0</v>
      </c>
    </row>
    <row r="23" spans="1:4" x14ac:dyDescent="0.25">
      <c r="A23">
        <v>46.831683168316829</v>
      </c>
      <c r="B23">
        <v>0.98987854251012142</v>
      </c>
      <c r="C23">
        <v>6020</v>
      </c>
      <c r="D23">
        <v>0</v>
      </c>
    </row>
    <row r="24" spans="1:4" x14ac:dyDescent="0.25">
      <c r="A24">
        <v>46.831683168316829</v>
      </c>
      <c r="B24">
        <v>0</v>
      </c>
      <c r="C24">
        <v>6880</v>
      </c>
      <c r="D24">
        <v>0</v>
      </c>
    </row>
    <row r="25" spans="1:4" x14ac:dyDescent="0.25">
      <c r="A25">
        <v>51.089108910891092</v>
      </c>
      <c r="B25">
        <v>0</v>
      </c>
      <c r="C25">
        <v>6880</v>
      </c>
      <c r="D25">
        <v>0</v>
      </c>
    </row>
    <row r="26" spans="1:4" x14ac:dyDescent="0.25">
      <c r="A26">
        <v>51.089108910891092</v>
      </c>
      <c r="B26">
        <v>0.98987854251012142</v>
      </c>
      <c r="C26">
        <v>6880</v>
      </c>
      <c r="D26">
        <v>0</v>
      </c>
    </row>
    <row r="27" spans="1:4" x14ac:dyDescent="0.25">
      <c r="A27">
        <v>55.346534653465348</v>
      </c>
      <c r="B27">
        <v>0.98987854251012142</v>
      </c>
      <c r="C27">
        <v>7740</v>
      </c>
      <c r="D27">
        <v>0</v>
      </c>
    </row>
    <row r="28" spans="1:4" x14ac:dyDescent="0.25">
      <c r="A28">
        <v>55.346534653465348</v>
      </c>
      <c r="B28">
        <v>0</v>
      </c>
      <c r="C28">
        <v>7740</v>
      </c>
      <c r="D28">
        <v>0</v>
      </c>
    </row>
    <row r="29" spans="1:4" x14ac:dyDescent="0.25">
      <c r="A29">
        <v>59.603960396039604</v>
      </c>
      <c r="B29">
        <v>0</v>
      </c>
      <c r="C29">
        <v>7740</v>
      </c>
      <c r="D29">
        <v>2.0242914979757085E-3</v>
      </c>
    </row>
    <row r="30" spans="1:4" x14ac:dyDescent="0.25">
      <c r="A30">
        <v>59.603960396039604</v>
      </c>
      <c r="B30">
        <v>0.98987854251012142</v>
      </c>
      <c r="C30">
        <v>8600</v>
      </c>
      <c r="D30">
        <v>2.0242914979757085E-3</v>
      </c>
    </row>
    <row r="31" spans="1:4" x14ac:dyDescent="0.25">
      <c r="A31">
        <v>63.861386138613859</v>
      </c>
      <c r="B31">
        <v>0.98987854251012142</v>
      </c>
      <c r="C31">
        <v>8600</v>
      </c>
      <c r="D31">
        <v>0</v>
      </c>
    </row>
    <row r="32" spans="1:4" x14ac:dyDescent="0.25">
      <c r="A32">
        <v>63.861386138613859</v>
      </c>
      <c r="B32">
        <v>0</v>
      </c>
    </row>
    <row r="33" spans="1:2" x14ac:dyDescent="0.25">
      <c r="A33">
        <v>68.118811881188122</v>
      </c>
      <c r="B33">
        <v>0</v>
      </c>
    </row>
    <row r="34" spans="1:2" x14ac:dyDescent="0.25">
      <c r="A34">
        <v>68.118811881188122</v>
      </c>
      <c r="B34">
        <v>0.98987854251012142</v>
      </c>
    </row>
    <row r="35" spans="1:2" x14ac:dyDescent="0.25">
      <c r="A35">
        <v>72.376237623762378</v>
      </c>
      <c r="B35">
        <v>0.98987854251012142</v>
      </c>
    </row>
    <row r="36" spans="1:2" x14ac:dyDescent="0.25">
      <c r="A36">
        <v>72.376237623762378</v>
      </c>
      <c r="B36">
        <v>0</v>
      </c>
    </row>
    <row r="37" spans="1:2" x14ac:dyDescent="0.25">
      <c r="A37">
        <v>76.633663366336634</v>
      </c>
      <c r="B37">
        <v>0</v>
      </c>
    </row>
    <row r="38" spans="1:2" x14ac:dyDescent="0.25">
      <c r="A38">
        <v>76.633663366336634</v>
      </c>
      <c r="B38">
        <v>0.98987854251012142</v>
      </c>
    </row>
    <row r="39" spans="1:2" x14ac:dyDescent="0.25">
      <c r="A39">
        <v>80.89108910891089</v>
      </c>
      <c r="B39">
        <v>0.98987854251012142</v>
      </c>
    </row>
    <row r="40" spans="1:2" x14ac:dyDescent="0.25">
      <c r="A40">
        <v>80.89108910891089</v>
      </c>
      <c r="B40">
        <v>0</v>
      </c>
    </row>
    <row r="41" spans="1:2" x14ac:dyDescent="0.25">
      <c r="A41">
        <v>85.148514851485146</v>
      </c>
      <c r="B41">
        <v>0</v>
      </c>
    </row>
    <row r="42" spans="1:2" x14ac:dyDescent="0.25">
      <c r="A42">
        <v>85.148514851485146</v>
      </c>
      <c r="B42">
        <v>0.98987854251012142</v>
      </c>
    </row>
    <row r="43" spans="1:2" x14ac:dyDescent="0.25">
      <c r="A43">
        <v>89.405940594059402</v>
      </c>
      <c r="B43">
        <v>0.98987854251012142</v>
      </c>
    </row>
    <row r="44" spans="1:2" x14ac:dyDescent="0.25">
      <c r="A44">
        <v>89.405940594059402</v>
      </c>
      <c r="B44">
        <v>0</v>
      </c>
    </row>
    <row r="45" spans="1:2" x14ac:dyDescent="0.25">
      <c r="A45">
        <v>93.663366336633658</v>
      </c>
      <c r="B45">
        <v>0</v>
      </c>
    </row>
    <row r="46" spans="1:2" x14ac:dyDescent="0.25">
      <c r="A46">
        <v>93.663366336633658</v>
      </c>
      <c r="B46">
        <v>0.98987854251012142</v>
      </c>
    </row>
    <row r="47" spans="1:2" x14ac:dyDescent="0.25">
      <c r="A47">
        <v>97.920792079207928</v>
      </c>
      <c r="B47">
        <v>0.98987854251012142</v>
      </c>
    </row>
    <row r="48" spans="1:2" x14ac:dyDescent="0.25">
      <c r="A48">
        <v>97.920792079207928</v>
      </c>
      <c r="B48">
        <v>0</v>
      </c>
    </row>
    <row r="49" spans="1:2" x14ac:dyDescent="0.25">
      <c r="A49">
        <v>102.17821782178218</v>
      </c>
      <c r="B49">
        <v>0</v>
      </c>
    </row>
    <row r="50" spans="1:2" x14ac:dyDescent="0.25">
      <c r="A50">
        <v>102.17821782178218</v>
      </c>
      <c r="B50">
        <v>0.98987854251012142</v>
      </c>
    </row>
    <row r="51" spans="1:2" x14ac:dyDescent="0.25">
      <c r="A51">
        <v>106.43564356435644</v>
      </c>
      <c r="B51">
        <v>0.98987854251012142</v>
      </c>
    </row>
    <row r="52" spans="1:2" x14ac:dyDescent="0.25">
      <c r="A52">
        <v>106.43564356435644</v>
      </c>
      <c r="B52">
        <v>0</v>
      </c>
    </row>
    <row r="53" spans="1:2" x14ac:dyDescent="0.25">
      <c r="A53">
        <v>110.6930693069307</v>
      </c>
      <c r="B53">
        <v>0</v>
      </c>
    </row>
    <row r="54" spans="1:2" x14ac:dyDescent="0.25">
      <c r="A54">
        <v>110.6930693069307</v>
      </c>
      <c r="B54">
        <v>0.98987854251012142</v>
      </c>
    </row>
    <row r="55" spans="1:2" x14ac:dyDescent="0.25">
      <c r="A55">
        <v>114.95049504950495</v>
      </c>
      <c r="B55">
        <v>0.98987854251012142</v>
      </c>
    </row>
    <row r="56" spans="1:2" x14ac:dyDescent="0.25">
      <c r="A56">
        <v>114.95049504950495</v>
      </c>
      <c r="B56">
        <v>0</v>
      </c>
    </row>
    <row r="57" spans="1:2" x14ac:dyDescent="0.25">
      <c r="A57">
        <v>119.20792079207921</v>
      </c>
      <c r="B57">
        <v>0</v>
      </c>
    </row>
    <row r="58" spans="1:2" x14ac:dyDescent="0.25">
      <c r="A58">
        <v>119.20792079207921</v>
      </c>
      <c r="B58">
        <v>0.98987854251012142</v>
      </c>
    </row>
    <row r="59" spans="1:2" x14ac:dyDescent="0.25">
      <c r="A59">
        <v>123.46534653465346</v>
      </c>
      <c r="B59">
        <v>0.98987854251012142</v>
      </c>
    </row>
    <row r="60" spans="1:2" x14ac:dyDescent="0.25">
      <c r="A60">
        <v>123.46534653465346</v>
      </c>
      <c r="B60">
        <v>0</v>
      </c>
    </row>
    <row r="61" spans="1:2" x14ac:dyDescent="0.25">
      <c r="A61">
        <v>127.72277227722772</v>
      </c>
      <c r="B61">
        <v>0</v>
      </c>
    </row>
    <row r="62" spans="1:2" x14ac:dyDescent="0.25">
      <c r="A62">
        <v>127.72277227722772</v>
      </c>
      <c r="B62">
        <v>0.98987854251012142</v>
      </c>
    </row>
    <row r="63" spans="1:2" x14ac:dyDescent="0.25">
      <c r="A63">
        <v>131.98019801980197</v>
      </c>
      <c r="B63">
        <v>0.98987854251012142</v>
      </c>
    </row>
    <row r="64" spans="1:2" x14ac:dyDescent="0.25">
      <c r="A64">
        <v>131.98019801980197</v>
      </c>
      <c r="B64">
        <v>0</v>
      </c>
    </row>
    <row r="65" spans="1:2" x14ac:dyDescent="0.25">
      <c r="A65">
        <v>136.23762376237624</v>
      </c>
      <c r="B65">
        <v>0</v>
      </c>
    </row>
    <row r="66" spans="1:2" x14ac:dyDescent="0.25">
      <c r="A66">
        <v>136.23762376237624</v>
      </c>
      <c r="B66">
        <v>0.98987854251012142</v>
      </c>
    </row>
    <row r="67" spans="1:2" x14ac:dyDescent="0.25">
      <c r="A67">
        <v>140.49504950495049</v>
      </c>
      <c r="B67">
        <v>0.98987854251012142</v>
      </c>
    </row>
    <row r="68" spans="1:2" x14ac:dyDescent="0.25">
      <c r="A68">
        <v>140.49504950495049</v>
      </c>
      <c r="B68">
        <v>0</v>
      </c>
    </row>
    <row r="69" spans="1:2" x14ac:dyDescent="0.25">
      <c r="A69">
        <v>144.75247524752476</v>
      </c>
      <c r="B69">
        <v>0</v>
      </c>
    </row>
    <row r="70" spans="1:2" x14ac:dyDescent="0.25">
      <c r="A70">
        <v>144.75247524752476</v>
      </c>
      <c r="B70">
        <v>0.98987854251012142</v>
      </c>
    </row>
    <row r="71" spans="1:2" x14ac:dyDescent="0.25">
      <c r="A71">
        <v>149.009900990099</v>
      </c>
      <c r="B71">
        <v>0.98987854251012142</v>
      </c>
    </row>
    <row r="72" spans="1:2" x14ac:dyDescent="0.25">
      <c r="A72">
        <v>149.009900990099</v>
      </c>
      <c r="B72">
        <v>0</v>
      </c>
    </row>
    <row r="73" spans="1:2" x14ac:dyDescent="0.25">
      <c r="A73">
        <v>153.26732673267327</v>
      </c>
      <c r="B73">
        <v>0</v>
      </c>
    </row>
    <row r="74" spans="1:2" x14ac:dyDescent="0.25">
      <c r="A74">
        <v>153.26732673267327</v>
      </c>
      <c r="B74">
        <v>0.98987854251012142</v>
      </c>
    </row>
    <row r="75" spans="1:2" x14ac:dyDescent="0.25">
      <c r="A75">
        <v>157.52475247524754</v>
      </c>
      <c r="B75">
        <v>0.98987854251012142</v>
      </c>
    </row>
    <row r="76" spans="1:2" x14ac:dyDescent="0.25">
      <c r="A76">
        <v>157.52475247524754</v>
      </c>
      <c r="B76">
        <v>0</v>
      </c>
    </row>
    <row r="77" spans="1:2" x14ac:dyDescent="0.25">
      <c r="A77">
        <v>161.78217821782178</v>
      </c>
      <c r="B77">
        <v>0</v>
      </c>
    </row>
    <row r="78" spans="1:2" x14ac:dyDescent="0.25">
      <c r="A78">
        <v>161.78217821782178</v>
      </c>
      <c r="B78">
        <v>0.98987854251012142</v>
      </c>
    </row>
    <row r="79" spans="1:2" x14ac:dyDescent="0.25">
      <c r="A79">
        <v>166.03960396039605</v>
      </c>
      <c r="B79">
        <v>0.98987854251012142</v>
      </c>
    </row>
    <row r="80" spans="1:2" x14ac:dyDescent="0.25">
      <c r="A80">
        <v>166.03960396039605</v>
      </c>
      <c r="B80">
        <v>0</v>
      </c>
    </row>
    <row r="81" spans="1:2" x14ac:dyDescent="0.25">
      <c r="A81">
        <v>170.29702970297029</v>
      </c>
      <c r="B81">
        <v>0</v>
      </c>
    </row>
    <row r="82" spans="1:2" x14ac:dyDescent="0.25">
      <c r="A82">
        <v>170.29702970297029</v>
      </c>
      <c r="B82">
        <v>0.98987854251012142</v>
      </c>
    </row>
    <row r="83" spans="1:2" x14ac:dyDescent="0.25">
      <c r="A83">
        <v>174.55445544554456</v>
      </c>
      <c r="B83">
        <v>0.98987854251012142</v>
      </c>
    </row>
    <row r="84" spans="1:2" x14ac:dyDescent="0.25">
      <c r="A84">
        <v>174.55445544554456</v>
      </c>
      <c r="B84">
        <v>0</v>
      </c>
    </row>
    <row r="85" spans="1:2" x14ac:dyDescent="0.25">
      <c r="A85">
        <v>178.8118811881188</v>
      </c>
      <c r="B85">
        <v>0</v>
      </c>
    </row>
    <row r="86" spans="1:2" x14ac:dyDescent="0.25">
      <c r="A86">
        <v>178.8118811881188</v>
      </c>
      <c r="B86">
        <v>0.98987854251012142</v>
      </c>
    </row>
    <row r="87" spans="1:2" x14ac:dyDescent="0.25">
      <c r="A87">
        <v>183.06930693069307</v>
      </c>
      <c r="B87">
        <v>0.98987854251012142</v>
      </c>
    </row>
    <row r="88" spans="1:2" x14ac:dyDescent="0.25">
      <c r="A88">
        <v>183.06930693069307</v>
      </c>
      <c r="B88">
        <v>0</v>
      </c>
    </row>
    <row r="89" spans="1:2" x14ac:dyDescent="0.25">
      <c r="A89">
        <v>187.32673267326732</v>
      </c>
      <c r="B89">
        <v>0</v>
      </c>
    </row>
    <row r="90" spans="1:2" x14ac:dyDescent="0.25">
      <c r="A90">
        <v>187.32673267326732</v>
      </c>
      <c r="B90">
        <v>0.98987854251012142</v>
      </c>
    </row>
    <row r="91" spans="1:2" x14ac:dyDescent="0.25">
      <c r="A91">
        <v>191.58415841584159</v>
      </c>
      <c r="B91">
        <v>0.98987854251012142</v>
      </c>
    </row>
    <row r="92" spans="1:2" x14ac:dyDescent="0.25">
      <c r="A92">
        <v>191.58415841584159</v>
      </c>
      <c r="B92">
        <v>0</v>
      </c>
    </row>
    <row r="93" spans="1:2" x14ac:dyDescent="0.25">
      <c r="A93">
        <v>195.84158415841586</v>
      </c>
      <c r="B93">
        <v>0</v>
      </c>
    </row>
    <row r="94" spans="1:2" x14ac:dyDescent="0.25">
      <c r="A94">
        <v>195.84158415841586</v>
      </c>
      <c r="B94">
        <v>0.98987854251012142</v>
      </c>
    </row>
    <row r="95" spans="1:2" x14ac:dyDescent="0.25">
      <c r="A95">
        <v>200.0990099009901</v>
      </c>
      <c r="B95">
        <v>0.98987854251012142</v>
      </c>
    </row>
    <row r="96" spans="1:2" x14ac:dyDescent="0.25">
      <c r="A96">
        <v>200.0990099009901</v>
      </c>
      <c r="B96">
        <v>0</v>
      </c>
    </row>
    <row r="97" spans="1:2" x14ac:dyDescent="0.25">
      <c r="A97">
        <v>204.35643564356437</v>
      </c>
      <c r="B97">
        <v>0</v>
      </c>
    </row>
    <row r="98" spans="1:2" x14ac:dyDescent="0.25">
      <c r="A98">
        <v>204.35643564356437</v>
      </c>
      <c r="B98">
        <v>0.98987854251012142</v>
      </c>
    </row>
    <row r="99" spans="1:2" x14ac:dyDescent="0.25">
      <c r="A99">
        <v>208.61386138613861</v>
      </c>
      <c r="B99">
        <v>0.98987854251012142</v>
      </c>
    </row>
    <row r="100" spans="1:2" x14ac:dyDescent="0.25">
      <c r="A100">
        <v>208.61386138613861</v>
      </c>
      <c r="B100">
        <v>0</v>
      </c>
    </row>
    <row r="101" spans="1:2" x14ac:dyDescent="0.25">
      <c r="A101">
        <v>212.87128712871288</v>
      </c>
      <c r="B101">
        <v>0</v>
      </c>
    </row>
    <row r="102" spans="1:2" x14ac:dyDescent="0.25">
      <c r="A102">
        <v>212.87128712871288</v>
      </c>
      <c r="B102">
        <v>0.98987854251012142</v>
      </c>
    </row>
    <row r="103" spans="1:2" x14ac:dyDescent="0.25">
      <c r="A103">
        <v>217.12871287128712</v>
      </c>
      <c r="B103">
        <v>0.98987854251012142</v>
      </c>
    </row>
    <row r="104" spans="1:2" x14ac:dyDescent="0.25">
      <c r="A104">
        <v>217.12871287128712</v>
      </c>
      <c r="B104">
        <v>0</v>
      </c>
    </row>
    <row r="105" spans="1:2" x14ac:dyDescent="0.25">
      <c r="A105">
        <v>221.38613861386139</v>
      </c>
      <c r="B105">
        <v>0</v>
      </c>
    </row>
    <row r="106" spans="1:2" x14ac:dyDescent="0.25">
      <c r="A106">
        <v>221.38613861386139</v>
      </c>
      <c r="B106">
        <v>0.98987854251012142</v>
      </c>
    </row>
    <row r="107" spans="1:2" x14ac:dyDescent="0.25">
      <c r="A107">
        <v>225.64356435643563</v>
      </c>
      <c r="B107">
        <v>0.98987854251012142</v>
      </c>
    </row>
    <row r="108" spans="1:2" x14ac:dyDescent="0.25">
      <c r="A108">
        <v>225.64356435643563</v>
      </c>
      <c r="B108">
        <v>0</v>
      </c>
    </row>
    <row r="109" spans="1:2" x14ac:dyDescent="0.25">
      <c r="A109">
        <v>229.9009900990099</v>
      </c>
      <c r="B109">
        <v>0</v>
      </c>
    </row>
    <row r="110" spans="1:2" x14ac:dyDescent="0.25">
      <c r="A110">
        <v>229.9009900990099</v>
      </c>
      <c r="B110">
        <v>0.98987854251012142</v>
      </c>
    </row>
    <row r="111" spans="1:2" x14ac:dyDescent="0.25">
      <c r="A111">
        <v>234.15841584158414</v>
      </c>
      <c r="B111">
        <v>0.98987854251012142</v>
      </c>
    </row>
    <row r="112" spans="1:2" x14ac:dyDescent="0.25">
      <c r="A112">
        <v>234.15841584158414</v>
      </c>
      <c r="B112">
        <v>0</v>
      </c>
    </row>
    <row r="113" spans="1:2" x14ac:dyDescent="0.25">
      <c r="A113">
        <v>238.41584158415841</v>
      </c>
      <c r="B113">
        <v>0</v>
      </c>
    </row>
    <row r="114" spans="1:2" x14ac:dyDescent="0.25">
      <c r="A114">
        <v>238.41584158415841</v>
      </c>
      <c r="B114">
        <v>0.98987854251012142</v>
      </c>
    </row>
    <row r="115" spans="1:2" x14ac:dyDescent="0.25">
      <c r="A115">
        <v>242.67326732673268</v>
      </c>
      <c r="B115">
        <v>0.98987854251012142</v>
      </c>
    </row>
    <row r="116" spans="1:2" x14ac:dyDescent="0.25">
      <c r="A116">
        <v>242.67326732673268</v>
      </c>
      <c r="B116">
        <v>0</v>
      </c>
    </row>
    <row r="117" spans="1:2" x14ac:dyDescent="0.25">
      <c r="A117">
        <v>246.93069306930693</v>
      </c>
      <c r="B117">
        <v>0</v>
      </c>
    </row>
    <row r="118" spans="1:2" x14ac:dyDescent="0.25">
      <c r="A118">
        <v>246.93069306930693</v>
      </c>
      <c r="B118">
        <v>0.98987854251012142</v>
      </c>
    </row>
    <row r="119" spans="1:2" x14ac:dyDescent="0.25">
      <c r="A119">
        <v>251.1881188118812</v>
      </c>
      <c r="B119">
        <v>0.98987854251012142</v>
      </c>
    </row>
    <row r="120" spans="1:2" x14ac:dyDescent="0.25">
      <c r="A120">
        <v>251.1881188118812</v>
      </c>
      <c r="B120">
        <v>0</v>
      </c>
    </row>
    <row r="121" spans="1:2" x14ac:dyDescent="0.25">
      <c r="A121">
        <v>255.44554455445544</v>
      </c>
      <c r="B121">
        <v>0</v>
      </c>
    </row>
    <row r="122" spans="1:2" x14ac:dyDescent="0.25">
      <c r="A122">
        <v>255.44554455445544</v>
      </c>
      <c r="B122">
        <v>0.98987854251012142</v>
      </c>
    </row>
    <row r="123" spans="1:2" x14ac:dyDescent="0.25">
      <c r="A123">
        <v>259.70297029702971</v>
      </c>
      <c r="B123">
        <v>0.98987854251012142</v>
      </c>
    </row>
    <row r="124" spans="1:2" x14ac:dyDescent="0.25">
      <c r="A124">
        <v>259.70297029702971</v>
      </c>
      <c r="B124">
        <v>0</v>
      </c>
    </row>
    <row r="125" spans="1:2" x14ac:dyDescent="0.25">
      <c r="A125">
        <v>263.96039603960395</v>
      </c>
      <c r="B125">
        <v>0</v>
      </c>
    </row>
    <row r="126" spans="1:2" x14ac:dyDescent="0.25">
      <c r="A126">
        <v>263.96039603960395</v>
      </c>
      <c r="B126">
        <v>0.98987854251012142</v>
      </c>
    </row>
    <row r="127" spans="1:2" x14ac:dyDescent="0.25">
      <c r="A127">
        <v>268.21782178217819</v>
      </c>
      <c r="B127">
        <v>0.98987854251012142</v>
      </c>
    </row>
    <row r="128" spans="1:2" x14ac:dyDescent="0.25">
      <c r="A128">
        <v>268.21782178217819</v>
      </c>
      <c r="B128">
        <v>0</v>
      </c>
    </row>
    <row r="129" spans="1:2" x14ac:dyDescent="0.25">
      <c r="A129">
        <v>272.47524752475249</v>
      </c>
      <c r="B129">
        <v>0</v>
      </c>
    </row>
    <row r="130" spans="1:2" x14ac:dyDescent="0.25">
      <c r="A130">
        <v>272.47524752475249</v>
      </c>
      <c r="B130">
        <v>0.98987854251012142</v>
      </c>
    </row>
    <row r="131" spans="1:2" x14ac:dyDescent="0.25">
      <c r="A131">
        <v>276.73267326732673</v>
      </c>
      <c r="B131">
        <v>0.98987854251012142</v>
      </c>
    </row>
    <row r="132" spans="1:2" x14ac:dyDescent="0.25">
      <c r="A132">
        <v>276.73267326732673</v>
      </c>
      <c r="B132">
        <v>0</v>
      </c>
    </row>
    <row r="133" spans="1:2" x14ac:dyDescent="0.25">
      <c r="A133">
        <v>280.99009900990097</v>
      </c>
      <c r="B133">
        <v>0</v>
      </c>
    </row>
    <row r="134" spans="1:2" x14ac:dyDescent="0.25">
      <c r="A134">
        <v>280.99009900990097</v>
      </c>
      <c r="B134">
        <v>0.98987854251012142</v>
      </c>
    </row>
    <row r="135" spans="1:2" x14ac:dyDescent="0.25">
      <c r="A135">
        <v>285.24752475247527</v>
      </c>
      <c r="B135">
        <v>0.98987854251012142</v>
      </c>
    </row>
    <row r="136" spans="1:2" x14ac:dyDescent="0.25">
      <c r="A136">
        <v>285.24752475247527</v>
      </c>
      <c r="B136">
        <v>0</v>
      </c>
    </row>
    <row r="137" spans="1:2" x14ac:dyDescent="0.25">
      <c r="A137">
        <v>289.50495049504951</v>
      </c>
      <c r="B137">
        <v>0</v>
      </c>
    </row>
    <row r="138" spans="1:2" x14ac:dyDescent="0.25">
      <c r="A138">
        <v>289.50495049504951</v>
      </c>
      <c r="B138">
        <v>0.98987854251012142</v>
      </c>
    </row>
    <row r="139" spans="1:2" x14ac:dyDescent="0.25">
      <c r="A139">
        <v>293.76237623762376</v>
      </c>
      <c r="B139">
        <v>0.98987854251012142</v>
      </c>
    </row>
    <row r="140" spans="1:2" x14ac:dyDescent="0.25">
      <c r="A140">
        <v>293.76237623762376</v>
      </c>
      <c r="B140">
        <v>0</v>
      </c>
    </row>
    <row r="141" spans="1:2" x14ac:dyDescent="0.25">
      <c r="A141">
        <v>298.019801980198</v>
      </c>
      <c r="B141">
        <v>0</v>
      </c>
    </row>
    <row r="142" spans="1:2" x14ac:dyDescent="0.25">
      <c r="A142">
        <v>298.019801980198</v>
      </c>
      <c r="B142">
        <v>0.98987854251012142</v>
      </c>
    </row>
    <row r="143" spans="1:2" x14ac:dyDescent="0.25">
      <c r="A143">
        <v>302.2772277227723</v>
      </c>
      <c r="B143">
        <v>0.98987854251012142</v>
      </c>
    </row>
    <row r="144" spans="1:2" x14ac:dyDescent="0.25">
      <c r="A144">
        <v>302.2772277227723</v>
      </c>
      <c r="B144">
        <v>0</v>
      </c>
    </row>
    <row r="145" spans="1:2" x14ac:dyDescent="0.25">
      <c r="A145">
        <v>306.53465346534654</v>
      </c>
      <c r="B145">
        <v>0</v>
      </c>
    </row>
    <row r="146" spans="1:2" x14ac:dyDescent="0.25">
      <c r="A146">
        <v>306.53465346534654</v>
      </c>
      <c r="B146">
        <v>0.98987854251012142</v>
      </c>
    </row>
    <row r="147" spans="1:2" x14ac:dyDescent="0.25">
      <c r="A147">
        <v>310.79207920792078</v>
      </c>
      <c r="B147">
        <v>0.98987854251012142</v>
      </c>
    </row>
    <row r="148" spans="1:2" x14ac:dyDescent="0.25">
      <c r="A148">
        <v>310.79207920792078</v>
      </c>
      <c r="B148">
        <v>0</v>
      </c>
    </row>
    <row r="149" spans="1:2" x14ac:dyDescent="0.25">
      <c r="A149">
        <v>315.04950495049508</v>
      </c>
      <c r="B149">
        <v>0</v>
      </c>
    </row>
    <row r="150" spans="1:2" x14ac:dyDescent="0.25">
      <c r="A150">
        <v>315.04950495049508</v>
      </c>
      <c r="B150">
        <v>0.98987854251012142</v>
      </c>
    </row>
    <row r="151" spans="1:2" x14ac:dyDescent="0.25">
      <c r="A151">
        <v>319.30693069306932</v>
      </c>
      <c r="B151">
        <v>0.98987854251012142</v>
      </c>
    </row>
    <row r="152" spans="1:2" x14ac:dyDescent="0.25">
      <c r="A152">
        <v>319.30693069306932</v>
      </c>
      <c r="B152">
        <v>0</v>
      </c>
    </row>
    <row r="153" spans="1:2" x14ac:dyDescent="0.25">
      <c r="A153">
        <v>323.56435643564356</v>
      </c>
      <c r="B153">
        <v>0</v>
      </c>
    </row>
    <row r="154" spans="1:2" x14ac:dyDescent="0.25">
      <c r="A154">
        <v>323.56435643564356</v>
      </c>
      <c r="B154">
        <v>0.98987854251012142</v>
      </c>
    </row>
    <row r="155" spans="1:2" x14ac:dyDescent="0.25">
      <c r="A155">
        <v>327.8217821782178</v>
      </c>
      <c r="B155">
        <v>0.98987854251012142</v>
      </c>
    </row>
    <row r="156" spans="1:2" x14ac:dyDescent="0.25">
      <c r="A156">
        <v>327.8217821782178</v>
      </c>
      <c r="B156">
        <v>0</v>
      </c>
    </row>
    <row r="157" spans="1:2" x14ac:dyDescent="0.25">
      <c r="A157">
        <v>332.0792079207921</v>
      </c>
      <c r="B157">
        <v>0</v>
      </c>
    </row>
    <row r="158" spans="1:2" x14ac:dyDescent="0.25">
      <c r="A158">
        <v>332.0792079207921</v>
      </c>
      <c r="B158">
        <v>0.98987854251012142</v>
      </c>
    </row>
    <row r="159" spans="1:2" x14ac:dyDescent="0.25">
      <c r="A159">
        <v>336.33663366336634</v>
      </c>
      <c r="B159">
        <v>0.98987854251012142</v>
      </c>
    </row>
    <row r="160" spans="1:2" x14ac:dyDescent="0.25">
      <c r="A160">
        <v>336.33663366336634</v>
      </c>
      <c r="B160">
        <v>0</v>
      </c>
    </row>
    <row r="161" spans="1:2" x14ac:dyDescent="0.25">
      <c r="A161">
        <v>340.59405940594058</v>
      </c>
      <c r="B161">
        <v>0</v>
      </c>
    </row>
    <row r="162" spans="1:2" x14ac:dyDescent="0.25">
      <c r="A162">
        <v>340.59405940594058</v>
      </c>
      <c r="B162">
        <v>0.98987854251012142</v>
      </c>
    </row>
    <row r="163" spans="1:2" x14ac:dyDescent="0.25">
      <c r="A163">
        <v>344.85148514851483</v>
      </c>
      <c r="B163">
        <v>0.98987854251012142</v>
      </c>
    </row>
    <row r="164" spans="1:2" x14ac:dyDescent="0.25">
      <c r="A164">
        <v>344.85148514851483</v>
      </c>
      <c r="B164">
        <v>0</v>
      </c>
    </row>
    <row r="165" spans="1:2" x14ac:dyDescent="0.25">
      <c r="A165">
        <v>349.10891089108912</v>
      </c>
      <c r="B165">
        <v>0</v>
      </c>
    </row>
    <row r="166" spans="1:2" x14ac:dyDescent="0.25">
      <c r="A166">
        <v>349.10891089108912</v>
      </c>
      <c r="B166">
        <v>0.98987854251012142</v>
      </c>
    </row>
    <row r="167" spans="1:2" x14ac:dyDescent="0.25">
      <c r="A167">
        <v>353.36633663366337</v>
      </c>
      <c r="B167">
        <v>0.98987854251012142</v>
      </c>
    </row>
    <row r="168" spans="1:2" x14ac:dyDescent="0.25">
      <c r="A168">
        <v>353.36633663366337</v>
      </c>
      <c r="B168">
        <v>0</v>
      </c>
    </row>
    <row r="169" spans="1:2" x14ac:dyDescent="0.25">
      <c r="A169">
        <v>357.62376237623761</v>
      </c>
      <c r="B169">
        <v>0</v>
      </c>
    </row>
    <row r="170" spans="1:2" x14ac:dyDescent="0.25">
      <c r="A170">
        <v>357.62376237623761</v>
      </c>
      <c r="B170">
        <v>0.98987854251012142</v>
      </c>
    </row>
    <row r="171" spans="1:2" x14ac:dyDescent="0.25">
      <c r="A171">
        <v>361.88118811881191</v>
      </c>
      <c r="B171">
        <v>0.98987854251012142</v>
      </c>
    </row>
    <row r="172" spans="1:2" x14ac:dyDescent="0.25">
      <c r="A172">
        <v>361.88118811881191</v>
      </c>
      <c r="B172">
        <v>0</v>
      </c>
    </row>
    <row r="173" spans="1:2" x14ac:dyDescent="0.25">
      <c r="A173">
        <v>366.13861386138615</v>
      </c>
      <c r="B173">
        <v>0</v>
      </c>
    </row>
    <row r="174" spans="1:2" x14ac:dyDescent="0.25">
      <c r="A174">
        <v>366.13861386138615</v>
      </c>
      <c r="B174">
        <v>0.98987854251012142</v>
      </c>
    </row>
    <row r="175" spans="1:2" x14ac:dyDescent="0.25">
      <c r="A175">
        <v>370.39603960396039</v>
      </c>
      <c r="B175">
        <v>0.98987854251012142</v>
      </c>
    </row>
    <row r="176" spans="1:2" x14ac:dyDescent="0.25">
      <c r="A176">
        <v>370.39603960396039</v>
      </c>
      <c r="B176">
        <v>0</v>
      </c>
    </row>
    <row r="177" spans="1:2" x14ac:dyDescent="0.25">
      <c r="A177">
        <v>374.65346534653463</v>
      </c>
      <c r="B177">
        <v>0</v>
      </c>
    </row>
    <row r="178" spans="1:2" x14ac:dyDescent="0.25">
      <c r="A178">
        <v>374.65346534653463</v>
      </c>
      <c r="B178">
        <v>0.98987854251012142</v>
      </c>
    </row>
    <row r="179" spans="1:2" x14ac:dyDescent="0.25">
      <c r="A179">
        <v>378.91089108910893</v>
      </c>
      <c r="B179">
        <v>0.98987854251012142</v>
      </c>
    </row>
    <row r="180" spans="1:2" x14ac:dyDescent="0.25">
      <c r="A180">
        <v>378.91089108910893</v>
      </c>
      <c r="B180">
        <v>0</v>
      </c>
    </row>
    <row r="181" spans="1:2" x14ac:dyDescent="0.25">
      <c r="A181">
        <v>383.16831683168317</v>
      </c>
      <c r="B181">
        <v>0</v>
      </c>
    </row>
    <row r="182" spans="1:2" x14ac:dyDescent="0.25">
      <c r="A182">
        <v>383.16831683168317</v>
      </c>
      <c r="B182">
        <v>0.98987854251012142</v>
      </c>
    </row>
    <row r="183" spans="1:2" x14ac:dyDescent="0.25">
      <c r="A183">
        <v>387.42574257425741</v>
      </c>
      <c r="B183">
        <v>0.98987854251012142</v>
      </c>
    </row>
    <row r="184" spans="1:2" x14ac:dyDescent="0.25">
      <c r="A184">
        <v>387.42574257425741</v>
      </c>
      <c r="B184">
        <v>0</v>
      </c>
    </row>
    <row r="185" spans="1:2" x14ac:dyDescent="0.25">
      <c r="A185">
        <v>391.68316831683171</v>
      </c>
      <c r="B185">
        <v>0</v>
      </c>
    </row>
    <row r="186" spans="1:2" x14ac:dyDescent="0.25">
      <c r="A186">
        <v>391.68316831683171</v>
      </c>
      <c r="B186">
        <v>0.98987854251012142</v>
      </c>
    </row>
    <row r="187" spans="1:2" x14ac:dyDescent="0.25">
      <c r="A187">
        <v>395.94059405940595</v>
      </c>
      <c r="B187">
        <v>0.98987854251012142</v>
      </c>
    </row>
    <row r="188" spans="1:2" x14ac:dyDescent="0.25">
      <c r="A188">
        <v>395.94059405940595</v>
      </c>
      <c r="B188">
        <v>0</v>
      </c>
    </row>
    <row r="189" spans="1:2" x14ac:dyDescent="0.25">
      <c r="A189">
        <v>400.19801980198019</v>
      </c>
      <c r="B189">
        <v>0</v>
      </c>
    </row>
    <row r="190" spans="1:2" x14ac:dyDescent="0.25">
      <c r="A190">
        <v>400.19801980198019</v>
      </c>
      <c r="B190">
        <v>0.98987854251012142</v>
      </c>
    </row>
    <row r="191" spans="1:2" x14ac:dyDescent="0.25">
      <c r="A191">
        <v>404.45544554455444</v>
      </c>
      <c r="B191">
        <v>0.98987854251012142</v>
      </c>
    </row>
    <row r="192" spans="1:2" x14ac:dyDescent="0.25">
      <c r="A192">
        <v>404.45544554455444</v>
      </c>
      <c r="B192">
        <v>0</v>
      </c>
    </row>
    <row r="193" spans="1:2" x14ac:dyDescent="0.25">
      <c r="A193">
        <v>408.71287128712873</v>
      </c>
      <c r="B193">
        <v>0</v>
      </c>
    </row>
    <row r="194" spans="1:2" x14ac:dyDescent="0.25">
      <c r="A194">
        <v>408.71287128712873</v>
      </c>
      <c r="B194">
        <v>0.98987854251012142</v>
      </c>
    </row>
    <row r="195" spans="1:2" x14ac:dyDescent="0.25">
      <c r="A195">
        <v>412.97029702970298</v>
      </c>
      <c r="B195">
        <v>0.98987854251012142</v>
      </c>
    </row>
    <row r="196" spans="1:2" x14ac:dyDescent="0.25">
      <c r="A196">
        <v>412.97029702970298</v>
      </c>
      <c r="B196">
        <v>0</v>
      </c>
    </row>
    <row r="197" spans="1:2" x14ac:dyDescent="0.25">
      <c r="A197">
        <v>417.22772277227722</v>
      </c>
      <c r="B197">
        <v>0</v>
      </c>
    </row>
    <row r="198" spans="1:2" x14ac:dyDescent="0.25">
      <c r="A198">
        <v>417.22772277227722</v>
      </c>
      <c r="B198">
        <v>0.98987854251012142</v>
      </c>
    </row>
    <row r="199" spans="1:2" x14ac:dyDescent="0.25">
      <c r="A199">
        <v>421.48514851485146</v>
      </c>
      <c r="B199">
        <v>0.98987854251012142</v>
      </c>
    </row>
    <row r="200" spans="1:2" x14ac:dyDescent="0.25">
      <c r="A200">
        <v>421.48514851485146</v>
      </c>
      <c r="B200">
        <v>0</v>
      </c>
    </row>
    <row r="201" spans="1:2" x14ac:dyDescent="0.25">
      <c r="A201">
        <v>425.74257425742576</v>
      </c>
      <c r="B201">
        <v>0</v>
      </c>
    </row>
    <row r="202" spans="1:2" x14ac:dyDescent="0.25">
      <c r="A202">
        <v>425.74257425742576</v>
      </c>
      <c r="B202">
        <v>0.98987854251012142</v>
      </c>
    </row>
    <row r="203" spans="1:2" x14ac:dyDescent="0.25">
      <c r="A203">
        <v>430</v>
      </c>
      <c r="B203">
        <v>0.98987854251012142</v>
      </c>
    </row>
    <row r="204" spans="1:2" x14ac:dyDescent="0.25">
      <c r="A204">
        <v>430</v>
      </c>
      <c r="B204">
        <v>0</v>
      </c>
    </row>
    <row r="205" spans="1:2" x14ac:dyDescent="0.25">
      <c r="A205">
        <v>434.25742574257424</v>
      </c>
      <c r="B205">
        <v>0</v>
      </c>
    </row>
    <row r="206" spans="1:2" x14ac:dyDescent="0.25">
      <c r="A206">
        <v>434.25742574257424</v>
      </c>
      <c r="B206">
        <v>0.98987854251012142</v>
      </c>
    </row>
    <row r="207" spans="1:2" x14ac:dyDescent="0.25">
      <c r="A207">
        <v>438.51485148514854</v>
      </c>
      <c r="B207">
        <v>0.98987854251012142</v>
      </c>
    </row>
    <row r="208" spans="1:2" x14ac:dyDescent="0.25">
      <c r="A208">
        <v>438.51485148514854</v>
      </c>
      <c r="B208">
        <v>0</v>
      </c>
    </row>
    <row r="209" spans="1:2" x14ac:dyDescent="0.25">
      <c r="A209">
        <v>442.77227722772278</v>
      </c>
      <c r="B209">
        <v>0</v>
      </c>
    </row>
    <row r="210" spans="1:2" x14ac:dyDescent="0.25">
      <c r="A210">
        <v>442.77227722772278</v>
      </c>
      <c r="B210">
        <v>0.98987854251012142</v>
      </c>
    </row>
    <row r="211" spans="1:2" x14ac:dyDescent="0.25">
      <c r="A211">
        <v>447.02970297029702</v>
      </c>
      <c r="B211">
        <v>0.98987854251012142</v>
      </c>
    </row>
    <row r="212" spans="1:2" x14ac:dyDescent="0.25">
      <c r="A212">
        <v>447.02970297029702</v>
      </c>
      <c r="B212">
        <v>0</v>
      </c>
    </row>
    <row r="213" spans="1:2" x14ac:dyDescent="0.25">
      <c r="A213">
        <v>451.28712871287127</v>
      </c>
      <c r="B213">
        <v>0</v>
      </c>
    </row>
    <row r="214" spans="1:2" x14ac:dyDescent="0.25">
      <c r="A214">
        <v>451.28712871287127</v>
      </c>
      <c r="B214">
        <v>0.98987854251012142</v>
      </c>
    </row>
    <row r="215" spans="1:2" x14ac:dyDescent="0.25">
      <c r="A215">
        <v>455.54455445544556</v>
      </c>
      <c r="B215">
        <v>0.98987854251012142</v>
      </c>
    </row>
    <row r="216" spans="1:2" x14ac:dyDescent="0.25">
      <c r="A216">
        <v>455.54455445544556</v>
      </c>
      <c r="B216">
        <v>0</v>
      </c>
    </row>
    <row r="217" spans="1:2" x14ac:dyDescent="0.25">
      <c r="A217">
        <v>459.80198019801981</v>
      </c>
      <c r="B217">
        <v>0</v>
      </c>
    </row>
    <row r="218" spans="1:2" x14ac:dyDescent="0.25">
      <c r="A218">
        <v>459.80198019801981</v>
      </c>
      <c r="B218">
        <v>0.98987854251012142</v>
      </c>
    </row>
    <row r="219" spans="1:2" x14ac:dyDescent="0.25">
      <c r="A219">
        <v>464.05940594059405</v>
      </c>
      <c r="B219">
        <v>0.98987854251012142</v>
      </c>
    </row>
    <row r="220" spans="1:2" x14ac:dyDescent="0.25">
      <c r="A220">
        <v>464.05940594059405</v>
      </c>
      <c r="B220">
        <v>0</v>
      </c>
    </row>
    <row r="221" spans="1:2" x14ac:dyDescent="0.25">
      <c r="A221">
        <v>468.31683168316829</v>
      </c>
      <c r="B221">
        <v>0</v>
      </c>
    </row>
    <row r="222" spans="1:2" x14ac:dyDescent="0.25">
      <c r="A222">
        <v>468.31683168316829</v>
      </c>
      <c r="B222">
        <v>0.98987854251012142</v>
      </c>
    </row>
    <row r="223" spans="1:2" x14ac:dyDescent="0.25">
      <c r="A223">
        <v>472.57425742574259</v>
      </c>
      <c r="B223">
        <v>0.98987854251012142</v>
      </c>
    </row>
    <row r="224" spans="1:2" x14ac:dyDescent="0.25">
      <c r="A224">
        <v>472.57425742574259</v>
      </c>
      <c r="B224">
        <v>0</v>
      </c>
    </row>
    <row r="225" spans="1:2" x14ac:dyDescent="0.25">
      <c r="A225">
        <v>476.83168316831683</v>
      </c>
      <c r="B225">
        <v>0</v>
      </c>
    </row>
    <row r="226" spans="1:2" x14ac:dyDescent="0.25">
      <c r="A226">
        <v>476.83168316831683</v>
      </c>
      <c r="B226">
        <v>0.98987854251012142</v>
      </c>
    </row>
    <row r="227" spans="1:2" x14ac:dyDescent="0.25">
      <c r="A227">
        <v>481.08910891089107</v>
      </c>
      <c r="B227">
        <v>0.98987854251012142</v>
      </c>
    </row>
    <row r="228" spans="1:2" x14ac:dyDescent="0.25">
      <c r="A228">
        <v>481.08910891089107</v>
      </c>
      <c r="B228">
        <v>0</v>
      </c>
    </row>
    <row r="229" spans="1:2" x14ac:dyDescent="0.25">
      <c r="A229">
        <v>485.34653465346537</v>
      </c>
      <c r="B229">
        <v>0</v>
      </c>
    </row>
    <row r="230" spans="1:2" x14ac:dyDescent="0.25">
      <c r="A230">
        <v>485.34653465346537</v>
      </c>
      <c r="B230">
        <v>0.98987854251012142</v>
      </c>
    </row>
    <row r="231" spans="1:2" x14ac:dyDescent="0.25">
      <c r="A231">
        <v>489.60396039603961</v>
      </c>
      <c r="B231">
        <v>0.98987854251012142</v>
      </c>
    </row>
    <row r="232" spans="1:2" x14ac:dyDescent="0.25">
      <c r="A232">
        <v>489.60396039603961</v>
      </c>
      <c r="B232">
        <v>0</v>
      </c>
    </row>
    <row r="233" spans="1:2" x14ac:dyDescent="0.25">
      <c r="A233">
        <v>493.86138613861385</v>
      </c>
      <c r="B233">
        <v>0</v>
      </c>
    </row>
    <row r="234" spans="1:2" x14ac:dyDescent="0.25">
      <c r="A234">
        <v>493.86138613861385</v>
      </c>
      <c r="B234">
        <v>0.98987854251012142</v>
      </c>
    </row>
    <row r="235" spans="1:2" x14ac:dyDescent="0.25">
      <c r="A235">
        <v>498.11881188118809</v>
      </c>
      <c r="B235">
        <v>0.98987854251012142</v>
      </c>
    </row>
    <row r="236" spans="1:2" x14ac:dyDescent="0.25">
      <c r="A236">
        <v>498.11881188118809</v>
      </c>
      <c r="B236">
        <v>0</v>
      </c>
    </row>
    <row r="237" spans="1:2" x14ac:dyDescent="0.25">
      <c r="A237">
        <v>502.37623762376239</v>
      </c>
      <c r="B237">
        <v>0</v>
      </c>
    </row>
    <row r="238" spans="1:2" x14ac:dyDescent="0.25">
      <c r="A238">
        <v>502.37623762376239</v>
      </c>
      <c r="B238">
        <v>0.98987854251012142</v>
      </c>
    </row>
    <row r="239" spans="1:2" x14ac:dyDescent="0.25">
      <c r="A239">
        <v>506.63366336633663</v>
      </c>
      <c r="B239">
        <v>0.98987854251012142</v>
      </c>
    </row>
    <row r="240" spans="1:2" x14ac:dyDescent="0.25">
      <c r="A240">
        <v>506.63366336633663</v>
      </c>
      <c r="B240">
        <v>0</v>
      </c>
    </row>
    <row r="241" spans="1:2" x14ac:dyDescent="0.25">
      <c r="A241">
        <v>510.89108910891088</v>
      </c>
      <c r="B241">
        <v>0</v>
      </c>
    </row>
    <row r="242" spans="1:2" x14ac:dyDescent="0.25">
      <c r="A242">
        <v>510.89108910891088</v>
      </c>
      <c r="B242">
        <v>0.98987854251012142</v>
      </c>
    </row>
    <row r="243" spans="1:2" x14ac:dyDescent="0.25">
      <c r="A243">
        <v>515.14851485148517</v>
      </c>
      <c r="B243">
        <v>0.98987854251012142</v>
      </c>
    </row>
    <row r="244" spans="1:2" x14ac:dyDescent="0.25">
      <c r="A244">
        <v>515.14851485148517</v>
      </c>
      <c r="B244">
        <v>0</v>
      </c>
    </row>
    <row r="245" spans="1:2" x14ac:dyDescent="0.25">
      <c r="A245">
        <v>519.40594059405942</v>
      </c>
      <c r="B245">
        <v>0</v>
      </c>
    </row>
    <row r="246" spans="1:2" x14ac:dyDescent="0.25">
      <c r="A246">
        <v>519.40594059405942</v>
      </c>
      <c r="B246">
        <v>0.98987854251012142</v>
      </c>
    </row>
    <row r="247" spans="1:2" x14ac:dyDescent="0.25">
      <c r="A247">
        <v>523.66336633663366</v>
      </c>
      <c r="B247">
        <v>0.98987854251012142</v>
      </c>
    </row>
    <row r="248" spans="1:2" x14ac:dyDescent="0.25">
      <c r="A248">
        <v>523.66336633663366</v>
      </c>
      <c r="B248">
        <v>0</v>
      </c>
    </row>
    <row r="249" spans="1:2" x14ac:dyDescent="0.25">
      <c r="A249">
        <v>527.9207920792079</v>
      </c>
      <c r="B249">
        <v>0</v>
      </c>
    </row>
    <row r="250" spans="1:2" x14ac:dyDescent="0.25">
      <c r="A250">
        <v>527.9207920792079</v>
      </c>
      <c r="B250">
        <v>0.98987854251012142</v>
      </c>
    </row>
    <row r="251" spans="1:2" x14ac:dyDescent="0.25">
      <c r="A251">
        <v>532.17821782178214</v>
      </c>
      <c r="B251">
        <v>0.98987854251012142</v>
      </c>
    </row>
    <row r="252" spans="1:2" x14ac:dyDescent="0.25">
      <c r="A252">
        <v>532.17821782178214</v>
      </c>
      <c r="B252">
        <v>0</v>
      </c>
    </row>
    <row r="253" spans="1:2" x14ac:dyDescent="0.25">
      <c r="A253">
        <v>536.43564356435638</v>
      </c>
      <c r="B253">
        <v>0</v>
      </c>
    </row>
    <row r="254" spans="1:2" x14ac:dyDescent="0.25">
      <c r="A254">
        <v>536.43564356435638</v>
      </c>
      <c r="B254">
        <v>0.98987854251012142</v>
      </c>
    </row>
    <row r="255" spans="1:2" x14ac:dyDescent="0.25">
      <c r="A255">
        <v>540.69306930693074</v>
      </c>
      <c r="B255">
        <v>0.98987854251012142</v>
      </c>
    </row>
    <row r="256" spans="1:2" x14ac:dyDescent="0.25">
      <c r="A256">
        <v>540.69306930693074</v>
      </c>
      <c r="B256">
        <v>0</v>
      </c>
    </row>
    <row r="257" spans="1:2" x14ac:dyDescent="0.25">
      <c r="A257">
        <v>544.95049504950498</v>
      </c>
      <c r="B257">
        <v>0</v>
      </c>
    </row>
    <row r="258" spans="1:2" x14ac:dyDescent="0.25">
      <c r="A258">
        <v>544.95049504950498</v>
      </c>
      <c r="B258">
        <v>0.98987854251012142</v>
      </c>
    </row>
    <row r="259" spans="1:2" x14ac:dyDescent="0.25">
      <c r="A259">
        <v>549.20792079207922</v>
      </c>
      <c r="B259">
        <v>0.98987854251012142</v>
      </c>
    </row>
    <row r="260" spans="1:2" x14ac:dyDescent="0.25">
      <c r="A260">
        <v>549.20792079207922</v>
      </c>
      <c r="B260">
        <v>0</v>
      </c>
    </row>
    <row r="261" spans="1:2" x14ac:dyDescent="0.25">
      <c r="A261">
        <v>553.46534653465346</v>
      </c>
      <c r="B261">
        <v>0</v>
      </c>
    </row>
    <row r="262" spans="1:2" x14ac:dyDescent="0.25">
      <c r="A262">
        <v>553.46534653465346</v>
      </c>
      <c r="B262">
        <v>0.98987854251012142</v>
      </c>
    </row>
    <row r="263" spans="1:2" x14ac:dyDescent="0.25">
      <c r="A263">
        <v>557.7227722772277</v>
      </c>
      <c r="B263">
        <v>0.98987854251012142</v>
      </c>
    </row>
    <row r="264" spans="1:2" x14ac:dyDescent="0.25">
      <c r="A264">
        <v>557.7227722772277</v>
      </c>
      <c r="B264">
        <v>0</v>
      </c>
    </row>
    <row r="265" spans="1:2" x14ac:dyDescent="0.25">
      <c r="A265">
        <v>561.98019801980195</v>
      </c>
      <c r="B265">
        <v>0</v>
      </c>
    </row>
    <row r="266" spans="1:2" x14ac:dyDescent="0.25">
      <c r="A266">
        <v>561.98019801980195</v>
      </c>
      <c r="B266">
        <v>0.98987854251012142</v>
      </c>
    </row>
    <row r="267" spans="1:2" x14ac:dyDescent="0.25">
      <c r="A267">
        <v>566.23762376237619</v>
      </c>
      <c r="B267">
        <v>0.98987854251012142</v>
      </c>
    </row>
    <row r="268" spans="1:2" x14ac:dyDescent="0.25">
      <c r="A268">
        <v>566.23762376237619</v>
      </c>
      <c r="B268">
        <v>0</v>
      </c>
    </row>
    <row r="269" spans="1:2" x14ac:dyDescent="0.25">
      <c r="A269">
        <v>570.49504950495054</v>
      </c>
      <c r="B269">
        <v>0</v>
      </c>
    </row>
    <row r="270" spans="1:2" x14ac:dyDescent="0.25">
      <c r="A270">
        <v>570.49504950495054</v>
      </c>
      <c r="B270">
        <v>0.98987854251012142</v>
      </c>
    </row>
    <row r="271" spans="1:2" x14ac:dyDescent="0.25">
      <c r="A271">
        <v>574.75247524752479</v>
      </c>
      <c r="B271">
        <v>0.98987854251012142</v>
      </c>
    </row>
    <row r="272" spans="1:2" x14ac:dyDescent="0.25">
      <c r="A272">
        <v>574.75247524752479</v>
      </c>
      <c r="B272">
        <v>0</v>
      </c>
    </row>
    <row r="273" spans="1:2" x14ac:dyDescent="0.25">
      <c r="A273">
        <v>579.00990099009903</v>
      </c>
      <c r="B273">
        <v>0</v>
      </c>
    </row>
    <row r="274" spans="1:2" x14ac:dyDescent="0.25">
      <c r="A274">
        <v>579.00990099009903</v>
      </c>
      <c r="B274">
        <v>0.98987854251012142</v>
      </c>
    </row>
    <row r="275" spans="1:2" x14ac:dyDescent="0.25">
      <c r="A275">
        <v>583.26732673267327</v>
      </c>
      <c r="B275">
        <v>0.98987854251012142</v>
      </c>
    </row>
    <row r="276" spans="1:2" x14ac:dyDescent="0.25">
      <c r="A276">
        <v>583.26732673267327</v>
      </c>
      <c r="B276">
        <v>0</v>
      </c>
    </row>
    <row r="277" spans="1:2" x14ac:dyDescent="0.25">
      <c r="A277">
        <v>587.52475247524751</v>
      </c>
      <c r="B277">
        <v>0</v>
      </c>
    </row>
    <row r="278" spans="1:2" x14ac:dyDescent="0.25">
      <c r="A278">
        <v>587.52475247524751</v>
      </c>
      <c r="B278">
        <v>0.98987854251012142</v>
      </c>
    </row>
    <row r="279" spans="1:2" x14ac:dyDescent="0.25">
      <c r="A279">
        <v>591.78217821782175</v>
      </c>
      <c r="B279">
        <v>0.98987854251012142</v>
      </c>
    </row>
    <row r="280" spans="1:2" x14ac:dyDescent="0.25">
      <c r="A280">
        <v>591.78217821782175</v>
      </c>
      <c r="B280">
        <v>0</v>
      </c>
    </row>
    <row r="281" spans="1:2" x14ac:dyDescent="0.25">
      <c r="A281">
        <v>596.03960396039599</v>
      </c>
      <c r="B281">
        <v>0</v>
      </c>
    </row>
    <row r="282" spans="1:2" x14ac:dyDescent="0.25">
      <c r="A282">
        <v>596.03960396039599</v>
      </c>
      <c r="B282">
        <v>0.98987854251012142</v>
      </c>
    </row>
    <row r="283" spans="1:2" x14ac:dyDescent="0.25">
      <c r="A283">
        <v>600.29702970297035</v>
      </c>
      <c r="B283">
        <v>0.98987854251012142</v>
      </c>
    </row>
    <row r="284" spans="1:2" x14ac:dyDescent="0.25">
      <c r="A284">
        <v>600.29702970297035</v>
      </c>
      <c r="B284">
        <v>0</v>
      </c>
    </row>
    <row r="285" spans="1:2" x14ac:dyDescent="0.25">
      <c r="A285">
        <v>604.55445544554459</v>
      </c>
      <c r="B285">
        <v>0</v>
      </c>
    </row>
    <row r="286" spans="1:2" x14ac:dyDescent="0.25">
      <c r="A286">
        <v>604.55445544554459</v>
      </c>
      <c r="B286">
        <v>0.98987854251012142</v>
      </c>
    </row>
    <row r="287" spans="1:2" x14ac:dyDescent="0.25">
      <c r="A287">
        <v>608.81188118811883</v>
      </c>
      <c r="B287">
        <v>0.98987854251012142</v>
      </c>
    </row>
    <row r="288" spans="1:2" x14ac:dyDescent="0.25">
      <c r="A288">
        <v>608.81188118811883</v>
      </c>
      <c r="B288">
        <v>0</v>
      </c>
    </row>
    <row r="289" spans="1:2" x14ac:dyDescent="0.25">
      <c r="A289">
        <v>613.06930693069307</v>
      </c>
      <c r="B289">
        <v>0</v>
      </c>
    </row>
    <row r="290" spans="1:2" x14ac:dyDescent="0.25">
      <c r="A290">
        <v>613.06930693069307</v>
      </c>
      <c r="B290">
        <v>0.98987854251012142</v>
      </c>
    </row>
    <row r="291" spans="1:2" x14ac:dyDescent="0.25">
      <c r="A291">
        <v>617.32673267326732</v>
      </c>
      <c r="B291">
        <v>0.98987854251012142</v>
      </c>
    </row>
    <row r="292" spans="1:2" x14ac:dyDescent="0.25">
      <c r="A292">
        <v>617.32673267326732</v>
      </c>
      <c r="B292">
        <v>0</v>
      </c>
    </row>
    <row r="293" spans="1:2" x14ac:dyDescent="0.25">
      <c r="A293">
        <v>621.58415841584156</v>
      </c>
      <c r="B293">
        <v>0</v>
      </c>
    </row>
    <row r="294" spans="1:2" x14ac:dyDescent="0.25">
      <c r="A294">
        <v>621.58415841584156</v>
      </c>
      <c r="B294">
        <v>0.98987854251012142</v>
      </c>
    </row>
    <row r="295" spans="1:2" x14ac:dyDescent="0.25">
      <c r="A295">
        <v>625.8415841584158</v>
      </c>
      <c r="B295">
        <v>0.98987854251012142</v>
      </c>
    </row>
    <row r="296" spans="1:2" x14ac:dyDescent="0.25">
      <c r="A296">
        <v>625.8415841584158</v>
      </c>
      <c r="B296">
        <v>0</v>
      </c>
    </row>
    <row r="297" spans="1:2" x14ac:dyDescent="0.25">
      <c r="A297">
        <v>630.09900990099015</v>
      </c>
      <c r="B297">
        <v>0</v>
      </c>
    </row>
    <row r="298" spans="1:2" x14ac:dyDescent="0.25">
      <c r="A298">
        <v>630.09900990099015</v>
      </c>
      <c r="B298">
        <v>0.98987854251012142</v>
      </c>
    </row>
    <row r="299" spans="1:2" x14ac:dyDescent="0.25">
      <c r="A299">
        <v>634.3564356435644</v>
      </c>
      <c r="B299">
        <v>0.98987854251012142</v>
      </c>
    </row>
    <row r="300" spans="1:2" x14ac:dyDescent="0.25">
      <c r="A300">
        <v>634.3564356435644</v>
      </c>
      <c r="B300">
        <v>0</v>
      </c>
    </row>
    <row r="301" spans="1:2" x14ac:dyDescent="0.25">
      <c r="A301">
        <v>638.61386138613864</v>
      </c>
      <c r="B301">
        <v>0</v>
      </c>
    </row>
    <row r="302" spans="1:2" x14ac:dyDescent="0.25">
      <c r="A302">
        <v>638.61386138613864</v>
      </c>
      <c r="B302">
        <v>0.98987854251012142</v>
      </c>
    </row>
    <row r="303" spans="1:2" x14ac:dyDescent="0.25">
      <c r="A303">
        <v>642.87128712871288</v>
      </c>
      <c r="B303">
        <v>0.98987854251012142</v>
      </c>
    </row>
    <row r="304" spans="1:2" x14ac:dyDescent="0.25">
      <c r="A304">
        <v>642.87128712871288</v>
      </c>
      <c r="B304">
        <v>0</v>
      </c>
    </row>
    <row r="305" spans="1:2" x14ac:dyDescent="0.25">
      <c r="A305">
        <v>647.12871287128712</v>
      </c>
      <c r="B305">
        <v>0</v>
      </c>
    </row>
    <row r="306" spans="1:2" x14ac:dyDescent="0.25">
      <c r="A306">
        <v>647.12871287128712</v>
      </c>
      <c r="B306">
        <v>0.98987854251012142</v>
      </c>
    </row>
    <row r="307" spans="1:2" x14ac:dyDescent="0.25">
      <c r="A307">
        <v>651.38613861386136</v>
      </c>
      <c r="B307">
        <v>0.98987854251012142</v>
      </c>
    </row>
    <row r="308" spans="1:2" x14ac:dyDescent="0.25">
      <c r="A308">
        <v>651.38613861386136</v>
      </c>
      <c r="B308">
        <v>0</v>
      </c>
    </row>
    <row r="309" spans="1:2" x14ac:dyDescent="0.25">
      <c r="A309">
        <v>655.6435643564356</v>
      </c>
      <c r="B309">
        <v>0</v>
      </c>
    </row>
    <row r="310" spans="1:2" x14ac:dyDescent="0.25">
      <c r="A310">
        <v>655.6435643564356</v>
      </c>
      <c r="B310">
        <v>0.98987854251012142</v>
      </c>
    </row>
    <row r="311" spans="1:2" x14ac:dyDescent="0.25">
      <c r="A311">
        <v>659.90099009900985</v>
      </c>
      <c r="B311">
        <v>0.98987854251012142</v>
      </c>
    </row>
    <row r="312" spans="1:2" x14ac:dyDescent="0.25">
      <c r="A312">
        <v>659.90099009900985</v>
      </c>
      <c r="B312">
        <v>0</v>
      </c>
    </row>
    <row r="313" spans="1:2" x14ac:dyDescent="0.25">
      <c r="A313">
        <v>664.1584158415842</v>
      </c>
      <c r="B313">
        <v>0</v>
      </c>
    </row>
    <row r="314" spans="1:2" x14ac:dyDescent="0.25">
      <c r="A314">
        <v>664.1584158415842</v>
      </c>
      <c r="B314">
        <v>0.98987854251012142</v>
      </c>
    </row>
    <row r="315" spans="1:2" x14ac:dyDescent="0.25">
      <c r="A315">
        <v>668.41584158415844</v>
      </c>
      <c r="B315">
        <v>0.98987854251012142</v>
      </c>
    </row>
    <row r="316" spans="1:2" x14ac:dyDescent="0.25">
      <c r="A316">
        <v>668.41584158415844</v>
      </c>
      <c r="B316">
        <v>0</v>
      </c>
    </row>
    <row r="317" spans="1:2" x14ac:dyDescent="0.25">
      <c r="A317">
        <v>672.67326732673268</v>
      </c>
      <c r="B317">
        <v>0</v>
      </c>
    </row>
    <row r="318" spans="1:2" x14ac:dyDescent="0.25">
      <c r="A318">
        <v>672.67326732673268</v>
      </c>
      <c r="B318">
        <v>0.98987854251012142</v>
      </c>
    </row>
    <row r="319" spans="1:2" x14ac:dyDescent="0.25">
      <c r="A319">
        <v>676.93069306930693</v>
      </c>
      <c r="B319">
        <v>0.98987854251012142</v>
      </c>
    </row>
    <row r="320" spans="1:2" x14ac:dyDescent="0.25">
      <c r="A320">
        <v>676.93069306930693</v>
      </c>
      <c r="B320">
        <v>0</v>
      </c>
    </row>
    <row r="321" spans="1:2" x14ac:dyDescent="0.25">
      <c r="A321">
        <v>681.18811881188117</v>
      </c>
      <c r="B321">
        <v>0</v>
      </c>
    </row>
    <row r="322" spans="1:2" x14ac:dyDescent="0.25">
      <c r="A322">
        <v>681.18811881188117</v>
      </c>
      <c r="B322">
        <v>0.98987854251012142</v>
      </c>
    </row>
    <row r="323" spans="1:2" x14ac:dyDescent="0.25">
      <c r="A323">
        <v>685.44554455445541</v>
      </c>
      <c r="B323">
        <v>0.98987854251012142</v>
      </c>
    </row>
    <row r="324" spans="1:2" x14ac:dyDescent="0.25">
      <c r="A324">
        <v>685.44554455445541</v>
      </c>
      <c r="B324">
        <v>0</v>
      </c>
    </row>
    <row r="325" spans="1:2" x14ac:dyDescent="0.25">
      <c r="A325">
        <v>689.70297029702965</v>
      </c>
      <c r="B325">
        <v>0</v>
      </c>
    </row>
    <row r="326" spans="1:2" x14ac:dyDescent="0.25">
      <c r="A326">
        <v>689.70297029702965</v>
      </c>
      <c r="B326">
        <v>0.98987854251012142</v>
      </c>
    </row>
    <row r="327" spans="1:2" x14ac:dyDescent="0.25">
      <c r="A327">
        <v>693.96039603960401</v>
      </c>
      <c r="B327">
        <v>0.98987854251012142</v>
      </c>
    </row>
    <row r="328" spans="1:2" x14ac:dyDescent="0.25">
      <c r="A328">
        <v>693.96039603960401</v>
      </c>
      <c r="B328">
        <v>0</v>
      </c>
    </row>
    <row r="329" spans="1:2" x14ac:dyDescent="0.25">
      <c r="A329">
        <v>698.21782178217825</v>
      </c>
      <c r="B329">
        <v>0</v>
      </c>
    </row>
    <row r="330" spans="1:2" x14ac:dyDescent="0.25">
      <c r="A330">
        <v>698.21782178217825</v>
      </c>
      <c r="B330">
        <v>0.98987854251012142</v>
      </c>
    </row>
    <row r="331" spans="1:2" x14ac:dyDescent="0.25">
      <c r="A331">
        <v>702.47524752475249</v>
      </c>
      <c r="B331">
        <v>0.98987854251012142</v>
      </c>
    </row>
    <row r="332" spans="1:2" x14ac:dyDescent="0.25">
      <c r="A332">
        <v>702.47524752475249</v>
      </c>
      <c r="B332">
        <v>0</v>
      </c>
    </row>
    <row r="333" spans="1:2" x14ac:dyDescent="0.25">
      <c r="A333">
        <v>706.73267326732673</v>
      </c>
      <c r="B333">
        <v>0</v>
      </c>
    </row>
    <row r="334" spans="1:2" x14ac:dyDescent="0.25">
      <c r="A334">
        <v>706.73267326732673</v>
      </c>
      <c r="B334">
        <v>0.98987854251012142</v>
      </c>
    </row>
    <row r="335" spans="1:2" x14ac:dyDescent="0.25">
      <c r="A335">
        <v>710.99009900990097</v>
      </c>
      <c r="B335">
        <v>0.98987854251012142</v>
      </c>
    </row>
    <row r="336" spans="1:2" x14ac:dyDescent="0.25">
      <c r="A336">
        <v>710.99009900990097</v>
      </c>
      <c r="B336">
        <v>0</v>
      </c>
    </row>
    <row r="337" spans="1:2" x14ac:dyDescent="0.25">
      <c r="A337">
        <v>715.24752475247521</v>
      </c>
      <c r="B337">
        <v>0</v>
      </c>
    </row>
    <row r="338" spans="1:2" x14ac:dyDescent="0.25">
      <c r="A338">
        <v>715.24752475247521</v>
      </c>
      <c r="B338">
        <v>0.98987854251012142</v>
      </c>
    </row>
    <row r="339" spans="1:2" x14ac:dyDescent="0.25">
      <c r="A339">
        <v>719.50495049504946</v>
      </c>
      <c r="B339">
        <v>0.98987854251012142</v>
      </c>
    </row>
    <row r="340" spans="1:2" x14ac:dyDescent="0.25">
      <c r="A340">
        <v>719.50495049504946</v>
      </c>
      <c r="B340">
        <v>0</v>
      </c>
    </row>
    <row r="341" spans="1:2" x14ac:dyDescent="0.25">
      <c r="A341">
        <v>723.76237623762381</v>
      </c>
      <c r="B341">
        <v>0</v>
      </c>
    </row>
    <row r="342" spans="1:2" x14ac:dyDescent="0.25">
      <c r="A342">
        <v>723.76237623762381</v>
      </c>
      <c r="B342">
        <v>0.98987854251012142</v>
      </c>
    </row>
    <row r="343" spans="1:2" x14ac:dyDescent="0.25">
      <c r="A343">
        <v>728.01980198019805</v>
      </c>
      <c r="B343">
        <v>0.98987854251012142</v>
      </c>
    </row>
    <row r="344" spans="1:2" x14ac:dyDescent="0.25">
      <c r="A344">
        <v>728.01980198019805</v>
      </c>
      <c r="B344">
        <v>0</v>
      </c>
    </row>
    <row r="345" spans="1:2" x14ac:dyDescent="0.25">
      <c r="A345">
        <v>732.2772277227723</v>
      </c>
      <c r="B345">
        <v>0</v>
      </c>
    </row>
    <row r="346" spans="1:2" x14ac:dyDescent="0.25">
      <c r="A346">
        <v>732.2772277227723</v>
      </c>
      <c r="B346">
        <v>0.98987854251012142</v>
      </c>
    </row>
    <row r="347" spans="1:2" x14ac:dyDescent="0.25">
      <c r="A347">
        <v>736.53465346534654</v>
      </c>
      <c r="B347">
        <v>0.98987854251012142</v>
      </c>
    </row>
    <row r="348" spans="1:2" x14ac:dyDescent="0.25">
      <c r="A348">
        <v>736.53465346534654</v>
      </c>
      <c r="B348">
        <v>0</v>
      </c>
    </row>
    <row r="349" spans="1:2" x14ac:dyDescent="0.25">
      <c r="A349">
        <v>740.79207920792078</v>
      </c>
      <c r="B349">
        <v>0</v>
      </c>
    </row>
    <row r="350" spans="1:2" x14ac:dyDescent="0.25">
      <c r="A350">
        <v>740.79207920792078</v>
      </c>
      <c r="B350">
        <v>0.98987854251012142</v>
      </c>
    </row>
    <row r="351" spans="1:2" x14ac:dyDescent="0.25">
      <c r="A351">
        <v>745.04950495049502</v>
      </c>
      <c r="B351">
        <v>0.98987854251012142</v>
      </c>
    </row>
    <row r="352" spans="1:2" x14ac:dyDescent="0.25">
      <c r="A352">
        <v>745.04950495049502</v>
      </c>
      <c r="B352">
        <v>0</v>
      </c>
    </row>
    <row r="353" spans="1:2" x14ac:dyDescent="0.25">
      <c r="A353">
        <v>749.30693069306926</v>
      </c>
      <c r="B353">
        <v>0</v>
      </c>
    </row>
    <row r="354" spans="1:2" x14ac:dyDescent="0.25">
      <c r="A354">
        <v>749.30693069306926</v>
      </c>
      <c r="B354">
        <v>0.98987854251012142</v>
      </c>
    </row>
    <row r="355" spans="1:2" x14ac:dyDescent="0.25">
      <c r="A355">
        <v>753.56435643564362</v>
      </c>
      <c r="B355">
        <v>0.98987854251012142</v>
      </c>
    </row>
    <row r="356" spans="1:2" x14ac:dyDescent="0.25">
      <c r="A356">
        <v>753.56435643564362</v>
      </c>
      <c r="B356">
        <v>0</v>
      </c>
    </row>
    <row r="357" spans="1:2" x14ac:dyDescent="0.25">
      <c r="A357">
        <v>757.82178217821786</v>
      </c>
      <c r="B357">
        <v>0</v>
      </c>
    </row>
    <row r="358" spans="1:2" x14ac:dyDescent="0.25">
      <c r="A358">
        <v>757.82178217821786</v>
      </c>
      <c r="B358">
        <v>0.98987854251012142</v>
      </c>
    </row>
    <row r="359" spans="1:2" x14ac:dyDescent="0.25">
      <c r="A359">
        <v>762.0792079207921</v>
      </c>
      <c r="B359">
        <v>0.98987854251012142</v>
      </c>
    </row>
    <row r="360" spans="1:2" x14ac:dyDescent="0.25">
      <c r="A360">
        <v>762.0792079207921</v>
      </c>
      <c r="B360">
        <v>0</v>
      </c>
    </row>
    <row r="361" spans="1:2" x14ac:dyDescent="0.25">
      <c r="A361">
        <v>766.33663366336634</v>
      </c>
      <c r="B361">
        <v>0</v>
      </c>
    </row>
    <row r="362" spans="1:2" x14ac:dyDescent="0.25">
      <c r="A362">
        <v>766.33663366336634</v>
      </c>
      <c r="B362">
        <v>0.98987854251012142</v>
      </c>
    </row>
    <row r="363" spans="1:2" x14ac:dyDescent="0.25">
      <c r="A363">
        <v>770.59405940594058</v>
      </c>
      <c r="B363">
        <v>0.98987854251012142</v>
      </c>
    </row>
    <row r="364" spans="1:2" x14ac:dyDescent="0.25">
      <c r="A364">
        <v>770.59405940594058</v>
      </c>
      <c r="B364">
        <v>0</v>
      </c>
    </row>
    <row r="365" spans="1:2" x14ac:dyDescent="0.25">
      <c r="A365">
        <v>774.85148514851483</v>
      </c>
      <c r="B365">
        <v>0</v>
      </c>
    </row>
    <row r="366" spans="1:2" x14ac:dyDescent="0.25">
      <c r="A366">
        <v>774.85148514851483</v>
      </c>
      <c r="B366">
        <v>0.98987854251012142</v>
      </c>
    </row>
    <row r="367" spans="1:2" x14ac:dyDescent="0.25">
      <c r="A367">
        <v>779.10891089108907</v>
      </c>
      <c r="B367">
        <v>0.98987854251012142</v>
      </c>
    </row>
    <row r="368" spans="1:2" x14ac:dyDescent="0.25">
      <c r="A368">
        <v>779.10891089108907</v>
      </c>
      <c r="B368">
        <v>0</v>
      </c>
    </row>
    <row r="369" spans="1:2" x14ac:dyDescent="0.25">
      <c r="A369">
        <v>783.36633663366342</v>
      </c>
      <c r="B369">
        <v>0</v>
      </c>
    </row>
    <row r="370" spans="1:2" x14ac:dyDescent="0.25">
      <c r="A370">
        <v>783.36633663366342</v>
      </c>
      <c r="B370">
        <v>0.98987854251012142</v>
      </c>
    </row>
    <row r="371" spans="1:2" x14ac:dyDescent="0.25">
      <c r="A371">
        <v>787.62376237623766</v>
      </c>
      <c r="B371">
        <v>0.98987854251012142</v>
      </c>
    </row>
    <row r="372" spans="1:2" x14ac:dyDescent="0.25">
      <c r="A372">
        <v>787.62376237623766</v>
      </c>
      <c r="B372">
        <v>0</v>
      </c>
    </row>
    <row r="373" spans="1:2" x14ac:dyDescent="0.25">
      <c r="A373">
        <v>791.88118811881191</v>
      </c>
      <c r="B373">
        <v>0</v>
      </c>
    </row>
    <row r="374" spans="1:2" x14ac:dyDescent="0.25">
      <c r="A374">
        <v>791.88118811881191</v>
      </c>
      <c r="B374">
        <v>0.98987854251012142</v>
      </c>
    </row>
    <row r="375" spans="1:2" x14ac:dyDescent="0.25">
      <c r="A375">
        <v>796.13861386138615</v>
      </c>
      <c r="B375">
        <v>0.98987854251012142</v>
      </c>
    </row>
    <row r="376" spans="1:2" x14ac:dyDescent="0.25">
      <c r="A376">
        <v>796.13861386138615</v>
      </c>
      <c r="B376">
        <v>0</v>
      </c>
    </row>
    <row r="377" spans="1:2" x14ac:dyDescent="0.25">
      <c r="A377">
        <v>800.39603960396039</v>
      </c>
      <c r="B377">
        <v>0</v>
      </c>
    </row>
    <row r="378" spans="1:2" x14ac:dyDescent="0.25">
      <c r="A378">
        <v>800.39603960396039</v>
      </c>
      <c r="B378">
        <v>0.98987854251012142</v>
      </c>
    </row>
    <row r="379" spans="1:2" x14ac:dyDescent="0.25">
      <c r="A379">
        <v>804.65346534653463</v>
      </c>
      <c r="B379">
        <v>0.98987854251012142</v>
      </c>
    </row>
    <row r="380" spans="1:2" x14ac:dyDescent="0.25">
      <c r="A380">
        <v>804.65346534653463</v>
      </c>
      <c r="B380">
        <v>0</v>
      </c>
    </row>
    <row r="381" spans="1:2" x14ac:dyDescent="0.25">
      <c r="A381">
        <v>808.91089108910887</v>
      </c>
      <c r="B381">
        <v>0</v>
      </c>
    </row>
    <row r="382" spans="1:2" x14ac:dyDescent="0.25">
      <c r="A382">
        <v>808.91089108910887</v>
      </c>
      <c r="B382">
        <v>0.98987854251012142</v>
      </c>
    </row>
    <row r="383" spans="1:2" x14ac:dyDescent="0.25">
      <c r="A383">
        <v>813.16831683168311</v>
      </c>
      <c r="B383">
        <v>0.98987854251012142</v>
      </c>
    </row>
    <row r="384" spans="1:2" x14ac:dyDescent="0.25">
      <c r="A384">
        <v>813.16831683168311</v>
      </c>
      <c r="B384">
        <v>0</v>
      </c>
    </row>
    <row r="385" spans="1:2" x14ac:dyDescent="0.25">
      <c r="A385">
        <v>817.42574257425747</v>
      </c>
      <c r="B385">
        <v>0</v>
      </c>
    </row>
    <row r="386" spans="1:2" x14ac:dyDescent="0.25">
      <c r="A386">
        <v>817.42574257425747</v>
      </c>
      <c r="B386">
        <v>0.98987854251012142</v>
      </c>
    </row>
    <row r="387" spans="1:2" x14ac:dyDescent="0.25">
      <c r="A387">
        <v>821.68316831683171</v>
      </c>
      <c r="B387">
        <v>0.98987854251012142</v>
      </c>
    </row>
    <row r="388" spans="1:2" x14ac:dyDescent="0.25">
      <c r="A388">
        <v>821.68316831683171</v>
      </c>
      <c r="B388">
        <v>0</v>
      </c>
    </row>
    <row r="389" spans="1:2" x14ac:dyDescent="0.25">
      <c r="A389">
        <v>825.94059405940595</v>
      </c>
      <c r="B389">
        <v>0</v>
      </c>
    </row>
    <row r="390" spans="1:2" x14ac:dyDescent="0.25">
      <c r="A390">
        <v>825.94059405940595</v>
      </c>
      <c r="B390">
        <v>0.98987854251012142</v>
      </c>
    </row>
    <row r="391" spans="1:2" x14ac:dyDescent="0.25">
      <c r="A391">
        <v>830.19801980198019</v>
      </c>
      <c r="B391">
        <v>0.98987854251012142</v>
      </c>
    </row>
    <row r="392" spans="1:2" x14ac:dyDescent="0.25">
      <c r="A392">
        <v>830.19801980198019</v>
      </c>
      <c r="B392">
        <v>0</v>
      </c>
    </row>
    <row r="393" spans="1:2" x14ac:dyDescent="0.25">
      <c r="A393">
        <v>834.45544554455444</v>
      </c>
      <c r="B393">
        <v>0</v>
      </c>
    </row>
    <row r="394" spans="1:2" x14ac:dyDescent="0.25">
      <c r="A394">
        <v>834.45544554455444</v>
      </c>
      <c r="B394">
        <v>0.98987854251012142</v>
      </c>
    </row>
    <row r="395" spans="1:2" x14ac:dyDescent="0.25">
      <c r="A395">
        <v>838.71287128712868</v>
      </c>
      <c r="B395">
        <v>0.98987854251012142</v>
      </c>
    </row>
    <row r="396" spans="1:2" x14ac:dyDescent="0.25">
      <c r="A396">
        <v>838.71287128712868</v>
      </c>
      <c r="B396">
        <v>0</v>
      </c>
    </row>
    <row r="397" spans="1:2" x14ac:dyDescent="0.25">
      <c r="A397">
        <v>842.97029702970292</v>
      </c>
      <c r="B397">
        <v>0</v>
      </c>
    </row>
    <row r="398" spans="1:2" x14ac:dyDescent="0.25">
      <c r="A398">
        <v>842.97029702970292</v>
      </c>
      <c r="B398">
        <v>0.98987854251012142</v>
      </c>
    </row>
    <row r="399" spans="1:2" x14ac:dyDescent="0.25">
      <c r="A399">
        <v>847.22772277227727</v>
      </c>
      <c r="B399">
        <v>0.98987854251012142</v>
      </c>
    </row>
    <row r="400" spans="1:2" x14ac:dyDescent="0.25">
      <c r="A400">
        <v>847.22772277227727</v>
      </c>
      <c r="B400">
        <v>0</v>
      </c>
    </row>
    <row r="401" spans="1:2" x14ac:dyDescent="0.25">
      <c r="A401">
        <v>851.48514851485152</v>
      </c>
      <c r="B401">
        <v>0</v>
      </c>
    </row>
    <row r="402" spans="1:2" x14ac:dyDescent="0.25">
      <c r="A402">
        <v>851.48514851485152</v>
      </c>
      <c r="B402">
        <v>0.98987854251012142</v>
      </c>
    </row>
    <row r="403" spans="1:2" x14ac:dyDescent="0.25">
      <c r="A403">
        <v>855.74257425742576</v>
      </c>
      <c r="B403">
        <v>0.98987854251012142</v>
      </c>
    </row>
    <row r="404" spans="1:2" x14ac:dyDescent="0.25">
      <c r="A404">
        <v>855.74257425742576</v>
      </c>
      <c r="B404">
        <v>0</v>
      </c>
    </row>
    <row r="405" spans="1:2" x14ac:dyDescent="0.25">
      <c r="A405">
        <v>860</v>
      </c>
      <c r="B405">
        <v>0</v>
      </c>
    </row>
    <row r="406" spans="1:2" x14ac:dyDescent="0.25">
      <c r="A406">
        <v>860</v>
      </c>
      <c r="B406">
        <v>4.048582995951417E-3</v>
      </c>
    </row>
    <row r="407" spans="1:2" x14ac:dyDescent="0.25">
      <c r="A407">
        <v>864.25742574257424</v>
      </c>
      <c r="B407">
        <v>4.048582995951417E-3</v>
      </c>
    </row>
    <row r="408" spans="1:2" x14ac:dyDescent="0.25">
      <c r="A408">
        <v>864.25742574257424</v>
      </c>
      <c r="B408">
        <v>0</v>
      </c>
    </row>
    <row r="409" spans="1:2" x14ac:dyDescent="0.25">
      <c r="A409">
        <v>868.51485148514848</v>
      </c>
      <c r="B409">
        <v>0</v>
      </c>
    </row>
    <row r="410" spans="1:2" x14ac:dyDescent="0.25">
      <c r="A410">
        <v>868.51485148514848</v>
      </c>
      <c r="B410">
        <v>4.048582995951417E-3</v>
      </c>
    </row>
    <row r="411" spans="1:2" x14ac:dyDescent="0.25">
      <c r="A411">
        <v>872.77227722772273</v>
      </c>
      <c r="B411">
        <v>4.048582995951417E-3</v>
      </c>
    </row>
    <row r="412" spans="1:2" x14ac:dyDescent="0.25">
      <c r="A412">
        <v>872.77227722772273</v>
      </c>
      <c r="B412">
        <v>0</v>
      </c>
    </row>
    <row r="413" spans="1:2" x14ac:dyDescent="0.25">
      <c r="A413">
        <v>877.02970297029708</v>
      </c>
      <c r="B413">
        <v>0</v>
      </c>
    </row>
    <row r="414" spans="1:2" x14ac:dyDescent="0.25">
      <c r="A414">
        <v>877.02970297029708</v>
      </c>
      <c r="B414">
        <v>4.048582995951417E-3</v>
      </c>
    </row>
    <row r="415" spans="1:2" x14ac:dyDescent="0.25">
      <c r="A415">
        <v>881.28712871287132</v>
      </c>
      <c r="B415">
        <v>4.048582995951417E-3</v>
      </c>
    </row>
    <row r="416" spans="1:2" x14ac:dyDescent="0.25">
      <c r="A416">
        <v>881.28712871287132</v>
      </c>
      <c r="B416">
        <v>0</v>
      </c>
    </row>
    <row r="417" spans="1:2" x14ac:dyDescent="0.25">
      <c r="A417">
        <v>885.54455445544556</v>
      </c>
      <c r="B417">
        <v>0</v>
      </c>
    </row>
    <row r="418" spans="1:2" x14ac:dyDescent="0.25">
      <c r="A418">
        <v>885.54455445544556</v>
      </c>
      <c r="B418">
        <v>4.048582995951417E-3</v>
      </c>
    </row>
    <row r="419" spans="1:2" x14ac:dyDescent="0.25">
      <c r="A419">
        <v>889.80198019801981</v>
      </c>
      <c r="B419">
        <v>4.048582995951417E-3</v>
      </c>
    </row>
    <row r="420" spans="1:2" x14ac:dyDescent="0.25">
      <c r="A420">
        <v>889.80198019801981</v>
      </c>
      <c r="B420">
        <v>0</v>
      </c>
    </row>
    <row r="421" spans="1:2" x14ac:dyDescent="0.25">
      <c r="A421">
        <v>894.05940594059405</v>
      </c>
      <c r="B421">
        <v>0</v>
      </c>
    </row>
    <row r="422" spans="1:2" x14ac:dyDescent="0.25">
      <c r="A422">
        <v>894.05940594059405</v>
      </c>
      <c r="B422">
        <v>4.048582995951417E-3</v>
      </c>
    </row>
    <row r="423" spans="1:2" x14ac:dyDescent="0.25">
      <c r="A423">
        <v>898.31683168316829</v>
      </c>
      <c r="B423">
        <v>4.048582995951417E-3</v>
      </c>
    </row>
    <row r="424" spans="1:2" x14ac:dyDescent="0.25">
      <c r="A424">
        <v>898.31683168316829</v>
      </c>
      <c r="B424">
        <v>0</v>
      </c>
    </row>
    <row r="425" spans="1:2" x14ac:dyDescent="0.25">
      <c r="A425">
        <v>902.57425742574253</v>
      </c>
      <c r="B425">
        <v>0</v>
      </c>
    </row>
    <row r="426" spans="1:2" x14ac:dyDescent="0.25">
      <c r="A426">
        <v>902.57425742574253</v>
      </c>
      <c r="B426">
        <v>4.048582995951417E-3</v>
      </c>
    </row>
    <row r="427" spans="1:2" x14ac:dyDescent="0.25">
      <c r="A427">
        <v>906.83168316831689</v>
      </c>
      <c r="B427">
        <v>4.048582995951417E-3</v>
      </c>
    </row>
    <row r="428" spans="1:2" x14ac:dyDescent="0.25">
      <c r="A428">
        <v>906.83168316831689</v>
      </c>
      <c r="B428">
        <v>0</v>
      </c>
    </row>
    <row r="429" spans="1:2" x14ac:dyDescent="0.25">
      <c r="A429">
        <v>911.08910891089113</v>
      </c>
      <c r="B429">
        <v>0</v>
      </c>
    </row>
    <row r="430" spans="1:2" x14ac:dyDescent="0.25">
      <c r="A430">
        <v>911.08910891089113</v>
      </c>
      <c r="B430">
        <v>4.048582995951417E-3</v>
      </c>
    </row>
    <row r="431" spans="1:2" x14ac:dyDescent="0.25">
      <c r="A431">
        <v>915.34653465346537</v>
      </c>
      <c r="B431">
        <v>4.048582995951417E-3</v>
      </c>
    </row>
    <row r="432" spans="1:2" x14ac:dyDescent="0.25">
      <c r="A432">
        <v>915.34653465346537</v>
      </c>
      <c r="B432">
        <v>0</v>
      </c>
    </row>
    <row r="433" spans="1:2" x14ac:dyDescent="0.25">
      <c r="A433">
        <v>919.60396039603961</v>
      </c>
      <c r="B433">
        <v>0</v>
      </c>
    </row>
    <row r="434" spans="1:2" x14ac:dyDescent="0.25">
      <c r="A434">
        <v>919.60396039603961</v>
      </c>
      <c r="B434">
        <v>4.048582995951417E-3</v>
      </c>
    </row>
    <row r="435" spans="1:2" x14ac:dyDescent="0.25">
      <c r="A435">
        <v>923.86138613861385</v>
      </c>
      <c r="B435">
        <v>4.048582995951417E-3</v>
      </c>
    </row>
    <row r="436" spans="1:2" x14ac:dyDescent="0.25">
      <c r="A436">
        <v>923.86138613861385</v>
      </c>
      <c r="B436">
        <v>0</v>
      </c>
    </row>
    <row r="437" spans="1:2" x14ac:dyDescent="0.25">
      <c r="A437">
        <v>928.11881188118809</v>
      </c>
      <c r="B437">
        <v>0</v>
      </c>
    </row>
    <row r="438" spans="1:2" x14ac:dyDescent="0.25">
      <c r="A438">
        <v>928.11881188118809</v>
      </c>
      <c r="B438">
        <v>4.048582995951417E-3</v>
      </c>
    </row>
    <row r="439" spans="1:2" x14ac:dyDescent="0.25">
      <c r="A439">
        <v>932.37623762376234</v>
      </c>
      <c r="B439">
        <v>4.048582995951417E-3</v>
      </c>
    </row>
    <row r="440" spans="1:2" x14ac:dyDescent="0.25">
      <c r="A440">
        <v>932.37623762376234</v>
      </c>
      <c r="B440">
        <v>0</v>
      </c>
    </row>
    <row r="441" spans="1:2" x14ac:dyDescent="0.25">
      <c r="A441">
        <v>936.63366336633658</v>
      </c>
      <c r="B441">
        <v>0</v>
      </c>
    </row>
    <row r="442" spans="1:2" x14ac:dyDescent="0.25">
      <c r="A442">
        <v>936.63366336633658</v>
      </c>
      <c r="B442">
        <v>4.048582995951417E-3</v>
      </c>
    </row>
    <row r="443" spans="1:2" x14ac:dyDescent="0.25">
      <c r="A443">
        <v>940.89108910891093</v>
      </c>
      <c r="B443">
        <v>4.048582995951417E-3</v>
      </c>
    </row>
    <row r="444" spans="1:2" x14ac:dyDescent="0.25">
      <c r="A444">
        <v>940.89108910891093</v>
      </c>
      <c r="B444">
        <v>0</v>
      </c>
    </row>
    <row r="445" spans="1:2" x14ac:dyDescent="0.25">
      <c r="A445">
        <v>945.14851485148517</v>
      </c>
      <c r="B445">
        <v>0</v>
      </c>
    </row>
    <row r="446" spans="1:2" x14ac:dyDescent="0.25">
      <c r="A446">
        <v>945.14851485148517</v>
      </c>
      <c r="B446">
        <v>4.048582995951417E-3</v>
      </c>
    </row>
    <row r="447" spans="1:2" x14ac:dyDescent="0.25">
      <c r="A447">
        <v>949.40594059405942</v>
      </c>
      <c r="B447">
        <v>4.048582995951417E-3</v>
      </c>
    </row>
    <row r="448" spans="1:2" x14ac:dyDescent="0.25">
      <c r="A448">
        <v>949.40594059405942</v>
      </c>
      <c r="B448">
        <v>0</v>
      </c>
    </row>
    <row r="449" spans="1:2" x14ac:dyDescent="0.25">
      <c r="A449">
        <v>953.66336633663366</v>
      </c>
      <c r="B449">
        <v>0</v>
      </c>
    </row>
    <row r="450" spans="1:2" x14ac:dyDescent="0.25">
      <c r="A450">
        <v>953.66336633663366</v>
      </c>
      <c r="B450">
        <v>4.048582995951417E-3</v>
      </c>
    </row>
    <row r="451" spans="1:2" x14ac:dyDescent="0.25">
      <c r="A451">
        <v>957.9207920792079</v>
      </c>
      <c r="B451">
        <v>4.048582995951417E-3</v>
      </c>
    </row>
    <row r="452" spans="1:2" x14ac:dyDescent="0.25">
      <c r="A452">
        <v>957.9207920792079</v>
      </c>
      <c r="B452">
        <v>0</v>
      </c>
    </row>
    <row r="453" spans="1:2" x14ac:dyDescent="0.25">
      <c r="A453">
        <v>962.17821782178214</v>
      </c>
      <c r="B453">
        <v>0</v>
      </c>
    </row>
    <row r="454" spans="1:2" x14ac:dyDescent="0.25">
      <c r="A454">
        <v>962.17821782178214</v>
      </c>
      <c r="B454">
        <v>4.048582995951417E-3</v>
      </c>
    </row>
    <row r="455" spans="1:2" x14ac:dyDescent="0.25">
      <c r="A455">
        <v>966.43564356435638</v>
      </c>
      <c r="B455">
        <v>4.048582995951417E-3</v>
      </c>
    </row>
    <row r="456" spans="1:2" x14ac:dyDescent="0.25">
      <c r="A456">
        <v>966.43564356435638</v>
      </c>
      <c r="B456">
        <v>0</v>
      </c>
    </row>
    <row r="457" spans="1:2" x14ac:dyDescent="0.25">
      <c r="A457">
        <v>970.69306930693074</v>
      </c>
      <c r="B457">
        <v>0</v>
      </c>
    </row>
    <row r="458" spans="1:2" x14ac:dyDescent="0.25">
      <c r="A458">
        <v>970.69306930693074</v>
      </c>
      <c r="B458">
        <v>4.048582995951417E-3</v>
      </c>
    </row>
    <row r="459" spans="1:2" x14ac:dyDescent="0.25">
      <c r="A459">
        <v>974.95049504950498</v>
      </c>
      <c r="B459">
        <v>4.048582995951417E-3</v>
      </c>
    </row>
    <row r="460" spans="1:2" x14ac:dyDescent="0.25">
      <c r="A460">
        <v>974.95049504950498</v>
      </c>
      <c r="B460">
        <v>0</v>
      </c>
    </row>
    <row r="461" spans="1:2" x14ac:dyDescent="0.25">
      <c r="A461">
        <v>979.20792079207922</v>
      </c>
      <c r="B461">
        <v>0</v>
      </c>
    </row>
    <row r="462" spans="1:2" x14ac:dyDescent="0.25">
      <c r="A462">
        <v>979.20792079207922</v>
      </c>
      <c r="B462">
        <v>4.048582995951417E-3</v>
      </c>
    </row>
    <row r="463" spans="1:2" x14ac:dyDescent="0.25">
      <c r="A463">
        <v>983.46534653465346</v>
      </c>
      <c r="B463">
        <v>4.048582995951417E-3</v>
      </c>
    </row>
    <row r="464" spans="1:2" x14ac:dyDescent="0.25">
      <c r="A464">
        <v>983.46534653465346</v>
      </c>
      <c r="B464">
        <v>0</v>
      </c>
    </row>
    <row r="465" spans="1:2" x14ac:dyDescent="0.25">
      <c r="A465">
        <v>987.7227722772277</v>
      </c>
      <c r="B465">
        <v>0</v>
      </c>
    </row>
    <row r="466" spans="1:2" x14ac:dyDescent="0.25">
      <c r="A466">
        <v>987.7227722772277</v>
      </c>
      <c r="B466">
        <v>4.048582995951417E-3</v>
      </c>
    </row>
    <row r="467" spans="1:2" x14ac:dyDescent="0.25">
      <c r="A467">
        <v>991.98019801980195</v>
      </c>
      <c r="B467">
        <v>4.048582995951417E-3</v>
      </c>
    </row>
    <row r="468" spans="1:2" x14ac:dyDescent="0.25">
      <c r="A468">
        <v>991.98019801980195</v>
      </c>
      <c r="B468">
        <v>0</v>
      </c>
    </row>
    <row r="469" spans="1:2" x14ac:dyDescent="0.25">
      <c r="A469">
        <v>996.23762376237619</v>
      </c>
      <c r="B469">
        <v>0</v>
      </c>
    </row>
    <row r="470" spans="1:2" x14ac:dyDescent="0.25">
      <c r="A470">
        <v>996.23762376237619</v>
      </c>
      <c r="B470">
        <v>4.048582995951417E-3</v>
      </c>
    </row>
    <row r="471" spans="1:2" x14ac:dyDescent="0.25">
      <c r="A471">
        <v>1000.4950495049505</v>
      </c>
      <c r="B471">
        <v>4.048582995951417E-3</v>
      </c>
    </row>
    <row r="472" spans="1:2" x14ac:dyDescent="0.25">
      <c r="A472">
        <v>1000.4950495049505</v>
      </c>
      <c r="B472">
        <v>0</v>
      </c>
    </row>
    <row r="473" spans="1:2" x14ac:dyDescent="0.25">
      <c r="A473">
        <v>1004.7524752475248</v>
      </c>
      <c r="B473">
        <v>0</v>
      </c>
    </row>
    <row r="474" spans="1:2" x14ac:dyDescent="0.25">
      <c r="A474">
        <v>1004.7524752475248</v>
      </c>
      <c r="B474">
        <v>4.048582995951417E-3</v>
      </c>
    </row>
    <row r="475" spans="1:2" x14ac:dyDescent="0.25">
      <c r="A475">
        <v>1009.009900990099</v>
      </c>
      <c r="B475">
        <v>4.048582995951417E-3</v>
      </c>
    </row>
    <row r="476" spans="1:2" x14ac:dyDescent="0.25">
      <c r="A476">
        <v>1009.009900990099</v>
      </c>
      <c r="B476">
        <v>0</v>
      </c>
    </row>
    <row r="477" spans="1:2" x14ac:dyDescent="0.25">
      <c r="A477">
        <v>1013.2673267326733</v>
      </c>
      <c r="B477">
        <v>0</v>
      </c>
    </row>
    <row r="478" spans="1:2" x14ac:dyDescent="0.25">
      <c r="A478">
        <v>1013.2673267326733</v>
      </c>
      <c r="B478">
        <v>4.048582995951417E-3</v>
      </c>
    </row>
    <row r="479" spans="1:2" x14ac:dyDescent="0.25">
      <c r="A479">
        <v>1017.5247524752475</v>
      </c>
      <c r="B479">
        <v>4.048582995951417E-3</v>
      </c>
    </row>
    <row r="480" spans="1:2" x14ac:dyDescent="0.25">
      <c r="A480">
        <v>1017.5247524752475</v>
      </c>
      <c r="B480">
        <v>0</v>
      </c>
    </row>
    <row r="481" spans="1:2" x14ac:dyDescent="0.25">
      <c r="A481">
        <v>1021.7821782178218</v>
      </c>
      <c r="B481">
        <v>0</v>
      </c>
    </row>
    <row r="482" spans="1:2" x14ac:dyDescent="0.25">
      <c r="A482">
        <v>1021.7821782178218</v>
      </c>
      <c r="B482">
        <v>4.048582995951417E-3</v>
      </c>
    </row>
    <row r="483" spans="1:2" x14ac:dyDescent="0.25">
      <c r="A483">
        <v>1026.0396039603961</v>
      </c>
      <c r="B483">
        <v>4.048582995951417E-3</v>
      </c>
    </row>
    <row r="484" spans="1:2" x14ac:dyDescent="0.25">
      <c r="A484">
        <v>1026.0396039603961</v>
      </c>
      <c r="B484">
        <v>0</v>
      </c>
    </row>
    <row r="485" spans="1:2" x14ac:dyDescent="0.25">
      <c r="A485">
        <v>1030.2970297029703</v>
      </c>
      <c r="B485">
        <v>0</v>
      </c>
    </row>
    <row r="486" spans="1:2" x14ac:dyDescent="0.25">
      <c r="A486">
        <v>1030.2970297029703</v>
      </c>
      <c r="B486">
        <v>4.048582995951417E-3</v>
      </c>
    </row>
    <row r="487" spans="1:2" x14ac:dyDescent="0.25">
      <c r="A487">
        <v>1034.5544554455446</v>
      </c>
      <c r="B487">
        <v>4.048582995951417E-3</v>
      </c>
    </row>
    <row r="488" spans="1:2" x14ac:dyDescent="0.25">
      <c r="A488">
        <v>1034.5544554455446</v>
      </c>
      <c r="B488">
        <v>0</v>
      </c>
    </row>
    <row r="489" spans="1:2" x14ac:dyDescent="0.25">
      <c r="A489">
        <v>1038.8118811881188</v>
      </c>
      <c r="B489">
        <v>0</v>
      </c>
    </row>
    <row r="490" spans="1:2" x14ac:dyDescent="0.25">
      <c r="A490">
        <v>1038.8118811881188</v>
      </c>
      <c r="B490">
        <v>4.048582995951417E-3</v>
      </c>
    </row>
    <row r="491" spans="1:2" x14ac:dyDescent="0.25">
      <c r="A491">
        <v>1043.0693069306931</v>
      </c>
      <c r="B491">
        <v>4.048582995951417E-3</v>
      </c>
    </row>
    <row r="492" spans="1:2" x14ac:dyDescent="0.25">
      <c r="A492">
        <v>1043.0693069306931</v>
      </c>
      <c r="B492">
        <v>0</v>
      </c>
    </row>
    <row r="493" spans="1:2" x14ac:dyDescent="0.25">
      <c r="A493">
        <v>1047.3267326732673</v>
      </c>
      <c r="B493">
        <v>0</v>
      </c>
    </row>
    <row r="494" spans="1:2" x14ac:dyDescent="0.25">
      <c r="A494">
        <v>1047.3267326732673</v>
      </c>
      <c r="B494">
        <v>4.048582995951417E-3</v>
      </c>
    </row>
    <row r="495" spans="1:2" x14ac:dyDescent="0.25">
      <c r="A495">
        <v>1051.5841584158416</v>
      </c>
      <c r="B495">
        <v>4.048582995951417E-3</v>
      </c>
    </row>
    <row r="496" spans="1:2" x14ac:dyDescent="0.25">
      <c r="A496">
        <v>1051.5841584158416</v>
      </c>
      <c r="B496">
        <v>0</v>
      </c>
    </row>
    <row r="497" spans="1:2" x14ac:dyDescent="0.25">
      <c r="A497">
        <v>1055.8415841584158</v>
      </c>
      <c r="B497">
        <v>0</v>
      </c>
    </row>
    <row r="498" spans="1:2" x14ac:dyDescent="0.25">
      <c r="A498">
        <v>1055.8415841584158</v>
      </c>
      <c r="B498">
        <v>4.048582995951417E-3</v>
      </c>
    </row>
    <row r="499" spans="1:2" x14ac:dyDescent="0.25">
      <c r="A499">
        <v>1060.09900990099</v>
      </c>
      <c r="B499">
        <v>4.048582995951417E-3</v>
      </c>
    </row>
    <row r="500" spans="1:2" x14ac:dyDescent="0.25">
      <c r="A500">
        <v>1060.09900990099</v>
      </c>
      <c r="B500">
        <v>0</v>
      </c>
    </row>
    <row r="501" spans="1:2" x14ac:dyDescent="0.25">
      <c r="A501">
        <v>1064.3564356435643</v>
      </c>
      <c r="B501">
        <v>0</v>
      </c>
    </row>
    <row r="502" spans="1:2" x14ac:dyDescent="0.25">
      <c r="A502">
        <v>1064.3564356435643</v>
      </c>
      <c r="B502">
        <v>4.048582995951417E-3</v>
      </c>
    </row>
    <row r="503" spans="1:2" x14ac:dyDescent="0.25">
      <c r="A503">
        <v>1068.6138613861385</v>
      </c>
      <c r="B503">
        <v>4.048582995951417E-3</v>
      </c>
    </row>
    <row r="504" spans="1:2" x14ac:dyDescent="0.25">
      <c r="A504">
        <v>1068.6138613861385</v>
      </c>
      <c r="B504">
        <v>0</v>
      </c>
    </row>
    <row r="505" spans="1:2" x14ac:dyDescent="0.25">
      <c r="A505">
        <v>1072.8712871287128</v>
      </c>
      <c r="B505">
        <v>0</v>
      </c>
    </row>
    <row r="506" spans="1:2" x14ac:dyDescent="0.25">
      <c r="A506">
        <v>1072.8712871287128</v>
      </c>
      <c r="B506">
        <v>4.048582995951417E-3</v>
      </c>
    </row>
    <row r="507" spans="1:2" x14ac:dyDescent="0.25">
      <c r="A507">
        <v>1077.1287128712872</v>
      </c>
      <c r="B507">
        <v>4.048582995951417E-3</v>
      </c>
    </row>
    <row r="508" spans="1:2" x14ac:dyDescent="0.25">
      <c r="A508">
        <v>1077.1287128712872</v>
      </c>
      <c r="B508">
        <v>0</v>
      </c>
    </row>
    <row r="509" spans="1:2" x14ac:dyDescent="0.25">
      <c r="A509">
        <v>1081.3861386138615</v>
      </c>
      <c r="B509">
        <v>0</v>
      </c>
    </row>
    <row r="510" spans="1:2" x14ac:dyDescent="0.25">
      <c r="A510">
        <v>1081.3861386138615</v>
      </c>
      <c r="B510">
        <v>4.048582995951417E-3</v>
      </c>
    </row>
    <row r="511" spans="1:2" x14ac:dyDescent="0.25">
      <c r="A511">
        <v>1085.6435643564357</v>
      </c>
      <c r="B511">
        <v>4.048582995951417E-3</v>
      </c>
    </row>
    <row r="512" spans="1:2" x14ac:dyDescent="0.25">
      <c r="A512">
        <v>1085.6435643564357</v>
      </c>
      <c r="B512">
        <v>0</v>
      </c>
    </row>
    <row r="513" spans="1:2" x14ac:dyDescent="0.25">
      <c r="A513">
        <v>1089.90099009901</v>
      </c>
      <c r="B513">
        <v>0</v>
      </c>
    </row>
    <row r="514" spans="1:2" x14ac:dyDescent="0.25">
      <c r="A514">
        <v>1089.90099009901</v>
      </c>
      <c r="B514">
        <v>4.048582995951417E-3</v>
      </c>
    </row>
    <row r="515" spans="1:2" x14ac:dyDescent="0.25">
      <c r="A515">
        <v>1094.1584158415842</v>
      </c>
      <c r="B515">
        <v>4.048582995951417E-3</v>
      </c>
    </row>
    <row r="516" spans="1:2" x14ac:dyDescent="0.25">
      <c r="A516">
        <v>1094.1584158415842</v>
      </c>
      <c r="B516">
        <v>0</v>
      </c>
    </row>
    <row r="517" spans="1:2" x14ac:dyDescent="0.25">
      <c r="A517">
        <v>1098.4158415841584</v>
      </c>
      <c r="B517">
        <v>0</v>
      </c>
    </row>
    <row r="518" spans="1:2" x14ac:dyDescent="0.25">
      <c r="A518">
        <v>1098.4158415841584</v>
      </c>
      <c r="B518">
        <v>4.048582995951417E-3</v>
      </c>
    </row>
    <row r="519" spans="1:2" x14ac:dyDescent="0.25">
      <c r="A519">
        <v>1102.6732673267327</v>
      </c>
      <c r="B519">
        <v>4.048582995951417E-3</v>
      </c>
    </row>
    <row r="520" spans="1:2" x14ac:dyDescent="0.25">
      <c r="A520">
        <v>1102.6732673267327</v>
      </c>
      <c r="B520">
        <v>0</v>
      </c>
    </row>
    <row r="521" spans="1:2" x14ac:dyDescent="0.25">
      <c r="A521">
        <v>1106.9306930693069</v>
      </c>
      <c r="B521">
        <v>0</v>
      </c>
    </row>
    <row r="522" spans="1:2" x14ac:dyDescent="0.25">
      <c r="A522">
        <v>1106.9306930693069</v>
      </c>
      <c r="B522">
        <v>4.048582995951417E-3</v>
      </c>
    </row>
    <row r="523" spans="1:2" x14ac:dyDescent="0.25">
      <c r="A523">
        <v>1111.1881188118812</v>
      </c>
      <c r="B523">
        <v>4.048582995951417E-3</v>
      </c>
    </row>
    <row r="524" spans="1:2" x14ac:dyDescent="0.25">
      <c r="A524">
        <v>1111.1881188118812</v>
      </c>
      <c r="B524">
        <v>0</v>
      </c>
    </row>
    <row r="525" spans="1:2" x14ac:dyDescent="0.25">
      <c r="A525">
        <v>1115.4455445544554</v>
      </c>
      <c r="B525">
        <v>0</v>
      </c>
    </row>
    <row r="526" spans="1:2" x14ac:dyDescent="0.25">
      <c r="A526">
        <v>1115.4455445544554</v>
      </c>
      <c r="B526">
        <v>4.048582995951417E-3</v>
      </c>
    </row>
    <row r="527" spans="1:2" x14ac:dyDescent="0.25">
      <c r="A527">
        <v>1119.7029702970297</v>
      </c>
      <c r="B527">
        <v>4.048582995951417E-3</v>
      </c>
    </row>
    <row r="528" spans="1:2" x14ac:dyDescent="0.25">
      <c r="A528">
        <v>1119.7029702970297</v>
      </c>
      <c r="B528">
        <v>0</v>
      </c>
    </row>
    <row r="529" spans="1:2" x14ac:dyDescent="0.25">
      <c r="A529">
        <v>1123.9603960396039</v>
      </c>
      <c r="B529">
        <v>0</v>
      </c>
    </row>
    <row r="530" spans="1:2" x14ac:dyDescent="0.25">
      <c r="A530">
        <v>1123.9603960396039</v>
      </c>
      <c r="B530">
        <v>4.048582995951417E-3</v>
      </c>
    </row>
    <row r="531" spans="1:2" x14ac:dyDescent="0.25">
      <c r="A531">
        <v>1128.2178217821781</v>
      </c>
      <c r="B531">
        <v>4.048582995951417E-3</v>
      </c>
    </row>
    <row r="532" spans="1:2" x14ac:dyDescent="0.25">
      <c r="A532">
        <v>1128.2178217821781</v>
      </c>
      <c r="B532">
        <v>0</v>
      </c>
    </row>
    <row r="533" spans="1:2" x14ac:dyDescent="0.25">
      <c r="A533">
        <v>1132.4752475247524</v>
      </c>
      <c r="B533">
        <v>0</v>
      </c>
    </row>
    <row r="534" spans="1:2" x14ac:dyDescent="0.25">
      <c r="A534">
        <v>1132.4752475247524</v>
      </c>
      <c r="B534">
        <v>4.048582995951417E-3</v>
      </c>
    </row>
    <row r="535" spans="1:2" x14ac:dyDescent="0.25">
      <c r="A535">
        <v>1136.7326732673268</v>
      </c>
      <c r="B535">
        <v>4.048582995951417E-3</v>
      </c>
    </row>
    <row r="536" spans="1:2" x14ac:dyDescent="0.25">
      <c r="A536">
        <v>1136.7326732673268</v>
      </c>
      <c r="B536">
        <v>0</v>
      </c>
    </row>
    <row r="537" spans="1:2" x14ac:dyDescent="0.25">
      <c r="A537">
        <v>1140.9900990099011</v>
      </c>
      <c r="B537">
        <v>0</v>
      </c>
    </row>
    <row r="538" spans="1:2" x14ac:dyDescent="0.25">
      <c r="A538">
        <v>1140.9900990099011</v>
      </c>
      <c r="B538">
        <v>4.048582995951417E-3</v>
      </c>
    </row>
    <row r="539" spans="1:2" x14ac:dyDescent="0.25">
      <c r="A539">
        <v>1145.2475247524753</v>
      </c>
      <c r="B539">
        <v>4.048582995951417E-3</v>
      </c>
    </row>
    <row r="540" spans="1:2" x14ac:dyDescent="0.25">
      <c r="A540">
        <v>1145.2475247524753</v>
      </c>
      <c r="B540">
        <v>0</v>
      </c>
    </row>
    <row r="541" spans="1:2" x14ac:dyDescent="0.25">
      <c r="A541">
        <v>1149.5049504950496</v>
      </c>
      <c r="B541">
        <v>0</v>
      </c>
    </row>
    <row r="542" spans="1:2" x14ac:dyDescent="0.25">
      <c r="A542">
        <v>1149.5049504950496</v>
      </c>
      <c r="B542">
        <v>4.048582995951417E-3</v>
      </c>
    </row>
    <row r="543" spans="1:2" x14ac:dyDescent="0.25">
      <c r="A543">
        <v>1153.7623762376238</v>
      </c>
      <c r="B543">
        <v>4.048582995951417E-3</v>
      </c>
    </row>
    <row r="544" spans="1:2" x14ac:dyDescent="0.25">
      <c r="A544">
        <v>1153.7623762376238</v>
      </c>
      <c r="B544">
        <v>0</v>
      </c>
    </row>
    <row r="545" spans="1:2" x14ac:dyDescent="0.25">
      <c r="A545">
        <v>1158.0198019801981</v>
      </c>
      <c r="B545">
        <v>0</v>
      </c>
    </row>
    <row r="546" spans="1:2" x14ac:dyDescent="0.25">
      <c r="A546">
        <v>1158.0198019801981</v>
      </c>
      <c r="B546">
        <v>4.048582995951417E-3</v>
      </c>
    </row>
    <row r="547" spans="1:2" x14ac:dyDescent="0.25">
      <c r="A547">
        <v>1162.2772277227723</v>
      </c>
      <c r="B547">
        <v>4.048582995951417E-3</v>
      </c>
    </row>
    <row r="548" spans="1:2" x14ac:dyDescent="0.25">
      <c r="A548">
        <v>1162.2772277227723</v>
      </c>
      <c r="B548">
        <v>0</v>
      </c>
    </row>
    <row r="549" spans="1:2" x14ac:dyDescent="0.25">
      <c r="A549">
        <v>1166.5346534653465</v>
      </c>
      <c r="B549">
        <v>0</v>
      </c>
    </row>
    <row r="550" spans="1:2" x14ac:dyDescent="0.25">
      <c r="A550">
        <v>1166.5346534653465</v>
      </c>
      <c r="B550">
        <v>4.048582995951417E-3</v>
      </c>
    </row>
    <row r="551" spans="1:2" x14ac:dyDescent="0.25">
      <c r="A551">
        <v>1170.7920792079208</v>
      </c>
      <c r="B551">
        <v>4.048582995951417E-3</v>
      </c>
    </row>
    <row r="552" spans="1:2" x14ac:dyDescent="0.25">
      <c r="A552">
        <v>1170.7920792079208</v>
      </c>
      <c r="B552">
        <v>0</v>
      </c>
    </row>
    <row r="553" spans="1:2" x14ac:dyDescent="0.25">
      <c r="A553">
        <v>1175.049504950495</v>
      </c>
      <c r="B553">
        <v>0</v>
      </c>
    </row>
    <row r="554" spans="1:2" x14ac:dyDescent="0.25">
      <c r="A554">
        <v>1175.049504950495</v>
      </c>
      <c r="B554">
        <v>4.048582995951417E-3</v>
      </c>
    </row>
    <row r="555" spans="1:2" x14ac:dyDescent="0.25">
      <c r="A555">
        <v>1179.3069306930693</v>
      </c>
      <c r="B555">
        <v>4.048582995951417E-3</v>
      </c>
    </row>
    <row r="556" spans="1:2" x14ac:dyDescent="0.25">
      <c r="A556">
        <v>1179.3069306930693</v>
      </c>
      <c r="B556">
        <v>0</v>
      </c>
    </row>
    <row r="557" spans="1:2" x14ac:dyDescent="0.25">
      <c r="A557">
        <v>1183.5643564356435</v>
      </c>
      <c r="B557">
        <v>0</v>
      </c>
    </row>
    <row r="558" spans="1:2" x14ac:dyDescent="0.25">
      <c r="A558">
        <v>1183.5643564356435</v>
      </c>
      <c r="B558">
        <v>4.048582995951417E-3</v>
      </c>
    </row>
    <row r="559" spans="1:2" x14ac:dyDescent="0.25">
      <c r="A559">
        <v>1187.8217821782177</v>
      </c>
      <c r="B559">
        <v>4.048582995951417E-3</v>
      </c>
    </row>
    <row r="560" spans="1:2" x14ac:dyDescent="0.25">
      <c r="A560">
        <v>1187.8217821782177</v>
      </c>
      <c r="B560">
        <v>0</v>
      </c>
    </row>
    <row r="561" spans="1:2" x14ac:dyDescent="0.25">
      <c r="A561">
        <v>1192.079207920792</v>
      </c>
      <c r="B561">
        <v>0</v>
      </c>
    </row>
    <row r="562" spans="1:2" x14ac:dyDescent="0.25">
      <c r="A562">
        <v>1192.079207920792</v>
      </c>
      <c r="B562">
        <v>4.048582995951417E-3</v>
      </c>
    </row>
    <row r="563" spans="1:2" x14ac:dyDescent="0.25">
      <c r="A563">
        <v>1196.3366336633662</v>
      </c>
      <c r="B563">
        <v>4.048582995951417E-3</v>
      </c>
    </row>
    <row r="564" spans="1:2" x14ac:dyDescent="0.25">
      <c r="A564">
        <v>1196.3366336633662</v>
      </c>
      <c r="B564">
        <v>0</v>
      </c>
    </row>
    <row r="565" spans="1:2" x14ac:dyDescent="0.25">
      <c r="A565">
        <v>1200.5940594059407</v>
      </c>
      <c r="B565">
        <v>0</v>
      </c>
    </row>
    <row r="566" spans="1:2" x14ac:dyDescent="0.25">
      <c r="A566">
        <v>1200.5940594059407</v>
      </c>
      <c r="B566">
        <v>4.048582995951417E-3</v>
      </c>
    </row>
    <row r="567" spans="1:2" x14ac:dyDescent="0.25">
      <c r="A567">
        <v>1204.8514851485149</v>
      </c>
      <c r="B567">
        <v>4.048582995951417E-3</v>
      </c>
    </row>
    <row r="568" spans="1:2" x14ac:dyDescent="0.25">
      <c r="A568">
        <v>1204.8514851485149</v>
      </c>
      <c r="B568">
        <v>0</v>
      </c>
    </row>
    <row r="569" spans="1:2" x14ac:dyDescent="0.25">
      <c r="A569">
        <v>1209.1089108910892</v>
      </c>
      <c r="B569">
        <v>0</v>
      </c>
    </row>
    <row r="570" spans="1:2" x14ac:dyDescent="0.25">
      <c r="A570">
        <v>1209.1089108910892</v>
      </c>
      <c r="B570">
        <v>4.048582995951417E-3</v>
      </c>
    </row>
    <row r="571" spans="1:2" x14ac:dyDescent="0.25">
      <c r="A571">
        <v>1213.3663366336634</v>
      </c>
      <c r="B571">
        <v>4.048582995951417E-3</v>
      </c>
    </row>
    <row r="572" spans="1:2" x14ac:dyDescent="0.25">
      <c r="A572">
        <v>1213.3663366336634</v>
      </c>
      <c r="B572">
        <v>0</v>
      </c>
    </row>
    <row r="573" spans="1:2" x14ac:dyDescent="0.25">
      <c r="A573">
        <v>1217.6237623762377</v>
      </c>
      <c r="B573">
        <v>0</v>
      </c>
    </row>
    <row r="574" spans="1:2" x14ac:dyDescent="0.25">
      <c r="A574">
        <v>1217.6237623762377</v>
      </c>
      <c r="B574">
        <v>4.048582995951417E-3</v>
      </c>
    </row>
    <row r="575" spans="1:2" x14ac:dyDescent="0.25">
      <c r="A575">
        <v>1221.8811881188119</v>
      </c>
      <c r="B575">
        <v>4.048582995951417E-3</v>
      </c>
    </row>
    <row r="576" spans="1:2" x14ac:dyDescent="0.25">
      <c r="A576">
        <v>1221.8811881188119</v>
      </c>
      <c r="B576">
        <v>0</v>
      </c>
    </row>
    <row r="577" spans="1:2" x14ac:dyDescent="0.25">
      <c r="A577">
        <v>1226.1386138613861</v>
      </c>
      <c r="B577">
        <v>0</v>
      </c>
    </row>
    <row r="578" spans="1:2" x14ac:dyDescent="0.25">
      <c r="A578">
        <v>1226.1386138613861</v>
      </c>
      <c r="B578">
        <v>4.048582995951417E-3</v>
      </c>
    </row>
    <row r="579" spans="1:2" x14ac:dyDescent="0.25">
      <c r="A579">
        <v>1230.3960396039604</v>
      </c>
      <c r="B579">
        <v>4.048582995951417E-3</v>
      </c>
    </row>
    <row r="580" spans="1:2" x14ac:dyDescent="0.25">
      <c r="A580">
        <v>1230.3960396039604</v>
      </c>
      <c r="B580">
        <v>0</v>
      </c>
    </row>
    <row r="581" spans="1:2" x14ac:dyDescent="0.25">
      <c r="A581">
        <v>1234.6534653465346</v>
      </c>
      <c r="B581">
        <v>0</v>
      </c>
    </row>
    <row r="582" spans="1:2" x14ac:dyDescent="0.25">
      <c r="A582">
        <v>1234.6534653465346</v>
      </c>
      <c r="B582">
        <v>4.048582995951417E-3</v>
      </c>
    </row>
    <row r="583" spans="1:2" x14ac:dyDescent="0.25">
      <c r="A583">
        <v>1238.9108910891089</v>
      </c>
      <c r="B583">
        <v>4.048582995951417E-3</v>
      </c>
    </row>
    <row r="584" spans="1:2" x14ac:dyDescent="0.25">
      <c r="A584">
        <v>1238.9108910891089</v>
      </c>
      <c r="B584">
        <v>0</v>
      </c>
    </row>
    <row r="585" spans="1:2" x14ac:dyDescent="0.25">
      <c r="A585">
        <v>1243.1683168316831</v>
      </c>
      <c r="B585">
        <v>0</v>
      </c>
    </row>
    <row r="586" spans="1:2" x14ac:dyDescent="0.25">
      <c r="A586">
        <v>1243.1683168316831</v>
      </c>
      <c r="B586">
        <v>4.048582995951417E-3</v>
      </c>
    </row>
    <row r="587" spans="1:2" x14ac:dyDescent="0.25">
      <c r="A587">
        <v>1247.4257425742574</v>
      </c>
      <c r="B587">
        <v>4.048582995951417E-3</v>
      </c>
    </row>
    <row r="588" spans="1:2" x14ac:dyDescent="0.25">
      <c r="A588">
        <v>1247.4257425742574</v>
      </c>
      <c r="B588">
        <v>0</v>
      </c>
    </row>
    <row r="589" spans="1:2" x14ac:dyDescent="0.25">
      <c r="A589">
        <v>1251.6831683168316</v>
      </c>
      <c r="B589">
        <v>0</v>
      </c>
    </row>
    <row r="590" spans="1:2" x14ac:dyDescent="0.25">
      <c r="A590">
        <v>1251.6831683168316</v>
      </c>
      <c r="B590">
        <v>4.048582995951417E-3</v>
      </c>
    </row>
    <row r="591" spans="1:2" x14ac:dyDescent="0.25">
      <c r="A591">
        <v>1255.9405940594058</v>
      </c>
      <c r="B591">
        <v>4.048582995951417E-3</v>
      </c>
    </row>
    <row r="592" spans="1:2" x14ac:dyDescent="0.25">
      <c r="A592">
        <v>1255.9405940594058</v>
      </c>
      <c r="B592">
        <v>0</v>
      </c>
    </row>
    <row r="593" spans="1:2" x14ac:dyDescent="0.25">
      <c r="A593">
        <v>1260.1980198019803</v>
      </c>
      <c r="B593">
        <v>0</v>
      </c>
    </row>
    <row r="594" spans="1:2" x14ac:dyDescent="0.25">
      <c r="A594">
        <v>1260.1980198019803</v>
      </c>
      <c r="B594">
        <v>4.048582995951417E-3</v>
      </c>
    </row>
    <row r="595" spans="1:2" x14ac:dyDescent="0.25">
      <c r="A595">
        <v>1264.4554455445545</v>
      </c>
      <c r="B595">
        <v>4.048582995951417E-3</v>
      </c>
    </row>
    <row r="596" spans="1:2" x14ac:dyDescent="0.25">
      <c r="A596">
        <v>1264.4554455445545</v>
      </c>
      <c r="B596">
        <v>0</v>
      </c>
    </row>
    <row r="597" spans="1:2" x14ac:dyDescent="0.25">
      <c r="A597">
        <v>1268.7128712871288</v>
      </c>
      <c r="B597">
        <v>0</v>
      </c>
    </row>
    <row r="598" spans="1:2" x14ac:dyDescent="0.25">
      <c r="A598">
        <v>1268.7128712871288</v>
      </c>
      <c r="B598">
        <v>4.048582995951417E-3</v>
      </c>
    </row>
    <row r="599" spans="1:2" x14ac:dyDescent="0.25">
      <c r="A599">
        <v>1272.970297029703</v>
      </c>
      <c r="B599">
        <v>4.048582995951417E-3</v>
      </c>
    </row>
    <row r="600" spans="1:2" x14ac:dyDescent="0.25">
      <c r="A600">
        <v>1272.970297029703</v>
      </c>
      <c r="B600">
        <v>0</v>
      </c>
    </row>
    <row r="601" spans="1:2" x14ac:dyDescent="0.25">
      <c r="A601">
        <v>1277.2277227722773</v>
      </c>
      <c r="B601">
        <v>0</v>
      </c>
    </row>
    <row r="602" spans="1:2" x14ac:dyDescent="0.25">
      <c r="A602">
        <v>1277.2277227722773</v>
      </c>
      <c r="B602">
        <v>4.048582995951417E-3</v>
      </c>
    </row>
    <row r="603" spans="1:2" x14ac:dyDescent="0.25">
      <c r="A603">
        <v>1281.4851485148515</v>
      </c>
      <c r="B603">
        <v>4.048582995951417E-3</v>
      </c>
    </row>
    <row r="604" spans="1:2" x14ac:dyDescent="0.25">
      <c r="A604">
        <v>1281.4851485148515</v>
      </c>
      <c r="B604">
        <v>0</v>
      </c>
    </row>
    <row r="605" spans="1:2" x14ac:dyDescent="0.25">
      <c r="A605">
        <v>1285.7425742574258</v>
      </c>
      <c r="B605">
        <v>0</v>
      </c>
    </row>
    <row r="606" spans="1:2" x14ac:dyDescent="0.25">
      <c r="A606">
        <v>1285.7425742574258</v>
      </c>
      <c r="B606">
        <v>4.048582995951417E-3</v>
      </c>
    </row>
    <row r="607" spans="1:2" x14ac:dyDescent="0.25">
      <c r="A607">
        <v>1290</v>
      </c>
      <c r="B607">
        <v>4.048582995951417E-3</v>
      </c>
    </row>
    <row r="608" spans="1:2" x14ac:dyDescent="0.25">
      <c r="A608">
        <v>1290</v>
      </c>
      <c r="B608">
        <v>0</v>
      </c>
    </row>
    <row r="609" spans="1:2" x14ac:dyDescent="0.25">
      <c r="A609">
        <v>1294.2574257425742</v>
      </c>
      <c r="B609">
        <v>0</v>
      </c>
    </row>
    <row r="610" spans="1:2" x14ac:dyDescent="0.25">
      <c r="A610">
        <v>1294.2574257425742</v>
      </c>
      <c r="B610">
        <v>4.048582995951417E-3</v>
      </c>
    </row>
    <row r="611" spans="1:2" x14ac:dyDescent="0.25">
      <c r="A611">
        <v>1298.5148514851485</v>
      </c>
      <c r="B611">
        <v>4.048582995951417E-3</v>
      </c>
    </row>
    <row r="612" spans="1:2" x14ac:dyDescent="0.25">
      <c r="A612">
        <v>1298.5148514851485</v>
      </c>
      <c r="B612">
        <v>0</v>
      </c>
    </row>
    <row r="613" spans="1:2" x14ac:dyDescent="0.25">
      <c r="A613">
        <v>1302.7722772277227</v>
      </c>
      <c r="B613">
        <v>0</v>
      </c>
    </row>
    <row r="614" spans="1:2" x14ac:dyDescent="0.25">
      <c r="A614">
        <v>1302.7722772277227</v>
      </c>
      <c r="B614">
        <v>4.048582995951417E-3</v>
      </c>
    </row>
    <row r="615" spans="1:2" x14ac:dyDescent="0.25">
      <c r="A615">
        <v>1307.029702970297</v>
      </c>
      <c r="B615">
        <v>4.048582995951417E-3</v>
      </c>
    </row>
    <row r="616" spans="1:2" x14ac:dyDescent="0.25">
      <c r="A616">
        <v>1307.029702970297</v>
      </c>
      <c r="B616">
        <v>0</v>
      </c>
    </row>
    <row r="617" spans="1:2" x14ac:dyDescent="0.25">
      <c r="A617">
        <v>1311.2871287128712</v>
      </c>
      <c r="B617">
        <v>0</v>
      </c>
    </row>
    <row r="618" spans="1:2" x14ac:dyDescent="0.25">
      <c r="A618">
        <v>1311.2871287128712</v>
      </c>
      <c r="B618">
        <v>4.048582995951417E-3</v>
      </c>
    </row>
    <row r="619" spans="1:2" x14ac:dyDescent="0.25">
      <c r="A619">
        <v>1315.5445544554455</v>
      </c>
      <c r="B619">
        <v>4.048582995951417E-3</v>
      </c>
    </row>
    <row r="620" spans="1:2" x14ac:dyDescent="0.25">
      <c r="A620">
        <v>1315.5445544554455</v>
      </c>
      <c r="B620">
        <v>0</v>
      </c>
    </row>
    <row r="621" spans="1:2" x14ac:dyDescent="0.25">
      <c r="A621">
        <v>1319.8019801980197</v>
      </c>
      <c r="B621">
        <v>0</v>
      </c>
    </row>
    <row r="622" spans="1:2" x14ac:dyDescent="0.25">
      <c r="A622">
        <v>1319.8019801980197</v>
      </c>
      <c r="B622">
        <v>4.048582995951417E-3</v>
      </c>
    </row>
    <row r="623" spans="1:2" x14ac:dyDescent="0.25">
      <c r="A623">
        <v>1324.0594059405942</v>
      </c>
      <c r="B623">
        <v>4.048582995951417E-3</v>
      </c>
    </row>
    <row r="624" spans="1:2" x14ac:dyDescent="0.25">
      <c r="A624">
        <v>1324.0594059405942</v>
      </c>
      <c r="B624">
        <v>0</v>
      </c>
    </row>
    <row r="625" spans="1:2" x14ac:dyDescent="0.25">
      <c r="A625">
        <v>1328.3168316831684</v>
      </c>
      <c r="B625">
        <v>0</v>
      </c>
    </row>
    <row r="626" spans="1:2" x14ac:dyDescent="0.25">
      <c r="A626">
        <v>1328.3168316831684</v>
      </c>
      <c r="B626">
        <v>4.048582995951417E-3</v>
      </c>
    </row>
    <row r="627" spans="1:2" x14ac:dyDescent="0.25">
      <c r="A627">
        <v>1332.5742574257426</v>
      </c>
      <c r="B627">
        <v>4.048582995951417E-3</v>
      </c>
    </row>
    <row r="628" spans="1:2" x14ac:dyDescent="0.25">
      <c r="A628">
        <v>1332.5742574257426</v>
      </c>
      <c r="B628">
        <v>0</v>
      </c>
    </row>
    <row r="629" spans="1:2" x14ac:dyDescent="0.25">
      <c r="A629">
        <v>1336.8316831683169</v>
      </c>
      <c r="B629">
        <v>0</v>
      </c>
    </row>
    <row r="630" spans="1:2" x14ac:dyDescent="0.25">
      <c r="A630">
        <v>1336.8316831683169</v>
      </c>
      <c r="B630">
        <v>4.048582995951417E-3</v>
      </c>
    </row>
    <row r="631" spans="1:2" x14ac:dyDescent="0.25">
      <c r="A631">
        <v>1341.0891089108911</v>
      </c>
      <c r="B631">
        <v>4.048582995951417E-3</v>
      </c>
    </row>
    <row r="632" spans="1:2" x14ac:dyDescent="0.25">
      <c r="A632">
        <v>1341.0891089108911</v>
      </c>
      <c r="B632">
        <v>0</v>
      </c>
    </row>
    <row r="633" spans="1:2" x14ac:dyDescent="0.25">
      <c r="A633">
        <v>1345.3465346534654</v>
      </c>
      <c r="B633">
        <v>0</v>
      </c>
    </row>
    <row r="634" spans="1:2" x14ac:dyDescent="0.25">
      <c r="A634">
        <v>1345.3465346534654</v>
      </c>
      <c r="B634">
        <v>4.048582995951417E-3</v>
      </c>
    </row>
    <row r="635" spans="1:2" x14ac:dyDescent="0.25">
      <c r="A635">
        <v>1349.6039603960396</v>
      </c>
      <c r="B635">
        <v>4.048582995951417E-3</v>
      </c>
    </row>
    <row r="636" spans="1:2" x14ac:dyDescent="0.25">
      <c r="A636">
        <v>1349.6039603960396</v>
      </c>
      <c r="B636">
        <v>0</v>
      </c>
    </row>
    <row r="637" spans="1:2" x14ac:dyDescent="0.25">
      <c r="A637">
        <v>1353.8613861386139</v>
      </c>
      <c r="B637">
        <v>0</v>
      </c>
    </row>
    <row r="638" spans="1:2" x14ac:dyDescent="0.25">
      <c r="A638">
        <v>1353.8613861386139</v>
      </c>
      <c r="B638">
        <v>4.048582995951417E-3</v>
      </c>
    </row>
    <row r="639" spans="1:2" x14ac:dyDescent="0.25">
      <c r="A639">
        <v>1358.1188118811881</v>
      </c>
      <c r="B639">
        <v>4.048582995951417E-3</v>
      </c>
    </row>
    <row r="640" spans="1:2" x14ac:dyDescent="0.25">
      <c r="A640">
        <v>1358.1188118811881</v>
      </c>
      <c r="B640">
        <v>0</v>
      </c>
    </row>
    <row r="641" spans="1:2" x14ac:dyDescent="0.25">
      <c r="A641">
        <v>1362.3762376237623</v>
      </c>
      <c r="B641">
        <v>0</v>
      </c>
    </row>
    <row r="642" spans="1:2" x14ac:dyDescent="0.25">
      <c r="A642">
        <v>1362.3762376237623</v>
      </c>
      <c r="B642">
        <v>4.048582995951417E-3</v>
      </c>
    </row>
    <row r="643" spans="1:2" x14ac:dyDescent="0.25">
      <c r="A643">
        <v>1366.6336633663366</v>
      </c>
      <c r="B643">
        <v>4.048582995951417E-3</v>
      </c>
    </row>
    <row r="644" spans="1:2" x14ac:dyDescent="0.25">
      <c r="A644">
        <v>1366.6336633663366</v>
      </c>
      <c r="B644">
        <v>0</v>
      </c>
    </row>
    <row r="645" spans="1:2" x14ac:dyDescent="0.25">
      <c r="A645">
        <v>1370.8910891089108</v>
      </c>
      <c r="B645">
        <v>0</v>
      </c>
    </row>
    <row r="646" spans="1:2" x14ac:dyDescent="0.25">
      <c r="A646">
        <v>1370.8910891089108</v>
      </c>
      <c r="B646">
        <v>4.048582995951417E-3</v>
      </c>
    </row>
    <row r="647" spans="1:2" x14ac:dyDescent="0.25">
      <c r="A647">
        <v>1375.1485148514851</v>
      </c>
      <c r="B647">
        <v>4.048582995951417E-3</v>
      </c>
    </row>
    <row r="648" spans="1:2" x14ac:dyDescent="0.25">
      <c r="A648">
        <v>1375.1485148514851</v>
      </c>
      <c r="B648">
        <v>0</v>
      </c>
    </row>
    <row r="649" spans="1:2" x14ac:dyDescent="0.25">
      <c r="A649">
        <v>1379.4059405940593</v>
      </c>
      <c r="B649">
        <v>0</v>
      </c>
    </row>
    <row r="650" spans="1:2" x14ac:dyDescent="0.25">
      <c r="A650">
        <v>1379.4059405940593</v>
      </c>
      <c r="B650">
        <v>4.048582995951417E-3</v>
      </c>
    </row>
    <row r="651" spans="1:2" x14ac:dyDescent="0.25">
      <c r="A651">
        <v>1383.6633663366338</v>
      </c>
      <c r="B651">
        <v>4.048582995951417E-3</v>
      </c>
    </row>
    <row r="652" spans="1:2" x14ac:dyDescent="0.25">
      <c r="A652">
        <v>1383.6633663366338</v>
      </c>
      <c r="B652">
        <v>0</v>
      </c>
    </row>
    <row r="653" spans="1:2" x14ac:dyDescent="0.25">
      <c r="A653">
        <v>1387.920792079208</v>
      </c>
      <c r="B653">
        <v>0</v>
      </c>
    </row>
    <row r="654" spans="1:2" x14ac:dyDescent="0.25">
      <c r="A654">
        <v>1387.920792079208</v>
      </c>
      <c r="B654">
        <v>4.048582995951417E-3</v>
      </c>
    </row>
    <row r="655" spans="1:2" x14ac:dyDescent="0.25">
      <c r="A655">
        <v>1392.1782178217823</v>
      </c>
      <c r="B655">
        <v>4.048582995951417E-3</v>
      </c>
    </row>
    <row r="656" spans="1:2" x14ac:dyDescent="0.25">
      <c r="A656">
        <v>1392.1782178217823</v>
      </c>
      <c r="B656">
        <v>0</v>
      </c>
    </row>
    <row r="657" spans="1:2" x14ac:dyDescent="0.25">
      <c r="A657">
        <v>1396.4356435643565</v>
      </c>
      <c r="B657">
        <v>0</v>
      </c>
    </row>
    <row r="658" spans="1:2" x14ac:dyDescent="0.25">
      <c r="A658">
        <v>1396.4356435643565</v>
      </c>
      <c r="B658">
        <v>4.048582995951417E-3</v>
      </c>
    </row>
    <row r="659" spans="1:2" x14ac:dyDescent="0.25">
      <c r="A659">
        <v>1400.6930693069307</v>
      </c>
      <c r="B659">
        <v>4.048582995951417E-3</v>
      </c>
    </row>
    <row r="660" spans="1:2" x14ac:dyDescent="0.25">
      <c r="A660">
        <v>1400.6930693069307</v>
      </c>
      <c r="B660">
        <v>0</v>
      </c>
    </row>
    <row r="661" spans="1:2" x14ac:dyDescent="0.25">
      <c r="A661">
        <v>1404.950495049505</v>
      </c>
      <c r="B661">
        <v>0</v>
      </c>
    </row>
    <row r="662" spans="1:2" x14ac:dyDescent="0.25">
      <c r="A662">
        <v>1404.950495049505</v>
      </c>
      <c r="B662">
        <v>4.048582995951417E-3</v>
      </c>
    </row>
    <row r="663" spans="1:2" x14ac:dyDescent="0.25">
      <c r="A663">
        <v>1409.2079207920792</v>
      </c>
      <c r="B663">
        <v>4.048582995951417E-3</v>
      </c>
    </row>
    <row r="664" spans="1:2" x14ac:dyDescent="0.25">
      <c r="A664">
        <v>1409.2079207920792</v>
      </c>
      <c r="B664">
        <v>0</v>
      </c>
    </row>
    <row r="665" spans="1:2" x14ac:dyDescent="0.25">
      <c r="A665">
        <v>1413.4653465346535</v>
      </c>
      <c r="B665">
        <v>0</v>
      </c>
    </row>
    <row r="666" spans="1:2" x14ac:dyDescent="0.25">
      <c r="A666">
        <v>1413.4653465346535</v>
      </c>
      <c r="B666">
        <v>4.048582995951417E-3</v>
      </c>
    </row>
    <row r="667" spans="1:2" x14ac:dyDescent="0.25">
      <c r="A667">
        <v>1417.7227722772277</v>
      </c>
      <c r="B667">
        <v>4.048582995951417E-3</v>
      </c>
    </row>
    <row r="668" spans="1:2" x14ac:dyDescent="0.25">
      <c r="A668">
        <v>1417.7227722772277</v>
      </c>
      <c r="B668">
        <v>0</v>
      </c>
    </row>
    <row r="669" spans="1:2" x14ac:dyDescent="0.25">
      <c r="A669">
        <v>1421.9801980198019</v>
      </c>
      <c r="B669">
        <v>0</v>
      </c>
    </row>
    <row r="670" spans="1:2" x14ac:dyDescent="0.25">
      <c r="A670">
        <v>1421.9801980198019</v>
      </c>
      <c r="B670">
        <v>4.048582995951417E-3</v>
      </c>
    </row>
    <row r="671" spans="1:2" x14ac:dyDescent="0.25">
      <c r="A671">
        <v>1426.2376237623762</v>
      </c>
      <c r="B671">
        <v>4.048582995951417E-3</v>
      </c>
    </row>
    <row r="672" spans="1:2" x14ac:dyDescent="0.25">
      <c r="A672">
        <v>1426.2376237623762</v>
      </c>
      <c r="B672">
        <v>0</v>
      </c>
    </row>
    <row r="673" spans="1:2" x14ac:dyDescent="0.25">
      <c r="A673">
        <v>1430.4950495049504</v>
      </c>
      <c r="B673">
        <v>0</v>
      </c>
    </row>
    <row r="674" spans="1:2" x14ac:dyDescent="0.25">
      <c r="A674">
        <v>1430.4950495049504</v>
      </c>
      <c r="B674">
        <v>4.048582995951417E-3</v>
      </c>
    </row>
    <row r="675" spans="1:2" x14ac:dyDescent="0.25">
      <c r="A675">
        <v>1434.7524752475247</v>
      </c>
      <c r="B675">
        <v>4.048582995951417E-3</v>
      </c>
    </row>
    <row r="676" spans="1:2" x14ac:dyDescent="0.25">
      <c r="A676">
        <v>1434.7524752475247</v>
      </c>
      <c r="B676">
        <v>0</v>
      </c>
    </row>
    <row r="677" spans="1:2" x14ac:dyDescent="0.25">
      <c r="A677">
        <v>1439.0099009900989</v>
      </c>
      <c r="B677">
        <v>0</v>
      </c>
    </row>
    <row r="678" spans="1:2" x14ac:dyDescent="0.25">
      <c r="A678">
        <v>1439.0099009900989</v>
      </c>
      <c r="B678">
        <v>4.048582995951417E-3</v>
      </c>
    </row>
    <row r="679" spans="1:2" x14ac:dyDescent="0.25">
      <c r="A679">
        <v>1443.2673267326732</v>
      </c>
      <c r="B679">
        <v>4.048582995951417E-3</v>
      </c>
    </row>
    <row r="680" spans="1:2" x14ac:dyDescent="0.25">
      <c r="A680">
        <v>1443.2673267326732</v>
      </c>
      <c r="B680">
        <v>0</v>
      </c>
    </row>
    <row r="681" spans="1:2" x14ac:dyDescent="0.25">
      <c r="A681">
        <v>1447.5247524752476</v>
      </c>
      <c r="B681">
        <v>0</v>
      </c>
    </row>
    <row r="682" spans="1:2" x14ac:dyDescent="0.25">
      <c r="A682">
        <v>1447.5247524752476</v>
      </c>
      <c r="B682">
        <v>4.048582995951417E-3</v>
      </c>
    </row>
    <row r="683" spans="1:2" x14ac:dyDescent="0.25">
      <c r="A683">
        <v>1451.7821782178219</v>
      </c>
      <c r="B683">
        <v>4.048582995951417E-3</v>
      </c>
    </row>
    <row r="684" spans="1:2" x14ac:dyDescent="0.25">
      <c r="A684">
        <v>1451.7821782178219</v>
      </c>
      <c r="B684">
        <v>0</v>
      </c>
    </row>
    <row r="685" spans="1:2" x14ac:dyDescent="0.25">
      <c r="A685">
        <v>1456.0396039603961</v>
      </c>
      <c r="B685">
        <v>0</v>
      </c>
    </row>
    <row r="686" spans="1:2" x14ac:dyDescent="0.25">
      <c r="A686">
        <v>1456.0396039603961</v>
      </c>
      <c r="B686">
        <v>4.048582995951417E-3</v>
      </c>
    </row>
    <row r="687" spans="1:2" x14ac:dyDescent="0.25">
      <c r="A687">
        <v>1460.2970297029703</v>
      </c>
      <c r="B687">
        <v>4.048582995951417E-3</v>
      </c>
    </row>
    <row r="688" spans="1:2" x14ac:dyDescent="0.25">
      <c r="A688">
        <v>1460.2970297029703</v>
      </c>
      <c r="B688">
        <v>0</v>
      </c>
    </row>
    <row r="689" spans="1:2" x14ac:dyDescent="0.25">
      <c r="A689">
        <v>1464.5544554455446</v>
      </c>
      <c r="B689">
        <v>0</v>
      </c>
    </row>
    <row r="690" spans="1:2" x14ac:dyDescent="0.25">
      <c r="A690">
        <v>1464.5544554455446</v>
      </c>
      <c r="B690">
        <v>4.048582995951417E-3</v>
      </c>
    </row>
    <row r="691" spans="1:2" x14ac:dyDescent="0.25">
      <c r="A691">
        <v>1468.8118811881188</v>
      </c>
      <c r="B691">
        <v>4.048582995951417E-3</v>
      </c>
    </row>
    <row r="692" spans="1:2" x14ac:dyDescent="0.25">
      <c r="A692">
        <v>1468.8118811881188</v>
      </c>
      <c r="B692">
        <v>0</v>
      </c>
    </row>
    <row r="693" spans="1:2" x14ac:dyDescent="0.25">
      <c r="A693">
        <v>1473.0693069306931</v>
      </c>
      <c r="B693">
        <v>0</v>
      </c>
    </row>
    <row r="694" spans="1:2" x14ac:dyDescent="0.25">
      <c r="A694">
        <v>1473.0693069306931</v>
      </c>
      <c r="B694">
        <v>4.048582995951417E-3</v>
      </c>
    </row>
    <row r="695" spans="1:2" x14ac:dyDescent="0.25">
      <c r="A695">
        <v>1477.3267326732673</v>
      </c>
      <c r="B695">
        <v>4.048582995951417E-3</v>
      </c>
    </row>
    <row r="696" spans="1:2" x14ac:dyDescent="0.25">
      <c r="A696">
        <v>1477.3267326732673</v>
      </c>
      <c r="B696">
        <v>0</v>
      </c>
    </row>
    <row r="697" spans="1:2" x14ac:dyDescent="0.25">
      <c r="A697">
        <v>1481.5841584158416</v>
      </c>
      <c r="B697">
        <v>0</v>
      </c>
    </row>
    <row r="698" spans="1:2" x14ac:dyDescent="0.25">
      <c r="A698">
        <v>1481.5841584158416</v>
      </c>
      <c r="B698">
        <v>4.048582995951417E-3</v>
      </c>
    </row>
    <row r="699" spans="1:2" x14ac:dyDescent="0.25">
      <c r="A699">
        <v>1485.8415841584158</v>
      </c>
      <c r="B699">
        <v>4.048582995951417E-3</v>
      </c>
    </row>
    <row r="700" spans="1:2" x14ac:dyDescent="0.25">
      <c r="A700">
        <v>1485.8415841584158</v>
      </c>
      <c r="B700">
        <v>0</v>
      </c>
    </row>
    <row r="701" spans="1:2" x14ac:dyDescent="0.25">
      <c r="A701">
        <v>1490.09900990099</v>
      </c>
      <c r="B701">
        <v>0</v>
      </c>
    </row>
    <row r="702" spans="1:2" x14ac:dyDescent="0.25">
      <c r="A702">
        <v>1490.09900990099</v>
      </c>
      <c r="B702">
        <v>4.048582995951417E-3</v>
      </c>
    </row>
    <row r="703" spans="1:2" x14ac:dyDescent="0.25">
      <c r="A703">
        <v>1494.3564356435643</v>
      </c>
      <c r="B703">
        <v>4.048582995951417E-3</v>
      </c>
    </row>
    <row r="704" spans="1:2" x14ac:dyDescent="0.25">
      <c r="A704">
        <v>1494.3564356435643</v>
      </c>
      <c r="B704">
        <v>0</v>
      </c>
    </row>
    <row r="705" spans="1:2" x14ac:dyDescent="0.25">
      <c r="A705">
        <v>1498.6138613861385</v>
      </c>
      <c r="B705">
        <v>0</v>
      </c>
    </row>
    <row r="706" spans="1:2" x14ac:dyDescent="0.25">
      <c r="A706">
        <v>1498.6138613861385</v>
      </c>
      <c r="B706">
        <v>4.048582995951417E-3</v>
      </c>
    </row>
    <row r="707" spans="1:2" x14ac:dyDescent="0.25">
      <c r="A707">
        <v>1502.8712871287128</v>
      </c>
      <c r="B707">
        <v>4.048582995951417E-3</v>
      </c>
    </row>
    <row r="708" spans="1:2" x14ac:dyDescent="0.25">
      <c r="A708">
        <v>1502.8712871287128</v>
      </c>
      <c r="B708">
        <v>0</v>
      </c>
    </row>
    <row r="709" spans="1:2" x14ac:dyDescent="0.25">
      <c r="A709">
        <v>1507.1287128712872</v>
      </c>
      <c r="B709">
        <v>0</v>
      </c>
    </row>
    <row r="710" spans="1:2" x14ac:dyDescent="0.25">
      <c r="A710">
        <v>1507.1287128712872</v>
      </c>
      <c r="B710">
        <v>4.048582995951417E-3</v>
      </c>
    </row>
    <row r="711" spans="1:2" x14ac:dyDescent="0.25">
      <c r="A711">
        <v>1511.3861386138615</v>
      </c>
      <c r="B711">
        <v>4.048582995951417E-3</v>
      </c>
    </row>
    <row r="712" spans="1:2" x14ac:dyDescent="0.25">
      <c r="A712">
        <v>1511.3861386138615</v>
      </c>
      <c r="B712">
        <v>0</v>
      </c>
    </row>
    <row r="713" spans="1:2" x14ac:dyDescent="0.25">
      <c r="A713">
        <v>1515.6435643564357</v>
      </c>
      <c r="B713">
        <v>0</v>
      </c>
    </row>
    <row r="714" spans="1:2" x14ac:dyDescent="0.25">
      <c r="A714">
        <v>1515.6435643564357</v>
      </c>
      <c r="B714">
        <v>4.048582995951417E-3</v>
      </c>
    </row>
    <row r="715" spans="1:2" x14ac:dyDescent="0.25">
      <c r="A715">
        <v>1519.90099009901</v>
      </c>
      <c r="B715">
        <v>4.048582995951417E-3</v>
      </c>
    </row>
    <row r="716" spans="1:2" x14ac:dyDescent="0.25">
      <c r="A716">
        <v>1519.90099009901</v>
      </c>
      <c r="B716">
        <v>0</v>
      </c>
    </row>
    <row r="717" spans="1:2" x14ac:dyDescent="0.25">
      <c r="A717">
        <v>1524.1584158415842</v>
      </c>
      <c r="B717">
        <v>0</v>
      </c>
    </row>
    <row r="718" spans="1:2" x14ac:dyDescent="0.25">
      <c r="A718">
        <v>1524.1584158415842</v>
      </c>
      <c r="B718">
        <v>4.048582995951417E-3</v>
      </c>
    </row>
    <row r="719" spans="1:2" x14ac:dyDescent="0.25">
      <c r="A719">
        <v>1528.4158415841584</v>
      </c>
      <c r="B719">
        <v>4.048582995951417E-3</v>
      </c>
    </row>
    <row r="720" spans="1:2" x14ac:dyDescent="0.25">
      <c r="A720">
        <v>1528.4158415841584</v>
      </c>
      <c r="B720">
        <v>0</v>
      </c>
    </row>
    <row r="721" spans="1:2" x14ac:dyDescent="0.25">
      <c r="A721">
        <v>1532.6732673267327</v>
      </c>
      <c r="B721">
        <v>0</v>
      </c>
    </row>
    <row r="722" spans="1:2" x14ac:dyDescent="0.25">
      <c r="A722">
        <v>1532.6732673267327</v>
      </c>
      <c r="B722">
        <v>4.048582995951417E-3</v>
      </c>
    </row>
    <row r="723" spans="1:2" x14ac:dyDescent="0.25">
      <c r="A723">
        <v>1536.9306930693069</v>
      </c>
      <c r="B723">
        <v>4.048582995951417E-3</v>
      </c>
    </row>
    <row r="724" spans="1:2" x14ac:dyDescent="0.25">
      <c r="A724">
        <v>1536.9306930693069</v>
      </c>
      <c r="B724">
        <v>0</v>
      </c>
    </row>
    <row r="725" spans="1:2" x14ac:dyDescent="0.25">
      <c r="A725">
        <v>1541.1881188118812</v>
      </c>
      <c r="B725">
        <v>0</v>
      </c>
    </row>
    <row r="726" spans="1:2" x14ac:dyDescent="0.25">
      <c r="A726">
        <v>1541.1881188118812</v>
      </c>
      <c r="B726">
        <v>4.048582995951417E-3</v>
      </c>
    </row>
    <row r="727" spans="1:2" x14ac:dyDescent="0.25">
      <c r="A727">
        <v>1545.4455445544554</v>
      </c>
      <c r="B727">
        <v>4.048582995951417E-3</v>
      </c>
    </row>
    <row r="728" spans="1:2" x14ac:dyDescent="0.25">
      <c r="A728">
        <v>1545.4455445544554</v>
      </c>
      <c r="B728">
        <v>0</v>
      </c>
    </row>
    <row r="729" spans="1:2" x14ac:dyDescent="0.25">
      <c r="A729">
        <v>1549.7029702970297</v>
      </c>
      <c r="B729">
        <v>0</v>
      </c>
    </row>
    <row r="730" spans="1:2" x14ac:dyDescent="0.25">
      <c r="A730">
        <v>1549.7029702970297</v>
      </c>
      <c r="B730">
        <v>4.048582995951417E-3</v>
      </c>
    </row>
    <row r="731" spans="1:2" x14ac:dyDescent="0.25">
      <c r="A731">
        <v>1553.9603960396039</v>
      </c>
      <c r="B731">
        <v>4.048582995951417E-3</v>
      </c>
    </row>
    <row r="732" spans="1:2" x14ac:dyDescent="0.25">
      <c r="A732">
        <v>1553.9603960396039</v>
      </c>
      <c r="B732">
        <v>0</v>
      </c>
    </row>
    <row r="733" spans="1:2" x14ac:dyDescent="0.25">
      <c r="A733">
        <v>1558.2178217821781</v>
      </c>
      <c r="B733">
        <v>0</v>
      </c>
    </row>
    <row r="734" spans="1:2" x14ac:dyDescent="0.25">
      <c r="A734">
        <v>1558.2178217821781</v>
      </c>
      <c r="B734">
        <v>4.048582995951417E-3</v>
      </c>
    </row>
    <row r="735" spans="1:2" x14ac:dyDescent="0.25">
      <c r="A735">
        <v>1562.4752475247524</v>
      </c>
      <c r="B735">
        <v>4.048582995951417E-3</v>
      </c>
    </row>
    <row r="736" spans="1:2" x14ac:dyDescent="0.25">
      <c r="A736">
        <v>1562.4752475247524</v>
      </c>
      <c r="B736">
        <v>0</v>
      </c>
    </row>
    <row r="737" spans="1:2" x14ac:dyDescent="0.25">
      <c r="A737">
        <v>1566.7326732673268</v>
      </c>
      <c r="B737">
        <v>0</v>
      </c>
    </row>
    <row r="738" spans="1:2" x14ac:dyDescent="0.25">
      <c r="A738">
        <v>1566.7326732673268</v>
      </c>
      <c r="B738">
        <v>4.048582995951417E-3</v>
      </c>
    </row>
    <row r="739" spans="1:2" x14ac:dyDescent="0.25">
      <c r="A739">
        <v>1570.9900990099011</v>
      </c>
      <c r="B739">
        <v>4.048582995951417E-3</v>
      </c>
    </row>
    <row r="740" spans="1:2" x14ac:dyDescent="0.25">
      <c r="A740">
        <v>1570.9900990099011</v>
      </c>
      <c r="B740">
        <v>0</v>
      </c>
    </row>
    <row r="741" spans="1:2" x14ac:dyDescent="0.25">
      <c r="A741">
        <v>1575.2475247524753</v>
      </c>
      <c r="B741">
        <v>0</v>
      </c>
    </row>
    <row r="742" spans="1:2" x14ac:dyDescent="0.25">
      <c r="A742">
        <v>1575.2475247524753</v>
      </c>
      <c r="B742">
        <v>4.048582995951417E-3</v>
      </c>
    </row>
    <row r="743" spans="1:2" x14ac:dyDescent="0.25">
      <c r="A743">
        <v>1579.5049504950496</v>
      </c>
      <c r="B743">
        <v>4.048582995951417E-3</v>
      </c>
    </row>
    <row r="744" spans="1:2" x14ac:dyDescent="0.25">
      <c r="A744">
        <v>1579.5049504950496</v>
      </c>
      <c r="B744">
        <v>0</v>
      </c>
    </row>
    <row r="745" spans="1:2" x14ac:dyDescent="0.25">
      <c r="A745">
        <v>1583.7623762376238</v>
      </c>
      <c r="B745">
        <v>0</v>
      </c>
    </row>
    <row r="746" spans="1:2" x14ac:dyDescent="0.25">
      <c r="A746">
        <v>1583.7623762376238</v>
      </c>
      <c r="B746">
        <v>4.048582995951417E-3</v>
      </c>
    </row>
    <row r="747" spans="1:2" x14ac:dyDescent="0.25">
      <c r="A747">
        <v>1588.0198019801981</v>
      </c>
      <c r="B747">
        <v>4.048582995951417E-3</v>
      </c>
    </row>
    <row r="748" spans="1:2" x14ac:dyDescent="0.25">
      <c r="A748">
        <v>1588.0198019801981</v>
      </c>
      <c r="B748">
        <v>0</v>
      </c>
    </row>
    <row r="749" spans="1:2" x14ac:dyDescent="0.25">
      <c r="A749">
        <v>1592.2772277227723</v>
      </c>
      <c r="B749">
        <v>0</v>
      </c>
    </row>
    <row r="750" spans="1:2" x14ac:dyDescent="0.25">
      <c r="A750">
        <v>1592.2772277227723</v>
      </c>
      <c r="B750">
        <v>4.048582995951417E-3</v>
      </c>
    </row>
    <row r="751" spans="1:2" x14ac:dyDescent="0.25">
      <c r="A751">
        <v>1596.5346534653465</v>
      </c>
      <c r="B751">
        <v>4.048582995951417E-3</v>
      </c>
    </row>
    <row r="752" spans="1:2" x14ac:dyDescent="0.25">
      <c r="A752">
        <v>1596.5346534653465</v>
      </c>
      <c r="B752">
        <v>0</v>
      </c>
    </row>
    <row r="753" spans="1:2" x14ac:dyDescent="0.25">
      <c r="A753">
        <v>1600.7920792079208</v>
      </c>
      <c r="B753">
        <v>0</v>
      </c>
    </row>
    <row r="754" spans="1:2" x14ac:dyDescent="0.25">
      <c r="A754">
        <v>1600.7920792079208</v>
      </c>
      <c r="B754">
        <v>4.048582995951417E-3</v>
      </c>
    </row>
    <row r="755" spans="1:2" x14ac:dyDescent="0.25">
      <c r="A755">
        <v>1605.049504950495</v>
      </c>
      <c r="B755">
        <v>4.048582995951417E-3</v>
      </c>
    </row>
    <row r="756" spans="1:2" x14ac:dyDescent="0.25">
      <c r="A756">
        <v>1605.049504950495</v>
      </c>
      <c r="B756">
        <v>0</v>
      </c>
    </row>
    <row r="757" spans="1:2" x14ac:dyDescent="0.25">
      <c r="A757">
        <v>1609.3069306930693</v>
      </c>
      <c r="B757">
        <v>0</v>
      </c>
    </row>
    <row r="758" spans="1:2" x14ac:dyDescent="0.25">
      <c r="A758">
        <v>1609.3069306930693</v>
      </c>
      <c r="B758">
        <v>4.048582995951417E-3</v>
      </c>
    </row>
    <row r="759" spans="1:2" x14ac:dyDescent="0.25">
      <c r="A759">
        <v>1613.5643564356435</v>
      </c>
      <c r="B759">
        <v>4.048582995951417E-3</v>
      </c>
    </row>
    <row r="760" spans="1:2" x14ac:dyDescent="0.25">
      <c r="A760">
        <v>1613.5643564356435</v>
      </c>
      <c r="B760">
        <v>0</v>
      </c>
    </row>
    <row r="761" spans="1:2" x14ac:dyDescent="0.25">
      <c r="A761">
        <v>1617.8217821782177</v>
      </c>
      <c r="B761">
        <v>0</v>
      </c>
    </row>
    <row r="762" spans="1:2" x14ac:dyDescent="0.25">
      <c r="A762">
        <v>1617.8217821782177</v>
      </c>
      <c r="B762">
        <v>4.048582995951417E-3</v>
      </c>
    </row>
    <row r="763" spans="1:2" x14ac:dyDescent="0.25">
      <c r="A763">
        <v>1622.079207920792</v>
      </c>
      <c r="B763">
        <v>4.048582995951417E-3</v>
      </c>
    </row>
    <row r="764" spans="1:2" x14ac:dyDescent="0.25">
      <c r="A764">
        <v>1622.079207920792</v>
      </c>
      <c r="B764">
        <v>0</v>
      </c>
    </row>
    <row r="765" spans="1:2" x14ac:dyDescent="0.25">
      <c r="A765">
        <v>1626.3366336633662</v>
      </c>
      <c r="B765">
        <v>0</v>
      </c>
    </row>
    <row r="766" spans="1:2" x14ac:dyDescent="0.25">
      <c r="A766">
        <v>1626.3366336633662</v>
      </c>
      <c r="B766">
        <v>4.048582995951417E-3</v>
      </c>
    </row>
    <row r="767" spans="1:2" x14ac:dyDescent="0.25">
      <c r="A767">
        <v>1630.5940594059407</v>
      </c>
      <c r="B767">
        <v>4.048582995951417E-3</v>
      </c>
    </row>
    <row r="768" spans="1:2" x14ac:dyDescent="0.25">
      <c r="A768">
        <v>1630.5940594059407</v>
      </c>
      <c r="B768">
        <v>0</v>
      </c>
    </row>
    <row r="769" spans="1:2" x14ac:dyDescent="0.25">
      <c r="A769">
        <v>1634.8514851485149</v>
      </c>
      <c r="B769">
        <v>0</v>
      </c>
    </row>
    <row r="770" spans="1:2" x14ac:dyDescent="0.25">
      <c r="A770">
        <v>1634.8514851485149</v>
      </c>
      <c r="B770">
        <v>4.048582995951417E-3</v>
      </c>
    </row>
    <row r="771" spans="1:2" x14ac:dyDescent="0.25">
      <c r="A771">
        <v>1639.1089108910892</v>
      </c>
      <c r="B771">
        <v>4.048582995951417E-3</v>
      </c>
    </row>
    <row r="772" spans="1:2" x14ac:dyDescent="0.25">
      <c r="A772">
        <v>1639.1089108910892</v>
      </c>
      <c r="B772">
        <v>0</v>
      </c>
    </row>
    <row r="773" spans="1:2" x14ac:dyDescent="0.25">
      <c r="A773">
        <v>1643.3663366336634</v>
      </c>
      <c r="B773">
        <v>0</v>
      </c>
    </row>
    <row r="774" spans="1:2" x14ac:dyDescent="0.25">
      <c r="A774">
        <v>1643.3663366336634</v>
      </c>
      <c r="B774">
        <v>4.048582995951417E-3</v>
      </c>
    </row>
    <row r="775" spans="1:2" x14ac:dyDescent="0.25">
      <c r="A775">
        <v>1647.6237623762377</v>
      </c>
      <c r="B775">
        <v>4.048582995951417E-3</v>
      </c>
    </row>
    <row r="776" spans="1:2" x14ac:dyDescent="0.25">
      <c r="A776">
        <v>1647.6237623762377</v>
      </c>
      <c r="B776">
        <v>0</v>
      </c>
    </row>
    <row r="777" spans="1:2" x14ac:dyDescent="0.25">
      <c r="A777">
        <v>1651.8811881188119</v>
      </c>
      <c r="B777">
        <v>0</v>
      </c>
    </row>
    <row r="778" spans="1:2" x14ac:dyDescent="0.25">
      <c r="A778">
        <v>1651.8811881188119</v>
      </c>
      <c r="B778">
        <v>4.048582995951417E-3</v>
      </c>
    </row>
    <row r="779" spans="1:2" x14ac:dyDescent="0.25">
      <c r="A779">
        <v>1656.1386138613861</v>
      </c>
      <c r="B779">
        <v>4.048582995951417E-3</v>
      </c>
    </row>
    <row r="780" spans="1:2" x14ac:dyDescent="0.25">
      <c r="A780">
        <v>1656.1386138613861</v>
      </c>
      <c r="B780">
        <v>0</v>
      </c>
    </row>
    <row r="781" spans="1:2" x14ac:dyDescent="0.25">
      <c r="A781">
        <v>1660.3960396039604</v>
      </c>
      <c r="B781">
        <v>0</v>
      </c>
    </row>
    <row r="782" spans="1:2" x14ac:dyDescent="0.25">
      <c r="A782">
        <v>1660.3960396039604</v>
      </c>
      <c r="B782">
        <v>4.048582995951417E-3</v>
      </c>
    </row>
    <row r="783" spans="1:2" x14ac:dyDescent="0.25">
      <c r="A783">
        <v>1664.6534653465346</v>
      </c>
      <c r="B783">
        <v>4.048582995951417E-3</v>
      </c>
    </row>
    <row r="784" spans="1:2" x14ac:dyDescent="0.25">
      <c r="A784">
        <v>1664.6534653465346</v>
      </c>
      <c r="B784">
        <v>0</v>
      </c>
    </row>
    <row r="785" spans="1:2" x14ac:dyDescent="0.25">
      <c r="A785">
        <v>1668.9108910891089</v>
      </c>
      <c r="B785">
        <v>0</v>
      </c>
    </row>
    <row r="786" spans="1:2" x14ac:dyDescent="0.25">
      <c r="A786">
        <v>1668.9108910891089</v>
      </c>
      <c r="B786">
        <v>4.048582995951417E-3</v>
      </c>
    </row>
    <row r="787" spans="1:2" x14ac:dyDescent="0.25">
      <c r="A787">
        <v>1673.1683168316831</v>
      </c>
      <c r="B787">
        <v>4.048582995951417E-3</v>
      </c>
    </row>
    <row r="788" spans="1:2" x14ac:dyDescent="0.25">
      <c r="A788">
        <v>1673.1683168316831</v>
      </c>
      <c r="B788">
        <v>0</v>
      </c>
    </row>
    <row r="789" spans="1:2" x14ac:dyDescent="0.25">
      <c r="A789">
        <v>1677.4257425742574</v>
      </c>
      <c r="B789">
        <v>0</v>
      </c>
    </row>
    <row r="790" spans="1:2" x14ac:dyDescent="0.25">
      <c r="A790">
        <v>1677.4257425742574</v>
      </c>
      <c r="B790">
        <v>4.048582995951417E-3</v>
      </c>
    </row>
    <row r="791" spans="1:2" x14ac:dyDescent="0.25">
      <c r="A791">
        <v>1681.6831683168316</v>
      </c>
      <c r="B791">
        <v>4.048582995951417E-3</v>
      </c>
    </row>
    <row r="792" spans="1:2" x14ac:dyDescent="0.25">
      <c r="A792">
        <v>1681.6831683168316</v>
      </c>
      <c r="B792">
        <v>0</v>
      </c>
    </row>
    <row r="793" spans="1:2" x14ac:dyDescent="0.25">
      <c r="A793">
        <v>1685.9405940594058</v>
      </c>
      <c r="B793">
        <v>0</v>
      </c>
    </row>
    <row r="794" spans="1:2" x14ac:dyDescent="0.25">
      <c r="A794">
        <v>1685.9405940594058</v>
      </c>
      <c r="B794">
        <v>4.048582995951417E-3</v>
      </c>
    </row>
    <row r="795" spans="1:2" x14ac:dyDescent="0.25">
      <c r="A795">
        <v>1690.1980198019803</v>
      </c>
      <c r="B795">
        <v>4.048582995951417E-3</v>
      </c>
    </row>
    <row r="796" spans="1:2" x14ac:dyDescent="0.25">
      <c r="A796">
        <v>1690.1980198019803</v>
      </c>
      <c r="B796">
        <v>0</v>
      </c>
    </row>
    <row r="797" spans="1:2" x14ac:dyDescent="0.25">
      <c r="A797">
        <v>1694.4554455445545</v>
      </c>
      <c r="B797">
        <v>0</v>
      </c>
    </row>
    <row r="798" spans="1:2" x14ac:dyDescent="0.25">
      <c r="A798">
        <v>1694.4554455445545</v>
      </c>
      <c r="B798">
        <v>4.048582995951417E-3</v>
      </c>
    </row>
    <row r="799" spans="1:2" x14ac:dyDescent="0.25">
      <c r="A799">
        <v>1698.7128712871288</v>
      </c>
      <c r="B799">
        <v>4.048582995951417E-3</v>
      </c>
    </row>
    <row r="800" spans="1:2" x14ac:dyDescent="0.25">
      <c r="A800">
        <v>1698.7128712871288</v>
      </c>
      <c r="B800">
        <v>0</v>
      </c>
    </row>
    <row r="801" spans="1:2" x14ac:dyDescent="0.25">
      <c r="A801">
        <v>1702.970297029703</v>
      </c>
      <c r="B801">
        <v>0</v>
      </c>
    </row>
    <row r="802" spans="1:2" x14ac:dyDescent="0.25">
      <c r="A802">
        <v>1702.970297029703</v>
      </c>
      <c r="B802">
        <v>4.048582995951417E-3</v>
      </c>
    </row>
    <row r="803" spans="1:2" x14ac:dyDescent="0.25">
      <c r="A803">
        <v>1707.2277227722773</v>
      </c>
      <c r="B803">
        <v>4.048582995951417E-3</v>
      </c>
    </row>
    <row r="804" spans="1:2" x14ac:dyDescent="0.25">
      <c r="A804">
        <v>1707.2277227722773</v>
      </c>
      <c r="B804">
        <v>0</v>
      </c>
    </row>
    <row r="805" spans="1:2" x14ac:dyDescent="0.25">
      <c r="A805">
        <v>1711.4851485148515</v>
      </c>
      <c r="B805">
        <v>0</v>
      </c>
    </row>
    <row r="806" spans="1:2" x14ac:dyDescent="0.25">
      <c r="A806">
        <v>1711.4851485148515</v>
      </c>
      <c r="B806">
        <v>4.048582995951417E-3</v>
      </c>
    </row>
    <row r="807" spans="1:2" x14ac:dyDescent="0.25">
      <c r="A807">
        <v>1715.7425742574258</v>
      </c>
      <c r="B807">
        <v>4.048582995951417E-3</v>
      </c>
    </row>
    <row r="808" spans="1:2" x14ac:dyDescent="0.25">
      <c r="A808">
        <v>1715.7425742574258</v>
      </c>
      <c r="B808">
        <v>0</v>
      </c>
    </row>
    <row r="809" spans="1:2" x14ac:dyDescent="0.25">
      <c r="A809">
        <v>1720</v>
      </c>
      <c r="B809">
        <v>0</v>
      </c>
    </row>
    <row r="810" spans="1:2" x14ac:dyDescent="0.25">
      <c r="A810">
        <v>1720</v>
      </c>
      <c r="B810">
        <v>2.0242914979757085E-3</v>
      </c>
    </row>
    <row r="811" spans="1:2" x14ac:dyDescent="0.25">
      <c r="A811">
        <v>1724.2574257425742</v>
      </c>
      <c r="B811">
        <v>2.0242914979757085E-3</v>
      </c>
    </row>
    <row r="812" spans="1:2" x14ac:dyDescent="0.25">
      <c r="A812">
        <v>1724.2574257425742</v>
      </c>
      <c r="B812">
        <v>0</v>
      </c>
    </row>
    <row r="813" spans="1:2" x14ac:dyDescent="0.25">
      <c r="A813">
        <v>1728.5148514851485</v>
      </c>
      <c r="B813">
        <v>0</v>
      </c>
    </row>
    <row r="814" spans="1:2" x14ac:dyDescent="0.25">
      <c r="A814">
        <v>1728.5148514851485</v>
      </c>
      <c r="B814">
        <v>2.0242914979757085E-3</v>
      </c>
    </row>
    <row r="815" spans="1:2" x14ac:dyDescent="0.25">
      <c r="A815">
        <v>1732.7722772277227</v>
      </c>
      <c r="B815">
        <v>2.0242914979757085E-3</v>
      </c>
    </row>
    <row r="816" spans="1:2" x14ac:dyDescent="0.25">
      <c r="A816">
        <v>1732.7722772277227</v>
      </c>
      <c r="B816">
        <v>0</v>
      </c>
    </row>
    <row r="817" spans="1:2" x14ac:dyDescent="0.25">
      <c r="A817">
        <v>1737.029702970297</v>
      </c>
      <c r="B817">
        <v>0</v>
      </c>
    </row>
    <row r="818" spans="1:2" x14ac:dyDescent="0.25">
      <c r="A818">
        <v>1737.029702970297</v>
      </c>
      <c r="B818">
        <v>2.0242914979757085E-3</v>
      </c>
    </row>
    <row r="819" spans="1:2" x14ac:dyDescent="0.25">
      <c r="A819">
        <v>1741.2871287128712</v>
      </c>
      <c r="B819">
        <v>2.0242914979757085E-3</v>
      </c>
    </row>
    <row r="820" spans="1:2" x14ac:dyDescent="0.25">
      <c r="A820">
        <v>1741.2871287128712</v>
      </c>
      <c r="B820">
        <v>0</v>
      </c>
    </row>
    <row r="821" spans="1:2" x14ac:dyDescent="0.25">
      <c r="A821">
        <v>1745.5445544554455</v>
      </c>
      <c r="B821">
        <v>0</v>
      </c>
    </row>
    <row r="822" spans="1:2" x14ac:dyDescent="0.25">
      <c r="A822">
        <v>1745.5445544554455</v>
      </c>
      <c r="B822">
        <v>2.0242914979757085E-3</v>
      </c>
    </row>
    <row r="823" spans="1:2" x14ac:dyDescent="0.25">
      <c r="A823">
        <v>1749.8019801980197</v>
      </c>
      <c r="B823">
        <v>2.0242914979757085E-3</v>
      </c>
    </row>
    <row r="824" spans="1:2" x14ac:dyDescent="0.25">
      <c r="A824">
        <v>1749.8019801980197</v>
      </c>
      <c r="B824">
        <v>0</v>
      </c>
    </row>
    <row r="825" spans="1:2" x14ac:dyDescent="0.25">
      <c r="A825">
        <v>1754.0594059405942</v>
      </c>
      <c r="B825">
        <v>0</v>
      </c>
    </row>
    <row r="826" spans="1:2" x14ac:dyDescent="0.25">
      <c r="A826">
        <v>1754.0594059405942</v>
      </c>
      <c r="B826">
        <v>2.0242914979757085E-3</v>
      </c>
    </row>
    <row r="827" spans="1:2" x14ac:dyDescent="0.25">
      <c r="A827">
        <v>1758.3168316831684</v>
      </c>
      <c r="B827">
        <v>2.0242914979757085E-3</v>
      </c>
    </row>
    <row r="828" spans="1:2" x14ac:dyDescent="0.25">
      <c r="A828">
        <v>1758.3168316831684</v>
      </c>
      <c r="B828">
        <v>0</v>
      </c>
    </row>
    <row r="829" spans="1:2" x14ac:dyDescent="0.25">
      <c r="A829">
        <v>1762.5742574257426</v>
      </c>
      <c r="B829">
        <v>0</v>
      </c>
    </row>
    <row r="830" spans="1:2" x14ac:dyDescent="0.25">
      <c r="A830">
        <v>1762.5742574257426</v>
      </c>
      <c r="B830">
        <v>2.0242914979757085E-3</v>
      </c>
    </row>
    <row r="831" spans="1:2" x14ac:dyDescent="0.25">
      <c r="A831">
        <v>1766.8316831683169</v>
      </c>
      <c r="B831">
        <v>2.0242914979757085E-3</v>
      </c>
    </row>
    <row r="832" spans="1:2" x14ac:dyDescent="0.25">
      <c r="A832">
        <v>1766.8316831683169</v>
      </c>
      <c r="B832">
        <v>0</v>
      </c>
    </row>
    <row r="833" spans="1:2" x14ac:dyDescent="0.25">
      <c r="A833">
        <v>1771.0891089108911</v>
      </c>
      <c r="B833">
        <v>0</v>
      </c>
    </row>
    <row r="834" spans="1:2" x14ac:dyDescent="0.25">
      <c r="A834">
        <v>1771.0891089108911</v>
      </c>
      <c r="B834">
        <v>2.0242914979757085E-3</v>
      </c>
    </row>
    <row r="835" spans="1:2" x14ac:dyDescent="0.25">
      <c r="A835">
        <v>1775.3465346534654</v>
      </c>
      <c r="B835">
        <v>2.0242914979757085E-3</v>
      </c>
    </row>
    <row r="836" spans="1:2" x14ac:dyDescent="0.25">
      <c r="A836">
        <v>1775.3465346534654</v>
      </c>
      <c r="B836">
        <v>0</v>
      </c>
    </row>
    <row r="837" spans="1:2" x14ac:dyDescent="0.25">
      <c r="A837">
        <v>1779.6039603960396</v>
      </c>
      <c r="B837">
        <v>0</v>
      </c>
    </row>
    <row r="838" spans="1:2" x14ac:dyDescent="0.25">
      <c r="A838">
        <v>1779.6039603960396</v>
      </c>
      <c r="B838">
        <v>2.0242914979757085E-3</v>
      </c>
    </row>
    <row r="839" spans="1:2" x14ac:dyDescent="0.25">
      <c r="A839">
        <v>1783.8613861386139</v>
      </c>
      <c r="B839">
        <v>2.0242914979757085E-3</v>
      </c>
    </row>
    <row r="840" spans="1:2" x14ac:dyDescent="0.25">
      <c r="A840">
        <v>1783.8613861386139</v>
      </c>
      <c r="B840">
        <v>0</v>
      </c>
    </row>
    <row r="841" spans="1:2" x14ac:dyDescent="0.25">
      <c r="A841">
        <v>1788.1188118811881</v>
      </c>
      <c r="B841">
        <v>0</v>
      </c>
    </row>
    <row r="842" spans="1:2" x14ac:dyDescent="0.25">
      <c r="A842">
        <v>1788.1188118811881</v>
      </c>
      <c r="B842">
        <v>2.0242914979757085E-3</v>
      </c>
    </row>
    <row r="843" spans="1:2" x14ac:dyDescent="0.25">
      <c r="A843">
        <v>1792.3762376237623</v>
      </c>
      <c r="B843">
        <v>2.0242914979757085E-3</v>
      </c>
    </row>
    <row r="844" spans="1:2" x14ac:dyDescent="0.25">
      <c r="A844">
        <v>1792.3762376237623</v>
      </c>
      <c r="B844">
        <v>0</v>
      </c>
    </row>
    <row r="845" spans="1:2" x14ac:dyDescent="0.25">
      <c r="A845">
        <v>1796.6336633663366</v>
      </c>
      <c r="B845">
        <v>0</v>
      </c>
    </row>
    <row r="846" spans="1:2" x14ac:dyDescent="0.25">
      <c r="A846">
        <v>1796.6336633663366</v>
      </c>
      <c r="B846">
        <v>2.0242914979757085E-3</v>
      </c>
    </row>
    <row r="847" spans="1:2" x14ac:dyDescent="0.25">
      <c r="A847">
        <v>1800.8910891089108</v>
      </c>
      <c r="B847">
        <v>2.0242914979757085E-3</v>
      </c>
    </row>
    <row r="848" spans="1:2" x14ac:dyDescent="0.25">
      <c r="A848">
        <v>1800.8910891089108</v>
      </c>
      <c r="B848">
        <v>0</v>
      </c>
    </row>
    <row r="849" spans="1:2" x14ac:dyDescent="0.25">
      <c r="A849">
        <v>1805.1485148514851</v>
      </c>
      <c r="B849">
        <v>0</v>
      </c>
    </row>
    <row r="850" spans="1:2" x14ac:dyDescent="0.25">
      <c r="A850">
        <v>1805.1485148514851</v>
      </c>
      <c r="B850">
        <v>2.0242914979757085E-3</v>
      </c>
    </row>
    <row r="851" spans="1:2" x14ac:dyDescent="0.25">
      <c r="A851">
        <v>1809.4059405940593</v>
      </c>
      <c r="B851">
        <v>2.0242914979757085E-3</v>
      </c>
    </row>
    <row r="852" spans="1:2" x14ac:dyDescent="0.25">
      <c r="A852">
        <v>1809.4059405940593</v>
      </c>
      <c r="B852">
        <v>0</v>
      </c>
    </row>
    <row r="853" spans="1:2" x14ac:dyDescent="0.25">
      <c r="A853">
        <v>1813.6633663366338</v>
      </c>
      <c r="B853">
        <v>0</v>
      </c>
    </row>
    <row r="854" spans="1:2" x14ac:dyDescent="0.25">
      <c r="A854">
        <v>1813.6633663366338</v>
      </c>
      <c r="B854">
        <v>2.0242914979757085E-3</v>
      </c>
    </row>
    <row r="855" spans="1:2" x14ac:dyDescent="0.25">
      <c r="A855">
        <v>1817.920792079208</v>
      </c>
      <c r="B855">
        <v>2.0242914979757085E-3</v>
      </c>
    </row>
    <row r="856" spans="1:2" x14ac:dyDescent="0.25">
      <c r="A856">
        <v>1817.920792079208</v>
      </c>
      <c r="B856">
        <v>0</v>
      </c>
    </row>
    <row r="857" spans="1:2" x14ac:dyDescent="0.25">
      <c r="A857">
        <v>1822.1782178217823</v>
      </c>
      <c r="B857">
        <v>0</v>
      </c>
    </row>
    <row r="858" spans="1:2" x14ac:dyDescent="0.25">
      <c r="A858">
        <v>1822.1782178217823</v>
      </c>
      <c r="B858">
        <v>2.0242914979757085E-3</v>
      </c>
    </row>
    <row r="859" spans="1:2" x14ac:dyDescent="0.25">
      <c r="A859">
        <v>1826.4356435643565</v>
      </c>
      <c r="B859">
        <v>2.0242914979757085E-3</v>
      </c>
    </row>
    <row r="860" spans="1:2" x14ac:dyDescent="0.25">
      <c r="A860">
        <v>1826.4356435643565</v>
      </c>
      <c r="B860">
        <v>0</v>
      </c>
    </row>
    <row r="861" spans="1:2" x14ac:dyDescent="0.25">
      <c r="A861">
        <v>1830.6930693069307</v>
      </c>
      <c r="B861">
        <v>0</v>
      </c>
    </row>
    <row r="862" spans="1:2" x14ac:dyDescent="0.25">
      <c r="A862">
        <v>1830.6930693069307</v>
      </c>
      <c r="B862">
        <v>2.0242914979757085E-3</v>
      </c>
    </row>
    <row r="863" spans="1:2" x14ac:dyDescent="0.25">
      <c r="A863">
        <v>1834.950495049505</v>
      </c>
      <c r="B863">
        <v>2.0242914979757085E-3</v>
      </c>
    </row>
    <row r="864" spans="1:2" x14ac:dyDescent="0.25">
      <c r="A864">
        <v>1834.950495049505</v>
      </c>
      <c r="B864">
        <v>0</v>
      </c>
    </row>
    <row r="865" spans="1:2" x14ac:dyDescent="0.25">
      <c r="A865">
        <v>1839.2079207920792</v>
      </c>
      <c r="B865">
        <v>0</v>
      </c>
    </row>
    <row r="866" spans="1:2" x14ac:dyDescent="0.25">
      <c r="A866">
        <v>1839.2079207920792</v>
      </c>
      <c r="B866">
        <v>2.0242914979757085E-3</v>
      </c>
    </row>
    <row r="867" spans="1:2" x14ac:dyDescent="0.25">
      <c r="A867">
        <v>1843.4653465346535</v>
      </c>
      <c r="B867">
        <v>2.0242914979757085E-3</v>
      </c>
    </row>
    <row r="868" spans="1:2" x14ac:dyDescent="0.25">
      <c r="A868">
        <v>1843.4653465346535</v>
      </c>
      <c r="B868">
        <v>0</v>
      </c>
    </row>
    <row r="869" spans="1:2" x14ac:dyDescent="0.25">
      <c r="A869">
        <v>1847.7227722772277</v>
      </c>
      <c r="B869">
        <v>0</v>
      </c>
    </row>
    <row r="870" spans="1:2" x14ac:dyDescent="0.25">
      <c r="A870">
        <v>1847.7227722772277</v>
      </c>
      <c r="B870">
        <v>2.0242914979757085E-3</v>
      </c>
    </row>
    <row r="871" spans="1:2" x14ac:dyDescent="0.25">
      <c r="A871">
        <v>1851.9801980198019</v>
      </c>
      <c r="B871">
        <v>2.0242914979757085E-3</v>
      </c>
    </row>
    <row r="872" spans="1:2" x14ac:dyDescent="0.25">
      <c r="A872">
        <v>1851.9801980198019</v>
      </c>
      <c r="B872">
        <v>0</v>
      </c>
    </row>
    <row r="873" spans="1:2" x14ac:dyDescent="0.25">
      <c r="A873">
        <v>1856.2376237623762</v>
      </c>
      <c r="B873">
        <v>0</v>
      </c>
    </row>
    <row r="874" spans="1:2" x14ac:dyDescent="0.25">
      <c r="A874">
        <v>1856.2376237623762</v>
      </c>
      <c r="B874">
        <v>2.0242914979757085E-3</v>
      </c>
    </row>
    <row r="875" spans="1:2" x14ac:dyDescent="0.25">
      <c r="A875">
        <v>1860.4950495049504</v>
      </c>
      <c r="B875">
        <v>2.0242914979757085E-3</v>
      </c>
    </row>
    <row r="876" spans="1:2" x14ac:dyDescent="0.25">
      <c r="A876">
        <v>1860.4950495049504</v>
      </c>
      <c r="B876">
        <v>0</v>
      </c>
    </row>
    <row r="877" spans="1:2" x14ac:dyDescent="0.25">
      <c r="A877">
        <v>1864.7524752475247</v>
      </c>
      <c r="B877">
        <v>0</v>
      </c>
    </row>
    <row r="878" spans="1:2" x14ac:dyDescent="0.25">
      <c r="A878">
        <v>1864.7524752475247</v>
      </c>
      <c r="B878">
        <v>2.0242914979757085E-3</v>
      </c>
    </row>
    <row r="879" spans="1:2" x14ac:dyDescent="0.25">
      <c r="A879">
        <v>1869.0099009900989</v>
      </c>
      <c r="B879">
        <v>2.0242914979757085E-3</v>
      </c>
    </row>
    <row r="880" spans="1:2" x14ac:dyDescent="0.25">
      <c r="A880">
        <v>1869.0099009900989</v>
      </c>
      <c r="B880">
        <v>0</v>
      </c>
    </row>
    <row r="881" spans="1:2" x14ac:dyDescent="0.25">
      <c r="A881">
        <v>1873.2673267326732</v>
      </c>
      <c r="B881">
        <v>0</v>
      </c>
    </row>
    <row r="882" spans="1:2" x14ac:dyDescent="0.25">
      <c r="A882">
        <v>1873.2673267326732</v>
      </c>
      <c r="B882">
        <v>2.0242914979757085E-3</v>
      </c>
    </row>
    <row r="883" spans="1:2" x14ac:dyDescent="0.25">
      <c r="A883">
        <v>1877.5247524752476</v>
      </c>
      <c r="B883">
        <v>2.0242914979757085E-3</v>
      </c>
    </row>
    <row r="884" spans="1:2" x14ac:dyDescent="0.25">
      <c r="A884">
        <v>1877.5247524752476</v>
      </c>
      <c r="B884">
        <v>0</v>
      </c>
    </row>
    <row r="885" spans="1:2" x14ac:dyDescent="0.25">
      <c r="A885">
        <v>1881.7821782178219</v>
      </c>
      <c r="B885">
        <v>0</v>
      </c>
    </row>
    <row r="886" spans="1:2" x14ac:dyDescent="0.25">
      <c r="A886">
        <v>1881.7821782178219</v>
      </c>
      <c r="B886">
        <v>2.0242914979757085E-3</v>
      </c>
    </row>
    <row r="887" spans="1:2" x14ac:dyDescent="0.25">
      <c r="A887">
        <v>1886.0396039603961</v>
      </c>
      <c r="B887">
        <v>2.0242914979757085E-3</v>
      </c>
    </row>
    <row r="888" spans="1:2" x14ac:dyDescent="0.25">
      <c r="A888">
        <v>1886.0396039603961</v>
      </c>
      <c r="B888">
        <v>0</v>
      </c>
    </row>
    <row r="889" spans="1:2" x14ac:dyDescent="0.25">
      <c r="A889">
        <v>1890.2970297029703</v>
      </c>
      <c r="B889">
        <v>0</v>
      </c>
    </row>
    <row r="890" spans="1:2" x14ac:dyDescent="0.25">
      <c r="A890">
        <v>1890.2970297029703</v>
      </c>
      <c r="B890">
        <v>2.0242914979757085E-3</v>
      </c>
    </row>
    <row r="891" spans="1:2" x14ac:dyDescent="0.25">
      <c r="A891">
        <v>1894.5544554455446</v>
      </c>
      <c r="B891">
        <v>2.0242914979757085E-3</v>
      </c>
    </row>
    <row r="892" spans="1:2" x14ac:dyDescent="0.25">
      <c r="A892">
        <v>1894.5544554455446</v>
      </c>
      <c r="B892">
        <v>0</v>
      </c>
    </row>
    <row r="893" spans="1:2" x14ac:dyDescent="0.25">
      <c r="A893">
        <v>1898.8118811881188</v>
      </c>
      <c r="B893">
        <v>0</v>
      </c>
    </row>
    <row r="894" spans="1:2" x14ac:dyDescent="0.25">
      <c r="A894">
        <v>1898.8118811881188</v>
      </c>
      <c r="B894">
        <v>2.0242914979757085E-3</v>
      </c>
    </row>
    <row r="895" spans="1:2" x14ac:dyDescent="0.25">
      <c r="A895">
        <v>1903.0693069306931</v>
      </c>
      <c r="B895">
        <v>2.0242914979757085E-3</v>
      </c>
    </row>
    <row r="896" spans="1:2" x14ac:dyDescent="0.25">
      <c r="A896">
        <v>1903.0693069306931</v>
      </c>
      <c r="B896">
        <v>0</v>
      </c>
    </row>
    <row r="897" spans="1:2" x14ac:dyDescent="0.25">
      <c r="A897">
        <v>1907.3267326732673</v>
      </c>
      <c r="B897">
        <v>0</v>
      </c>
    </row>
    <row r="898" spans="1:2" x14ac:dyDescent="0.25">
      <c r="A898">
        <v>1907.3267326732673</v>
      </c>
      <c r="B898">
        <v>2.0242914979757085E-3</v>
      </c>
    </row>
    <row r="899" spans="1:2" x14ac:dyDescent="0.25">
      <c r="A899">
        <v>1911.5841584158416</v>
      </c>
      <c r="B899">
        <v>2.0242914979757085E-3</v>
      </c>
    </row>
    <row r="900" spans="1:2" x14ac:dyDescent="0.25">
      <c r="A900">
        <v>1911.5841584158416</v>
      </c>
      <c r="B900">
        <v>0</v>
      </c>
    </row>
    <row r="901" spans="1:2" x14ac:dyDescent="0.25">
      <c r="A901">
        <v>1915.8415841584158</v>
      </c>
      <c r="B901">
        <v>0</v>
      </c>
    </row>
    <row r="902" spans="1:2" x14ac:dyDescent="0.25">
      <c r="A902">
        <v>1915.8415841584158</v>
      </c>
      <c r="B902">
        <v>2.0242914979757085E-3</v>
      </c>
    </row>
    <row r="903" spans="1:2" x14ac:dyDescent="0.25">
      <c r="A903">
        <v>1920.09900990099</v>
      </c>
      <c r="B903">
        <v>2.0242914979757085E-3</v>
      </c>
    </row>
    <row r="904" spans="1:2" x14ac:dyDescent="0.25">
      <c r="A904">
        <v>1920.09900990099</v>
      </c>
      <c r="B904">
        <v>0</v>
      </c>
    </row>
    <row r="905" spans="1:2" x14ac:dyDescent="0.25">
      <c r="A905">
        <v>1924.3564356435643</v>
      </c>
      <c r="B905">
        <v>0</v>
      </c>
    </row>
    <row r="906" spans="1:2" x14ac:dyDescent="0.25">
      <c r="A906">
        <v>1924.3564356435643</v>
      </c>
      <c r="B906">
        <v>2.0242914979757085E-3</v>
      </c>
    </row>
    <row r="907" spans="1:2" x14ac:dyDescent="0.25">
      <c r="A907">
        <v>1928.6138613861385</v>
      </c>
      <c r="B907">
        <v>2.0242914979757085E-3</v>
      </c>
    </row>
    <row r="908" spans="1:2" x14ac:dyDescent="0.25">
      <c r="A908">
        <v>1928.6138613861385</v>
      </c>
      <c r="B908">
        <v>0</v>
      </c>
    </row>
    <row r="909" spans="1:2" x14ac:dyDescent="0.25">
      <c r="A909">
        <v>1932.8712871287128</v>
      </c>
      <c r="B909">
        <v>0</v>
      </c>
    </row>
    <row r="910" spans="1:2" x14ac:dyDescent="0.25">
      <c r="A910">
        <v>1932.8712871287128</v>
      </c>
      <c r="B910">
        <v>2.0242914979757085E-3</v>
      </c>
    </row>
    <row r="911" spans="1:2" x14ac:dyDescent="0.25">
      <c r="A911">
        <v>1937.1287128712872</v>
      </c>
      <c r="B911">
        <v>2.0242914979757085E-3</v>
      </c>
    </row>
    <row r="912" spans="1:2" x14ac:dyDescent="0.25">
      <c r="A912">
        <v>1937.1287128712872</v>
      </c>
      <c r="B912">
        <v>0</v>
      </c>
    </row>
    <row r="913" spans="1:2" x14ac:dyDescent="0.25">
      <c r="A913">
        <v>1941.3861386138615</v>
      </c>
      <c r="B913">
        <v>0</v>
      </c>
    </row>
    <row r="914" spans="1:2" x14ac:dyDescent="0.25">
      <c r="A914">
        <v>1941.3861386138615</v>
      </c>
      <c r="B914">
        <v>2.0242914979757085E-3</v>
      </c>
    </row>
    <row r="915" spans="1:2" x14ac:dyDescent="0.25">
      <c r="A915">
        <v>1945.6435643564357</v>
      </c>
      <c r="B915">
        <v>2.0242914979757085E-3</v>
      </c>
    </row>
    <row r="916" spans="1:2" x14ac:dyDescent="0.25">
      <c r="A916">
        <v>1945.6435643564357</v>
      </c>
      <c r="B916">
        <v>0</v>
      </c>
    </row>
    <row r="917" spans="1:2" x14ac:dyDescent="0.25">
      <c r="A917">
        <v>1949.90099009901</v>
      </c>
      <c r="B917">
        <v>0</v>
      </c>
    </row>
    <row r="918" spans="1:2" x14ac:dyDescent="0.25">
      <c r="A918">
        <v>1949.90099009901</v>
      </c>
      <c r="B918">
        <v>2.0242914979757085E-3</v>
      </c>
    </row>
    <row r="919" spans="1:2" x14ac:dyDescent="0.25">
      <c r="A919">
        <v>1954.1584158415842</v>
      </c>
      <c r="B919">
        <v>2.0242914979757085E-3</v>
      </c>
    </row>
    <row r="920" spans="1:2" x14ac:dyDescent="0.25">
      <c r="A920">
        <v>1954.1584158415842</v>
      </c>
      <c r="B920">
        <v>0</v>
      </c>
    </row>
    <row r="921" spans="1:2" x14ac:dyDescent="0.25">
      <c r="A921">
        <v>1958.4158415841584</v>
      </c>
      <c r="B921">
        <v>0</v>
      </c>
    </row>
    <row r="922" spans="1:2" x14ac:dyDescent="0.25">
      <c r="A922">
        <v>1958.4158415841584</v>
      </c>
      <c r="B922">
        <v>2.0242914979757085E-3</v>
      </c>
    </row>
    <row r="923" spans="1:2" x14ac:dyDescent="0.25">
      <c r="A923">
        <v>1962.6732673267327</v>
      </c>
      <c r="B923">
        <v>2.0242914979757085E-3</v>
      </c>
    </row>
    <row r="924" spans="1:2" x14ac:dyDescent="0.25">
      <c r="A924">
        <v>1962.6732673267327</v>
      </c>
      <c r="B924">
        <v>0</v>
      </c>
    </row>
    <row r="925" spans="1:2" x14ac:dyDescent="0.25">
      <c r="A925">
        <v>1966.9306930693069</v>
      </c>
      <c r="B925">
        <v>0</v>
      </c>
    </row>
    <row r="926" spans="1:2" x14ac:dyDescent="0.25">
      <c r="A926">
        <v>1966.9306930693069</v>
      </c>
      <c r="B926">
        <v>2.0242914979757085E-3</v>
      </c>
    </row>
    <row r="927" spans="1:2" x14ac:dyDescent="0.25">
      <c r="A927">
        <v>1971.1881188118812</v>
      </c>
      <c r="B927">
        <v>2.0242914979757085E-3</v>
      </c>
    </row>
    <row r="928" spans="1:2" x14ac:dyDescent="0.25">
      <c r="A928">
        <v>1971.1881188118812</v>
      </c>
      <c r="B928">
        <v>0</v>
      </c>
    </row>
    <row r="929" spans="1:2" x14ac:dyDescent="0.25">
      <c r="A929">
        <v>1975.4455445544554</v>
      </c>
      <c r="B929">
        <v>0</v>
      </c>
    </row>
    <row r="930" spans="1:2" x14ac:dyDescent="0.25">
      <c r="A930">
        <v>1975.4455445544554</v>
      </c>
      <c r="B930">
        <v>2.0242914979757085E-3</v>
      </c>
    </row>
    <row r="931" spans="1:2" x14ac:dyDescent="0.25">
      <c r="A931">
        <v>1979.7029702970297</v>
      </c>
      <c r="B931">
        <v>2.0242914979757085E-3</v>
      </c>
    </row>
    <row r="932" spans="1:2" x14ac:dyDescent="0.25">
      <c r="A932">
        <v>1979.7029702970297</v>
      </c>
      <c r="B932">
        <v>0</v>
      </c>
    </row>
    <row r="933" spans="1:2" x14ac:dyDescent="0.25">
      <c r="A933">
        <v>1983.9603960396039</v>
      </c>
      <c r="B933">
        <v>0</v>
      </c>
    </row>
    <row r="934" spans="1:2" x14ac:dyDescent="0.25">
      <c r="A934">
        <v>1983.9603960396039</v>
      </c>
      <c r="B934">
        <v>2.0242914979757085E-3</v>
      </c>
    </row>
    <row r="935" spans="1:2" x14ac:dyDescent="0.25">
      <c r="A935">
        <v>1988.2178217821781</v>
      </c>
      <c r="B935">
        <v>2.0242914979757085E-3</v>
      </c>
    </row>
    <row r="936" spans="1:2" x14ac:dyDescent="0.25">
      <c r="A936">
        <v>1988.2178217821781</v>
      </c>
      <c r="B936">
        <v>0</v>
      </c>
    </row>
    <row r="937" spans="1:2" x14ac:dyDescent="0.25">
      <c r="A937">
        <v>1992.4752475247524</v>
      </c>
      <c r="B937">
        <v>0</v>
      </c>
    </row>
    <row r="938" spans="1:2" x14ac:dyDescent="0.25">
      <c r="A938">
        <v>1992.4752475247524</v>
      </c>
      <c r="B938">
        <v>2.0242914979757085E-3</v>
      </c>
    </row>
    <row r="939" spans="1:2" x14ac:dyDescent="0.25">
      <c r="A939">
        <v>1996.7326732673268</v>
      </c>
      <c r="B939">
        <v>2.0242914979757085E-3</v>
      </c>
    </row>
    <row r="940" spans="1:2" x14ac:dyDescent="0.25">
      <c r="A940">
        <v>1996.7326732673268</v>
      </c>
      <c r="B940">
        <v>0</v>
      </c>
    </row>
    <row r="941" spans="1:2" x14ac:dyDescent="0.25">
      <c r="A941">
        <v>2000.9900990099011</v>
      </c>
      <c r="B941">
        <v>0</v>
      </c>
    </row>
    <row r="942" spans="1:2" x14ac:dyDescent="0.25">
      <c r="A942">
        <v>2000.9900990099011</v>
      </c>
      <c r="B942">
        <v>2.0242914979757085E-3</v>
      </c>
    </row>
    <row r="943" spans="1:2" x14ac:dyDescent="0.25">
      <c r="A943">
        <v>2005.2475247524753</v>
      </c>
      <c r="B943">
        <v>2.0242914979757085E-3</v>
      </c>
    </row>
    <row r="944" spans="1:2" x14ac:dyDescent="0.25">
      <c r="A944">
        <v>2005.2475247524753</v>
      </c>
      <c r="B944">
        <v>0</v>
      </c>
    </row>
    <row r="945" spans="1:2" x14ac:dyDescent="0.25">
      <c r="A945">
        <v>2009.5049504950496</v>
      </c>
      <c r="B945">
        <v>0</v>
      </c>
    </row>
    <row r="946" spans="1:2" x14ac:dyDescent="0.25">
      <c r="A946">
        <v>2009.5049504950496</v>
      </c>
      <c r="B946">
        <v>2.0242914979757085E-3</v>
      </c>
    </row>
    <row r="947" spans="1:2" x14ac:dyDescent="0.25">
      <c r="A947">
        <v>2013.7623762376238</v>
      </c>
      <c r="B947">
        <v>2.0242914979757085E-3</v>
      </c>
    </row>
    <row r="948" spans="1:2" x14ac:dyDescent="0.25">
      <c r="A948">
        <v>2013.7623762376238</v>
      </c>
      <c r="B948">
        <v>0</v>
      </c>
    </row>
    <row r="949" spans="1:2" x14ac:dyDescent="0.25">
      <c r="A949">
        <v>2018.0198019801981</v>
      </c>
      <c r="B949">
        <v>0</v>
      </c>
    </row>
    <row r="950" spans="1:2" x14ac:dyDescent="0.25">
      <c r="A950">
        <v>2018.0198019801981</v>
      </c>
      <c r="B950">
        <v>2.0242914979757085E-3</v>
      </c>
    </row>
    <row r="951" spans="1:2" x14ac:dyDescent="0.25">
      <c r="A951">
        <v>2022.2772277227723</v>
      </c>
      <c r="B951">
        <v>2.0242914979757085E-3</v>
      </c>
    </row>
    <row r="952" spans="1:2" x14ac:dyDescent="0.25">
      <c r="A952">
        <v>2022.2772277227723</v>
      </c>
      <c r="B952">
        <v>0</v>
      </c>
    </row>
    <row r="953" spans="1:2" x14ac:dyDescent="0.25">
      <c r="A953">
        <v>2026.5346534653465</v>
      </c>
      <c r="B953">
        <v>0</v>
      </c>
    </row>
    <row r="954" spans="1:2" x14ac:dyDescent="0.25">
      <c r="A954">
        <v>2026.5346534653465</v>
      </c>
      <c r="B954">
        <v>2.0242914979757085E-3</v>
      </c>
    </row>
    <row r="955" spans="1:2" x14ac:dyDescent="0.25">
      <c r="A955">
        <v>2030.7920792079208</v>
      </c>
      <c r="B955">
        <v>2.0242914979757085E-3</v>
      </c>
    </row>
    <row r="956" spans="1:2" x14ac:dyDescent="0.25">
      <c r="A956">
        <v>2030.7920792079208</v>
      </c>
      <c r="B956">
        <v>0</v>
      </c>
    </row>
    <row r="957" spans="1:2" x14ac:dyDescent="0.25">
      <c r="A957">
        <v>2035.049504950495</v>
      </c>
      <c r="B957">
        <v>0</v>
      </c>
    </row>
    <row r="958" spans="1:2" x14ac:dyDescent="0.25">
      <c r="A958">
        <v>2035.049504950495</v>
      </c>
      <c r="B958">
        <v>2.0242914979757085E-3</v>
      </c>
    </row>
    <row r="959" spans="1:2" x14ac:dyDescent="0.25">
      <c r="A959">
        <v>2039.3069306930693</v>
      </c>
      <c r="B959">
        <v>2.0242914979757085E-3</v>
      </c>
    </row>
    <row r="960" spans="1:2" x14ac:dyDescent="0.25">
      <c r="A960">
        <v>2039.3069306930693</v>
      </c>
      <c r="B960">
        <v>0</v>
      </c>
    </row>
    <row r="961" spans="1:2" x14ac:dyDescent="0.25">
      <c r="A961">
        <v>2043.5643564356435</v>
      </c>
      <c r="B961">
        <v>0</v>
      </c>
    </row>
    <row r="962" spans="1:2" x14ac:dyDescent="0.25">
      <c r="A962">
        <v>2043.5643564356435</v>
      </c>
      <c r="B962">
        <v>2.0242914979757085E-3</v>
      </c>
    </row>
    <row r="963" spans="1:2" x14ac:dyDescent="0.25">
      <c r="A963">
        <v>2047.8217821782177</v>
      </c>
      <c r="B963">
        <v>2.0242914979757085E-3</v>
      </c>
    </row>
    <row r="964" spans="1:2" x14ac:dyDescent="0.25">
      <c r="A964">
        <v>2047.8217821782177</v>
      </c>
      <c r="B964">
        <v>0</v>
      </c>
    </row>
    <row r="965" spans="1:2" x14ac:dyDescent="0.25">
      <c r="A965">
        <v>2052.0792079207922</v>
      </c>
      <c r="B965">
        <v>0</v>
      </c>
    </row>
    <row r="966" spans="1:2" x14ac:dyDescent="0.25">
      <c r="A966">
        <v>2052.0792079207922</v>
      </c>
      <c r="B966">
        <v>2.0242914979757085E-3</v>
      </c>
    </row>
    <row r="967" spans="1:2" x14ac:dyDescent="0.25">
      <c r="A967">
        <v>2056.3366336633662</v>
      </c>
      <c r="B967">
        <v>2.0242914979757085E-3</v>
      </c>
    </row>
    <row r="968" spans="1:2" x14ac:dyDescent="0.25">
      <c r="A968">
        <v>2056.3366336633662</v>
      </c>
      <c r="B968">
        <v>0</v>
      </c>
    </row>
    <row r="969" spans="1:2" x14ac:dyDescent="0.25">
      <c r="A969">
        <v>2060.5940594059407</v>
      </c>
      <c r="B969">
        <v>0</v>
      </c>
    </row>
    <row r="970" spans="1:2" x14ac:dyDescent="0.25">
      <c r="A970">
        <v>2060.5940594059407</v>
      </c>
      <c r="B970">
        <v>2.0242914979757085E-3</v>
      </c>
    </row>
    <row r="971" spans="1:2" x14ac:dyDescent="0.25">
      <c r="A971">
        <v>2064.8514851485147</v>
      </c>
      <c r="B971">
        <v>2.0242914979757085E-3</v>
      </c>
    </row>
    <row r="972" spans="1:2" x14ac:dyDescent="0.25">
      <c r="A972">
        <v>2064.8514851485147</v>
      </c>
      <c r="B972">
        <v>0</v>
      </c>
    </row>
    <row r="973" spans="1:2" x14ac:dyDescent="0.25">
      <c r="A973">
        <v>2069.1089108910892</v>
      </c>
      <c r="B973">
        <v>0</v>
      </c>
    </row>
    <row r="974" spans="1:2" x14ac:dyDescent="0.25">
      <c r="A974">
        <v>2069.1089108910892</v>
      </c>
      <c r="B974">
        <v>2.0242914979757085E-3</v>
      </c>
    </row>
    <row r="975" spans="1:2" x14ac:dyDescent="0.25">
      <c r="A975">
        <v>2073.3663366336632</v>
      </c>
      <c r="B975">
        <v>2.0242914979757085E-3</v>
      </c>
    </row>
    <row r="976" spans="1:2" x14ac:dyDescent="0.25">
      <c r="A976">
        <v>2073.3663366336632</v>
      </c>
      <c r="B976">
        <v>0</v>
      </c>
    </row>
    <row r="977" spans="1:2" x14ac:dyDescent="0.25">
      <c r="A977">
        <v>2077.6237623762377</v>
      </c>
      <c r="B977">
        <v>0</v>
      </c>
    </row>
    <row r="978" spans="1:2" x14ac:dyDescent="0.25">
      <c r="A978">
        <v>2077.6237623762377</v>
      </c>
      <c r="B978">
        <v>2.0242914979757085E-3</v>
      </c>
    </row>
    <row r="979" spans="1:2" x14ac:dyDescent="0.25">
      <c r="A979">
        <v>2081.8811881188117</v>
      </c>
      <c r="B979">
        <v>2.0242914979757085E-3</v>
      </c>
    </row>
    <row r="980" spans="1:2" x14ac:dyDescent="0.25">
      <c r="A980">
        <v>2081.8811881188117</v>
      </c>
      <c r="B980">
        <v>0</v>
      </c>
    </row>
    <row r="981" spans="1:2" x14ac:dyDescent="0.25">
      <c r="A981">
        <v>2086.1386138613861</v>
      </c>
      <c r="B981">
        <v>0</v>
      </c>
    </row>
    <row r="982" spans="1:2" x14ac:dyDescent="0.25">
      <c r="A982">
        <v>2086.1386138613861</v>
      </c>
      <c r="B982">
        <v>2.0242914979757085E-3</v>
      </c>
    </row>
    <row r="983" spans="1:2" x14ac:dyDescent="0.25">
      <c r="A983">
        <v>2090.3960396039606</v>
      </c>
      <c r="B983">
        <v>2.0242914979757085E-3</v>
      </c>
    </row>
    <row r="984" spans="1:2" x14ac:dyDescent="0.25">
      <c r="A984">
        <v>2090.3960396039606</v>
      </c>
      <c r="B984">
        <v>0</v>
      </c>
    </row>
    <row r="985" spans="1:2" x14ac:dyDescent="0.25">
      <c r="A985">
        <v>2094.6534653465346</v>
      </c>
      <c r="B985">
        <v>0</v>
      </c>
    </row>
    <row r="986" spans="1:2" x14ac:dyDescent="0.25">
      <c r="A986">
        <v>2094.6534653465346</v>
      </c>
      <c r="B986">
        <v>2.0242914979757085E-3</v>
      </c>
    </row>
    <row r="987" spans="1:2" x14ac:dyDescent="0.25">
      <c r="A987">
        <v>2098.9108910891091</v>
      </c>
      <c r="B987">
        <v>2.0242914979757085E-3</v>
      </c>
    </row>
    <row r="988" spans="1:2" x14ac:dyDescent="0.25">
      <c r="A988">
        <v>2098.9108910891091</v>
      </c>
      <c r="B988">
        <v>0</v>
      </c>
    </row>
    <row r="989" spans="1:2" x14ac:dyDescent="0.25">
      <c r="A989">
        <v>2103.1683168316831</v>
      </c>
      <c r="B989">
        <v>0</v>
      </c>
    </row>
    <row r="990" spans="1:2" x14ac:dyDescent="0.25">
      <c r="A990">
        <v>2103.1683168316831</v>
      </c>
      <c r="B990">
        <v>2.0242914979757085E-3</v>
      </c>
    </row>
    <row r="991" spans="1:2" x14ac:dyDescent="0.25">
      <c r="A991">
        <v>2107.4257425742576</v>
      </c>
      <c r="B991">
        <v>2.0242914979757085E-3</v>
      </c>
    </row>
    <row r="992" spans="1:2" x14ac:dyDescent="0.25">
      <c r="A992">
        <v>2107.4257425742576</v>
      </c>
      <c r="B992">
        <v>0</v>
      </c>
    </row>
    <row r="993" spans="1:2" x14ac:dyDescent="0.25">
      <c r="A993">
        <v>2111.6831683168316</v>
      </c>
      <c r="B993">
        <v>0</v>
      </c>
    </row>
    <row r="994" spans="1:2" x14ac:dyDescent="0.25">
      <c r="A994">
        <v>2111.6831683168316</v>
      </c>
      <c r="B994">
        <v>2.0242914979757085E-3</v>
      </c>
    </row>
    <row r="995" spans="1:2" x14ac:dyDescent="0.25">
      <c r="A995">
        <v>2115.9405940594061</v>
      </c>
      <c r="B995">
        <v>2.0242914979757085E-3</v>
      </c>
    </row>
    <row r="996" spans="1:2" x14ac:dyDescent="0.25">
      <c r="A996">
        <v>2115.9405940594061</v>
      </c>
      <c r="B996">
        <v>0</v>
      </c>
    </row>
    <row r="997" spans="1:2" x14ac:dyDescent="0.25">
      <c r="A997">
        <v>2120.1980198019801</v>
      </c>
      <c r="B997">
        <v>0</v>
      </c>
    </row>
    <row r="998" spans="1:2" x14ac:dyDescent="0.25">
      <c r="A998">
        <v>2120.1980198019801</v>
      </c>
      <c r="B998">
        <v>2.0242914979757085E-3</v>
      </c>
    </row>
    <row r="999" spans="1:2" x14ac:dyDescent="0.25">
      <c r="A999">
        <v>2124.4554455445545</v>
      </c>
      <c r="B999">
        <v>2.0242914979757085E-3</v>
      </c>
    </row>
    <row r="1000" spans="1:2" x14ac:dyDescent="0.25">
      <c r="A1000">
        <v>2124.4554455445545</v>
      </c>
      <c r="B1000">
        <v>0</v>
      </c>
    </row>
    <row r="1001" spans="1:2" x14ac:dyDescent="0.25">
      <c r="A1001">
        <v>2128.7128712871286</v>
      </c>
      <c r="B1001">
        <v>0</v>
      </c>
    </row>
    <row r="1002" spans="1:2" x14ac:dyDescent="0.25">
      <c r="A1002">
        <v>2128.7128712871286</v>
      </c>
      <c r="B1002">
        <v>2.0242914979757085E-3</v>
      </c>
    </row>
    <row r="1003" spans="1:2" x14ac:dyDescent="0.25">
      <c r="A1003">
        <v>2132.970297029703</v>
      </c>
      <c r="B1003">
        <v>2.0242914979757085E-3</v>
      </c>
    </row>
    <row r="1004" spans="1:2" x14ac:dyDescent="0.25">
      <c r="A1004">
        <v>2132.970297029703</v>
      </c>
      <c r="B1004">
        <v>0</v>
      </c>
    </row>
    <row r="1005" spans="1:2" x14ac:dyDescent="0.25">
      <c r="A1005">
        <v>2137.227722772277</v>
      </c>
      <c r="B1005">
        <v>0</v>
      </c>
    </row>
    <row r="1006" spans="1:2" x14ac:dyDescent="0.25">
      <c r="A1006">
        <v>2137.227722772277</v>
      </c>
      <c r="B1006">
        <v>2.0242914979757085E-3</v>
      </c>
    </row>
    <row r="1007" spans="1:2" x14ac:dyDescent="0.25">
      <c r="A1007">
        <v>2141.4851485148515</v>
      </c>
      <c r="B1007">
        <v>2.0242914979757085E-3</v>
      </c>
    </row>
    <row r="1008" spans="1:2" x14ac:dyDescent="0.25">
      <c r="A1008">
        <v>2141.4851485148515</v>
      </c>
      <c r="B1008">
        <v>0</v>
      </c>
    </row>
    <row r="1009" spans="1:2" x14ac:dyDescent="0.25">
      <c r="A1009">
        <v>2145.7425742574255</v>
      </c>
      <c r="B1009">
        <v>0</v>
      </c>
    </row>
    <row r="1010" spans="1:2" x14ac:dyDescent="0.25">
      <c r="A1010">
        <v>2145.7425742574255</v>
      </c>
      <c r="B1010">
        <v>2.0242914979757085E-3</v>
      </c>
    </row>
    <row r="1011" spans="1:2" x14ac:dyDescent="0.25">
      <c r="A1011">
        <v>2150</v>
      </c>
      <c r="B1011">
        <v>2.0242914979757085E-3</v>
      </c>
    </row>
    <row r="1012" spans="1:2" x14ac:dyDescent="0.25">
      <c r="A1012">
        <v>2150</v>
      </c>
      <c r="B1012">
        <v>0</v>
      </c>
    </row>
    <row r="1013" spans="1:2" x14ac:dyDescent="0.25">
      <c r="A1013">
        <v>2154.2574257425745</v>
      </c>
      <c r="B1013">
        <v>0</v>
      </c>
    </row>
    <row r="1014" spans="1:2" x14ac:dyDescent="0.25">
      <c r="A1014">
        <v>2154.2574257425745</v>
      </c>
      <c r="B1014">
        <v>2.0242914979757085E-3</v>
      </c>
    </row>
    <row r="1015" spans="1:2" x14ac:dyDescent="0.25">
      <c r="A1015">
        <v>2158.5148514851485</v>
      </c>
      <c r="B1015">
        <v>2.0242914979757085E-3</v>
      </c>
    </row>
    <row r="1016" spans="1:2" x14ac:dyDescent="0.25">
      <c r="A1016">
        <v>2158.5148514851485</v>
      </c>
      <c r="B1016">
        <v>0</v>
      </c>
    </row>
    <row r="1017" spans="1:2" x14ac:dyDescent="0.25">
      <c r="A1017">
        <v>2162.772277227723</v>
      </c>
      <c r="B1017">
        <v>0</v>
      </c>
    </row>
    <row r="1018" spans="1:2" x14ac:dyDescent="0.25">
      <c r="A1018">
        <v>2162.772277227723</v>
      </c>
      <c r="B1018">
        <v>2.0242914979757085E-3</v>
      </c>
    </row>
    <row r="1019" spans="1:2" x14ac:dyDescent="0.25">
      <c r="A1019">
        <v>2167.029702970297</v>
      </c>
      <c r="B1019">
        <v>2.0242914979757085E-3</v>
      </c>
    </row>
    <row r="1020" spans="1:2" x14ac:dyDescent="0.25">
      <c r="A1020">
        <v>2167.029702970297</v>
      </c>
      <c r="B1020">
        <v>0</v>
      </c>
    </row>
    <row r="1021" spans="1:2" x14ac:dyDescent="0.25">
      <c r="A1021">
        <v>2171.2871287128714</v>
      </c>
      <c r="B1021">
        <v>0</v>
      </c>
    </row>
    <row r="1022" spans="1:2" x14ac:dyDescent="0.25">
      <c r="A1022">
        <v>2171.2871287128714</v>
      </c>
      <c r="B1022">
        <v>2.0242914979757085E-3</v>
      </c>
    </row>
    <row r="1023" spans="1:2" x14ac:dyDescent="0.25">
      <c r="A1023">
        <v>2175.5445544554455</v>
      </c>
      <c r="B1023">
        <v>2.0242914979757085E-3</v>
      </c>
    </row>
    <row r="1024" spans="1:2" x14ac:dyDescent="0.25">
      <c r="A1024">
        <v>2175.5445544554455</v>
      </c>
      <c r="B1024">
        <v>0</v>
      </c>
    </row>
    <row r="1025" spans="1:2" x14ac:dyDescent="0.25">
      <c r="A1025">
        <v>2179.8019801980199</v>
      </c>
      <c r="B1025">
        <v>0</v>
      </c>
    </row>
    <row r="1026" spans="1:2" x14ac:dyDescent="0.25">
      <c r="A1026">
        <v>2179.8019801980199</v>
      </c>
      <c r="B1026">
        <v>2.0242914979757085E-3</v>
      </c>
    </row>
    <row r="1027" spans="1:2" x14ac:dyDescent="0.25">
      <c r="A1027">
        <v>2184.0594059405939</v>
      </c>
      <c r="B1027">
        <v>2.0242914979757085E-3</v>
      </c>
    </row>
    <row r="1028" spans="1:2" x14ac:dyDescent="0.25">
      <c r="A1028">
        <v>2184.0594059405939</v>
      </c>
      <c r="B1028">
        <v>0</v>
      </c>
    </row>
    <row r="1029" spans="1:2" x14ac:dyDescent="0.25">
      <c r="A1029">
        <v>2188.3168316831684</v>
      </c>
      <c r="B1029">
        <v>0</v>
      </c>
    </row>
    <row r="1030" spans="1:2" x14ac:dyDescent="0.25">
      <c r="A1030">
        <v>2188.3168316831684</v>
      </c>
      <c r="B1030">
        <v>2.0242914979757085E-3</v>
      </c>
    </row>
    <row r="1031" spans="1:2" x14ac:dyDescent="0.25">
      <c r="A1031">
        <v>2192.5742574257424</v>
      </c>
      <c r="B1031">
        <v>2.0242914979757085E-3</v>
      </c>
    </row>
    <row r="1032" spans="1:2" x14ac:dyDescent="0.25">
      <c r="A1032">
        <v>2192.5742574257424</v>
      </c>
      <c r="B1032">
        <v>0</v>
      </c>
    </row>
    <row r="1033" spans="1:2" x14ac:dyDescent="0.25">
      <c r="A1033">
        <v>2196.8316831683169</v>
      </c>
      <c r="B1033">
        <v>0</v>
      </c>
    </row>
    <row r="1034" spans="1:2" x14ac:dyDescent="0.25">
      <c r="A1034">
        <v>2196.8316831683169</v>
      </c>
      <c r="B1034">
        <v>2.0242914979757085E-3</v>
      </c>
    </row>
    <row r="1035" spans="1:2" x14ac:dyDescent="0.25">
      <c r="A1035">
        <v>2201.0891089108909</v>
      </c>
      <c r="B1035">
        <v>2.0242914979757085E-3</v>
      </c>
    </row>
    <row r="1036" spans="1:2" x14ac:dyDescent="0.25">
      <c r="A1036">
        <v>2201.0891089108909</v>
      </c>
      <c r="B1036">
        <v>0</v>
      </c>
    </row>
    <row r="1037" spans="1:2" x14ac:dyDescent="0.25">
      <c r="A1037">
        <v>2205.3465346534654</v>
      </c>
      <c r="B1037">
        <v>0</v>
      </c>
    </row>
    <row r="1038" spans="1:2" x14ac:dyDescent="0.25">
      <c r="A1038">
        <v>2205.3465346534654</v>
      </c>
      <c r="B1038">
        <v>2.0242914979757085E-3</v>
      </c>
    </row>
    <row r="1039" spans="1:2" x14ac:dyDescent="0.25">
      <c r="A1039">
        <v>2209.6039603960394</v>
      </c>
      <c r="B1039">
        <v>2.0242914979757085E-3</v>
      </c>
    </row>
    <row r="1040" spans="1:2" x14ac:dyDescent="0.25">
      <c r="A1040">
        <v>2209.6039603960394</v>
      </c>
      <c r="B1040">
        <v>0</v>
      </c>
    </row>
    <row r="1041" spans="1:2" x14ac:dyDescent="0.25">
      <c r="A1041">
        <v>2213.8613861386139</v>
      </c>
      <c r="B1041">
        <v>0</v>
      </c>
    </row>
    <row r="1042" spans="1:2" x14ac:dyDescent="0.25">
      <c r="A1042">
        <v>2213.8613861386139</v>
      </c>
      <c r="B1042">
        <v>2.0242914979757085E-3</v>
      </c>
    </row>
    <row r="1043" spans="1:2" x14ac:dyDescent="0.25">
      <c r="A1043">
        <v>2218.1188118811883</v>
      </c>
      <c r="B1043">
        <v>2.0242914979757085E-3</v>
      </c>
    </row>
    <row r="1044" spans="1:2" x14ac:dyDescent="0.25">
      <c r="A1044">
        <v>2218.1188118811883</v>
      </c>
      <c r="B1044">
        <v>0</v>
      </c>
    </row>
    <row r="1045" spans="1:2" x14ac:dyDescent="0.25">
      <c r="A1045">
        <v>2222.3762376237623</v>
      </c>
      <c r="B1045">
        <v>0</v>
      </c>
    </row>
    <row r="1046" spans="1:2" x14ac:dyDescent="0.25">
      <c r="A1046">
        <v>2222.3762376237623</v>
      </c>
      <c r="B1046">
        <v>2.0242914979757085E-3</v>
      </c>
    </row>
    <row r="1047" spans="1:2" x14ac:dyDescent="0.25">
      <c r="A1047">
        <v>2226.6336633663368</v>
      </c>
      <c r="B1047">
        <v>2.0242914979757085E-3</v>
      </c>
    </row>
    <row r="1048" spans="1:2" x14ac:dyDescent="0.25">
      <c r="A1048">
        <v>2226.6336633663368</v>
      </c>
      <c r="B1048">
        <v>0</v>
      </c>
    </row>
    <row r="1049" spans="1:2" x14ac:dyDescent="0.25">
      <c r="A1049">
        <v>2230.8910891089108</v>
      </c>
      <c r="B1049">
        <v>0</v>
      </c>
    </row>
    <row r="1050" spans="1:2" x14ac:dyDescent="0.25">
      <c r="A1050">
        <v>2230.8910891089108</v>
      </c>
      <c r="B1050">
        <v>2.0242914979757085E-3</v>
      </c>
    </row>
    <row r="1051" spans="1:2" x14ac:dyDescent="0.25">
      <c r="A1051">
        <v>2235.1485148514853</v>
      </c>
      <c r="B1051">
        <v>2.0242914979757085E-3</v>
      </c>
    </row>
    <row r="1052" spans="1:2" x14ac:dyDescent="0.25">
      <c r="A1052">
        <v>2235.1485148514853</v>
      </c>
      <c r="B1052">
        <v>0</v>
      </c>
    </row>
    <row r="1053" spans="1:2" x14ac:dyDescent="0.25">
      <c r="A1053">
        <v>2239.4059405940593</v>
      </c>
      <c r="B1053">
        <v>0</v>
      </c>
    </row>
    <row r="1054" spans="1:2" x14ac:dyDescent="0.25">
      <c r="A1054">
        <v>2239.4059405940593</v>
      </c>
      <c r="B1054">
        <v>2.0242914979757085E-3</v>
      </c>
    </row>
    <row r="1055" spans="1:2" x14ac:dyDescent="0.25">
      <c r="A1055">
        <v>2243.6633663366338</v>
      </c>
      <c r="B1055">
        <v>2.0242914979757085E-3</v>
      </c>
    </row>
    <row r="1056" spans="1:2" x14ac:dyDescent="0.25">
      <c r="A1056">
        <v>2243.6633663366338</v>
      </c>
      <c r="B1056">
        <v>0</v>
      </c>
    </row>
    <row r="1057" spans="1:2" x14ac:dyDescent="0.25">
      <c r="A1057">
        <v>2247.9207920792078</v>
      </c>
      <c r="B1057">
        <v>0</v>
      </c>
    </row>
    <row r="1058" spans="1:2" x14ac:dyDescent="0.25">
      <c r="A1058">
        <v>2247.9207920792078</v>
      </c>
      <c r="B1058">
        <v>2.0242914979757085E-3</v>
      </c>
    </row>
    <row r="1059" spans="1:2" x14ac:dyDescent="0.25">
      <c r="A1059">
        <v>2252.1782178217823</v>
      </c>
      <c r="B1059">
        <v>2.0242914979757085E-3</v>
      </c>
    </row>
    <row r="1060" spans="1:2" x14ac:dyDescent="0.25">
      <c r="A1060">
        <v>2252.1782178217823</v>
      </c>
      <c r="B1060">
        <v>0</v>
      </c>
    </row>
    <row r="1061" spans="1:2" x14ac:dyDescent="0.25">
      <c r="A1061">
        <v>2256.4356435643563</v>
      </c>
      <c r="B1061">
        <v>0</v>
      </c>
    </row>
    <row r="1062" spans="1:2" x14ac:dyDescent="0.25">
      <c r="A1062">
        <v>2256.4356435643563</v>
      </c>
      <c r="B1062">
        <v>2.0242914979757085E-3</v>
      </c>
    </row>
    <row r="1063" spans="1:2" x14ac:dyDescent="0.25">
      <c r="A1063">
        <v>2260.6930693069307</v>
      </c>
      <c r="B1063">
        <v>2.0242914979757085E-3</v>
      </c>
    </row>
    <row r="1064" spans="1:2" x14ac:dyDescent="0.25">
      <c r="A1064">
        <v>2260.6930693069307</v>
      </c>
      <c r="B1064">
        <v>0</v>
      </c>
    </row>
    <row r="1065" spans="1:2" x14ac:dyDescent="0.25">
      <c r="A1065">
        <v>2264.9504950495048</v>
      </c>
      <c r="B1065">
        <v>0</v>
      </c>
    </row>
    <row r="1066" spans="1:2" x14ac:dyDescent="0.25">
      <c r="A1066">
        <v>2264.9504950495048</v>
      </c>
      <c r="B1066">
        <v>2.0242914979757085E-3</v>
      </c>
    </row>
    <row r="1067" spans="1:2" x14ac:dyDescent="0.25">
      <c r="A1067">
        <v>2269.2079207920792</v>
      </c>
      <c r="B1067">
        <v>2.0242914979757085E-3</v>
      </c>
    </row>
    <row r="1068" spans="1:2" x14ac:dyDescent="0.25">
      <c r="A1068">
        <v>2269.2079207920792</v>
      </c>
      <c r="B1068">
        <v>0</v>
      </c>
    </row>
    <row r="1069" spans="1:2" x14ac:dyDescent="0.25">
      <c r="A1069">
        <v>2273.4653465346537</v>
      </c>
      <c r="B1069">
        <v>0</v>
      </c>
    </row>
    <row r="1070" spans="1:2" x14ac:dyDescent="0.25">
      <c r="A1070">
        <v>2273.4653465346537</v>
      </c>
      <c r="B1070">
        <v>2.0242914979757085E-3</v>
      </c>
    </row>
    <row r="1071" spans="1:2" x14ac:dyDescent="0.25">
      <c r="A1071">
        <v>2277.7227722772277</v>
      </c>
      <c r="B1071">
        <v>2.0242914979757085E-3</v>
      </c>
    </row>
    <row r="1072" spans="1:2" x14ac:dyDescent="0.25">
      <c r="A1072">
        <v>2277.7227722772277</v>
      </c>
      <c r="B1072">
        <v>0</v>
      </c>
    </row>
    <row r="1073" spans="1:2" x14ac:dyDescent="0.25">
      <c r="A1073">
        <v>2281.9801980198022</v>
      </c>
      <c r="B1073">
        <v>0</v>
      </c>
    </row>
    <row r="1074" spans="1:2" x14ac:dyDescent="0.25">
      <c r="A1074">
        <v>2281.9801980198022</v>
      </c>
      <c r="B1074">
        <v>2.0242914979757085E-3</v>
      </c>
    </row>
    <row r="1075" spans="1:2" x14ac:dyDescent="0.25">
      <c r="A1075">
        <v>2286.2376237623762</v>
      </c>
      <c r="B1075">
        <v>2.0242914979757085E-3</v>
      </c>
    </row>
    <row r="1076" spans="1:2" x14ac:dyDescent="0.25">
      <c r="A1076">
        <v>2286.2376237623762</v>
      </c>
      <c r="B1076">
        <v>0</v>
      </c>
    </row>
    <row r="1077" spans="1:2" x14ac:dyDescent="0.25">
      <c r="A1077">
        <v>2290.4950495049507</v>
      </c>
      <c r="B1077">
        <v>0</v>
      </c>
    </row>
    <row r="1078" spans="1:2" x14ac:dyDescent="0.25">
      <c r="A1078">
        <v>2290.4950495049507</v>
      </c>
      <c r="B1078">
        <v>2.0242914979757085E-3</v>
      </c>
    </row>
    <row r="1079" spans="1:2" x14ac:dyDescent="0.25">
      <c r="A1079">
        <v>2294.7524752475247</v>
      </c>
      <c r="B1079">
        <v>2.0242914979757085E-3</v>
      </c>
    </row>
    <row r="1080" spans="1:2" x14ac:dyDescent="0.25">
      <c r="A1080">
        <v>2294.7524752475247</v>
      </c>
      <c r="B1080">
        <v>0</v>
      </c>
    </row>
    <row r="1081" spans="1:2" x14ac:dyDescent="0.25">
      <c r="A1081">
        <v>2299.0099009900991</v>
      </c>
      <c r="B1081">
        <v>0</v>
      </c>
    </row>
    <row r="1082" spans="1:2" x14ac:dyDescent="0.25">
      <c r="A1082">
        <v>2299.0099009900991</v>
      </c>
      <c r="B1082">
        <v>2.0242914979757085E-3</v>
      </c>
    </row>
    <row r="1083" spans="1:2" x14ac:dyDescent="0.25">
      <c r="A1083">
        <v>2303.2673267326732</v>
      </c>
      <c r="B1083">
        <v>2.0242914979757085E-3</v>
      </c>
    </row>
    <row r="1084" spans="1:2" x14ac:dyDescent="0.25">
      <c r="A1084">
        <v>2303.2673267326732</v>
      </c>
      <c r="B1084">
        <v>0</v>
      </c>
    </row>
    <row r="1085" spans="1:2" x14ac:dyDescent="0.25">
      <c r="A1085">
        <v>2307.5247524752476</v>
      </c>
      <c r="B1085">
        <v>0</v>
      </c>
    </row>
    <row r="1086" spans="1:2" x14ac:dyDescent="0.25">
      <c r="A1086">
        <v>2307.5247524752476</v>
      </c>
      <c r="B1086">
        <v>2.0242914979757085E-3</v>
      </c>
    </row>
    <row r="1087" spans="1:2" x14ac:dyDescent="0.25">
      <c r="A1087">
        <v>2311.7821782178216</v>
      </c>
      <c r="B1087">
        <v>2.0242914979757085E-3</v>
      </c>
    </row>
    <row r="1088" spans="1:2" x14ac:dyDescent="0.25">
      <c r="A1088">
        <v>2311.7821782178216</v>
      </c>
      <c r="B1088">
        <v>0</v>
      </c>
    </row>
    <row r="1089" spans="1:2" x14ac:dyDescent="0.25">
      <c r="A1089">
        <v>2316.0396039603961</v>
      </c>
      <c r="B1089">
        <v>0</v>
      </c>
    </row>
    <row r="1090" spans="1:2" x14ac:dyDescent="0.25">
      <c r="A1090">
        <v>2316.0396039603961</v>
      </c>
      <c r="B1090">
        <v>2.0242914979757085E-3</v>
      </c>
    </row>
    <row r="1091" spans="1:2" x14ac:dyDescent="0.25">
      <c r="A1091">
        <v>2320.2970297029701</v>
      </c>
      <c r="B1091">
        <v>2.0242914979757085E-3</v>
      </c>
    </row>
    <row r="1092" spans="1:2" x14ac:dyDescent="0.25">
      <c r="A1092">
        <v>2320.2970297029701</v>
      </c>
      <c r="B1092">
        <v>0</v>
      </c>
    </row>
    <row r="1093" spans="1:2" x14ac:dyDescent="0.25">
      <c r="A1093">
        <v>2324.5544554455446</v>
      </c>
      <c r="B1093">
        <v>0</v>
      </c>
    </row>
    <row r="1094" spans="1:2" x14ac:dyDescent="0.25">
      <c r="A1094">
        <v>2324.5544554455446</v>
      </c>
      <c r="B1094">
        <v>2.0242914979757085E-3</v>
      </c>
    </row>
    <row r="1095" spans="1:2" x14ac:dyDescent="0.25">
      <c r="A1095">
        <v>2328.8118811881186</v>
      </c>
      <c r="B1095">
        <v>2.0242914979757085E-3</v>
      </c>
    </row>
    <row r="1096" spans="1:2" x14ac:dyDescent="0.25">
      <c r="A1096">
        <v>2328.8118811881186</v>
      </c>
      <c r="B1096">
        <v>0</v>
      </c>
    </row>
    <row r="1097" spans="1:2" x14ac:dyDescent="0.25">
      <c r="A1097">
        <v>2333.0693069306931</v>
      </c>
      <c r="B1097">
        <v>0</v>
      </c>
    </row>
    <row r="1098" spans="1:2" x14ac:dyDescent="0.25">
      <c r="A1098">
        <v>2333.0693069306931</v>
      </c>
      <c r="B1098">
        <v>2.0242914979757085E-3</v>
      </c>
    </row>
    <row r="1099" spans="1:2" x14ac:dyDescent="0.25">
      <c r="A1099">
        <v>2337.3267326732675</v>
      </c>
      <c r="B1099">
        <v>2.0242914979757085E-3</v>
      </c>
    </row>
    <row r="1100" spans="1:2" x14ac:dyDescent="0.25">
      <c r="A1100">
        <v>2337.3267326732675</v>
      </c>
      <c r="B1100">
        <v>0</v>
      </c>
    </row>
    <row r="1101" spans="1:2" x14ac:dyDescent="0.25">
      <c r="A1101">
        <v>2341.5841584158416</v>
      </c>
      <c r="B1101">
        <v>0</v>
      </c>
    </row>
    <row r="1102" spans="1:2" x14ac:dyDescent="0.25">
      <c r="A1102">
        <v>2341.5841584158416</v>
      </c>
      <c r="B1102">
        <v>2.0242914979757085E-3</v>
      </c>
    </row>
    <row r="1103" spans="1:2" x14ac:dyDescent="0.25">
      <c r="A1103">
        <v>2345.841584158416</v>
      </c>
      <c r="B1103">
        <v>2.0242914979757085E-3</v>
      </c>
    </row>
    <row r="1104" spans="1:2" x14ac:dyDescent="0.25">
      <c r="A1104">
        <v>2345.841584158416</v>
      </c>
      <c r="B1104">
        <v>0</v>
      </c>
    </row>
    <row r="1105" spans="1:2" x14ac:dyDescent="0.25">
      <c r="A1105">
        <v>2350.09900990099</v>
      </c>
      <c r="B1105">
        <v>0</v>
      </c>
    </row>
    <row r="1106" spans="1:2" x14ac:dyDescent="0.25">
      <c r="A1106">
        <v>2350.09900990099</v>
      </c>
      <c r="B1106">
        <v>2.0242914979757085E-3</v>
      </c>
    </row>
    <row r="1107" spans="1:2" x14ac:dyDescent="0.25">
      <c r="A1107">
        <v>2354.3564356435645</v>
      </c>
      <c r="B1107">
        <v>2.0242914979757085E-3</v>
      </c>
    </row>
    <row r="1108" spans="1:2" x14ac:dyDescent="0.25">
      <c r="A1108">
        <v>2354.3564356435645</v>
      </c>
      <c r="B1108">
        <v>0</v>
      </c>
    </row>
    <row r="1109" spans="1:2" x14ac:dyDescent="0.25">
      <c r="A1109">
        <v>2358.6138613861385</v>
      </c>
      <c r="B1109">
        <v>0</v>
      </c>
    </row>
    <row r="1110" spans="1:2" x14ac:dyDescent="0.25">
      <c r="A1110">
        <v>2358.6138613861385</v>
      </c>
      <c r="B1110">
        <v>2.0242914979757085E-3</v>
      </c>
    </row>
    <row r="1111" spans="1:2" x14ac:dyDescent="0.25">
      <c r="A1111">
        <v>2362.871287128713</v>
      </c>
      <c r="B1111">
        <v>2.0242914979757085E-3</v>
      </c>
    </row>
    <row r="1112" spans="1:2" x14ac:dyDescent="0.25">
      <c r="A1112">
        <v>2362.871287128713</v>
      </c>
      <c r="B1112">
        <v>0</v>
      </c>
    </row>
    <row r="1113" spans="1:2" x14ac:dyDescent="0.25">
      <c r="A1113">
        <v>2367.128712871287</v>
      </c>
      <c r="B1113">
        <v>0</v>
      </c>
    </row>
    <row r="1114" spans="1:2" x14ac:dyDescent="0.25">
      <c r="A1114">
        <v>2367.128712871287</v>
      </c>
      <c r="B1114">
        <v>2.0242914979757085E-3</v>
      </c>
    </row>
    <row r="1115" spans="1:2" x14ac:dyDescent="0.25">
      <c r="A1115">
        <v>2371.3861386138615</v>
      </c>
      <c r="B1115">
        <v>2.0242914979757085E-3</v>
      </c>
    </row>
    <row r="1116" spans="1:2" x14ac:dyDescent="0.25">
      <c r="A1116">
        <v>2371.3861386138615</v>
      </c>
      <c r="B1116">
        <v>0</v>
      </c>
    </row>
    <row r="1117" spans="1:2" x14ac:dyDescent="0.25">
      <c r="A1117">
        <v>2375.6435643564355</v>
      </c>
      <c r="B1117">
        <v>0</v>
      </c>
    </row>
    <row r="1118" spans="1:2" x14ac:dyDescent="0.25">
      <c r="A1118">
        <v>2375.6435643564355</v>
      </c>
      <c r="B1118">
        <v>2.0242914979757085E-3</v>
      </c>
    </row>
    <row r="1119" spans="1:2" x14ac:dyDescent="0.25">
      <c r="A1119">
        <v>2379.90099009901</v>
      </c>
      <c r="B1119">
        <v>2.0242914979757085E-3</v>
      </c>
    </row>
    <row r="1120" spans="1:2" x14ac:dyDescent="0.25">
      <c r="A1120">
        <v>2379.90099009901</v>
      </c>
      <c r="B1120">
        <v>0</v>
      </c>
    </row>
    <row r="1121" spans="1:2" x14ac:dyDescent="0.25">
      <c r="A1121">
        <v>2384.158415841584</v>
      </c>
      <c r="B1121">
        <v>0</v>
      </c>
    </row>
    <row r="1122" spans="1:2" x14ac:dyDescent="0.25">
      <c r="A1122">
        <v>2384.158415841584</v>
      </c>
      <c r="B1122">
        <v>2.0242914979757085E-3</v>
      </c>
    </row>
    <row r="1123" spans="1:2" x14ac:dyDescent="0.25">
      <c r="A1123">
        <v>2388.4158415841584</v>
      </c>
      <c r="B1123">
        <v>2.0242914979757085E-3</v>
      </c>
    </row>
    <row r="1124" spans="1:2" x14ac:dyDescent="0.25">
      <c r="A1124">
        <v>2388.4158415841584</v>
      </c>
      <c r="B1124">
        <v>0</v>
      </c>
    </row>
    <row r="1125" spans="1:2" x14ac:dyDescent="0.25">
      <c r="A1125">
        <v>2392.6732673267325</v>
      </c>
      <c r="B1125">
        <v>0</v>
      </c>
    </row>
    <row r="1126" spans="1:2" x14ac:dyDescent="0.25">
      <c r="A1126">
        <v>2392.6732673267325</v>
      </c>
      <c r="B1126">
        <v>2.0242914979757085E-3</v>
      </c>
    </row>
    <row r="1127" spans="1:2" x14ac:dyDescent="0.25">
      <c r="A1127">
        <v>2396.9306930693069</v>
      </c>
      <c r="B1127">
        <v>2.0242914979757085E-3</v>
      </c>
    </row>
    <row r="1128" spans="1:2" x14ac:dyDescent="0.25">
      <c r="A1128">
        <v>2396.9306930693069</v>
      </c>
      <c r="B1128">
        <v>0</v>
      </c>
    </row>
    <row r="1129" spans="1:2" x14ac:dyDescent="0.25">
      <c r="A1129">
        <v>2401.1881188118814</v>
      </c>
      <c r="B1129">
        <v>0</v>
      </c>
    </row>
    <row r="1130" spans="1:2" x14ac:dyDescent="0.25">
      <c r="A1130">
        <v>2401.1881188118814</v>
      </c>
      <c r="B1130">
        <v>2.0242914979757085E-3</v>
      </c>
    </row>
    <row r="1131" spans="1:2" x14ac:dyDescent="0.25">
      <c r="A1131">
        <v>2405.4455445544554</v>
      </c>
      <c r="B1131">
        <v>2.0242914979757085E-3</v>
      </c>
    </row>
    <row r="1132" spans="1:2" x14ac:dyDescent="0.25">
      <c r="A1132">
        <v>2405.4455445544554</v>
      </c>
      <c r="B1132">
        <v>0</v>
      </c>
    </row>
    <row r="1133" spans="1:2" x14ac:dyDescent="0.25">
      <c r="A1133">
        <v>2409.7029702970299</v>
      </c>
      <c r="B1133">
        <v>0</v>
      </c>
    </row>
    <row r="1134" spans="1:2" x14ac:dyDescent="0.25">
      <c r="A1134">
        <v>2409.7029702970299</v>
      </c>
      <c r="B1134">
        <v>2.0242914979757085E-3</v>
      </c>
    </row>
    <row r="1135" spans="1:2" x14ac:dyDescent="0.25">
      <c r="A1135">
        <v>2413.9603960396039</v>
      </c>
      <c r="B1135">
        <v>2.0242914979757085E-3</v>
      </c>
    </row>
    <row r="1136" spans="1:2" x14ac:dyDescent="0.25">
      <c r="A1136">
        <v>2413.9603960396039</v>
      </c>
      <c r="B1136">
        <v>0</v>
      </c>
    </row>
    <row r="1137" spans="1:2" x14ac:dyDescent="0.25">
      <c r="A1137">
        <v>2418.2178217821784</v>
      </c>
      <c r="B1137">
        <v>0</v>
      </c>
    </row>
    <row r="1138" spans="1:2" x14ac:dyDescent="0.25">
      <c r="A1138">
        <v>2418.2178217821784</v>
      </c>
      <c r="B1138">
        <v>2.0242914979757085E-3</v>
      </c>
    </row>
    <row r="1139" spans="1:2" x14ac:dyDescent="0.25">
      <c r="A1139">
        <v>2422.4752475247524</v>
      </c>
      <c r="B1139">
        <v>2.0242914979757085E-3</v>
      </c>
    </row>
    <row r="1140" spans="1:2" x14ac:dyDescent="0.25">
      <c r="A1140">
        <v>2422.4752475247524</v>
      </c>
      <c r="B1140">
        <v>0</v>
      </c>
    </row>
    <row r="1141" spans="1:2" x14ac:dyDescent="0.25">
      <c r="A1141">
        <v>2426.7326732673268</v>
      </c>
      <c r="B1141">
        <v>0</v>
      </c>
    </row>
    <row r="1142" spans="1:2" x14ac:dyDescent="0.25">
      <c r="A1142">
        <v>2426.7326732673268</v>
      </c>
      <c r="B1142">
        <v>2.0242914979757085E-3</v>
      </c>
    </row>
    <row r="1143" spans="1:2" x14ac:dyDescent="0.25">
      <c r="A1143">
        <v>2430.9900990099009</v>
      </c>
      <c r="B1143">
        <v>2.0242914979757085E-3</v>
      </c>
    </row>
    <row r="1144" spans="1:2" x14ac:dyDescent="0.25">
      <c r="A1144">
        <v>2430.9900990099009</v>
      </c>
      <c r="B1144">
        <v>0</v>
      </c>
    </row>
    <row r="1145" spans="1:2" x14ac:dyDescent="0.25">
      <c r="A1145">
        <v>2435.2475247524753</v>
      </c>
      <c r="B1145">
        <v>0</v>
      </c>
    </row>
    <row r="1146" spans="1:2" x14ac:dyDescent="0.25">
      <c r="A1146">
        <v>2435.2475247524753</v>
      </c>
      <c r="B1146">
        <v>2.0242914979757085E-3</v>
      </c>
    </row>
    <row r="1147" spans="1:2" x14ac:dyDescent="0.25">
      <c r="A1147">
        <v>2439.5049504950493</v>
      </c>
      <c r="B1147">
        <v>2.0242914979757085E-3</v>
      </c>
    </row>
    <row r="1148" spans="1:2" x14ac:dyDescent="0.25">
      <c r="A1148">
        <v>2439.5049504950493</v>
      </c>
      <c r="B1148">
        <v>0</v>
      </c>
    </row>
    <row r="1149" spans="1:2" x14ac:dyDescent="0.25">
      <c r="A1149">
        <v>2443.7623762376238</v>
      </c>
      <c r="B1149">
        <v>0</v>
      </c>
    </row>
    <row r="1150" spans="1:2" x14ac:dyDescent="0.25">
      <c r="A1150">
        <v>2443.7623762376238</v>
      </c>
      <c r="B1150">
        <v>2.0242914979757085E-3</v>
      </c>
    </row>
    <row r="1151" spans="1:2" x14ac:dyDescent="0.25">
      <c r="A1151">
        <v>2448.0198019801978</v>
      </c>
      <c r="B1151">
        <v>2.0242914979757085E-3</v>
      </c>
    </row>
    <row r="1152" spans="1:2" x14ac:dyDescent="0.25">
      <c r="A1152">
        <v>2448.0198019801978</v>
      </c>
      <c r="B1152">
        <v>0</v>
      </c>
    </row>
    <row r="1153" spans="1:2" x14ac:dyDescent="0.25">
      <c r="A1153">
        <v>2452.2772277227723</v>
      </c>
      <c r="B1153">
        <v>0</v>
      </c>
    </row>
    <row r="1154" spans="1:2" x14ac:dyDescent="0.25">
      <c r="A1154">
        <v>2452.2772277227723</v>
      </c>
      <c r="B1154">
        <v>2.0242914979757085E-3</v>
      </c>
    </row>
    <row r="1155" spans="1:2" x14ac:dyDescent="0.25">
      <c r="A1155">
        <v>2456.5346534653463</v>
      </c>
      <c r="B1155">
        <v>2.0242914979757085E-3</v>
      </c>
    </row>
    <row r="1156" spans="1:2" x14ac:dyDescent="0.25">
      <c r="A1156">
        <v>2456.5346534653463</v>
      </c>
      <c r="B1156">
        <v>0</v>
      </c>
    </row>
    <row r="1157" spans="1:2" x14ac:dyDescent="0.25">
      <c r="A1157">
        <v>2460.7920792079208</v>
      </c>
      <c r="B1157">
        <v>0</v>
      </c>
    </row>
    <row r="1158" spans="1:2" x14ac:dyDescent="0.25">
      <c r="A1158">
        <v>2460.7920792079208</v>
      </c>
      <c r="B1158">
        <v>2.0242914979757085E-3</v>
      </c>
    </row>
    <row r="1159" spans="1:2" x14ac:dyDescent="0.25">
      <c r="A1159">
        <v>2465.0495049504952</v>
      </c>
      <c r="B1159">
        <v>2.0242914979757085E-3</v>
      </c>
    </row>
    <row r="1160" spans="1:2" x14ac:dyDescent="0.25">
      <c r="A1160">
        <v>2465.0495049504952</v>
      </c>
      <c r="B1160">
        <v>0</v>
      </c>
    </row>
    <row r="1161" spans="1:2" x14ac:dyDescent="0.25">
      <c r="A1161">
        <v>2469.3069306930693</v>
      </c>
      <c r="B1161">
        <v>0</v>
      </c>
    </row>
    <row r="1162" spans="1:2" x14ac:dyDescent="0.25">
      <c r="A1162">
        <v>2469.3069306930693</v>
      </c>
      <c r="B1162">
        <v>2.0242914979757085E-3</v>
      </c>
    </row>
    <row r="1163" spans="1:2" x14ac:dyDescent="0.25">
      <c r="A1163">
        <v>2473.5643564356437</v>
      </c>
      <c r="B1163">
        <v>2.0242914979757085E-3</v>
      </c>
    </row>
    <row r="1164" spans="1:2" x14ac:dyDescent="0.25">
      <c r="A1164">
        <v>2473.5643564356437</v>
      </c>
      <c r="B1164">
        <v>0</v>
      </c>
    </row>
    <row r="1165" spans="1:2" x14ac:dyDescent="0.25">
      <c r="A1165">
        <v>2477.8217821782177</v>
      </c>
      <c r="B1165">
        <v>0</v>
      </c>
    </row>
    <row r="1166" spans="1:2" x14ac:dyDescent="0.25">
      <c r="A1166">
        <v>2477.8217821782177</v>
      </c>
      <c r="B1166">
        <v>2.0242914979757085E-3</v>
      </c>
    </row>
    <row r="1167" spans="1:2" x14ac:dyDescent="0.25">
      <c r="A1167">
        <v>2482.0792079207922</v>
      </c>
      <c r="B1167">
        <v>2.0242914979757085E-3</v>
      </c>
    </row>
    <row r="1168" spans="1:2" x14ac:dyDescent="0.25">
      <c r="A1168">
        <v>2482.0792079207922</v>
      </c>
      <c r="B1168">
        <v>0</v>
      </c>
    </row>
    <row r="1169" spans="1:2" x14ac:dyDescent="0.25">
      <c r="A1169">
        <v>2486.3366336633662</v>
      </c>
      <c r="B1169">
        <v>0</v>
      </c>
    </row>
    <row r="1170" spans="1:2" x14ac:dyDescent="0.25">
      <c r="A1170">
        <v>2486.3366336633662</v>
      </c>
      <c r="B1170">
        <v>2.0242914979757085E-3</v>
      </c>
    </row>
    <row r="1171" spans="1:2" x14ac:dyDescent="0.25">
      <c r="A1171">
        <v>2490.5940594059407</v>
      </c>
      <c r="B1171">
        <v>2.0242914979757085E-3</v>
      </c>
    </row>
    <row r="1172" spans="1:2" x14ac:dyDescent="0.25">
      <c r="A1172">
        <v>2490.5940594059407</v>
      </c>
      <c r="B1172">
        <v>0</v>
      </c>
    </row>
    <row r="1173" spans="1:2" x14ac:dyDescent="0.25">
      <c r="A1173">
        <v>2494.8514851485147</v>
      </c>
      <c r="B1173">
        <v>0</v>
      </c>
    </row>
    <row r="1174" spans="1:2" x14ac:dyDescent="0.25">
      <c r="A1174">
        <v>2494.8514851485147</v>
      </c>
      <c r="B1174">
        <v>2.0242914979757085E-3</v>
      </c>
    </row>
    <row r="1175" spans="1:2" x14ac:dyDescent="0.25">
      <c r="A1175">
        <v>2499.1089108910892</v>
      </c>
      <c r="B1175">
        <v>2.0242914979757085E-3</v>
      </c>
    </row>
    <row r="1176" spans="1:2" x14ac:dyDescent="0.25">
      <c r="A1176">
        <v>2499.1089108910892</v>
      </c>
      <c r="B1176">
        <v>0</v>
      </c>
    </row>
    <row r="1177" spans="1:2" x14ac:dyDescent="0.25">
      <c r="A1177">
        <v>2503.3663366336632</v>
      </c>
      <c r="B1177">
        <v>0</v>
      </c>
    </row>
    <row r="1178" spans="1:2" x14ac:dyDescent="0.25">
      <c r="A1178">
        <v>2503.3663366336632</v>
      </c>
      <c r="B1178">
        <v>2.0242914979757085E-3</v>
      </c>
    </row>
    <row r="1179" spans="1:2" x14ac:dyDescent="0.25">
      <c r="A1179">
        <v>2507.6237623762377</v>
      </c>
      <c r="B1179">
        <v>2.0242914979757085E-3</v>
      </c>
    </row>
    <row r="1180" spans="1:2" x14ac:dyDescent="0.25">
      <c r="A1180">
        <v>2507.6237623762377</v>
      </c>
      <c r="B1180">
        <v>0</v>
      </c>
    </row>
    <row r="1181" spans="1:2" x14ac:dyDescent="0.25">
      <c r="A1181">
        <v>2511.8811881188117</v>
      </c>
      <c r="B1181">
        <v>0</v>
      </c>
    </row>
    <row r="1182" spans="1:2" x14ac:dyDescent="0.25">
      <c r="A1182">
        <v>2511.8811881188117</v>
      </c>
      <c r="B1182">
        <v>2.0242914979757085E-3</v>
      </c>
    </row>
    <row r="1183" spans="1:2" x14ac:dyDescent="0.25">
      <c r="A1183">
        <v>2516.1386138613861</v>
      </c>
      <c r="B1183">
        <v>2.0242914979757085E-3</v>
      </c>
    </row>
    <row r="1184" spans="1:2" x14ac:dyDescent="0.25">
      <c r="A1184">
        <v>2516.1386138613861</v>
      </c>
      <c r="B1184">
        <v>0</v>
      </c>
    </row>
    <row r="1185" spans="1:2" x14ac:dyDescent="0.25">
      <c r="A1185">
        <v>2520.3960396039606</v>
      </c>
      <c r="B1185">
        <v>0</v>
      </c>
    </row>
    <row r="1186" spans="1:2" x14ac:dyDescent="0.25">
      <c r="A1186">
        <v>2520.3960396039606</v>
      </c>
      <c r="B1186">
        <v>2.0242914979757085E-3</v>
      </c>
    </row>
    <row r="1187" spans="1:2" x14ac:dyDescent="0.25">
      <c r="A1187">
        <v>2524.6534653465346</v>
      </c>
      <c r="B1187">
        <v>2.0242914979757085E-3</v>
      </c>
    </row>
    <row r="1188" spans="1:2" x14ac:dyDescent="0.25">
      <c r="A1188">
        <v>2524.6534653465346</v>
      </c>
      <c r="B1188">
        <v>0</v>
      </c>
    </row>
    <row r="1189" spans="1:2" x14ac:dyDescent="0.25">
      <c r="A1189">
        <v>2528.9108910891091</v>
      </c>
      <c r="B1189">
        <v>0</v>
      </c>
    </row>
    <row r="1190" spans="1:2" x14ac:dyDescent="0.25">
      <c r="A1190">
        <v>2528.9108910891091</v>
      </c>
      <c r="B1190">
        <v>2.0242914979757085E-3</v>
      </c>
    </row>
    <row r="1191" spans="1:2" x14ac:dyDescent="0.25">
      <c r="A1191">
        <v>2533.1683168316831</v>
      </c>
      <c r="B1191">
        <v>2.0242914979757085E-3</v>
      </c>
    </row>
    <row r="1192" spans="1:2" x14ac:dyDescent="0.25">
      <c r="A1192">
        <v>2533.1683168316831</v>
      </c>
      <c r="B1192">
        <v>0</v>
      </c>
    </row>
    <row r="1193" spans="1:2" x14ac:dyDescent="0.25">
      <c r="A1193">
        <v>2537.4257425742576</v>
      </c>
      <c r="B1193">
        <v>0</v>
      </c>
    </row>
    <row r="1194" spans="1:2" x14ac:dyDescent="0.25">
      <c r="A1194">
        <v>2537.4257425742576</v>
      </c>
      <c r="B1194">
        <v>2.0242914979757085E-3</v>
      </c>
    </row>
    <row r="1195" spans="1:2" x14ac:dyDescent="0.25">
      <c r="A1195">
        <v>2541.6831683168316</v>
      </c>
      <c r="B1195">
        <v>2.0242914979757085E-3</v>
      </c>
    </row>
    <row r="1196" spans="1:2" x14ac:dyDescent="0.25">
      <c r="A1196">
        <v>2541.6831683168316</v>
      </c>
      <c r="B1196">
        <v>0</v>
      </c>
    </row>
    <row r="1197" spans="1:2" x14ac:dyDescent="0.25">
      <c r="A1197">
        <v>2545.9405940594061</v>
      </c>
      <c r="B1197">
        <v>0</v>
      </c>
    </row>
    <row r="1198" spans="1:2" x14ac:dyDescent="0.25">
      <c r="A1198">
        <v>2545.9405940594061</v>
      </c>
      <c r="B1198">
        <v>2.0242914979757085E-3</v>
      </c>
    </row>
    <row r="1199" spans="1:2" x14ac:dyDescent="0.25">
      <c r="A1199">
        <v>2550.1980198019801</v>
      </c>
      <c r="B1199">
        <v>2.0242914979757085E-3</v>
      </c>
    </row>
    <row r="1200" spans="1:2" x14ac:dyDescent="0.25">
      <c r="A1200">
        <v>2550.1980198019801</v>
      </c>
      <c r="B1200">
        <v>0</v>
      </c>
    </row>
    <row r="1201" spans="1:2" x14ac:dyDescent="0.25">
      <c r="A1201">
        <v>2554.4554455445545</v>
      </c>
      <c r="B1201">
        <v>0</v>
      </c>
    </row>
    <row r="1202" spans="1:2" x14ac:dyDescent="0.25">
      <c r="A1202">
        <v>2554.4554455445545</v>
      </c>
      <c r="B1202">
        <v>2.0242914979757085E-3</v>
      </c>
    </row>
    <row r="1203" spans="1:2" x14ac:dyDescent="0.25">
      <c r="A1203">
        <v>2558.7128712871286</v>
      </c>
      <c r="B1203">
        <v>2.0242914979757085E-3</v>
      </c>
    </row>
    <row r="1204" spans="1:2" x14ac:dyDescent="0.25">
      <c r="A1204">
        <v>2558.7128712871286</v>
      </c>
      <c r="B1204">
        <v>0</v>
      </c>
    </row>
    <row r="1205" spans="1:2" x14ac:dyDescent="0.25">
      <c r="A1205">
        <v>2562.970297029703</v>
      </c>
      <c r="B1205">
        <v>0</v>
      </c>
    </row>
    <row r="1206" spans="1:2" x14ac:dyDescent="0.25">
      <c r="A1206">
        <v>2562.970297029703</v>
      </c>
      <c r="B1206">
        <v>2.0242914979757085E-3</v>
      </c>
    </row>
    <row r="1207" spans="1:2" x14ac:dyDescent="0.25">
      <c r="A1207">
        <v>2567.227722772277</v>
      </c>
      <c r="B1207">
        <v>2.0242914979757085E-3</v>
      </c>
    </row>
    <row r="1208" spans="1:2" x14ac:dyDescent="0.25">
      <c r="A1208">
        <v>2567.227722772277</v>
      </c>
      <c r="B1208">
        <v>0</v>
      </c>
    </row>
    <row r="1209" spans="1:2" x14ac:dyDescent="0.25">
      <c r="A1209">
        <v>2571.4851485148515</v>
      </c>
      <c r="B1209">
        <v>0</v>
      </c>
    </row>
    <row r="1210" spans="1:2" x14ac:dyDescent="0.25">
      <c r="A1210">
        <v>2571.4851485148515</v>
      </c>
      <c r="B1210">
        <v>2.0242914979757085E-3</v>
      </c>
    </row>
    <row r="1211" spans="1:2" x14ac:dyDescent="0.25">
      <c r="A1211">
        <v>2575.7425742574255</v>
      </c>
      <c r="B1211">
        <v>2.0242914979757085E-3</v>
      </c>
    </row>
    <row r="1212" spans="1:2" x14ac:dyDescent="0.25">
      <c r="A1212">
        <v>2575.7425742574255</v>
      </c>
      <c r="B1212">
        <v>0</v>
      </c>
    </row>
    <row r="1213" spans="1:2" x14ac:dyDescent="0.25">
      <c r="A1213">
        <v>4300</v>
      </c>
      <c r="B1213">
        <v>0</v>
      </c>
    </row>
    <row r="1214" spans="1:2" x14ac:dyDescent="0.25">
      <c r="A1214">
        <v>4300</v>
      </c>
      <c r="B1214">
        <v>2.0242914979757085E-3</v>
      </c>
    </row>
    <row r="1215" spans="1:2" x14ac:dyDescent="0.25">
      <c r="A1215">
        <v>4304.257425742574</v>
      </c>
      <c r="B1215">
        <v>2.0242914979757085E-3</v>
      </c>
    </row>
    <row r="1216" spans="1:2" x14ac:dyDescent="0.25">
      <c r="A1216">
        <v>4304.257425742574</v>
      </c>
      <c r="B1216">
        <v>0</v>
      </c>
    </row>
    <row r="1217" spans="1:2" x14ac:dyDescent="0.25">
      <c r="A1217">
        <v>4308.5148514851489</v>
      </c>
      <c r="B1217">
        <v>0</v>
      </c>
    </row>
    <row r="1218" spans="1:2" x14ac:dyDescent="0.25">
      <c r="A1218">
        <v>4308.5148514851489</v>
      </c>
      <c r="B1218">
        <v>2.0242914979757085E-3</v>
      </c>
    </row>
    <row r="1219" spans="1:2" x14ac:dyDescent="0.25">
      <c r="A1219">
        <v>4312.772277227723</v>
      </c>
      <c r="B1219">
        <v>2.0242914979757085E-3</v>
      </c>
    </row>
    <row r="1220" spans="1:2" x14ac:dyDescent="0.25">
      <c r="A1220">
        <v>4312.772277227723</v>
      </c>
      <c r="B1220">
        <v>0</v>
      </c>
    </row>
    <row r="1221" spans="1:2" x14ac:dyDescent="0.25">
      <c r="A1221">
        <v>4317.029702970297</v>
      </c>
      <c r="B1221">
        <v>0</v>
      </c>
    </row>
    <row r="1222" spans="1:2" x14ac:dyDescent="0.25">
      <c r="A1222">
        <v>4317.029702970297</v>
      </c>
      <c r="B1222">
        <v>2.0242914979757085E-3</v>
      </c>
    </row>
    <row r="1223" spans="1:2" x14ac:dyDescent="0.25">
      <c r="A1223">
        <v>4321.287128712871</v>
      </c>
      <c r="B1223">
        <v>2.0242914979757085E-3</v>
      </c>
    </row>
    <row r="1224" spans="1:2" x14ac:dyDescent="0.25">
      <c r="A1224">
        <v>4321.287128712871</v>
      </c>
      <c r="B1224">
        <v>0</v>
      </c>
    </row>
    <row r="1225" spans="1:2" x14ac:dyDescent="0.25">
      <c r="A1225">
        <v>4325.5445544554459</v>
      </c>
      <c r="B1225">
        <v>0</v>
      </c>
    </row>
    <row r="1226" spans="1:2" x14ac:dyDescent="0.25">
      <c r="A1226">
        <v>4325.5445544554459</v>
      </c>
      <c r="B1226">
        <v>2.0242914979757085E-3</v>
      </c>
    </row>
    <row r="1227" spans="1:2" x14ac:dyDescent="0.25">
      <c r="A1227">
        <v>4329.8019801980199</v>
      </c>
      <c r="B1227">
        <v>2.0242914979757085E-3</v>
      </c>
    </row>
    <row r="1228" spans="1:2" x14ac:dyDescent="0.25">
      <c r="A1228">
        <v>4329.8019801980199</v>
      </c>
      <c r="B1228">
        <v>0</v>
      </c>
    </row>
    <row r="1229" spans="1:2" x14ac:dyDescent="0.25">
      <c r="A1229">
        <v>4334.0594059405939</v>
      </c>
      <c r="B1229">
        <v>0</v>
      </c>
    </row>
    <row r="1230" spans="1:2" x14ac:dyDescent="0.25">
      <c r="A1230">
        <v>4334.0594059405939</v>
      </c>
      <c r="B1230">
        <v>2.0242914979757085E-3</v>
      </c>
    </row>
    <row r="1231" spans="1:2" x14ac:dyDescent="0.25">
      <c r="A1231">
        <v>4338.3168316831679</v>
      </c>
      <c r="B1231">
        <v>2.0242914979757085E-3</v>
      </c>
    </row>
    <row r="1232" spans="1:2" x14ac:dyDescent="0.25">
      <c r="A1232">
        <v>4338.3168316831679</v>
      </c>
      <c r="B1232">
        <v>0</v>
      </c>
    </row>
    <row r="1233" spans="1:2" x14ac:dyDescent="0.25">
      <c r="A1233">
        <v>4342.5742574257429</v>
      </c>
      <c r="B1233">
        <v>0</v>
      </c>
    </row>
    <row r="1234" spans="1:2" x14ac:dyDescent="0.25">
      <c r="A1234">
        <v>4342.5742574257429</v>
      </c>
      <c r="B1234">
        <v>2.0242914979757085E-3</v>
      </c>
    </row>
    <row r="1235" spans="1:2" x14ac:dyDescent="0.25">
      <c r="A1235">
        <v>4346.8316831683169</v>
      </c>
      <c r="B1235">
        <v>2.0242914979757085E-3</v>
      </c>
    </row>
    <row r="1236" spans="1:2" x14ac:dyDescent="0.25">
      <c r="A1236">
        <v>4346.8316831683169</v>
      </c>
      <c r="B1236">
        <v>0</v>
      </c>
    </row>
    <row r="1237" spans="1:2" x14ac:dyDescent="0.25">
      <c r="A1237">
        <v>4351.0891089108909</v>
      </c>
      <c r="B1237">
        <v>0</v>
      </c>
    </row>
    <row r="1238" spans="1:2" x14ac:dyDescent="0.25">
      <c r="A1238">
        <v>4351.0891089108909</v>
      </c>
      <c r="B1238">
        <v>2.0242914979757085E-3</v>
      </c>
    </row>
    <row r="1239" spans="1:2" x14ac:dyDescent="0.25">
      <c r="A1239">
        <v>4355.3465346534649</v>
      </c>
      <c r="B1239">
        <v>2.0242914979757085E-3</v>
      </c>
    </row>
    <row r="1240" spans="1:2" x14ac:dyDescent="0.25">
      <c r="A1240">
        <v>4355.3465346534649</v>
      </c>
      <c r="B1240">
        <v>0</v>
      </c>
    </row>
    <row r="1241" spans="1:2" x14ac:dyDescent="0.25">
      <c r="A1241">
        <v>4359.6039603960398</v>
      </c>
      <c r="B1241">
        <v>0</v>
      </c>
    </row>
    <row r="1242" spans="1:2" x14ac:dyDescent="0.25">
      <c r="A1242">
        <v>4359.6039603960398</v>
      </c>
      <c r="B1242">
        <v>2.0242914979757085E-3</v>
      </c>
    </row>
    <row r="1243" spans="1:2" x14ac:dyDescent="0.25">
      <c r="A1243">
        <v>4363.8613861386139</v>
      </c>
      <c r="B1243">
        <v>2.0242914979757085E-3</v>
      </c>
    </row>
    <row r="1244" spans="1:2" x14ac:dyDescent="0.25">
      <c r="A1244">
        <v>4363.8613861386139</v>
      </c>
      <c r="B1244">
        <v>0</v>
      </c>
    </row>
    <row r="1245" spans="1:2" x14ac:dyDescent="0.25">
      <c r="A1245">
        <v>4368.1188118811879</v>
      </c>
      <c r="B1245">
        <v>0</v>
      </c>
    </row>
    <row r="1246" spans="1:2" x14ac:dyDescent="0.25">
      <c r="A1246">
        <v>4368.1188118811879</v>
      </c>
      <c r="B1246">
        <v>2.0242914979757085E-3</v>
      </c>
    </row>
    <row r="1247" spans="1:2" x14ac:dyDescent="0.25">
      <c r="A1247">
        <v>4372.3762376237628</v>
      </c>
      <c r="B1247">
        <v>2.0242914979757085E-3</v>
      </c>
    </row>
    <row r="1248" spans="1:2" x14ac:dyDescent="0.25">
      <c r="A1248">
        <v>4372.3762376237628</v>
      </c>
      <c r="B1248">
        <v>0</v>
      </c>
    </row>
    <row r="1249" spans="1:2" x14ac:dyDescent="0.25">
      <c r="A1249">
        <v>4376.6336633663368</v>
      </c>
      <c r="B1249">
        <v>0</v>
      </c>
    </row>
    <row r="1250" spans="1:2" x14ac:dyDescent="0.25">
      <c r="A1250">
        <v>4376.6336633663368</v>
      </c>
      <c r="B1250">
        <v>2.0242914979757085E-3</v>
      </c>
    </row>
    <row r="1251" spans="1:2" x14ac:dyDescent="0.25">
      <c r="A1251">
        <v>4380.8910891089108</v>
      </c>
      <c r="B1251">
        <v>2.0242914979757085E-3</v>
      </c>
    </row>
    <row r="1252" spans="1:2" x14ac:dyDescent="0.25">
      <c r="A1252">
        <v>4380.8910891089108</v>
      </c>
      <c r="B1252">
        <v>0</v>
      </c>
    </row>
    <row r="1253" spans="1:2" x14ac:dyDescent="0.25">
      <c r="A1253">
        <v>4385.1485148514848</v>
      </c>
      <c r="B1253">
        <v>0</v>
      </c>
    </row>
    <row r="1254" spans="1:2" x14ac:dyDescent="0.25">
      <c r="A1254">
        <v>4385.1485148514848</v>
      </c>
      <c r="B1254">
        <v>2.0242914979757085E-3</v>
      </c>
    </row>
    <row r="1255" spans="1:2" x14ac:dyDescent="0.25">
      <c r="A1255">
        <v>4389.4059405940598</v>
      </c>
      <c r="B1255">
        <v>2.0242914979757085E-3</v>
      </c>
    </row>
    <row r="1256" spans="1:2" x14ac:dyDescent="0.25">
      <c r="A1256">
        <v>4389.4059405940598</v>
      </c>
      <c r="B1256">
        <v>0</v>
      </c>
    </row>
    <row r="1257" spans="1:2" x14ac:dyDescent="0.25">
      <c r="A1257">
        <v>4393.6633663366338</v>
      </c>
      <c r="B1257">
        <v>0</v>
      </c>
    </row>
    <row r="1258" spans="1:2" x14ac:dyDescent="0.25">
      <c r="A1258">
        <v>4393.6633663366338</v>
      </c>
      <c r="B1258">
        <v>2.0242914979757085E-3</v>
      </c>
    </row>
    <row r="1259" spans="1:2" x14ac:dyDescent="0.25">
      <c r="A1259">
        <v>4397.9207920792078</v>
      </c>
      <c r="B1259">
        <v>2.0242914979757085E-3</v>
      </c>
    </row>
    <row r="1260" spans="1:2" x14ac:dyDescent="0.25">
      <c r="A1260">
        <v>4397.9207920792078</v>
      </c>
      <c r="B1260">
        <v>0</v>
      </c>
    </row>
    <row r="1261" spans="1:2" x14ac:dyDescent="0.25">
      <c r="A1261">
        <v>4402.1782178217818</v>
      </c>
      <c r="B1261">
        <v>0</v>
      </c>
    </row>
    <row r="1262" spans="1:2" x14ac:dyDescent="0.25">
      <c r="A1262">
        <v>4402.1782178217818</v>
      </c>
      <c r="B1262">
        <v>2.0242914979757085E-3</v>
      </c>
    </row>
    <row r="1263" spans="1:2" x14ac:dyDescent="0.25">
      <c r="A1263">
        <v>4406.4356435643567</v>
      </c>
      <c r="B1263">
        <v>2.0242914979757085E-3</v>
      </c>
    </row>
    <row r="1264" spans="1:2" x14ac:dyDescent="0.25">
      <c r="A1264">
        <v>4406.4356435643567</v>
      </c>
      <c r="B1264">
        <v>0</v>
      </c>
    </row>
    <row r="1265" spans="1:2" x14ac:dyDescent="0.25">
      <c r="A1265">
        <v>4410.6930693069307</v>
      </c>
      <c r="B1265">
        <v>0</v>
      </c>
    </row>
    <row r="1266" spans="1:2" x14ac:dyDescent="0.25">
      <c r="A1266">
        <v>4410.6930693069307</v>
      </c>
      <c r="B1266">
        <v>2.0242914979757085E-3</v>
      </c>
    </row>
    <row r="1267" spans="1:2" x14ac:dyDescent="0.25">
      <c r="A1267">
        <v>4414.9504950495048</v>
      </c>
      <c r="B1267">
        <v>2.0242914979757085E-3</v>
      </c>
    </row>
    <row r="1268" spans="1:2" x14ac:dyDescent="0.25">
      <c r="A1268">
        <v>4414.9504950495048</v>
      </c>
      <c r="B1268">
        <v>0</v>
      </c>
    </row>
    <row r="1269" spans="1:2" x14ac:dyDescent="0.25">
      <c r="A1269">
        <v>4419.2079207920788</v>
      </c>
      <c r="B1269">
        <v>0</v>
      </c>
    </row>
    <row r="1270" spans="1:2" x14ac:dyDescent="0.25">
      <c r="A1270">
        <v>4419.2079207920788</v>
      </c>
      <c r="B1270">
        <v>2.0242914979757085E-3</v>
      </c>
    </row>
    <row r="1271" spans="1:2" x14ac:dyDescent="0.25">
      <c r="A1271">
        <v>4423.4653465346537</v>
      </c>
      <c r="B1271">
        <v>2.0242914979757085E-3</v>
      </c>
    </row>
    <row r="1272" spans="1:2" x14ac:dyDescent="0.25">
      <c r="A1272">
        <v>4423.4653465346537</v>
      </c>
      <c r="B1272">
        <v>0</v>
      </c>
    </row>
    <row r="1273" spans="1:2" x14ac:dyDescent="0.25">
      <c r="A1273">
        <v>4427.7227722772277</v>
      </c>
      <c r="B1273">
        <v>0</v>
      </c>
    </row>
    <row r="1274" spans="1:2" x14ac:dyDescent="0.25">
      <c r="A1274">
        <v>4427.7227722772277</v>
      </c>
      <c r="B1274">
        <v>2.0242914979757085E-3</v>
      </c>
    </row>
    <row r="1275" spans="1:2" x14ac:dyDescent="0.25">
      <c r="A1275">
        <v>4431.9801980198017</v>
      </c>
      <c r="B1275">
        <v>2.0242914979757085E-3</v>
      </c>
    </row>
    <row r="1276" spans="1:2" x14ac:dyDescent="0.25">
      <c r="A1276">
        <v>4431.9801980198017</v>
      </c>
      <c r="B1276">
        <v>0</v>
      </c>
    </row>
    <row r="1277" spans="1:2" x14ac:dyDescent="0.25">
      <c r="A1277">
        <v>4436.2376237623766</v>
      </c>
      <c r="B1277">
        <v>0</v>
      </c>
    </row>
    <row r="1278" spans="1:2" x14ac:dyDescent="0.25">
      <c r="A1278">
        <v>4436.2376237623766</v>
      </c>
      <c r="B1278">
        <v>2.0242914979757085E-3</v>
      </c>
    </row>
    <row r="1279" spans="1:2" x14ac:dyDescent="0.25">
      <c r="A1279">
        <v>4440.4950495049507</v>
      </c>
      <c r="B1279">
        <v>2.0242914979757085E-3</v>
      </c>
    </row>
    <row r="1280" spans="1:2" x14ac:dyDescent="0.25">
      <c r="A1280">
        <v>4440.4950495049507</v>
      </c>
      <c r="B1280">
        <v>0</v>
      </c>
    </row>
    <row r="1281" spans="1:2" x14ac:dyDescent="0.25">
      <c r="A1281">
        <v>4444.7524752475247</v>
      </c>
      <c r="B1281">
        <v>0</v>
      </c>
    </row>
    <row r="1282" spans="1:2" x14ac:dyDescent="0.25">
      <c r="A1282">
        <v>4444.7524752475247</v>
      </c>
      <c r="B1282">
        <v>2.0242914979757085E-3</v>
      </c>
    </row>
    <row r="1283" spans="1:2" x14ac:dyDescent="0.25">
      <c r="A1283">
        <v>4449.0099009900987</v>
      </c>
      <c r="B1283">
        <v>2.0242914979757085E-3</v>
      </c>
    </row>
    <row r="1284" spans="1:2" x14ac:dyDescent="0.25">
      <c r="A1284">
        <v>4449.0099009900987</v>
      </c>
      <c r="B1284">
        <v>0</v>
      </c>
    </row>
    <row r="1285" spans="1:2" x14ac:dyDescent="0.25">
      <c r="A1285">
        <v>4453.2673267326736</v>
      </c>
      <c r="B1285">
        <v>0</v>
      </c>
    </row>
    <row r="1286" spans="1:2" x14ac:dyDescent="0.25">
      <c r="A1286">
        <v>4453.2673267326736</v>
      </c>
      <c r="B1286">
        <v>2.0242914979757085E-3</v>
      </c>
    </row>
    <row r="1287" spans="1:2" x14ac:dyDescent="0.25">
      <c r="A1287">
        <v>4457.5247524752476</v>
      </c>
      <c r="B1287">
        <v>2.0242914979757085E-3</v>
      </c>
    </row>
    <row r="1288" spans="1:2" x14ac:dyDescent="0.25">
      <c r="A1288">
        <v>4457.5247524752476</v>
      </c>
      <c r="B1288">
        <v>0</v>
      </c>
    </row>
    <row r="1289" spans="1:2" x14ac:dyDescent="0.25">
      <c r="A1289">
        <v>4461.7821782178216</v>
      </c>
      <c r="B1289">
        <v>0</v>
      </c>
    </row>
    <row r="1290" spans="1:2" x14ac:dyDescent="0.25">
      <c r="A1290">
        <v>4461.7821782178216</v>
      </c>
      <c r="B1290">
        <v>2.0242914979757085E-3</v>
      </c>
    </row>
    <row r="1291" spans="1:2" x14ac:dyDescent="0.25">
      <c r="A1291">
        <v>4466.0396039603957</v>
      </c>
      <c r="B1291">
        <v>2.0242914979757085E-3</v>
      </c>
    </row>
    <row r="1292" spans="1:2" x14ac:dyDescent="0.25">
      <c r="A1292">
        <v>4466.0396039603957</v>
      </c>
      <c r="B1292">
        <v>0</v>
      </c>
    </row>
    <row r="1293" spans="1:2" x14ac:dyDescent="0.25">
      <c r="A1293">
        <v>4470.2970297029706</v>
      </c>
      <c r="B1293">
        <v>0</v>
      </c>
    </row>
    <row r="1294" spans="1:2" x14ac:dyDescent="0.25">
      <c r="A1294">
        <v>4470.2970297029706</v>
      </c>
      <c r="B1294">
        <v>2.0242914979757085E-3</v>
      </c>
    </row>
    <row r="1295" spans="1:2" x14ac:dyDescent="0.25">
      <c r="A1295">
        <v>4474.5544554455446</v>
      </c>
      <c r="B1295">
        <v>2.0242914979757085E-3</v>
      </c>
    </row>
    <row r="1296" spans="1:2" x14ac:dyDescent="0.25">
      <c r="A1296">
        <v>4474.5544554455446</v>
      </c>
      <c r="B1296">
        <v>0</v>
      </c>
    </row>
    <row r="1297" spans="1:2" x14ac:dyDescent="0.25">
      <c r="A1297">
        <v>4478.8118811881186</v>
      </c>
      <c r="B1297">
        <v>0</v>
      </c>
    </row>
    <row r="1298" spans="1:2" x14ac:dyDescent="0.25">
      <c r="A1298">
        <v>4478.8118811881186</v>
      </c>
      <c r="B1298">
        <v>2.0242914979757085E-3</v>
      </c>
    </row>
    <row r="1299" spans="1:2" x14ac:dyDescent="0.25">
      <c r="A1299">
        <v>4483.0693069306926</v>
      </c>
      <c r="B1299">
        <v>2.0242914979757085E-3</v>
      </c>
    </row>
    <row r="1300" spans="1:2" x14ac:dyDescent="0.25">
      <c r="A1300">
        <v>4483.0693069306926</v>
      </c>
      <c r="B1300">
        <v>0</v>
      </c>
    </row>
    <row r="1301" spans="1:2" x14ac:dyDescent="0.25">
      <c r="A1301">
        <v>4487.3267326732675</v>
      </c>
      <c r="B1301">
        <v>0</v>
      </c>
    </row>
    <row r="1302" spans="1:2" x14ac:dyDescent="0.25">
      <c r="A1302">
        <v>4487.3267326732675</v>
      </c>
      <c r="B1302">
        <v>2.0242914979757085E-3</v>
      </c>
    </row>
    <row r="1303" spans="1:2" x14ac:dyDescent="0.25">
      <c r="A1303">
        <v>4491.5841584158416</v>
      </c>
      <c r="B1303">
        <v>2.0242914979757085E-3</v>
      </c>
    </row>
    <row r="1304" spans="1:2" x14ac:dyDescent="0.25">
      <c r="A1304">
        <v>4491.5841584158416</v>
      </c>
      <c r="B1304">
        <v>0</v>
      </c>
    </row>
    <row r="1305" spans="1:2" x14ac:dyDescent="0.25">
      <c r="A1305">
        <v>4495.8415841584156</v>
      </c>
      <c r="B1305">
        <v>0</v>
      </c>
    </row>
    <row r="1306" spans="1:2" x14ac:dyDescent="0.25">
      <c r="A1306">
        <v>4495.8415841584156</v>
      </c>
      <c r="B1306">
        <v>2.0242914979757085E-3</v>
      </c>
    </row>
    <row r="1307" spans="1:2" x14ac:dyDescent="0.25">
      <c r="A1307">
        <v>4500.0990099009905</v>
      </c>
      <c r="B1307">
        <v>2.0242914979757085E-3</v>
      </c>
    </row>
    <row r="1308" spans="1:2" x14ac:dyDescent="0.25">
      <c r="A1308">
        <v>4500.0990099009905</v>
      </c>
      <c r="B1308">
        <v>0</v>
      </c>
    </row>
    <row r="1309" spans="1:2" x14ac:dyDescent="0.25">
      <c r="A1309">
        <v>4504.3564356435645</v>
      </c>
      <c r="B1309">
        <v>0</v>
      </c>
    </row>
    <row r="1310" spans="1:2" x14ac:dyDescent="0.25">
      <c r="A1310">
        <v>4504.3564356435645</v>
      </c>
      <c r="B1310">
        <v>2.0242914979757085E-3</v>
      </c>
    </row>
    <row r="1311" spans="1:2" x14ac:dyDescent="0.25">
      <c r="A1311">
        <v>4508.6138613861385</v>
      </c>
      <c r="B1311">
        <v>2.0242914979757085E-3</v>
      </c>
    </row>
    <row r="1312" spans="1:2" x14ac:dyDescent="0.25">
      <c r="A1312">
        <v>4508.6138613861385</v>
      </c>
      <c r="B1312">
        <v>0</v>
      </c>
    </row>
    <row r="1313" spans="1:2" x14ac:dyDescent="0.25">
      <c r="A1313">
        <v>4512.8712871287125</v>
      </c>
      <c r="B1313">
        <v>0</v>
      </c>
    </row>
    <row r="1314" spans="1:2" x14ac:dyDescent="0.25">
      <c r="A1314">
        <v>4512.8712871287125</v>
      </c>
      <c r="B1314">
        <v>2.0242914979757085E-3</v>
      </c>
    </row>
    <row r="1315" spans="1:2" x14ac:dyDescent="0.25">
      <c r="A1315">
        <v>4517.1287128712875</v>
      </c>
      <c r="B1315">
        <v>2.0242914979757085E-3</v>
      </c>
    </row>
    <row r="1316" spans="1:2" x14ac:dyDescent="0.25">
      <c r="A1316">
        <v>4517.1287128712875</v>
      </c>
      <c r="B1316">
        <v>0</v>
      </c>
    </row>
    <row r="1317" spans="1:2" x14ac:dyDescent="0.25">
      <c r="A1317">
        <v>4521.3861386138615</v>
      </c>
      <c r="B1317">
        <v>0</v>
      </c>
    </row>
    <row r="1318" spans="1:2" x14ac:dyDescent="0.25">
      <c r="A1318">
        <v>4521.3861386138615</v>
      </c>
      <c r="B1318">
        <v>2.0242914979757085E-3</v>
      </c>
    </row>
    <row r="1319" spans="1:2" x14ac:dyDescent="0.25">
      <c r="A1319">
        <v>4525.6435643564355</v>
      </c>
      <c r="B1319">
        <v>2.0242914979757085E-3</v>
      </c>
    </row>
    <row r="1320" spans="1:2" x14ac:dyDescent="0.25">
      <c r="A1320">
        <v>4525.6435643564355</v>
      </c>
      <c r="B1320">
        <v>0</v>
      </c>
    </row>
    <row r="1321" spans="1:2" x14ac:dyDescent="0.25">
      <c r="A1321">
        <v>4529.9009900990095</v>
      </c>
      <c r="B1321">
        <v>0</v>
      </c>
    </row>
    <row r="1322" spans="1:2" x14ac:dyDescent="0.25">
      <c r="A1322">
        <v>4529.9009900990095</v>
      </c>
      <c r="B1322">
        <v>2.0242914979757085E-3</v>
      </c>
    </row>
    <row r="1323" spans="1:2" x14ac:dyDescent="0.25">
      <c r="A1323">
        <v>4534.1584158415844</v>
      </c>
      <c r="B1323">
        <v>2.0242914979757085E-3</v>
      </c>
    </row>
    <row r="1324" spans="1:2" x14ac:dyDescent="0.25">
      <c r="A1324">
        <v>4534.1584158415844</v>
      </c>
      <c r="B1324">
        <v>0</v>
      </c>
    </row>
    <row r="1325" spans="1:2" x14ac:dyDescent="0.25">
      <c r="A1325">
        <v>4538.4158415841584</v>
      </c>
      <c r="B1325">
        <v>0</v>
      </c>
    </row>
    <row r="1326" spans="1:2" x14ac:dyDescent="0.25">
      <c r="A1326">
        <v>4538.4158415841584</v>
      </c>
      <c r="B1326">
        <v>2.0242914979757085E-3</v>
      </c>
    </row>
    <row r="1327" spans="1:2" x14ac:dyDescent="0.25">
      <c r="A1327">
        <v>4542.6732673267325</v>
      </c>
      <c r="B1327">
        <v>2.0242914979757085E-3</v>
      </c>
    </row>
    <row r="1328" spans="1:2" x14ac:dyDescent="0.25">
      <c r="A1328">
        <v>4542.6732673267325</v>
      </c>
      <c r="B1328">
        <v>0</v>
      </c>
    </row>
    <row r="1329" spans="1:2" x14ac:dyDescent="0.25">
      <c r="A1329">
        <v>4546.9306930693074</v>
      </c>
      <c r="B1329">
        <v>0</v>
      </c>
    </row>
    <row r="1330" spans="1:2" x14ac:dyDescent="0.25">
      <c r="A1330">
        <v>4546.9306930693074</v>
      </c>
      <c r="B1330">
        <v>2.0242914979757085E-3</v>
      </c>
    </row>
    <row r="1331" spans="1:2" x14ac:dyDescent="0.25">
      <c r="A1331">
        <v>4551.1881188118814</v>
      </c>
      <c r="B1331">
        <v>2.0242914979757085E-3</v>
      </c>
    </row>
    <row r="1332" spans="1:2" x14ac:dyDescent="0.25">
      <c r="A1332">
        <v>4551.1881188118814</v>
      </c>
      <c r="B1332">
        <v>0</v>
      </c>
    </row>
    <row r="1333" spans="1:2" x14ac:dyDescent="0.25">
      <c r="A1333">
        <v>4555.4455445544554</v>
      </c>
      <c r="B1333">
        <v>0</v>
      </c>
    </row>
    <row r="1334" spans="1:2" x14ac:dyDescent="0.25">
      <c r="A1334">
        <v>4555.4455445544554</v>
      </c>
      <c r="B1334">
        <v>2.0242914979757085E-3</v>
      </c>
    </row>
    <row r="1335" spans="1:2" x14ac:dyDescent="0.25">
      <c r="A1335">
        <v>4559.7029702970294</v>
      </c>
      <c r="B1335">
        <v>2.0242914979757085E-3</v>
      </c>
    </row>
    <row r="1336" spans="1:2" x14ac:dyDescent="0.25">
      <c r="A1336">
        <v>4559.7029702970294</v>
      </c>
      <c r="B1336">
        <v>0</v>
      </c>
    </row>
    <row r="1337" spans="1:2" x14ac:dyDescent="0.25">
      <c r="A1337">
        <v>4563.9603960396043</v>
      </c>
      <c r="B1337">
        <v>0</v>
      </c>
    </row>
    <row r="1338" spans="1:2" x14ac:dyDescent="0.25">
      <c r="A1338">
        <v>4563.9603960396043</v>
      </c>
      <c r="B1338">
        <v>2.0242914979757085E-3</v>
      </c>
    </row>
    <row r="1339" spans="1:2" x14ac:dyDescent="0.25">
      <c r="A1339">
        <v>4568.2178217821784</v>
      </c>
      <c r="B1339">
        <v>2.0242914979757085E-3</v>
      </c>
    </row>
    <row r="1340" spans="1:2" x14ac:dyDescent="0.25">
      <c r="A1340">
        <v>4568.2178217821784</v>
      </c>
      <c r="B1340">
        <v>0</v>
      </c>
    </row>
    <row r="1341" spans="1:2" x14ac:dyDescent="0.25">
      <c r="A1341">
        <v>4572.4752475247524</v>
      </c>
      <c r="B1341">
        <v>0</v>
      </c>
    </row>
    <row r="1342" spans="1:2" x14ac:dyDescent="0.25">
      <c r="A1342">
        <v>4572.4752475247524</v>
      </c>
      <c r="B1342">
        <v>2.0242914979757085E-3</v>
      </c>
    </row>
    <row r="1343" spans="1:2" x14ac:dyDescent="0.25">
      <c r="A1343">
        <v>4576.7326732673264</v>
      </c>
      <c r="B1343">
        <v>2.0242914979757085E-3</v>
      </c>
    </row>
    <row r="1344" spans="1:2" x14ac:dyDescent="0.25">
      <c r="A1344">
        <v>4576.7326732673264</v>
      </c>
      <c r="B1344">
        <v>0</v>
      </c>
    </row>
    <row r="1345" spans="1:2" x14ac:dyDescent="0.25">
      <c r="A1345">
        <v>4580.9900990099013</v>
      </c>
      <c r="B1345">
        <v>0</v>
      </c>
    </row>
    <row r="1346" spans="1:2" x14ac:dyDescent="0.25">
      <c r="A1346">
        <v>4580.9900990099013</v>
      </c>
      <c r="B1346">
        <v>2.0242914979757085E-3</v>
      </c>
    </row>
    <row r="1347" spans="1:2" x14ac:dyDescent="0.25">
      <c r="A1347">
        <v>4585.2475247524753</v>
      </c>
      <c r="B1347">
        <v>2.0242914979757085E-3</v>
      </c>
    </row>
    <row r="1348" spans="1:2" x14ac:dyDescent="0.25">
      <c r="A1348">
        <v>4585.2475247524753</v>
      </c>
      <c r="B1348">
        <v>0</v>
      </c>
    </row>
    <row r="1349" spans="1:2" x14ac:dyDescent="0.25">
      <c r="A1349">
        <v>4589.5049504950493</v>
      </c>
      <c r="B1349">
        <v>0</v>
      </c>
    </row>
    <row r="1350" spans="1:2" x14ac:dyDescent="0.25">
      <c r="A1350">
        <v>4589.5049504950493</v>
      </c>
      <c r="B1350">
        <v>2.0242914979757085E-3</v>
      </c>
    </row>
    <row r="1351" spans="1:2" x14ac:dyDescent="0.25">
      <c r="A1351">
        <v>4593.7623762376234</v>
      </c>
      <c r="B1351">
        <v>2.0242914979757085E-3</v>
      </c>
    </row>
    <row r="1352" spans="1:2" x14ac:dyDescent="0.25">
      <c r="A1352">
        <v>4593.7623762376234</v>
      </c>
      <c r="B1352">
        <v>0</v>
      </c>
    </row>
    <row r="1353" spans="1:2" x14ac:dyDescent="0.25">
      <c r="A1353">
        <v>4598.0198019801983</v>
      </c>
      <c r="B1353">
        <v>0</v>
      </c>
    </row>
    <row r="1354" spans="1:2" x14ac:dyDescent="0.25">
      <c r="A1354">
        <v>4598.0198019801983</v>
      </c>
      <c r="B1354">
        <v>2.0242914979757085E-3</v>
      </c>
    </row>
    <row r="1355" spans="1:2" x14ac:dyDescent="0.25">
      <c r="A1355">
        <v>4602.2772277227723</v>
      </c>
      <c r="B1355">
        <v>2.0242914979757085E-3</v>
      </c>
    </row>
    <row r="1356" spans="1:2" x14ac:dyDescent="0.25">
      <c r="A1356">
        <v>4602.2772277227723</v>
      </c>
      <c r="B1356">
        <v>0</v>
      </c>
    </row>
    <row r="1357" spans="1:2" x14ac:dyDescent="0.25">
      <c r="A1357">
        <v>4606.5346534653463</v>
      </c>
      <c r="B1357">
        <v>0</v>
      </c>
    </row>
    <row r="1358" spans="1:2" x14ac:dyDescent="0.25">
      <c r="A1358">
        <v>4606.5346534653463</v>
      </c>
      <c r="B1358">
        <v>2.0242914979757085E-3</v>
      </c>
    </row>
    <row r="1359" spans="1:2" x14ac:dyDescent="0.25">
      <c r="A1359">
        <v>4610.7920792079212</v>
      </c>
      <c r="B1359">
        <v>2.0242914979757085E-3</v>
      </c>
    </row>
    <row r="1360" spans="1:2" x14ac:dyDescent="0.25">
      <c r="A1360">
        <v>4610.7920792079212</v>
      </c>
      <c r="B1360">
        <v>0</v>
      </c>
    </row>
    <row r="1361" spans="1:2" x14ac:dyDescent="0.25">
      <c r="A1361">
        <v>4615.0495049504952</v>
      </c>
      <c r="B1361">
        <v>0</v>
      </c>
    </row>
    <row r="1362" spans="1:2" x14ac:dyDescent="0.25">
      <c r="A1362">
        <v>4615.0495049504952</v>
      </c>
      <c r="B1362">
        <v>2.0242914979757085E-3</v>
      </c>
    </row>
    <row r="1363" spans="1:2" x14ac:dyDescent="0.25">
      <c r="A1363">
        <v>4619.3069306930693</v>
      </c>
      <c r="B1363">
        <v>2.0242914979757085E-3</v>
      </c>
    </row>
    <row r="1364" spans="1:2" x14ac:dyDescent="0.25">
      <c r="A1364">
        <v>4619.3069306930693</v>
      </c>
      <c r="B1364">
        <v>0</v>
      </c>
    </row>
    <row r="1365" spans="1:2" x14ac:dyDescent="0.25">
      <c r="A1365">
        <v>4623.5643564356433</v>
      </c>
      <c r="B1365">
        <v>0</v>
      </c>
    </row>
    <row r="1366" spans="1:2" x14ac:dyDescent="0.25">
      <c r="A1366">
        <v>4623.5643564356433</v>
      </c>
      <c r="B1366">
        <v>2.0242914979757085E-3</v>
      </c>
    </row>
    <row r="1367" spans="1:2" x14ac:dyDescent="0.25">
      <c r="A1367">
        <v>4627.8217821782182</v>
      </c>
      <c r="B1367">
        <v>2.0242914979757085E-3</v>
      </c>
    </row>
    <row r="1368" spans="1:2" x14ac:dyDescent="0.25">
      <c r="A1368">
        <v>4627.8217821782182</v>
      </c>
      <c r="B1368">
        <v>0</v>
      </c>
    </row>
    <row r="1369" spans="1:2" x14ac:dyDescent="0.25">
      <c r="A1369">
        <v>4632.0792079207922</v>
      </c>
      <c r="B1369">
        <v>0</v>
      </c>
    </row>
    <row r="1370" spans="1:2" x14ac:dyDescent="0.25">
      <c r="A1370">
        <v>4632.0792079207922</v>
      </c>
      <c r="B1370">
        <v>2.0242914979757085E-3</v>
      </c>
    </row>
    <row r="1371" spans="1:2" x14ac:dyDescent="0.25">
      <c r="A1371">
        <v>4636.3366336633662</v>
      </c>
      <c r="B1371">
        <v>2.0242914979757085E-3</v>
      </c>
    </row>
    <row r="1372" spans="1:2" x14ac:dyDescent="0.25">
      <c r="A1372">
        <v>4636.3366336633662</v>
      </c>
      <c r="B1372">
        <v>0</v>
      </c>
    </row>
    <row r="1373" spans="1:2" x14ac:dyDescent="0.25">
      <c r="A1373">
        <v>4640.5940594059402</v>
      </c>
      <c r="B1373">
        <v>0</v>
      </c>
    </row>
    <row r="1374" spans="1:2" x14ac:dyDescent="0.25">
      <c r="A1374">
        <v>4640.5940594059402</v>
      </c>
      <c r="B1374">
        <v>2.0242914979757085E-3</v>
      </c>
    </row>
    <row r="1375" spans="1:2" x14ac:dyDescent="0.25">
      <c r="A1375">
        <v>4644.8514851485152</v>
      </c>
      <c r="B1375">
        <v>2.0242914979757085E-3</v>
      </c>
    </row>
    <row r="1376" spans="1:2" x14ac:dyDescent="0.25">
      <c r="A1376">
        <v>4644.8514851485152</v>
      </c>
      <c r="B1376">
        <v>0</v>
      </c>
    </row>
    <row r="1377" spans="1:2" x14ac:dyDescent="0.25">
      <c r="A1377">
        <v>4649.1089108910892</v>
      </c>
      <c r="B1377">
        <v>0</v>
      </c>
    </row>
    <row r="1378" spans="1:2" x14ac:dyDescent="0.25">
      <c r="A1378">
        <v>4649.1089108910892</v>
      </c>
      <c r="B1378">
        <v>2.0242914979757085E-3</v>
      </c>
    </row>
    <row r="1379" spans="1:2" x14ac:dyDescent="0.25">
      <c r="A1379">
        <v>4653.3663366336632</v>
      </c>
      <c r="B1379">
        <v>2.0242914979757085E-3</v>
      </c>
    </row>
    <row r="1380" spans="1:2" x14ac:dyDescent="0.25">
      <c r="A1380">
        <v>4653.3663366336632</v>
      </c>
      <c r="B1380">
        <v>0</v>
      </c>
    </row>
    <row r="1381" spans="1:2" x14ac:dyDescent="0.25">
      <c r="A1381">
        <v>4657.6237623762372</v>
      </c>
      <c r="B1381">
        <v>0</v>
      </c>
    </row>
    <row r="1382" spans="1:2" x14ac:dyDescent="0.25">
      <c r="A1382">
        <v>4657.6237623762372</v>
      </c>
      <c r="B1382">
        <v>2.0242914979757085E-3</v>
      </c>
    </row>
    <row r="1383" spans="1:2" x14ac:dyDescent="0.25">
      <c r="A1383">
        <v>4661.8811881188121</v>
      </c>
      <c r="B1383">
        <v>2.0242914979757085E-3</v>
      </c>
    </row>
    <row r="1384" spans="1:2" x14ac:dyDescent="0.25">
      <c r="A1384">
        <v>4661.8811881188121</v>
      </c>
      <c r="B1384">
        <v>0</v>
      </c>
    </row>
    <row r="1385" spans="1:2" x14ac:dyDescent="0.25">
      <c r="A1385">
        <v>4666.1386138613861</v>
      </c>
      <c r="B1385">
        <v>0</v>
      </c>
    </row>
    <row r="1386" spans="1:2" x14ac:dyDescent="0.25">
      <c r="A1386">
        <v>4666.1386138613861</v>
      </c>
      <c r="B1386">
        <v>2.0242914979757085E-3</v>
      </c>
    </row>
    <row r="1387" spans="1:2" x14ac:dyDescent="0.25">
      <c r="A1387">
        <v>4670.3960396039602</v>
      </c>
      <c r="B1387">
        <v>2.0242914979757085E-3</v>
      </c>
    </row>
    <row r="1388" spans="1:2" x14ac:dyDescent="0.25">
      <c r="A1388">
        <v>4670.3960396039602</v>
      </c>
      <c r="B1388">
        <v>0</v>
      </c>
    </row>
    <row r="1389" spans="1:2" x14ac:dyDescent="0.25">
      <c r="A1389">
        <v>4674.6534653465351</v>
      </c>
      <c r="B1389">
        <v>0</v>
      </c>
    </row>
    <row r="1390" spans="1:2" x14ac:dyDescent="0.25">
      <c r="A1390">
        <v>4674.6534653465351</v>
      </c>
      <c r="B1390">
        <v>2.0242914979757085E-3</v>
      </c>
    </row>
    <row r="1391" spans="1:2" x14ac:dyDescent="0.25">
      <c r="A1391">
        <v>4678.9108910891091</v>
      </c>
      <c r="B1391">
        <v>2.0242914979757085E-3</v>
      </c>
    </row>
    <row r="1392" spans="1:2" x14ac:dyDescent="0.25">
      <c r="A1392">
        <v>4678.9108910891091</v>
      </c>
      <c r="B1392">
        <v>0</v>
      </c>
    </row>
    <row r="1393" spans="1:2" x14ac:dyDescent="0.25">
      <c r="A1393">
        <v>4683.1683168316831</v>
      </c>
      <c r="B1393">
        <v>0</v>
      </c>
    </row>
    <row r="1394" spans="1:2" x14ac:dyDescent="0.25">
      <c r="A1394">
        <v>4683.1683168316831</v>
      </c>
      <c r="B1394">
        <v>2.0242914979757085E-3</v>
      </c>
    </row>
    <row r="1395" spans="1:2" x14ac:dyDescent="0.25">
      <c r="A1395">
        <v>4687.4257425742571</v>
      </c>
      <c r="B1395">
        <v>2.0242914979757085E-3</v>
      </c>
    </row>
    <row r="1396" spans="1:2" x14ac:dyDescent="0.25">
      <c r="A1396">
        <v>4687.4257425742571</v>
      </c>
      <c r="B1396">
        <v>0</v>
      </c>
    </row>
    <row r="1397" spans="1:2" x14ac:dyDescent="0.25">
      <c r="A1397">
        <v>4691.6831683168321</v>
      </c>
      <c r="B1397">
        <v>0</v>
      </c>
    </row>
    <row r="1398" spans="1:2" x14ac:dyDescent="0.25">
      <c r="A1398">
        <v>4691.6831683168321</v>
      </c>
      <c r="B1398">
        <v>2.0242914979757085E-3</v>
      </c>
    </row>
    <row r="1399" spans="1:2" x14ac:dyDescent="0.25">
      <c r="A1399">
        <v>4695.9405940594061</v>
      </c>
      <c r="B1399">
        <v>2.0242914979757085E-3</v>
      </c>
    </row>
    <row r="1400" spans="1:2" x14ac:dyDescent="0.25">
      <c r="A1400">
        <v>4695.9405940594061</v>
      </c>
      <c r="B1400">
        <v>0</v>
      </c>
    </row>
    <row r="1401" spans="1:2" x14ac:dyDescent="0.25">
      <c r="A1401">
        <v>4700.1980198019801</v>
      </c>
      <c r="B1401">
        <v>0</v>
      </c>
    </row>
    <row r="1402" spans="1:2" x14ac:dyDescent="0.25">
      <c r="A1402">
        <v>4700.1980198019801</v>
      </c>
      <c r="B1402">
        <v>2.0242914979757085E-3</v>
      </c>
    </row>
    <row r="1403" spans="1:2" x14ac:dyDescent="0.25">
      <c r="A1403">
        <v>4704.4554455445541</v>
      </c>
      <c r="B1403">
        <v>2.0242914979757085E-3</v>
      </c>
    </row>
    <row r="1404" spans="1:2" x14ac:dyDescent="0.25">
      <c r="A1404">
        <v>4704.4554455445541</v>
      </c>
      <c r="B1404">
        <v>0</v>
      </c>
    </row>
    <row r="1405" spans="1:2" x14ac:dyDescent="0.25">
      <c r="A1405">
        <v>4708.712871287129</v>
      </c>
      <c r="B1405">
        <v>0</v>
      </c>
    </row>
    <row r="1406" spans="1:2" x14ac:dyDescent="0.25">
      <c r="A1406">
        <v>4708.712871287129</v>
      </c>
      <c r="B1406">
        <v>2.0242914979757085E-3</v>
      </c>
    </row>
    <row r="1407" spans="1:2" x14ac:dyDescent="0.25">
      <c r="A1407">
        <v>4712.970297029703</v>
      </c>
      <c r="B1407">
        <v>2.0242914979757085E-3</v>
      </c>
    </row>
    <row r="1408" spans="1:2" x14ac:dyDescent="0.25">
      <c r="A1408">
        <v>4712.970297029703</v>
      </c>
      <c r="B1408">
        <v>0</v>
      </c>
    </row>
    <row r="1409" spans="1:2" x14ac:dyDescent="0.25">
      <c r="A1409">
        <v>4717.227722772277</v>
      </c>
      <c r="B1409">
        <v>0</v>
      </c>
    </row>
    <row r="1410" spans="1:2" x14ac:dyDescent="0.25">
      <c r="A1410">
        <v>4717.227722772277</v>
      </c>
      <c r="B1410">
        <v>2.0242914979757085E-3</v>
      </c>
    </row>
    <row r="1411" spans="1:2" x14ac:dyDescent="0.25">
      <c r="A1411">
        <v>4721.4851485148511</v>
      </c>
      <c r="B1411">
        <v>2.0242914979757085E-3</v>
      </c>
    </row>
    <row r="1412" spans="1:2" x14ac:dyDescent="0.25">
      <c r="A1412">
        <v>4721.4851485148511</v>
      </c>
      <c r="B1412">
        <v>0</v>
      </c>
    </row>
    <row r="1413" spans="1:2" x14ac:dyDescent="0.25">
      <c r="A1413">
        <v>4725.742574257426</v>
      </c>
      <c r="B1413">
        <v>0</v>
      </c>
    </row>
    <row r="1414" spans="1:2" x14ac:dyDescent="0.25">
      <c r="A1414">
        <v>4725.742574257426</v>
      </c>
      <c r="B1414">
        <v>2.0242914979757085E-3</v>
      </c>
    </row>
    <row r="1415" spans="1:2" x14ac:dyDescent="0.25">
      <c r="A1415">
        <v>4730</v>
      </c>
      <c r="B1415">
        <v>2.0242914979757085E-3</v>
      </c>
    </row>
    <row r="1416" spans="1:2" x14ac:dyDescent="0.25">
      <c r="A1416">
        <v>4730</v>
      </c>
      <c r="B1416">
        <v>0</v>
      </c>
    </row>
    <row r="1417" spans="1:2" x14ac:dyDescent="0.25">
      <c r="A1417">
        <v>4734.257425742574</v>
      </c>
      <c r="B1417">
        <v>0</v>
      </c>
    </row>
    <row r="1418" spans="1:2" x14ac:dyDescent="0.25">
      <c r="A1418">
        <v>4734.257425742574</v>
      </c>
      <c r="B1418">
        <v>2.0242914979757085E-3</v>
      </c>
    </row>
    <row r="1419" spans="1:2" x14ac:dyDescent="0.25">
      <c r="A1419">
        <v>4738.5148514851489</v>
      </c>
      <c r="B1419">
        <v>2.0242914979757085E-3</v>
      </c>
    </row>
    <row r="1420" spans="1:2" x14ac:dyDescent="0.25">
      <c r="A1420">
        <v>4738.5148514851489</v>
      </c>
      <c r="B1420">
        <v>0</v>
      </c>
    </row>
    <row r="1421" spans="1:2" x14ac:dyDescent="0.25">
      <c r="A1421">
        <v>4742.772277227723</v>
      </c>
      <c r="B1421">
        <v>0</v>
      </c>
    </row>
    <row r="1422" spans="1:2" x14ac:dyDescent="0.25">
      <c r="A1422">
        <v>4742.772277227723</v>
      </c>
      <c r="B1422">
        <v>2.0242914979757085E-3</v>
      </c>
    </row>
    <row r="1423" spans="1:2" x14ac:dyDescent="0.25">
      <c r="A1423">
        <v>4747.029702970297</v>
      </c>
      <c r="B1423">
        <v>2.0242914979757085E-3</v>
      </c>
    </row>
    <row r="1424" spans="1:2" x14ac:dyDescent="0.25">
      <c r="A1424">
        <v>4747.029702970297</v>
      </c>
      <c r="B1424">
        <v>0</v>
      </c>
    </row>
    <row r="1425" spans="1:2" x14ac:dyDescent="0.25">
      <c r="A1425">
        <v>4751.287128712871</v>
      </c>
      <c r="B1425">
        <v>0</v>
      </c>
    </row>
    <row r="1426" spans="1:2" x14ac:dyDescent="0.25">
      <c r="A1426">
        <v>4751.287128712871</v>
      </c>
      <c r="B1426">
        <v>2.0242914979757085E-3</v>
      </c>
    </row>
    <row r="1427" spans="1:2" x14ac:dyDescent="0.25">
      <c r="A1427">
        <v>4755.5445544554459</v>
      </c>
      <c r="B1427">
        <v>2.0242914979757085E-3</v>
      </c>
    </row>
    <row r="1428" spans="1:2" x14ac:dyDescent="0.25">
      <c r="A1428">
        <v>4755.5445544554459</v>
      </c>
      <c r="B1428">
        <v>0</v>
      </c>
    </row>
    <row r="1429" spans="1:2" x14ac:dyDescent="0.25">
      <c r="A1429">
        <v>4759.8019801980199</v>
      </c>
      <c r="B1429">
        <v>0</v>
      </c>
    </row>
    <row r="1430" spans="1:2" x14ac:dyDescent="0.25">
      <c r="A1430">
        <v>4759.8019801980199</v>
      </c>
      <c r="B1430">
        <v>2.0242914979757085E-3</v>
      </c>
    </row>
    <row r="1431" spans="1:2" x14ac:dyDescent="0.25">
      <c r="A1431">
        <v>4764.0594059405939</v>
      </c>
      <c r="B1431">
        <v>2.0242914979757085E-3</v>
      </c>
    </row>
    <row r="1432" spans="1:2" x14ac:dyDescent="0.25">
      <c r="A1432">
        <v>4764.0594059405939</v>
      </c>
      <c r="B1432">
        <v>0</v>
      </c>
    </row>
    <row r="1433" spans="1:2" x14ac:dyDescent="0.25">
      <c r="A1433">
        <v>4768.3168316831679</v>
      </c>
      <c r="B1433">
        <v>0</v>
      </c>
    </row>
    <row r="1434" spans="1:2" x14ac:dyDescent="0.25">
      <c r="A1434">
        <v>4768.3168316831679</v>
      </c>
      <c r="B1434">
        <v>2.0242914979757085E-3</v>
      </c>
    </row>
    <row r="1435" spans="1:2" x14ac:dyDescent="0.25">
      <c r="A1435">
        <v>4772.5742574257429</v>
      </c>
      <c r="B1435">
        <v>2.0242914979757085E-3</v>
      </c>
    </row>
    <row r="1436" spans="1:2" x14ac:dyDescent="0.25">
      <c r="A1436">
        <v>4772.5742574257429</v>
      </c>
      <c r="B1436">
        <v>0</v>
      </c>
    </row>
    <row r="1437" spans="1:2" x14ac:dyDescent="0.25">
      <c r="A1437">
        <v>4776.8316831683169</v>
      </c>
      <c r="B1437">
        <v>0</v>
      </c>
    </row>
    <row r="1438" spans="1:2" x14ac:dyDescent="0.25">
      <c r="A1438">
        <v>4776.8316831683169</v>
      </c>
      <c r="B1438">
        <v>2.0242914979757085E-3</v>
      </c>
    </row>
    <row r="1439" spans="1:2" x14ac:dyDescent="0.25">
      <c r="A1439">
        <v>4781.0891089108909</v>
      </c>
      <c r="B1439">
        <v>2.0242914979757085E-3</v>
      </c>
    </row>
    <row r="1440" spans="1:2" x14ac:dyDescent="0.25">
      <c r="A1440">
        <v>4781.0891089108909</v>
      </c>
      <c r="B1440">
        <v>0</v>
      </c>
    </row>
    <row r="1441" spans="1:2" x14ac:dyDescent="0.25">
      <c r="A1441">
        <v>4785.3465346534649</v>
      </c>
      <c r="B1441">
        <v>0</v>
      </c>
    </row>
    <row r="1442" spans="1:2" x14ac:dyDescent="0.25">
      <c r="A1442">
        <v>4785.3465346534649</v>
      </c>
      <c r="B1442">
        <v>2.0242914979757085E-3</v>
      </c>
    </row>
    <row r="1443" spans="1:2" x14ac:dyDescent="0.25">
      <c r="A1443">
        <v>4789.6039603960398</v>
      </c>
      <c r="B1443">
        <v>2.0242914979757085E-3</v>
      </c>
    </row>
    <row r="1444" spans="1:2" x14ac:dyDescent="0.25">
      <c r="A1444">
        <v>4789.6039603960398</v>
      </c>
      <c r="B1444">
        <v>0</v>
      </c>
    </row>
    <row r="1445" spans="1:2" x14ac:dyDescent="0.25">
      <c r="A1445">
        <v>4793.8613861386139</v>
      </c>
      <c r="B1445">
        <v>0</v>
      </c>
    </row>
    <row r="1446" spans="1:2" x14ac:dyDescent="0.25">
      <c r="A1446">
        <v>4793.8613861386139</v>
      </c>
      <c r="B1446">
        <v>2.0242914979757085E-3</v>
      </c>
    </row>
    <row r="1447" spans="1:2" x14ac:dyDescent="0.25">
      <c r="A1447">
        <v>4798.1188118811879</v>
      </c>
      <c r="B1447">
        <v>2.0242914979757085E-3</v>
      </c>
    </row>
    <row r="1448" spans="1:2" x14ac:dyDescent="0.25">
      <c r="A1448">
        <v>4798.1188118811879</v>
      </c>
      <c r="B1448">
        <v>0</v>
      </c>
    </row>
    <row r="1449" spans="1:2" x14ac:dyDescent="0.25">
      <c r="A1449">
        <v>4802.3762376237628</v>
      </c>
      <c r="B1449">
        <v>0</v>
      </c>
    </row>
    <row r="1450" spans="1:2" x14ac:dyDescent="0.25">
      <c r="A1450">
        <v>4802.3762376237628</v>
      </c>
      <c r="B1450">
        <v>2.0242914979757085E-3</v>
      </c>
    </row>
    <row r="1451" spans="1:2" x14ac:dyDescent="0.25">
      <c r="A1451">
        <v>4806.6336633663368</v>
      </c>
      <c r="B1451">
        <v>2.0242914979757085E-3</v>
      </c>
    </row>
    <row r="1452" spans="1:2" x14ac:dyDescent="0.25">
      <c r="A1452">
        <v>4806.6336633663368</v>
      </c>
      <c r="B1452">
        <v>0</v>
      </c>
    </row>
    <row r="1453" spans="1:2" x14ac:dyDescent="0.25">
      <c r="A1453">
        <v>4810.8910891089108</v>
      </c>
      <c r="B1453">
        <v>0</v>
      </c>
    </row>
    <row r="1454" spans="1:2" x14ac:dyDescent="0.25">
      <c r="A1454">
        <v>4810.8910891089108</v>
      </c>
      <c r="B1454">
        <v>2.0242914979757085E-3</v>
      </c>
    </row>
    <row r="1455" spans="1:2" x14ac:dyDescent="0.25">
      <c r="A1455">
        <v>4815.1485148514848</v>
      </c>
      <c r="B1455">
        <v>2.0242914979757085E-3</v>
      </c>
    </row>
    <row r="1456" spans="1:2" x14ac:dyDescent="0.25">
      <c r="A1456">
        <v>4815.1485148514848</v>
      </c>
      <c r="B1456">
        <v>0</v>
      </c>
    </row>
    <row r="1457" spans="1:2" x14ac:dyDescent="0.25">
      <c r="A1457">
        <v>4819.4059405940598</v>
      </c>
      <c r="B1457">
        <v>0</v>
      </c>
    </row>
    <row r="1458" spans="1:2" x14ac:dyDescent="0.25">
      <c r="A1458">
        <v>4819.4059405940598</v>
      </c>
      <c r="B1458">
        <v>2.0242914979757085E-3</v>
      </c>
    </row>
    <row r="1459" spans="1:2" x14ac:dyDescent="0.25">
      <c r="A1459">
        <v>4823.6633663366338</v>
      </c>
      <c r="B1459">
        <v>2.0242914979757085E-3</v>
      </c>
    </row>
    <row r="1460" spans="1:2" x14ac:dyDescent="0.25">
      <c r="A1460">
        <v>4823.6633663366338</v>
      </c>
      <c r="B1460">
        <v>0</v>
      </c>
    </row>
    <row r="1461" spans="1:2" x14ac:dyDescent="0.25">
      <c r="A1461">
        <v>4827.9207920792078</v>
      </c>
      <c r="B1461">
        <v>0</v>
      </c>
    </row>
    <row r="1462" spans="1:2" x14ac:dyDescent="0.25">
      <c r="A1462">
        <v>4827.9207920792078</v>
      </c>
      <c r="B1462">
        <v>2.0242914979757085E-3</v>
      </c>
    </row>
    <row r="1463" spans="1:2" x14ac:dyDescent="0.25">
      <c r="A1463">
        <v>4832.1782178217818</v>
      </c>
      <c r="B1463">
        <v>2.0242914979757085E-3</v>
      </c>
    </row>
    <row r="1464" spans="1:2" x14ac:dyDescent="0.25">
      <c r="A1464">
        <v>4832.1782178217818</v>
      </c>
      <c r="B1464">
        <v>0</v>
      </c>
    </row>
    <row r="1465" spans="1:2" x14ac:dyDescent="0.25">
      <c r="A1465">
        <v>4836.4356435643567</v>
      </c>
      <c r="B1465">
        <v>0</v>
      </c>
    </row>
    <row r="1466" spans="1:2" x14ac:dyDescent="0.25">
      <c r="A1466">
        <v>4836.4356435643567</v>
      </c>
      <c r="B1466">
        <v>2.0242914979757085E-3</v>
      </c>
    </row>
    <row r="1467" spans="1:2" x14ac:dyDescent="0.25">
      <c r="A1467">
        <v>4840.6930693069307</v>
      </c>
      <c r="B1467">
        <v>2.0242914979757085E-3</v>
      </c>
    </row>
    <row r="1468" spans="1:2" x14ac:dyDescent="0.25">
      <c r="A1468">
        <v>4840.6930693069307</v>
      </c>
      <c r="B1468">
        <v>0</v>
      </c>
    </row>
    <row r="1469" spans="1:2" x14ac:dyDescent="0.25">
      <c r="A1469">
        <v>4844.9504950495048</v>
      </c>
      <c r="B1469">
        <v>0</v>
      </c>
    </row>
    <row r="1470" spans="1:2" x14ac:dyDescent="0.25">
      <c r="A1470">
        <v>4844.9504950495048</v>
      </c>
      <c r="B1470">
        <v>2.0242914979757085E-3</v>
      </c>
    </row>
    <row r="1471" spans="1:2" x14ac:dyDescent="0.25">
      <c r="A1471">
        <v>4849.2079207920788</v>
      </c>
      <c r="B1471">
        <v>2.0242914979757085E-3</v>
      </c>
    </row>
    <row r="1472" spans="1:2" x14ac:dyDescent="0.25">
      <c r="A1472">
        <v>4849.2079207920788</v>
      </c>
      <c r="B1472">
        <v>0</v>
      </c>
    </row>
    <row r="1473" spans="1:2" x14ac:dyDescent="0.25">
      <c r="A1473">
        <v>4853.4653465346537</v>
      </c>
      <c r="B1473">
        <v>0</v>
      </c>
    </row>
    <row r="1474" spans="1:2" x14ac:dyDescent="0.25">
      <c r="A1474">
        <v>4853.4653465346537</v>
      </c>
      <c r="B1474">
        <v>2.0242914979757085E-3</v>
      </c>
    </row>
    <row r="1475" spans="1:2" x14ac:dyDescent="0.25">
      <c r="A1475">
        <v>4857.7227722772277</v>
      </c>
      <c r="B1475">
        <v>2.0242914979757085E-3</v>
      </c>
    </row>
    <row r="1476" spans="1:2" x14ac:dyDescent="0.25">
      <c r="A1476">
        <v>4857.7227722772277</v>
      </c>
      <c r="B1476">
        <v>0</v>
      </c>
    </row>
    <row r="1477" spans="1:2" x14ac:dyDescent="0.25">
      <c r="A1477">
        <v>4861.9801980198017</v>
      </c>
      <c r="B1477">
        <v>0</v>
      </c>
    </row>
    <row r="1478" spans="1:2" x14ac:dyDescent="0.25">
      <c r="A1478">
        <v>4861.9801980198017</v>
      </c>
      <c r="B1478">
        <v>2.0242914979757085E-3</v>
      </c>
    </row>
    <row r="1479" spans="1:2" x14ac:dyDescent="0.25">
      <c r="A1479">
        <v>4866.2376237623766</v>
      </c>
      <c r="B1479">
        <v>2.0242914979757085E-3</v>
      </c>
    </row>
    <row r="1480" spans="1:2" x14ac:dyDescent="0.25">
      <c r="A1480">
        <v>4866.2376237623766</v>
      </c>
      <c r="B1480">
        <v>0</v>
      </c>
    </row>
    <row r="1481" spans="1:2" x14ac:dyDescent="0.25">
      <c r="A1481">
        <v>4870.4950495049507</v>
      </c>
      <c r="B1481">
        <v>0</v>
      </c>
    </row>
    <row r="1482" spans="1:2" x14ac:dyDescent="0.25">
      <c r="A1482">
        <v>4870.4950495049507</v>
      </c>
      <c r="B1482">
        <v>2.0242914979757085E-3</v>
      </c>
    </row>
    <row r="1483" spans="1:2" x14ac:dyDescent="0.25">
      <c r="A1483">
        <v>4874.7524752475247</v>
      </c>
      <c r="B1483">
        <v>2.0242914979757085E-3</v>
      </c>
    </row>
    <row r="1484" spans="1:2" x14ac:dyDescent="0.25">
      <c r="A1484">
        <v>4874.7524752475247</v>
      </c>
      <c r="B1484">
        <v>0</v>
      </c>
    </row>
    <row r="1485" spans="1:2" x14ac:dyDescent="0.25">
      <c r="A1485">
        <v>4879.0099009900987</v>
      </c>
      <c r="B1485">
        <v>0</v>
      </c>
    </row>
    <row r="1486" spans="1:2" x14ac:dyDescent="0.25">
      <c r="A1486">
        <v>4879.0099009900987</v>
      </c>
      <c r="B1486">
        <v>2.0242914979757085E-3</v>
      </c>
    </row>
    <row r="1487" spans="1:2" x14ac:dyDescent="0.25">
      <c r="A1487">
        <v>4883.2673267326736</v>
      </c>
      <c r="B1487">
        <v>2.0242914979757085E-3</v>
      </c>
    </row>
    <row r="1488" spans="1:2" x14ac:dyDescent="0.25">
      <c r="A1488">
        <v>4883.2673267326736</v>
      </c>
      <c r="B1488">
        <v>0</v>
      </c>
    </row>
    <row r="1489" spans="1:2" x14ac:dyDescent="0.25">
      <c r="A1489">
        <v>4887.5247524752476</v>
      </c>
      <c r="B1489">
        <v>0</v>
      </c>
    </row>
    <row r="1490" spans="1:2" x14ac:dyDescent="0.25">
      <c r="A1490">
        <v>4887.5247524752476</v>
      </c>
      <c r="B1490">
        <v>2.0242914979757085E-3</v>
      </c>
    </row>
    <row r="1491" spans="1:2" x14ac:dyDescent="0.25">
      <c r="A1491">
        <v>4891.7821782178216</v>
      </c>
      <c r="B1491">
        <v>2.0242914979757085E-3</v>
      </c>
    </row>
    <row r="1492" spans="1:2" x14ac:dyDescent="0.25">
      <c r="A1492">
        <v>4891.7821782178216</v>
      </c>
      <c r="B1492">
        <v>0</v>
      </c>
    </row>
    <row r="1493" spans="1:2" x14ac:dyDescent="0.25">
      <c r="A1493">
        <v>4896.0396039603957</v>
      </c>
      <c r="B1493">
        <v>0</v>
      </c>
    </row>
    <row r="1494" spans="1:2" x14ac:dyDescent="0.25">
      <c r="A1494">
        <v>4896.0396039603957</v>
      </c>
      <c r="B1494">
        <v>2.0242914979757085E-3</v>
      </c>
    </row>
    <row r="1495" spans="1:2" x14ac:dyDescent="0.25">
      <c r="A1495">
        <v>4900.2970297029706</v>
      </c>
      <c r="B1495">
        <v>2.0242914979757085E-3</v>
      </c>
    </row>
    <row r="1496" spans="1:2" x14ac:dyDescent="0.25">
      <c r="A1496">
        <v>4900.2970297029706</v>
      </c>
      <c r="B1496">
        <v>0</v>
      </c>
    </row>
    <row r="1497" spans="1:2" x14ac:dyDescent="0.25">
      <c r="A1497">
        <v>4904.5544554455446</v>
      </c>
      <c r="B1497">
        <v>0</v>
      </c>
    </row>
    <row r="1498" spans="1:2" x14ac:dyDescent="0.25">
      <c r="A1498">
        <v>4904.5544554455446</v>
      </c>
      <c r="B1498">
        <v>2.0242914979757085E-3</v>
      </c>
    </row>
    <row r="1499" spans="1:2" x14ac:dyDescent="0.25">
      <c r="A1499">
        <v>4908.8118811881186</v>
      </c>
      <c r="B1499">
        <v>2.0242914979757085E-3</v>
      </c>
    </row>
    <row r="1500" spans="1:2" x14ac:dyDescent="0.25">
      <c r="A1500">
        <v>4908.8118811881186</v>
      </c>
      <c r="B1500">
        <v>0</v>
      </c>
    </row>
    <row r="1501" spans="1:2" x14ac:dyDescent="0.25">
      <c r="A1501">
        <v>4913.0693069306926</v>
      </c>
      <c r="B1501">
        <v>0</v>
      </c>
    </row>
    <row r="1502" spans="1:2" x14ac:dyDescent="0.25">
      <c r="A1502">
        <v>4913.0693069306926</v>
      </c>
      <c r="B1502">
        <v>2.0242914979757085E-3</v>
      </c>
    </row>
    <row r="1503" spans="1:2" x14ac:dyDescent="0.25">
      <c r="A1503">
        <v>4917.3267326732675</v>
      </c>
      <c r="B1503">
        <v>2.0242914979757085E-3</v>
      </c>
    </row>
    <row r="1504" spans="1:2" x14ac:dyDescent="0.25">
      <c r="A1504">
        <v>4917.3267326732675</v>
      </c>
      <c r="B1504">
        <v>0</v>
      </c>
    </row>
    <row r="1505" spans="1:2" x14ac:dyDescent="0.25">
      <c r="A1505">
        <v>4921.5841584158416</v>
      </c>
      <c r="B1505">
        <v>0</v>
      </c>
    </row>
    <row r="1506" spans="1:2" x14ac:dyDescent="0.25">
      <c r="A1506">
        <v>4921.5841584158416</v>
      </c>
      <c r="B1506">
        <v>2.0242914979757085E-3</v>
      </c>
    </row>
    <row r="1507" spans="1:2" x14ac:dyDescent="0.25">
      <c r="A1507">
        <v>4925.8415841584156</v>
      </c>
      <c r="B1507">
        <v>2.0242914979757085E-3</v>
      </c>
    </row>
    <row r="1508" spans="1:2" x14ac:dyDescent="0.25">
      <c r="A1508">
        <v>4925.8415841584156</v>
      </c>
      <c r="B1508">
        <v>0</v>
      </c>
    </row>
    <row r="1509" spans="1:2" x14ac:dyDescent="0.25">
      <c r="A1509">
        <v>4930.0990099009905</v>
      </c>
      <c r="B1509">
        <v>0</v>
      </c>
    </row>
    <row r="1510" spans="1:2" x14ac:dyDescent="0.25">
      <c r="A1510">
        <v>4930.0990099009905</v>
      </c>
      <c r="B1510">
        <v>2.0242914979757085E-3</v>
      </c>
    </row>
    <row r="1511" spans="1:2" x14ac:dyDescent="0.25">
      <c r="A1511">
        <v>4934.3564356435645</v>
      </c>
      <c r="B1511">
        <v>2.0242914979757085E-3</v>
      </c>
    </row>
    <row r="1512" spans="1:2" x14ac:dyDescent="0.25">
      <c r="A1512">
        <v>4934.3564356435645</v>
      </c>
      <c r="B1512">
        <v>0</v>
      </c>
    </row>
    <row r="1513" spans="1:2" x14ac:dyDescent="0.25">
      <c r="A1513">
        <v>4938.6138613861385</v>
      </c>
      <c r="B1513">
        <v>0</v>
      </c>
    </row>
    <row r="1514" spans="1:2" x14ac:dyDescent="0.25">
      <c r="A1514">
        <v>4938.6138613861385</v>
      </c>
      <c r="B1514">
        <v>2.0242914979757085E-3</v>
      </c>
    </row>
    <row r="1515" spans="1:2" x14ac:dyDescent="0.25">
      <c r="A1515">
        <v>4942.8712871287125</v>
      </c>
      <c r="B1515">
        <v>2.0242914979757085E-3</v>
      </c>
    </row>
    <row r="1516" spans="1:2" x14ac:dyDescent="0.25">
      <c r="A1516">
        <v>4942.8712871287125</v>
      </c>
      <c r="B1516">
        <v>0</v>
      </c>
    </row>
    <row r="1517" spans="1:2" x14ac:dyDescent="0.25">
      <c r="A1517">
        <v>4947.1287128712875</v>
      </c>
      <c r="B1517">
        <v>0</v>
      </c>
    </row>
    <row r="1518" spans="1:2" x14ac:dyDescent="0.25">
      <c r="A1518">
        <v>4947.1287128712875</v>
      </c>
      <c r="B1518">
        <v>2.0242914979757085E-3</v>
      </c>
    </row>
    <row r="1519" spans="1:2" x14ac:dyDescent="0.25">
      <c r="A1519">
        <v>4951.3861386138615</v>
      </c>
      <c r="B1519">
        <v>2.0242914979757085E-3</v>
      </c>
    </row>
    <row r="1520" spans="1:2" x14ac:dyDescent="0.25">
      <c r="A1520">
        <v>4951.3861386138615</v>
      </c>
      <c r="B1520">
        <v>0</v>
      </c>
    </row>
    <row r="1521" spans="1:2" x14ac:dyDescent="0.25">
      <c r="A1521">
        <v>4955.6435643564355</v>
      </c>
      <c r="B1521">
        <v>0</v>
      </c>
    </row>
    <row r="1522" spans="1:2" x14ac:dyDescent="0.25">
      <c r="A1522">
        <v>4955.6435643564355</v>
      </c>
      <c r="B1522">
        <v>2.0242914979757085E-3</v>
      </c>
    </row>
    <row r="1523" spans="1:2" x14ac:dyDescent="0.25">
      <c r="A1523">
        <v>4959.9009900990095</v>
      </c>
      <c r="B1523">
        <v>2.0242914979757085E-3</v>
      </c>
    </row>
    <row r="1524" spans="1:2" x14ac:dyDescent="0.25">
      <c r="A1524">
        <v>4959.9009900990095</v>
      </c>
      <c r="B1524">
        <v>0</v>
      </c>
    </row>
    <row r="1525" spans="1:2" x14ac:dyDescent="0.25">
      <c r="A1525">
        <v>4964.1584158415844</v>
      </c>
      <c r="B1525">
        <v>0</v>
      </c>
    </row>
    <row r="1526" spans="1:2" x14ac:dyDescent="0.25">
      <c r="A1526">
        <v>4964.1584158415844</v>
      </c>
      <c r="B1526">
        <v>2.0242914979757085E-3</v>
      </c>
    </row>
    <row r="1527" spans="1:2" x14ac:dyDescent="0.25">
      <c r="A1527">
        <v>4968.4158415841584</v>
      </c>
      <c r="B1527">
        <v>2.0242914979757085E-3</v>
      </c>
    </row>
    <row r="1528" spans="1:2" x14ac:dyDescent="0.25">
      <c r="A1528">
        <v>4968.4158415841584</v>
      </c>
      <c r="B1528">
        <v>0</v>
      </c>
    </row>
    <row r="1529" spans="1:2" x14ac:dyDescent="0.25">
      <c r="A1529">
        <v>4972.6732673267325</v>
      </c>
      <c r="B1529">
        <v>0</v>
      </c>
    </row>
    <row r="1530" spans="1:2" x14ac:dyDescent="0.25">
      <c r="A1530">
        <v>4972.6732673267325</v>
      </c>
      <c r="B1530">
        <v>2.0242914979757085E-3</v>
      </c>
    </row>
    <row r="1531" spans="1:2" x14ac:dyDescent="0.25">
      <c r="A1531">
        <v>4976.9306930693074</v>
      </c>
      <c r="B1531">
        <v>2.0242914979757085E-3</v>
      </c>
    </row>
    <row r="1532" spans="1:2" x14ac:dyDescent="0.25">
      <c r="A1532">
        <v>4976.9306930693074</v>
      </c>
      <c r="B1532">
        <v>0</v>
      </c>
    </row>
    <row r="1533" spans="1:2" x14ac:dyDescent="0.25">
      <c r="A1533">
        <v>4981.1881188118814</v>
      </c>
      <c r="B1533">
        <v>0</v>
      </c>
    </row>
    <row r="1534" spans="1:2" x14ac:dyDescent="0.25">
      <c r="A1534">
        <v>4981.1881188118814</v>
      </c>
      <c r="B1534">
        <v>2.0242914979757085E-3</v>
      </c>
    </row>
    <row r="1535" spans="1:2" x14ac:dyDescent="0.25">
      <c r="A1535">
        <v>4985.4455445544554</v>
      </c>
      <c r="B1535">
        <v>2.0242914979757085E-3</v>
      </c>
    </row>
    <row r="1536" spans="1:2" x14ac:dyDescent="0.25">
      <c r="A1536">
        <v>4985.4455445544554</v>
      </c>
      <c r="B1536">
        <v>0</v>
      </c>
    </row>
    <row r="1537" spans="1:2" x14ac:dyDescent="0.25">
      <c r="A1537">
        <v>4989.7029702970294</v>
      </c>
      <c r="B1537">
        <v>0</v>
      </c>
    </row>
    <row r="1538" spans="1:2" x14ac:dyDescent="0.25">
      <c r="A1538">
        <v>4989.7029702970294</v>
      </c>
      <c r="B1538">
        <v>2.0242914979757085E-3</v>
      </c>
    </row>
    <row r="1539" spans="1:2" x14ac:dyDescent="0.25">
      <c r="A1539">
        <v>4993.9603960396043</v>
      </c>
      <c r="B1539">
        <v>2.0242914979757085E-3</v>
      </c>
    </row>
    <row r="1540" spans="1:2" x14ac:dyDescent="0.25">
      <c r="A1540">
        <v>4993.9603960396043</v>
      </c>
      <c r="B1540">
        <v>0</v>
      </c>
    </row>
    <row r="1541" spans="1:2" x14ac:dyDescent="0.25">
      <c r="A1541">
        <v>4998.2178217821784</v>
      </c>
      <c r="B1541">
        <v>0</v>
      </c>
    </row>
    <row r="1542" spans="1:2" x14ac:dyDescent="0.25">
      <c r="A1542">
        <v>4998.2178217821784</v>
      </c>
      <c r="B1542">
        <v>2.0242914979757085E-3</v>
      </c>
    </row>
    <row r="1543" spans="1:2" x14ac:dyDescent="0.25">
      <c r="A1543">
        <v>5002.4752475247524</v>
      </c>
      <c r="B1543">
        <v>2.0242914979757085E-3</v>
      </c>
    </row>
    <row r="1544" spans="1:2" x14ac:dyDescent="0.25">
      <c r="A1544">
        <v>5002.4752475247524</v>
      </c>
      <c r="B1544">
        <v>0</v>
      </c>
    </row>
    <row r="1545" spans="1:2" x14ac:dyDescent="0.25">
      <c r="A1545">
        <v>5006.7326732673264</v>
      </c>
      <c r="B1545">
        <v>0</v>
      </c>
    </row>
    <row r="1546" spans="1:2" x14ac:dyDescent="0.25">
      <c r="A1546">
        <v>5006.7326732673264</v>
      </c>
      <c r="B1546">
        <v>2.0242914979757085E-3</v>
      </c>
    </row>
    <row r="1547" spans="1:2" x14ac:dyDescent="0.25">
      <c r="A1547">
        <v>5010.9900990099013</v>
      </c>
      <c r="B1547">
        <v>2.0242914979757085E-3</v>
      </c>
    </row>
    <row r="1548" spans="1:2" x14ac:dyDescent="0.25">
      <c r="A1548">
        <v>5010.9900990099013</v>
      </c>
      <c r="B1548">
        <v>0</v>
      </c>
    </row>
    <row r="1549" spans="1:2" x14ac:dyDescent="0.25">
      <c r="A1549">
        <v>5015.2475247524753</v>
      </c>
      <c r="B1549">
        <v>0</v>
      </c>
    </row>
    <row r="1550" spans="1:2" x14ac:dyDescent="0.25">
      <c r="A1550">
        <v>5015.2475247524753</v>
      </c>
      <c r="B1550">
        <v>2.0242914979757085E-3</v>
      </c>
    </row>
    <row r="1551" spans="1:2" x14ac:dyDescent="0.25">
      <c r="A1551">
        <v>5019.5049504950493</v>
      </c>
      <c r="B1551">
        <v>2.0242914979757085E-3</v>
      </c>
    </row>
    <row r="1552" spans="1:2" x14ac:dyDescent="0.25">
      <c r="A1552">
        <v>5019.5049504950493</v>
      </c>
      <c r="B1552">
        <v>0</v>
      </c>
    </row>
    <row r="1553" spans="1:2" x14ac:dyDescent="0.25">
      <c r="A1553">
        <v>5023.7623762376234</v>
      </c>
      <c r="B1553">
        <v>0</v>
      </c>
    </row>
    <row r="1554" spans="1:2" x14ac:dyDescent="0.25">
      <c r="A1554">
        <v>5023.7623762376234</v>
      </c>
      <c r="B1554">
        <v>2.0242914979757085E-3</v>
      </c>
    </row>
    <row r="1555" spans="1:2" x14ac:dyDescent="0.25">
      <c r="A1555">
        <v>5028.0198019801983</v>
      </c>
      <c r="B1555">
        <v>2.0242914979757085E-3</v>
      </c>
    </row>
    <row r="1556" spans="1:2" x14ac:dyDescent="0.25">
      <c r="A1556">
        <v>5028.0198019801983</v>
      </c>
      <c r="B1556">
        <v>0</v>
      </c>
    </row>
    <row r="1557" spans="1:2" x14ac:dyDescent="0.25">
      <c r="A1557">
        <v>5032.2772277227723</v>
      </c>
      <c r="B1557">
        <v>0</v>
      </c>
    </row>
    <row r="1558" spans="1:2" x14ac:dyDescent="0.25">
      <c r="A1558">
        <v>5032.2772277227723</v>
      </c>
      <c r="B1558">
        <v>2.0242914979757085E-3</v>
      </c>
    </row>
    <row r="1559" spans="1:2" x14ac:dyDescent="0.25">
      <c r="A1559">
        <v>5036.5346534653463</v>
      </c>
      <c r="B1559">
        <v>2.0242914979757085E-3</v>
      </c>
    </row>
    <row r="1560" spans="1:2" x14ac:dyDescent="0.25">
      <c r="A1560">
        <v>5036.5346534653463</v>
      </c>
      <c r="B1560">
        <v>0</v>
      </c>
    </row>
    <row r="1561" spans="1:2" x14ac:dyDescent="0.25">
      <c r="A1561">
        <v>5040.7920792079212</v>
      </c>
      <c r="B1561">
        <v>0</v>
      </c>
    </row>
    <row r="1562" spans="1:2" x14ac:dyDescent="0.25">
      <c r="A1562">
        <v>5040.7920792079212</v>
      </c>
      <c r="B1562">
        <v>2.0242914979757085E-3</v>
      </c>
    </row>
    <row r="1563" spans="1:2" x14ac:dyDescent="0.25">
      <c r="A1563">
        <v>5045.0495049504952</v>
      </c>
      <c r="B1563">
        <v>2.0242914979757085E-3</v>
      </c>
    </row>
    <row r="1564" spans="1:2" x14ac:dyDescent="0.25">
      <c r="A1564">
        <v>5045.0495049504952</v>
      </c>
      <c r="B1564">
        <v>0</v>
      </c>
    </row>
    <row r="1565" spans="1:2" x14ac:dyDescent="0.25">
      <c r="A1565">
        <v>5049.3069306930693</v>
      </c>
      <c r="B1565">
        <v>0</v>
      </c>
    </row>
    <row r="1566" spans="1:2" x14ac:dyDescent="0.25">
      <c r="A1566">
        <v>5049.3069306930693</v>
      </c>
      <c r="B1566">
        <v>2.0242914979757085E-3</v>
      </c>
    </row>
    <row r="1567" spans="1:2" x14ac:dyDescent="0.25">
      <c r="A1567">
        <v>5053.5643564356433</v>
      </c>
      <c r="B1567">
        <v>2.0242914979757085E-3</v>
      </c>
    </row>
    <row r="1568" spans="1:2" x14ac:dyDescent="0.25">
      <c r="A1568">
        <v>5053.5643564356433</v>
      </c>
      <c r="B1568">
        <v>0</v>
      </c>
    </row>
    <row r="1569" spans="1:2" x14ac:dyDescent="0.25">
      <c r="A1569">
        <v>5057.8217821782182</v>
      </c>
      <c r="B1569">
        <v>0</v>
      </c>
    </row>
    <row r="1570" spans="1:2" x14ac:dyDescent="0.25">
      <c r="A1570">
        <v>5057.8217821782182</v>
      </c>
      <c r="B1570">
        <v>2.0242914979757085E-3</v>
      </c>
    </row>
    <row r="1571" spans="1:2" x14ac:dyDescent="0.25">
      <c r="A1571">
        <v>5062.0792079207922</v>
      </c>
      <c r="B1571">
        <v>2.0242914979757085E-3</v>
      </c>
    </row>
    <row r="1572" spans="1:2" x14ac:dyDescent="0.25">
      <c r="A1572">
        <v>5062.0792079207922</v>
      </c>
      <c r="B1572">
        <v>0</v>
      </c>
    </row>
    <row r="1573" spans="1:2" x14ac:dyDescent="0.25">
      <c r="A1573">
        <v>5066.3366336633662</v>
      </c>
      <c r="B1573">
        <v>0</v>
      </c>
    </row>
    <row r="1574" spans="1:2" x14ac:dyDescent="0.25">
      <c r="A1574">
        <v>5066.3366336633662</v>
      </c>
      <c r="B1574">
        <v>2.0242914979757085E-3</v>
      </c>
    </row>
    <row r="1575" spans="1:2" x14ac:dyDescent="0.25">
      <c r="A1575">
        <v>5070.5940594059402</v>
      </c>
      <c r="B1575">
        <v>2.0242914979757085E-3</v>
      </c>
    </row>
    <row r="1576" spans="1:2" x14ac:dyDescent="0.25">
      <c r="A1576">
        <v>5070.5940594059402</v>
      </c>
      <c r="B1576">
        <v>0</v>
      </c>
    </row>
    <row r="1577" spans="1:2" x14ac:dyDescent="0.25">
      <c r="A1577">
        <v>5074.8514851485152</v>
      </c>
      <c r="B1577">
        <v>0</v>
      </c>
    </row>
    <row r="1578" spans="1:2" x14ac:dyDescent="0.25">
      <c r="A1578">
        <v>5074.8514851485152</v>
      </c>
      <c r="B1578">
        <v>2.0242914979757085E-3</v>
      </c>
    </row>
    <row r="1579" spans="1:2" x14ac:dyDescent="0.25">
      <c r="A1579">
        <v>5079.1089108910892</v>
      </c>
      <c r="B1579">
        <v>2.0242914979757085E-3</v>
      </c>
    </row>
    <row r="1580" spans="1:2" x14ac:dyDescent="0.25">
      <c r="A1580">
        <v>5079.1089108910892</v>
      </c>
      <c r="B1580">
        <v>0</v>
      </c>
    </row>
    <row r="1581" spans="1:2" x14ac:dyDescent="0.25">
      <c r="A1581">
        <v>5083.3663366336632</v>
      </c>
      <c r="B1581">
        <v>0</v>
      </c>
    </row>
    <row r="1582" spans="1:2" x14ac:dyDescent="0.25">
      <c r="A1582">
        <v>5083.3663366336632</v>
      </c>
      <c r="B1582">
        <v>2.0242914979757085E-3</v>
      </c>
    </row>
    <row r="1583" spans="1:2" x14ac:dyDescent="0.25">
      <c r="A1583">
        <v>5087.6237623762372</v>
      </c>
      <c r="B1583">
        <v>2.0242914979757085E-3</v>
      </c>
    </row>
    <row r="1584" spans="1:2" x14ac:dyDescent="0.25">
      <c r="A1584">
        <v>5087.6237623762372</v>
      </c>
      <c r="B1584">
        <v>0</v>
      </c>
    </row>
    <row r="1585" spans="1:2" x14ac:dyDescent="0.25">
      <c r="A1585">
        <v>5091.8811881188121</v>
      </c>
      <c r="B1585">
        <v>0</v>
      </c>
    </row>
    <row r="1586" spans="1:2" x14ac:dyDescent="0.25">
      <c r="A1586">
        <v>5091.8811881188121</v>
      </c>
      <c r="B1586">
        <v>2.0242914979757085E-3</v>
      </c>
    </row>
    <row r="1587" spans="1:2" x14ac:dyDescent="0.25">
      <c r="A1587">
        <v>5096.1386138613861</v>
      </c>
      <c r="B1587">
        <v>2.0242914979757085E-3</v>
      </c>
    </row>
    <row r="1588" spans="1:2" x14ac:dyDescent="0.25">
      <c r="A1588">
        <v>5096.1386138613861</v>
      </c>
      <c r="B1588">
        <v>0</v>
      </c>
    </row>
    <row r="1589" spans="1:2" x14ac:dyDescent="0.25">
      <c r="A1589">
        <v>5100.3960396039602</v>
      </c>
      <c r="B1589">
        <v>0</v>
      </c>
    </row>
    <row r="1590" spans="1:2" x14ac:dyDescent="0.25">
      <c r="A1590">
        <v>5100.3960396039602</v>
      </c>
      <c r="B1590">
        <v>2.0242914979757085E-3</v>
      </c>
    </row>
    <row r="1591" spans="1:2" x14ac:dyDescent="0.25">
      <c r="A1591">
        <v>5104.6534653465351</v>
      </c>
      <c r="B1591">
        <v>2.0242914979757085E-3</v>
      </c>
    </row>
    <row r="1592" spans="1:2" x14ac:dyDescent="0.25">
      <c r="A1592">
        <v>5104.6534653465351</v>
      </c>
      <c r="B1592">
        <v>0</v>
      </c>
    </row>
    <row r="1593" spans="1:2" x14ac:dyDescent="0.25">
      <c r="A1593">
        <v>5108.9108910891091</v>
      </c>
      <c r="B1593">
        <v>0</v>
      </c>
    </row>
    <row r="1594" spans="1:2" x14ac:dyDescent="0.25">
      <c r="A1594">
        <v>5108.9108910891091</v>
      </c>
      <c r="B1594">
        <v>2.0242914979757085E-3</v>
      </c>
    </row>
    <row r="1595" spans="1:2" x14ac:dyDescent="0.25">
      <c r="A1595">
        <v>5113.1683168316831</v>
      </c>
      <c r="B1595">
        <v>2.0242914979757085E-3</v>
      </c>
    </row>
    <row r="1596" spans="1:2" x14ac:dyDescent="0.25">
      <c r="A1596">
        <v>5113.1683168316831</v>
      </c>
      <c r="B1596">
        <v>0</v>
      </c>
    </row>
    <row r="1597" spans="1:2" x14ac:dyDescent="0.25">
      <c r="A1597">
        <v>5117.4257425742571</v>
      </c>
      <c r="B1597">
        <v>0</v>
      </c>
    </row>
    <row r="1598" spans="1:2" x14ac:dyDescent="0.25">
      <c r="A1598">
        <v>5117.4257425742571</v>
      </c>
      <c r="B1598">
        <v>2.0242914979757085E-3</v>
      </c>
    </row>
    <row r="1599" spans="1:2" x14ac:dyDescent="0.25">
      <c r="A1599">
        <v>5121.6831683168321</v>
      </c>
      <c r="B1599">
        <v>2.0242914979757085E-3</v>
      </c>
    </row>
    <row r="1600" spans="1:2" x14ac:dyDescent="0.25">
      <c r="A1600">
        <v>5121.6831683168321</v>
      </c>
      <c r="B1600">
        <v>0</v>
      </c>
    </row>
    <row r="1601" spans="1:2" x14ac:dyDescent="0.25">
      <c r="A1601">
        <v>5125.9405940594061</v>
      </c>
      <c r="B1601">
        <v>0</v>
      </c>
    </row>
    <row r="1602" spans="1:2" x14ac:dyDescent="0.25">
      <c r="A1602">
        <v>5125.9405940594061</v>
      </c>
      <c r="B1602">
        <v>2.0242914979757085E-3</v>
      </c>
    </row>
    <row r="1603" spans="1:2" x14ac:dyDescent="0.25">
      <c r="A1603">
        <v>5130.1980198019801</v>
      </c>
      <c r="B1603">
        <v>2.0242914979757085E-3</v>
      </c>
    </row>
    <row r="1604" spans="1:2" x14ac:dyDescent="0.25">
      <c r="A1604">
        <v>5130.1980198019801</v>
      </c>
      <c r="B1604">
        <v>0</v>
      </c>
    </row>
    <row r="1605" spans="1:2" x14ac:dyDescent="0.25">
      <c r="A1605">
        <v>5134.4554455445541</v>
      </c>
      <c r="B1605">
        <v>0</v>
      </c>
    </row>
    <row r="1606" spans="1:2" x14ac:dyDescent="0.25">
      <c r="A1606">
        <v>5134.4554455445541</v>
      </c>
      <c r="B1606">
        <v>2.0242914979757085E-3</v>
      </c>
    </row>
    <row r="1607" spans="1:2" x14ac:dyDescent="0.25">
      <c r="A1607">
        <v>5138.712871287129</v>
      </c>
      <c r="B1607">
        <v>2.0242914979757085E-3</v>
      </c>
    </row>
    <row r="1608" spans="1:2" x14ac:dyDescent="0.25">
      <c r="A1608">
        <v>5138.712871287129</v>
      </c>
      <c r="B1608">
        <v>0</v>
      </c>
    </row>
    <row r="1609" spans="1:2" x14ac:dyDescent="0.25">
      <c r="A1609">
        <v>5142.970297029703</v>
      </c>
      <c r="B1609">
        <v>0</v>
      </c>
    </row>
    <row r="1610" spans="1:2" x14ac:dyDescent="0.25">
      <c r="A1610">
        <v>5142.970297029703</v>
      </c>
      <c r="B1610">
        <v>2.0242914979757085E-3</v>
      </c>
    </row>
    <row r="1611" spans="1:2" x14ac:dyDescent="0.25">
      <c r="A1611">
        <v>5147.227722772277</v>
      </c>
      <c r="B1611">
        <v>2.0242914979757085E-3</v>
      </c>
    </row>
    <row r="1612" spans="1:2" x14ac:dyDescent="0.25">
      <c r="A1612">
        <v>5147.227722772277</v>
      </c>
      <c r="B1612">
        <v>0</v>
      </c>
    </row>
    <row r="1613" spans="1:2" x14ac:dyDescent="0.25">
      <c r="A1613">
        <v>5151.4851485148511</v>
      </c>
      <c r="B1613">
        <v>0</v>
      </c>
    </row>
    <row r="1614" spans="1:2" x14ac:dyDescent="0.25">
      <c r="A1614">
        <v>5151.4851485148511</v>
      </c>
      <c r="B1614">
        <v>2.0242914979757085E-3</v>
      </c>
    </row>
    <row r="1615" spans="1:2" x14ac:dyDescent="0.25">
      <c r="A1615">
        <v>5155.742574257426</v>
      </c>
      <c r="B1615">
        <v>2.0242914979757085E-3</v>
      </c>
    </row>
    <row r="1616" spans="1:2" x14ac:dyDescent="0.25">
      <c r="A1616">
        <v>5155.742574257426</v>
      </c>
      <c r="B1616">
        <v>0</v>
      </c>
    </row>
    <row r="1617" spans="1:2" x14ac:dyDescent="0.25">
      <c r="A1617">
        <v>7740</v>
      </c>
      <c r="B1617">
        <v>0</v>
      </c>
    </row>
    <row r="1618" spans="1:2" x14ac:dyDescent="0.25">
      <c r="A1618">
        <v>7740</v>
      </c>
      <c r="B1618">
        <v>2.0242914979757085E-3</v>
      </c>
    </row>
    <row r="1619" spans="1:2" x14ac:dyDescent="0.25">
      <c r="A1619">
        <v>7744.257425742574</v>
      </c>
      <c r="B1619">
        <v>2.0242914979757085E-3</v>
      </c>
    </row>
    <row r="1620" spans="1:2" x14ac:dyDescent="0.25">
      <c r="A1620">
        <v>7744.257425742574</v>
      </c>
      <c r="B1620">
        <v>0</v>
      </c>
    </row>
    <row r="1621" spans="1:2" x14ac:dyDescent="0.25">
      <c r="A1621">
        <v>7748.5148514851489</v>
      </c>
      <c r="B1621">
        <v>0</v>
      </c>
    </row>
    <row r="1622" spans="1:2" x14ac:dyDescent="0.25">
      <c r="A1622">
        <v>7748.5148514851489</v>
      </c>
      <c r="B1622">
        <v>2.0242914979757085E-3</v>
      </c>
    </row>
    <row r="1623" spans="1:2" x14ac:dyDescent="0.25">
      <c r="A1623">
        <v>7752.772277227723</v>
      </c>
      <c r="B1623">
        <v>2.0242914979757085E-3</v>
      </c>
    </row>
    <row r="1624" spans="1:2" x14ac:dyDescent="0.25">
      <c r="A1624">
        <v>7752.772277227723</v>
      </c>
      <c r="B1624">
        <v>0</v>
      </c>
    </row>
    <row r="1625" spans="1:2" x14ac:dyDescent="0.25">
      <c r="A1625">
        <v>7757.029702970297</v>
      </c>
      <c r="B1625">
        <v>0</v>
      </c>
    </row>
    <row r="1626" spans="1:2" x14ac:dyDescent="0.25">
      <c r="A1626">
        <v>7757.029702970297</v>
      </c>
      <c r="B1626">
        <v>2.0242914979757085E-3</v>
      </c>
    </row>
    <row r="1627" spans="1:2" x14ac:dyDescent="0.25">
      <c r="A1627">
        <v>7761.287128712871</v>
      </c>
      <c r="B1627">
        <v>2.0242914979757085E-3</v>
      </c>
    </row>
    <row r="1628" spans="1:2" x14ac:dyDescent="0.25">
      <c r="A1628">
        <v>7761.287128712871</v>
      </c>
      <c r="B1628">
        <v>0</v>
      </c>
    </row>
    <row r="1629" spans="1:2" x14ac:dyDescent="0.25">
      <c r="A1629">
        <v>7765.5445544554459</v>
      </c>
      <c r="B1629">
        <v>0</v>
      </c>
    </row>
    <row r="1630" spans="1:2" x14ac:dyDescent="0.25">
      <c r="A1630">
        <v>7765.5445544554459</v>
      </c>
      <c r="B1630">
        <v>2.0242914979757085E-3</v>
      </c>
    </row>
    <row r="1631" spans="1:2" x14ac:dyDescent="0.25">
      <c r="A1631">
        <v>7769.8019801980199</v>
      </c>
      <c r="B1631">
        <v>2.0242914979757085E-3</v>
      </c>
    </row>
    <row r="1632" spans="1:2" x14ac:dyDescent="0.25">
      <c r="A1632">
        <v>7769.8019801980199</v>
      </c>
      <c r="B1632">
        <v>0</v>
      </c>
    </row>
    <row r="1633" spans="1:2" x14ac:dyDescent="0.25">
      <c r="A1633">
        <v>7774.0594059405939</v>
      </c>
      <c r="B1633">
        <v>0</v>
      </c>
    </row>
    <row r="1634" spans="1:2" x14ac:dyDescent="0.25">
      <c r="A1634">
        <v>7774.0594059405939</v>
      </c>
      <c r="B1634">
        <v>2.0242914979757085E-3</v>
      </c>
    </row>
    <row r="1635" spans="1:2" x14ac:dyDescent="0.25">
      <c r="A1635">
        <v>7778.3168316831679</v>
      </c>
      <c r="B1635">
        <v>2.0242914979757085E-3</v>
      </c>
    </row>
    <row r="1636" spans="1:2" x14ac:dyDescent="0.25">
      <c r="A1636">
        <v>7778.3168316831679</v>
      </c>
      <c r="B1636">
        <v>0</v>
      </c>
    </row>
    <row r="1637" spans="1:2" x14ac:dyDescent="0.25">
      <c r="A1637">
        <v>7782.5742574257429</v>
      </c>
      <c r="B1637">
        <v>0</v>
      </c>
    </row>
    <row r="1638" spans="1:2" x14ac:dyDescent="0.25">
      <c r="A1638">
        <v>7782.5742574257429</v>
      </c>
      <c r="B1638">
        <v>2.0242914979757085E-3</v>
      </c>
    </row>
    <row r="1639" spans="1:2" x14ac:dyDescent="0.25">
      <c r="A1639">
        <v>7786.8316831683169</v>
      </c>
      <c r="B1639">
        <v>2.0242914979757085E-3</v>
      </c>
    </row>
    <row r="1640" spans="1:2" x14ac:dyDescent="0.25">
      <c r="A1640">
        <v>7786.8316831683169</v>
      </c>
      <c r="B1640">
        <v>0</v>
      </c>
    </row>
    <row r="1641" spans="1:2" x14ac:dyDescent="0.25">
      <c r="A1641">
        <v>7791.0891089108909</v>
      </c>
      <c r="B1641">
        <v>0</v>
      </c>
    </row>
    <row r="1642" spans="1:2" x14ac:dyDescent="0.25">
      <c r="A1642">
        <v>7791.0891089108909</v>
      </c>
      <c r="B1642">
        <v>2.0242914979757085E-3</v>
      </c>
    </row>
    <row r="1643" spans="1:2" x14ac:dyDescent="0.25">
      <c r="A1643">
        <v>7795.3465346534649</v>
      </c>
      <c r="B1643">
        <v>2.0242914979757085E-3</v>
      </c>
    </row>
    <row r="1644" spans="1:2" x14ac:dyDescent="0.25">
      <c r="A1644">
        <v>7795.3465346534649</v>
      </c>
      <c r="B1644">
        <v>0</v>
      </c>
    </row>
    <row r="1645" spans="1:2" x14ac:dyDescent="0.25">
      <c r="A1645">
        <v>7799.6039603960398</v>
      </c>
      <c r="B1645">
        <v>0</v>
      </c>
    </row>
    <row r="1646" spans="1:2" x14ac:dyDescent="0.25">
      <c r="A1646">
        <v>7799.6039603960398</v>
      </c>
      <c r="B1646">
        <v>2.0242914979757085E-3</v>
      </c>
    </row>
    <row r="1647" spans="1:2" x14ac:dyDescent="0.25">
      <c r="A1647">
        <v>7803.8613861386139</v>
      </c>
      <c r="B1647">
        <v>2.0242914979757085E-3</v>
      </c>
    </row>
    <row r="1648" spans="1:2" x14ac:dyDescent="0.25">
      <c r="A1648">
        <v>7803.8613861386139</v>
      </c>
      <c r="B1648">
        <v>0</v>
      </c>
    </row>
    <row r="1649" spans="1:2" x14ac:dyDescent="0.25">
      <c r="A1649">
        <v>7808.1188118811879</v>
      </c>
      <c r="B1649">
        <v>0</v>
      </c>
    </row>
    <row r="1650" spans="1:2" x14ac:dyDescent="0.25">
      <c r="A1650">
        <v>7808.1188118811879</v>
      </c>
      <c r="B1650">
        <v>2.0242914979757085E-3</v>
      </c>
    </row>
    <row r="1651" spans="1:2" x14ac:dyDescent="0.25">
      <c r="A1651">
        <v>7812.3762376237628</v>
      </c>
      <c r="B1651">
        <v>2.0242914979757085E-3</v>
      </c>
    </row>
    <row r="1652" spans="1:2" x14ac:dyDescent="0.25">
      <c r="A1652">
        <v>7812.3762376237628</v>
      </c>
      <c r="B1652">
        <v>0</v>
      </c>
    </row>
    <row r="1653" spans="1:2" x14ac:dyDescent="0.25">
      <c r="A1653">
        <v>7816.6336633663368</v>
      </c>
      <c r="B1653">
        <v>0</v>
      </c>
    </row>
    <row r="1654" spans="1:2" x14ac:dyDescent="0.25">
      <c r="A1654">
        <v>7816.6336633663368</v>
      </c>
      <c r="B1654">
        <v>2.0242914979757085E-3</v>
      </c>
    </row>
    <row r="1655" spans="1:2" x14ac:dyDescent="0.25">
      <c r="A1655">
        <v>7820.8910891089108</v>
      </c>
      <c r="B1655">
        <v>2.0242914979757085E-3</v>
      </c>
    </row>
    <row r="1656" spans="1:2" x14ac:dyDescent="0.25">
      <c r="A1656">
        <v>7820.8910891089108</v>
      </c>
      <c r="B1656">
        <v>0</v>
      </c>
    </row>
    <row r="1657" spans="1:2" x14ac:dyDescent="0.25">
      <c r="A1657">
        <v>7825.1485148514848</v>
      </c>
      <c r="B1657">
        <v>0</v>
      </c>
    </row>
    <row r="1658" spans="1:2" x14ac:dyDescent="0.25">
      <c r="A1658">
        <v>7825.1485148514848</v>
      </c>
      <c r="B1658">
        <v>2.0242914979757085E-3</v>
      </c>
    </row>
    <row r="1659" spans="1:2" x14ac:dyDescent="0.25">
      <c r="A1659">
        <v>7829.4059405940598</v>
      </c>
      <c r="B1659">
        <v>2.0242914979757085E-3</v>
      </c>
    </row>
    <row r="1660" spans="1:2" x14ac:dyDescent="0.25">
      <c r="A1660">
        <v>7829.4059405940598</v>
      </c>
      <c r="B1660">
        <v>0</v>
      </c>
    </row>
    <row r="1661" spans="1:2" x14ac:dyDescent="0.25">
      <c r="A1661">
        <v>7833.6633663366338</v>
      </c>
      <c r="B1661">
        <v>0</v>
      </c>
    </row>
    <row r="1662" spans="1:2" x14ac:dyDescent="0.25">
      <c r="A1662">
        <v>7833.6633663366338</v>
      </c>
      <c r="B1662">
        <v>2.0242914979757085E-3</v>
      </c>
    </row>
    <row r="1663" spans="1:2" x14ac:dyDescent="0.25">
      <c r="A1663">
        <v>7837.9207920792078</v>
      </c>
      <c r="B1663">
        <v>2.0242914979757085E-3</v>
      </c>
    </row>
    <row r="1664" spans="1:2" x14ac:dyDescent="0.25">
      <c r="A1664">
        <v>7837.9207920792078</v>
      </c>
      <c r="B1664">
        <v>0</v>
      </c>
    </row>
    <row r="1665" spans="1:2" x14ac:dyDescent="0.25">
      <c r="A1665">
        <v>7842.1782178217818</v>
      </c>
      <c r="B1665">
        <v>0</v>
      </c>
    </row>
    <row r="1666" spans="1:2" x14ac:dyDescent="0.25">
      <c r="A1666">
        <v>7842.1782178217818</v>
      </c>
      <c r="B1666">
        <v>2.0242914979757085E-3</v>
      </c>
    </row>
    <row r="1667" spans="1:2" x14ac:dyDescent="0.25">
      <c r="A1667">
        <v>7846.4356435643567</v>
      </c>
      <c r="B1667">
        <v>2.0242914979757085E-3</v>
      </c>
    </row>
    <row r="1668" spans="1:2" x14ac:dyDescent="0.25">
      <c r="A1668">
        <v>7846.4356435643567</v>
      </c>
      <c r="B1668">
        <v>0</v>
      </c>
    </row>
    <row r="1669" spans="1:2" x14ac:dyDescent="0.25">
      <c r="A1669">
        <v>7850.6930693069307</v>
      </c>
      <c r="B1669">
        <v>0</v>
      </c>
    </row>
    <row r="1670" spans="1:2" x14ac:dyDescent="0.25">
      <c r="A1670">
        <v>7850.6930693069307</v>
      </c>
      <c r="B1670">
        <v>2.0242914979757085E-3</v>
      </c>
    </row>
    <row r="1671" spans="1:2" x14ac:dyDescent="0.25">
      <c r="A1671">
        <v>7854.9504950495048</v>
      </c>
      <c r="B1671">
        <v>2.0242914979757085E-3</v>
      </c>
    </row>
    <row r="1672" spans="1:2" x14ac:dyDescent="0.25">
      <c r="A1672">
        <v>7854.9504950495048</v>
      </c>
      <c r="B1672">
        <v>0</v>
      </c>
    </row>
    <row r="1673" spans="1:2" x14ac:dyDescent="0.25">
      <c r="A1673">
        <v>7859.2079207920788</v>
      </c>
      <c r="B1673">
        <v>0</v>
      </c>
    </row>
    <row r="1674" spans="1:2" x14ac:dyDescent="0.25">
      <c r="A1674">
        <v>7859.2079207920788</v>
      </c>
      <c r="B1674">
        <v>2.0242914979757085E-3</v>
      </c>
    </row>
    <row r="1675" spans="1:2" x14ac:dyDescent="0.25">
      <c r="A1675">
        <v>7863.4653465346537</v>
      </c>
      <c r="B1675">
        <v>2.0242914979757085E-3</v>
      </c>
    </row>
    <row r="1676" spans="1:2" x14ac:dyDescent="0.25">
      <c r="A1676">
        <v>7863.4653465346537</v>
      </c>
      <c r="B1676">
        <v>0</v>
      </c>
    </row>
    <row r="1677" spans="1:2" x14ac:dyDescent="0.25">
      <c r="A1677">
        <v>7867.7227722772277</v>
      </c>
      <c r="B1677">
        <v>0</v>
      </c>
    </row>
    <row r="1678" spans="1:2" x14ac:dyDescent="0.25">
      <c r="A1678">
        <v>7867.7227722772277</v>
      </c>
      <c r="B1678">
        <v>2.0242914979757085E-3</v>
      </c>
    </row>
    <row r="1679" spans="1:2" x14ac:dyDescent="0.25">
      <c r="A1679">
        <v>7871.9801980198017</v>
      </c>
      <c r="B1679">
        <v>2.0242914979757085E-3</v>
      </c>
    </row>
    <row r="1680" spans="1:2" x14ac:dyDescent="0.25">
      <c r="A1680">
        <v>7871.9801980198017</v>
      </c>
      <c r="B1680">
        <v>0</v>
      </c>
    </row>
    <row r="1681" spans="1:2" x14ac:dyDescent="0.25">
      <c r="A1681">
        <v>7876.2376237623766</v>
      </c>
      <c r="B1681">
        <v>0</v>
      </c>
    </row>
    <row r="1682" spans="1:2" x14ac:dyDescent="0.25">
      <c r="A1682">
        <v>7876.2376237623766</v>
      </c>
      <c r="B1682">
        <v>2.0242914979757085E-3</v>
      </c>
    </row>
    <row r="1683" spans="1:2" x14ac:dyDescent="0.25">
      <c r="A1683">
        <v>7880.4950495049507</v>
      </c>
      <c r="B1683">
        <v>2.0242914979757085E-3</v>
      </c>
    </row>
    <row r="1684" spans="1:2" x14ac:dyDescent="0.25">
      <c r="A1684">
        <v>7880.4950495049507</v>
      </c>
      <c r="B1684">
        <v>0</v>
      </c>
    </row>
    <row r="1685" spans="1:2" x14ac:dyDescent="0.25">
      <c r="A1685">
        <v>7884.7524752475247</v>
      </c>
      <c r="B1685">
        <v>0</v>
      </c>
    </row>
    <row r="1686" spans="1:2" x14ac:dyDescent="0.25">
      <c r="A1686">
        <v>7884.7524752475247</v>
      </c>
      <c r="B1686">
        <v>2.0242914979757085E-3</v>
      </c>
    </row>
    <row r="1687" spans="1:2" x14ac:dyDescent="0.25">
      <c r="A1687">
        <v>7889.0099009900987</v>
      </c>
      <c r="B1687">
        <v>2.0242914979757085E-3</v>
      </c>
    </row>
    <row r="1688" spans="1:2" x14ac:dyDescent="0.25">
      <c r="A1688">
        <v>7889.0099009900987</v>
      </c>
      <c r="B1688">
        <v>0</v>
      </c>
    </row>
    <row r="1689" spans="1:2" x14ac:dyDescent="0.25">
      <c r="A1689">
        <v>7893.2673267326736</v>
      </c>
      <c r="B1689">
        <v>0</v>
      </c>
    </row>
    <row r="1690" spans="1:2" x14ac:dyDescent="0.25">
      <c r="A1690">
        <v>7893.2673267326736</v>
      </c>
      <c r="B1690">
        <v>2.0242914979757085E-3</v>
      </c>
    </row>
    <row r="1691" spans="1:2" x14ac:dyDescent="0.25">
      <c r="A1691">
        <v>7897.5247524752476</v>
      </c>
      <c r="B1691">
        <v>2.0242914979757085E-3</v>
      </c>
    </row>
    <row r="1692" spans="1:2" x14ac:dyDescent="0.25">
      <c r="A1692">
        <v>7897.5247524752476</v>
      </c>
      <c r="B1692">
        <v>0</v>
      </c>
    </row>
    <row r="1693" spans="1:2" x14ac:dyDescent="0.25">
      <c r="A1693">
        <v>7901.7821782178216</v>
      </c>
      <c r="B1693">
        <v>0</v>
      </c>
    </row>
    <row r="1694" spans="1:2" x14ac:dyDescent="0.25">
      <c r="A1694">
        <v>7901.7821782178216</v>
      </c>
      <c r="B1694">
        <v>2.0242914979757085E-3</v>
      </c>
    </row>
    <row r="1695" spans="1:2" x14ac:dyDescent="0.25">
      <c r="A1695">
        <v>7906.0396039603957</v>
      </c>
      <c r="B1695">
        <v>2.0242914979757085E-3</v>
      </c>
    </row>
    <row r="1696" spans="1:2" x14ac:dyDescent="0.25">
      <c r="A1696">
        <v>7906.0396039603957</v>
      </c>
      <c r="B1696">
        <v>0</v>
      </c>
    </row>
    <row r="1697" spans="1:2" x14ac:dyDescent="0.25">
      <c r="A1697">
        <v>7910.2970297029706</v>
      </c>
      <c r="B1697">
        <v>0</v>
      </c>
    </row>
    <row r="1698" spans="1:2" x14ac:dyDescent="0.25">
      <c r="A1698">
        <v>7910.2970297029706</v>
      </c>
      <c r="B1698">
        <v>2.0242914979757085E-3</v>
      </c>
    </row>
    <row r="1699" spans="1:2" x14ac:dyDescent="0.25">
      <c r="A1699">
        <v>7914.5544554455446</v>
      </c>
      <c r="B1699">
        <v>2.0242914979757085E-3</v>
      </c>
    </row>
    <row r="1700" spans="1:2" x14ac:dyDescent="0.25">
      <c r="A1700">
        <v>7914.5544554455446</v>
      </c>
      <c r="B1700">
        <v>0</v>
      </c>
    </row>
    <row r="1701" spans="1:2" x14ac:dyDescent="0.25">
      <c r="A1701">
        <v>7918.8118811881186</v>
      </c>
      <c r="B1701">
        <v>0</v>
      </c>
    </row>
    <row r="1702" spans="1:2" x14ac:dyDescent="0.25">
      <c r="A1702">
        <v>7918.8118811881186</v>
      </c>
      <c r="B1702">
        <v>2.0242914979757085E-3</v>
      </c>
    </row>
    <row r="1703" spans="1:2" x14ac:dyDescent="0.25">
      <c r="A1703">
        <v>7923.0693069306926</v>
      </c>
      <c r="B1703">
        <v>2.0242914979757085E-3</v>
      </c>
    </row>
    <row r="1704" spans="1:2" x14ac:dyDescent="0.25">
      <c r="A1704">
        <v>7923.0693069306926</v>
      </c>
      <c r="B1704">
        <v>0</v>
      </c>
    </row>
    <row r="1705" spans="1:2" x14ac:dyDescent="0.25">
      <c r="A1705">
        <v>7927.3267326732675</v>
      </c>
      <c r="B1705">
        <v>0</v>
      </c>
    </row>
    <row r="1706" spans="1:2" x14ac:dyDescent="0.25">
      <c r="A1706">
        <v>7927.3267326732675</v>
      </c>
      <c r="B1706">
        <v>2.0242914979757085E-3</v>
      </c>
    </row>
    <row r="1707" spans="1:2" x14ac:dyDescent="0.25">
      <c r="A1707">
        <v>7931.5841584158416</v>
      </c>
      <c r="B1707">
        <v>2.0242914979757085E-3</v>
      </c>
    </row>
    <row r="1708" spans="1:2" x14ac:dyDescent="0.25">
      <c r="A1708">
        <v>7931.5841584158416</v>
      </c>
      <c r="B1708">
        <v>0</v>
      </c>
    </row>
    <row r="1709" spans="1:2" x14ac:dyDescent="0.25">
      <c r="A1709">
        <v>7935.8415841584156</v>
      </c>
      <c r="B1709">
        <v>0</v>
      </c>
    </row>
    <row r="1710" spans="1:2" x14ac:dyDescent="0.25">
      <c r="A1710">
        <v>7935.8415841584156</v>
      </c>
      <c r="B1710">
        <v>2.0242914979757085E-3</v>
      </c>
    </row>
    <row r="1711" spans="1:2" x14ac:dyDescent="0.25">
      <c r="A1711">
        <v>7940.0990099009905</v>
      </c>
      <c r="B1711">
        <v>2.0242914979757085E-3</v>
      </c>
    </row>
    <row r="1712" spans="1:2" x14ac:dyDescent="0.25">
      <c r="A1712">
        <v>7940.0990099009905</v>
      </c>
      <c r="B1712">
        <v>0</v>
      </c>
    </row>
    <row r="1713" spans="1:2" x14ac:dyDescent="0.25">
      <c r="A1713">
        <v>7944.3564356435645</v>
      </c>
      <c r="B1713">
        <v>0</v>
      </c>
    </row>
    <row r="1714" spans="1:2" x14ac:dyDescent="0.25">
      <c r="A1714">
        <v>7944.3564356435645</v>
      </c>
      <c r="B1714">
        <v>2.0242914979757085E-3</v>
      </c>
    </row>
    <row r="1715" spans="1:2" x14ac:dyDescent="0.25">
      <c r="A1715">
        <v>7948.6138613861385</v>
      </c>
      <c r="B1715">
        <v>2.0242914979757085E-3</v>
      </c>
    </row>
    <row r="1716" spans="1:2" x14ac:dyDescent="0.25">
      <c r="A1716">
        <v>7948.6138613861385</v>
      </c>
      <c r="B1716">
        <v>0</v>
      </c>
    </row>
    <row r="1717" spans="1:2" x14ac:dyDescent="0.25">
      <c r="A1717">
        <v>7952.8712871287125</v>
      </c>
      <c r="B1717">
        <v>0</v>
      </c>
    </row>
    <row r="1718" spans="1:2" x14ac:dyDescent="0.25">
      <c r="A1718">
        <v>7952.8712871287125</v>
      </c>
      <c r="B1718">
        <v>2.0242914979757085E-3</v>
      </c>
    </row>
    <row r="1719" spans="1:2" x14ac:dyDescent="0.25">
      <c r="A1719">
        <v>7957.1287128712875</v>
      </c>
      <c r="B1719">
        <v>2.0242914979757085E-3</v>
      </c>
    </row>
    <row r="1720" spans="1:2" x14ac:dyDescent="0.25">
      <c r="A1720">
        <v>7957.1287128712875</v>
      </c>
      <c r="B1720">
        <v>0</v>
      </c>
    </row>
    <row r="1721" spans="1:2" x14ac:dyDescent="0.25">
      <c r="A1721">
        <v>7961.3861386138615</v>
      </c>
      <c r="B1721">
        <v>0</v>
      </c>
    </row>
    <row r="1722" spans="1:2" x14ac:dyDescent="0.25">
      <c r="A1722">
        <v>7961.3861386138615</v>
      </c>
      <c r="B1722">
        <v>2.0242914979757085E-3</v>
      </c>
    </row>
    <row r="1723" spans="1:2" x14ac:dyDescent="0.25">
      <c r="A1723">
        <v>7965.6435643564355</v>
      </c>
      <c r="B1723">
        <v>2.0242914979757085E-3</v>
      </c>
    </row>
    <row r="1724" spans="1:2" x14ac:dyDescent="0.25">
      <c r="A1724">
        <v>7965.6435643564355</v>
      </c>
      <c r="B1724">
        <v>0</v>
      </c>
    </row>
    <row r="1725" spans="1:2" x14ac:dyDescent="0.25">
      <c r="A1725">
        <v>7969.9009900990095</v>
      </c>
      <c r="B1725">
        <v>0</v>
      </c>
    </row>
    <row r="1726" spans="1:2" x14ac:dyDescent="0.25">
      <c r="A1726">
        <v>7969.9009900990095</v>
      </c>
      <c r="B1726">
        <v>2.0242914979757085E-3</v>
      </c>
    </row>
    <row r="1727" spans="1:2" x14ac:dyDescent="0.25">
      <c r="A1727">
        <v>7974.1584158415844</v>
      </c>
      <c r="B1727">
        <v>2.0242914979757085E-3</v>
      </c>
    </row>
    <row r="1728" spans="1:2" x14ac:dyDescent="0.25">
      <c r="A1728">
        <v>7974.1584158415844</v>
      </c>
      <c r="B1728">
        <v>0</v>
      </c>
    </row>
    <row r="1729" spans="1:2" x14ac:dyDescent="0.25">
      <c r="A1729">
        <v>7978.4158415841584</v>
      </c>
      <c r="B1729">
        <v>0</v>
      </c>
    </row>
    <row r="1730" spans="1:2" x14ac:dyDescent="0.25">
      <c r="A1730">
        <v>7978.4158415841584</v>
      </c>
      <c r="B1730">
        <v>2.0242914979757085E-3</v>
      </c>
    </row>
    <row r="1731" spans="1:2" x14ac:dyDescent="0.25">
      <c r="A1731">
        <v>7982.6732673267325</v>
      </c>
      <c r="B1731">
        <v>2.0242914979757085E-3</v>
      </c>
    </row>
    <row r="1732" spans="1:2" x14ac:dyDescent="0.25">
      <c r="A1732">
        <v>7982.6732673267325</v>
      </c>
      <c r="B1732">
        <v>0</v>
      </c>
    </row>
    <row r="1733" spans="1:2" x14ac:dyDescent="0.25">
      <c r="A1733">
        <v>7986.9306930693074</v>
      </c>
      <c r="B1733">
        <v>0</v>
      </c>
    </row>
    <row r="1734" spans="1:2" x14ac:dyDescent="0.25">
      <c r="A1734">
        <v>7986.9306930693074</v>
      </c>
      <c r="B1734">
        <v>2.0242914979757085E-3</v>
      </c>
    </row>
    <row r="1735" spans="1:2" x14ac:dyDescent="0.25">
      <c r="A1735">
        <v>7991.1881188118814</v>
      </c>
      <c r="B1735">
        <v>2.0242914979757085E-3</v>
      </c>
    </row>
    <row r="1736" spans="1:2" x14ac:dyDescent="0.25">
      <c r="A1736">
        <v>7991.1881188118814</v>
      </c>
      <c r="B1736">
        <v>0</v>
      </c>
    </row>
    <row r="1737" spans="1:2" x14ac:dyDescent="0.25">
      <c r="A1737">
        <v>7995.4455445544554</v>
      </c>
      <c r="B1737">
        <v>0</v>
      </c>
    </row>
    <row r="1738" spans="1:2" x14ac:dyDescent="0.25">
      <c r="A1738">
        <v>7995.4455445544554</v>
      </c>
      <c r="B1738">
        <v>2.0242914979757085E-3</v>
      </c>
    </row>
    <row r="1739" spans="1:2" x14ac:dyDescent="0.25">
      <c r="A1739">
        <v>7999.7029702970294</v>
      </c>
      <c r="B1739">
        <v>2.0242914979757085E-3</v>
      </c>
    </row>
    <row r="1740" spans="1:2" x14ac:dyDescent="0.25">
      <c r="A1740">
        <v>7999.7029702970294</v>
      </c>
      <c r="B1740">
        <v>0</v>
      </c>
    </row>
    <row r="1741" spans="1:2" x14ac:dyDescent="0.25">
      <c r="A1741">
        <v>8003.9603960396043</v>
      </c>
      <c r="B1741">
        <v>0</v>
      </c>
    </row>
    <row r="1742" spans="1:2" x14ac:dyDescent="0.25">
      <c r="A1742">
        <v>8003.9603960396043</v>
      </c>
      <c r="B1742">
        <v>2.0242914979757085E-3</v>
      </c>
    </row>
    <row r="1743" spans="1:2" x14ac:dyDescent="0.25">
      <c r="A1743">
        <v>8008.2178217821784</v>
      </c>
      <c r="B1743">
        <v>2.0242914979757085E-3</v>
      </c>
    </row>
    <row r="1744" spans="1:2" x14ac:dyDescent="0.25">
      <c r="A1744">
        <v>8008.2178217821784</v>
      </c>
      <c r="B1744">
        <v>0</v>
      </c>
    </row>
    <row r="1745" spans="1:2" x14ac:dyDescent="0.25">
      <c r="A1745">
        <v>8012.4752475247524</v>
      </c>
      <c r="B1745">
        <v>0</v>
      </c>
    </row>
    <row r="1746" spans="1:2" x14ac:dyDescent="0.25">
      <c r="A1746">
        <v>8012.4752475247524</v>
      </c>
      <c r="B1746">
        <v>2.0242914979757085E-3</v>
      </c>
    </row>
    <row r="1747" spans="1:2" x14ac:dyDescent="0.25">
      <c r="A1747">
        <v>8016.7326732673264</v>
      </c>
      <c r="B1747">
        <v>2.0242914979757085E-3</v>
      </c>
    </row>
    <row r="1748" spans="1:2" x14ac:dyDescent="0.25">
      <c r="A1748">
        <v>8016.7326732673264</v>
      </c>
      <c r="B1748">
        <v>0</v>
      </c>
    </row>
    <row r="1749" spans="1:2" x14ac:dyDescent="0.25">
      <c r="A1749">
        <v>8020.9900990099013</v>
      </c>
      <c r="B1749">
        <v>0</v>
      </c>
    </row>
    <row r="1750" spans="1:2" x14ac:dyDescent="0.25">
      <c r="A1750">
        <v>8020.9900990099013</v>
      </c>
      <c r="B1750">
        <v>2.0242914979757085E-3</v>
      </c>
    </row>
    <row r="1751" spans="1:2" x14ac:dyDescent="0.25">
      <c r="A1751">
        <v>8025.2475247524753</v>
      </c>
      <c r="B1751">
        <v>2.0242914979757085E-3</v>
      </c>
    </row>
    <row r="1752" spans="1:2" x14ac:dyDescent="0.25">
      <c r="A1752">
        <v>8025.2475247524753</v>
      </c>
      <c r="B1752">
        <v>0</v>
      </c>
    </row>
    <row r="1753" spans="1:2" x14ac:dyDescent="0.25">
      <c r="A1753">
        <v>8029.5049504950493</v>
      </c>
      <c r="B1753">
        <v>0</v>
      </c>
    </row>
    <row r="1754" spans="1:2" x14ac:dyDescent="0.25">
      <c r="A1754">
        <v>8029.5049504950493</v>
      </c>
      <c r="B1754">
        <v>2.0242914979757085E-3</v>
      </c>
    </row>
    <row r="1755" spans="1:2" x14ac:dyDescent="0.25">
      <c r="A1755">
        <v>8033.7623762376234</v>
      </c>
      <c r="B1755">
        <v>2.0242914979757085E-3</v>
      </c>
    </row>
    <row r="1756" spans="1:2" x14ac:dyDescent="0.25">
      <c r="A1756">
        <v>8033.7623762376234</v>
      </c>
      <c r="B1756">
        <v>0</v>
      </c>
    </row>
    <row r="1757" spans="1:2" x14ac:dyDescent="0.25">
      <c r="A1757">
        <v>8038.0198019801983</v>
      </c>
      <c r="B1757">
        <v>0</v>
      </c>
    </row>
    <row r="1758" spans="1:2" x14ac:dyDescent="0.25">
      <c r="A1758">
        <v>8038.0198019801983</v>
      </c>
      <c r="B1758">
        <v>2.0242914979757085E-3</v>
      </c>
    </row>
    <row r="1759" spans="1:2" x14ac:dyDescent="0.25">
      <c r="A1759">
        <v>8042.2772277227723</v>
      </c>
      <c r="B1759">
        <v>2.0242914979757085E-3</v>
      </c>
    </row>
    <row r="1760" spans="1:2" x14ac:dyDescent="0.25">
      <c r="A1760">
        <v>8042.2772277227723</v>
      </c>
      <c r="B1760">
        <v>0</v>
      </c>
    </row>
    <row r="1761" spans="1:2" x14ac:dyDescent="0.25">
      <c r="A1761">
        <v>8046.5346534653463</v>
      </c>
      <c r="B1761">
        <v>0</v>
      </c>
    </row>
    <row r="1762" spans="1:2" x14ac:dyDescent="0.25">
      <c r="A1762">
        <v>8046.5346534653463</v>
      </c>
      <c r="B1762">
        <v>2.0242914979757085E-3</v>
      </c>
    </row>
    <row r="1763" spans="1:2" x14ac:dyDescent="0.25">
      <c r="A1763">
        <v>8050.7920792079212</v>
      </c>
      <c r="B1763">
        <v>2.0242914979757085E-3</v>
      </c>
    </row>
    <row r="1764" spans="1:2" x14ac:dyDescent="0.25">
      <c r="A1764">
        <v>8050.7920792079212</v>
      </c>
      <c r="B1764">
        <v>0</v>
      </c>
    </row>
    <row r="1765" spans="1:2" x14ac:dyDescent="0.25">
      <c r="A1765">
        <v>8055.0495049504952</v>
      </c>
      <c r="B1765">
        <v>0</v>
      </c>
    </row>
    <row r="1766" spans="1:2" x14ac:dyDescent="0.25">
      <c r="A1766">
        <v>8055.0495049504952</v>
      </c>
      <c r="B1766">
        <v>2.0242914979757085E-3</v>
      </c>
    </row>
    <row r="1767" spans="1:2" x14ac:dyDescent="0.25">
      <c r="A1767">
        <v>8059.3069306930693</v>
      </c>
      <c r="B1767">
        <v>2.0242914979757085E-3</v>
      </c>
    </row>
    <row r="1768" spans="1:2" x14ac:dyDescent="0.25">
      <c r="A1768">
        <v>8059.3069306930693</v>
      </c>
      <c r="B1768">
        <v>0</v>
      </c>
    </row>
    <row r="1769" spans="1:2" x14ac:dyDescent="0.25">
      <c r="A1769">
        <v>8063.5643564356433</v>
      </c>
      <c r="B1769">
        <v>0</v>
      </c>
    </row>
    <row r="1770" spans="1:2" x14ac:dyDescent="0.25">
      <c r="A1770">
        <v>8063.5643564356433</v>
      </c>
      <c r="B1770">
        <v>2.0242914979757085E-3</v>
      </c>
    </row>
    <row r="1771" spans="1:2" x14ac:dyDescent="0.25">
      <c r="A1771">
        <v>8067.8217821782182</v>
      </c>
      <c r="B1771">
        <v>2.0242914979757085E-3</v>
      </c>
    </row>
    <row r="1772" spans="1:2" x14ac:dyDescent="0.25">
      <c r="A1772">
        <v>8067.8217821782182</v>
      </c>
      <c r="B1772">
        <v>0</v>
      </c>
    </row>
    <row r="1773" spans="1:2" x14ac:dyDescent="0.25">
      <c r="A1773">
        <v>8072.0792079207922</v>
      </c>
      <c r="B1773">
        <v>0</v>
      </c>
    </row>
    <row r="1774" spans="1:2" x14ac:dyDescent="0.25">
      <c r="A1774">
        <v>8072.0792079207922</v>
      </c>
      <c r="B1774">
        <v>2.0242914979757085E-3</v>
      </c>
    </row>
    <row r="1775" spans="1:2" x14ac:dyDescent="0.25">
      <c r="A1775">
        <v>8076.3366336633662</v>
      </c>
      <c r="B1775">
        <v>2.0242914979757085E-3</v>
      </c>
    </row>
    <row r="1776" spans="1:2" x14ac:dyDescent="0.25">
      <c r="A1776">
        <v>8076.3366336633662</v>
      </c>
      <c r="B1776">
        <v>0</v>
      </c>
    </row>
    <row r="1777" spans="1:2" x14ac:dyDescent="0.25">
      <c r="A1777">
        <v>8080.5940594059402</v>
      </c>
      <c r="B1777">
        <v>0</v>
      </c>
    </row>
    <row r="1778" spans="1:2" x14ac:dyDescent="0.25">
      <c r="A1778">
        <v>8080.5940594059402</v>
      </c>
      <c r="B1778">
        <v>2.0242914979757085E-3</v>
      </c>
    </row>
    <row r="1779" spans="1:2" x14ac:dyDescent="0.25">
      <c r="A1779">
        <v>8084.8514851485152</v>
      </c>
      <c r="B1779">
        <v>2.0242914979757085E-3</v>
      </c>
    </row>
    <row r="1780" spans="1:2" x14ac:dyDescent="0.25">
      <c r="A1780">
        <v>8084.8514851485152</v>
      </c>
      <c r="B1780">
        <v>0</v>
      </c>
    </row>
    <row r="1781" spans="1:2" x14ac:dyDescent="0.25">
      <c r="A1781">
        <v>8089.1089108910892</v>
      </c>
      <c r="B1781">
        <v>0</v>
      </c>
    </row>
    <row r="1782" spans="1:2" x14ac:dyDescent="0.25">
      <c r="A1782">
        <v>8089.1089108910892</v>
      </c>
      <c r="B1782">
        <v>2.0242914979757085E-3</v>
      </c>
    </row>
    <row r="1783" spans="1:2" x14ac:dyDescent="0.25">
      <c r="A1783">
        <v>8093.3663366336632</v>
      </c>
      <c r="B1783">
        <v>2.0242914979757085E-3</v>
      </c>
    </row>
    <row r="1784" spans="1:2" x14ac:dyDescent="0.25">
      <c r="A1784">
        <v>8093.3663366336632</v>
      </c>
      <c r="B1784">
        <v>0</v>
      </c>
    </row>
    <row r="1785" spans="1:2" x14ac:dyDescent="0.25">
      <c r="A1785">
        <v>8097.6237623762372</v>
      </c>
      <c r="B1785">
        <v>0</v>
      </c>
    </row>
    <row r="1786" spans="1:2" x14ac:dyDescent="0.25">
      <c r="A1786">
        <v>8097.6237623762372</v>
      </c>
      <c r="B1786">
        <v>2.0242914979757085E-3</v>
      </c>
    </row>
    <row r="1787" spans="1:2" x14ac:dyDescent="0.25">
      <c r="A1787">
        <v>8101.8811881188121</v>
      </c>
      <c r="B1787">
        <v>2.0242914979757085E-3</v>
      </c>
    </row>
    <row r="1788" spans="1:2" x14ac:dyDescent="0.25">
      <c r="A1788">
        <v>8101.8811881188121</v>
      </c>
      <c r="B1788">
        <v>0</v>
      </c>
    </row>
    <row r="1789" spans="1:2" x14ac:dyDescent="0.25">
      <c r="A1789">
        <v>8106.1386138613861</v>
      </c>
      <c r="B1789">
        <v>0</v>
      </c>
    </row>
    <row r="1790" spans="1:2" x14ac:dyDescent="0.25">
      <c r="A1790">
        <v>8106.1386138613861</v>
      </c>
      <c r="B1790">
        <v>2.0242914979757085E-3</v>
      </c>
    </row>
    <row r="1791" spans="1:2" x14ac:dyDescent="0.25">
      <c r="A1791">
        <v>8110.3960396039602</v>
      </c>
      <c r="B1791">
        <v>2.0242914979757085E-3</v>
      </c>
    </row>
    <row r="1792" spans="1:2" x14ac:dyDescent="0.25">
      <c r="A1792">
        <v>8110.3960396039602</v>
      </c>
      <c r="B1792">
        <v>0</v>
      </c>
    </row>
    <row r="1793" spans="1:2" x14ac:dyDescent="0.25">
      <c r="A1793">
        <v>8114.6534653465351</v>
      </c>
      <c r="B1793">
        <v>0</v>
      </c>
    </row>
    <row r="1794" spans="1:2" x14ac:dyDescent="0.25">
      <c r="A1794">
        <v>8114.6534653465351</v>
      </c>
      <c r="B1794">
        <v>2.0242914979757085E-3</v>
      </c>
    </row>
    <row r="1795" spans="1:2" x14ac:dyDescent="0.25">
      <c r="A1795">
        <v>8118.9108910891091</v>
      </c>
      <c r="B1795">
        <v>2.0242914979757085E-3</v>
      </c>
    </row>
    <row r="1796" spans="1:2" x14ac:dyDescent="0.25">
      <c r="A1796">
        <v>8118.9108910891091</v>
      </c>
      <c r="B1796">
        <v>0</v>
      </c>
    </row>
    <row r="1797" spans="1:2" x14ac:dyDescent="0.25">
      <c r="A1797">
        <v>8123.1683168316831</v>
      </c>
      <c r="B1797">
        <v>0</v>
      </c>
    </row>
    <row r="1798" spans="1:2" x14ac:dyDescent="0.25">
      <c r="A1798">
        <v>8123.1683168316831</v>
      </c>
      <c r="B1798">
        <v>2.0242914979757085E-3</v>
      </c>
    </row>
    <row r="1799" spans="1:2" x14ac:dyDescent="0.25">
      <c r="A1799">
        <v>8127.4257425742571</v>
      </c>
      <c r="B1799">
        <v>2.0242914979757085E-3</v>
      </c>
    </row>
    <row r="1800" spans="1:2" x14ac:dyDescent="0.25">
      <c r="A1800">
        <v>8127.4257425742571</v>
      </c>
      <c r="B1800">
        <v>0</v>
      </c>
    </row>
    <row r="1801" spans="1:2" x14ac:dyDescent="0.25">
      <c r="A1801">
        <v>8131.6831683168321</v>
      </c>
      <c r="B1801">
        <v>0</v>
      </c>
    </row>
    <row r="1802" spans="1:2" x14ac:dyDescent="0.25">
      <c r="A1802">
        <v>8131.6831683168321</v>
      </c>
      <c r="B1802">
        <v>2.0242914979757085E-3</v>
      </c>
    </row>
    <row r="1803" spans="1:2" x14ac:dyDescent="0.25">
      <c r="A1803">
        <v>8135.9405940594061</v>
      </c>
      <c r="B1803">
        <v>2.0242914979757085E-3</v>
      </c>
    </row>
    <row r="1804" spans="1:2" x14ac:dyDescent="0.25">
      <c r="A1804">
        <v>8135.9405940594061</v>
      </c>
      <c r="B1804">
        <v>0</v>
      </c>
    </row>
    <row r="1805" spans="1:2" x14ac:dyDescent="0.25">
      <c r="A1805">
        <v>8140.1980198019801</v>
      </c>
      <c r="B1805">
        <v>0</v>
      </c>
    </row>
    <row r="1806" spans="1:2" x14ac:dyDescent="0.25">
      <c r="A1806">
        <v>8140.1980198019801</v>
      </c>
      <c r="B1806">
        <v>2.0242914979757085E-3</v>
      </c>
    </row>
    <row r="1807" spans="1:2" x14ac:dyDescent="0.25">
      <c r="A1807">
        <v>8144.4554455445541</v>
      </c>
      <c r="B1807">
        <v>2.0242914979757085E-3</v>
      </c>
    </row>
    <row r="1808" spans="1:2" x14ac:dyDescent="0.25">
      <c r="A1808">
        <v>8144.4554455445541</v>
      </c>
      <c r="B1808">
        <v>0</v>
      </c>
    </row>
    <row r="1809" spans="1:2" x14ac:dyDescent="0.25">
      <c r="A1809">
        <v>8148.712871287129</v>
      </c>
      <c r="B1809">
        <v>0</v>
      </c>
    </row>
    <row r="1810" spans="1:2" x14ac:dyDescent="0.25">
      <c r="A1810">
        <v>8148.712871287129</v>
      </c>
      <c r="B1810">
        <v>2.0242914979757085E-3</v>
      </c>
    </row>
    <row r="1811" spans="1:2" x14ac:dyDescent="0.25">
      <c r="A1811">
        <v>8152.970297029703</v>
      </c>
      <c r="B1811">
        <v>2.0242914979757085E-3</v>
      </c>
    </row>
    <row r="1812" spans="1:2" x14ac:dyDescent="0.25">
      <c r="A1812">
        <v>8152.970297029703</v>
      </c>
      <c r="B1812">
        <v>0</v>
      </c>
    </row>
    <row r="1813" spans="1:2" x14ac:dyDescent="0.25">
      <c r="A1813">
        <v>8157.227722772277</v>
      </c>
      <c r="B1813">
        <v>0</v>
      </c>
    </row>
    <row r="1814" spans="1:2" x14ac:dyDescent="0.25">
      <c r="A1814">
        <v>8157.227722772277</v>
      </c>
      <c r="B1814">
        <v>2.0242914979757085E-3</v>
      </c>
    </row>
    <row r="1815" spans="1:2" x14ac:dyDescent="0.25">
      <c r="A1815">
        <v>8161.4851485148511</v>
      </c>
      <c r="B1815">
        <v>2.0242914979757085E-3</v>
      </c>
    </row>
    <row r="1816" spans="1:2" x14ac:dyDescent="0.25">
      <c r="A1816">
        <v>8161.4851485148511</v>
      </c>
      <c r="B1816">
        <v>0</v>
      </c>
    </row>
    <row r="1817" spans="1:2" x14ac:dyDescent="0.25">
      <c r="A1817">
        <v>8165.742574257426</v>
      </c>
      <c r="B1817">
        <v>0</v>
      </c>
    </row>
    <row r="1818" spans="1:2" x14ac:dyDescent="0.25">
      <c r="A1818">
        <v>8165.742574257426</v>
      </c>
      <c r="B1818">
        <v>2.0242914979757085E-3</v>
      </c>
    </row>
    <row r="1819" spans="1:2" x14ac:dyDescent="0.25">
      <c r="A1819">
        <v>8170</v>
      </c>
      <c r="B1819">
        <v>2.0242914979757085E-3</v>
      </c>
    </row>
    <row r="1820" spans="1:2" x14ac:dyDescent="0.25">
      <c r="A1820">
        <v>8170</v>
      </c>
      <c r="B1820">
        <v>0</v>
      </c>
    </row>
    <row r="1821" spans="1:2" x14ac:dyDescent="0.25">
      <c r="A1821">
        <v>8174.257425742574</v>
      </c>
      <c r="B1821">
        <v>0</v>
      </c>
    </row>
    <row r="1822" spans="1:2" x14ac:dyDescent="0.25">
      <c r="A1822">
        <v>8174.257425742574</v>
      </c>
      <c r="B1822">
        <v>2.0242914979757085E-3</v>
      </c>
    </row>
    <row r="1823" spans="1:2" x14ac:dyDescent="0.25">
      <c r="A1823">
        <v>8178.5148514851489</v>
      </c>
      <c r="B1823">
        <v>2.0242914979757085E-3</v>
      </c>
    </row>
    <row r="1824" spans="1:2" x14ac:dyDescent="0.25">
      <c r="A1824">
        <v>8178.5148514851489</v>
      </c>
      <c r="B1824">
        <v>0</v>
      </c>
    </row>
    <row r="1825" spans="1:2" x14ac:dyDescent="0.25">
      <c r="A1825">
        <v>8182.772277227723</v>
      </c>
      <c r="B1825">
        <v>0</v>
      </c>
    </row>
    <row r="1826" spans="1:2" x14ac:dyDescent="0.25">
      <c r="A1826">
        <v>8182.772277227723</v>
      </c>
      <c r="B1826">
        <v>2.0242914979757085E-3</v>
      </c>
    </row>
    <row r="1827" spans="1:2" x14ac:dyDescent="0.25">
      <c r="A1827">
        <v>8187.029702970297</v>
      </c>
      <c r="B1827">
        <v>2.0242914979757085E-3</v>
      </c>
    </row>
    <row r="1828" spans="1:2" x14ac:dyDescent="0.25">
      <c r="A1828">
        <v>8187.029702970297</v>
      </c>
      <c r="B1828">
        <v>0</v>
      </c>
    </row>
    <row r="1829" spans="1:2" x14ac:dyDescent="0.25">
      <c r="A1829">
        <v>8191.287128712871</v>
      </c>
      <c r="B1829">
        <v>0</v>
      </c>
    </row>
    <row r="1830" spans="1:2" x14ac:dyDescent="0.25">
      <c r="A1830">
        <v>8191.287128712871</v>
      </c>
      <c r="B1830">
        <v>2.0242914979757085E-3</v>
      </c>
    </row>
    <row r="1831" spans="1:2" x14ac:dyDescent="0.25">
      <c r="A1831">
        <v>8195.5445544554459</v>
      </c>
      <c r="B1831">
        <v>2.0242914979757085E-3</v>
      </c>
    </row>
    <row r="1832" spans="1:2" x14ac:dyDescent="0.25">
      <c r="A1832">
        <v>8195.5445544554459</v>
      </c>
      <c r="B1832">
        <v>0</v>
      </c>
    </row>
    <row r="1833" spans="1:2" x14ac:dyDescent="0.25">
      <c r="A1833">
        <v>8199.801980198019</v>
      </c>
      <c r="B1833">
        <v>0</v>
      </c>
    </row>
    <row r="1834" spans="1:2" x14ac:dyDescent="0.25">
      <c r="A1834">
        <v>8199.801980198019</v>
      </c>
      <c r="B1834">
        <v>2.0242914979757085E-3</v>
      </c>
    </row>
    <row r="1835" spans="1:2" x14ac:dyDescent="0.25">
      <c r="A1835">
        <v>8204.0594059405939</v>
      </c>
      <c r="B1835">
        <v>2.0242914979757085E-3</v>
      </c>
    </row>
    <row r="1836" spans="1:2" x14ac:dyDescent="0.25">
      <c r="A1836">
        <v>8204.0594059405939</v>
      </c>
      <c r="B1836">
        <v>0</v>
      </c>
    </row>
    <row r="1837" spans="1:2" x14ac:dyDescent="0.25">
      <c r="A1837">
        <v>8208.3168316831689</v>
      </c>
      <c r="B1837">
        <v>0</v>
      </c>
    </row>
    <row r="1838" spans="1:2" x14ac:dyDescent="0.25">
      <c r="A1838">
        <v>8208.3168316831689</v>
      </c>
      <c r="B1838">
        <v>2.0242914979757085E-3</v>
      </c>
    </row>
    <row r="1839" spans="1:2" x14ac:dyDescent="0.25">
      <c r="A1839">
        <v>8212.574257425742</v>
      </c>
      <c r="B1839">
        <v>2.0242914979757085E-3</v>
      </c>
    </row>
    <row r="1840" spans="1:2" x14ac:dyDescent="0.25">
      <c r="A1840">
        <v>8212.574257425742</v>
      </c>
      <c r="B1840">
        <v>0</v>
      </c>
    </row>
    <row r="1841" spans="1:2" x14ac:dyDescent="0.25">
      <c r="A1841">
        <v>8216.8316831683169</v>
      </c>
      <c r="B1841">
        <v>0</v>
      </c>
    </row>
    <row r="1842" spans="1:2" x14ac:dyDescent="0.25">
      <c r="A1842">
        <v>8216.8316831683169</v>
      </c>
      <c r="B1842">
        <v>2.0242914979757085E-3</v>
      </c>
    </row>
    <row r="1843" spans="1:2" x14ac:dyDescent="0.25">
      <c r="A1843">
        <v>8221.0891089108918</v>
      </c>
      <c r="B1843">
        <v>2.0242914979757085E-3</v>
      </c>
    </row>
    <row r="1844" spans="1:2" x14ac:dyDescent="0.25">
      <c r="A1844">
        <v>8221.0891089108918</v>
      </c>
      <c r="B1844">
        <v>0</v>
      </c>
    </row>
    <row r="1845" spans="1:2" x14ac:dyDescent="0.25">
      <c r="A1845">
        <v>8225.3465346534649</v>
      </c>
      <c r="B1845">
        <v>0</v>
      </c>
    </row>
    <row r="1846" spans="1:2" x14ac:dyDescent="0.25">
      <c r="A1846">
        <v>8225.3465346534649</v>
      </c>
      <c r="B1846">
        <v>2.0242914979757085E-3</v>
      </c>
    </row>
    <row r="1847" spans="1:2" x14ac:dyDescent="0.25">
      <c r="A1847">
        <v>8229.6039603960398</v>
      </c>
      <c r="B1847">
        <v>2.0242914979757085E-3</v>
      </c>
    </row>
    <row r="1848" spans="1:2" x14ac:dyDescent="0.25">
      <c r="A1848">
        <v>8229.6039603960398</v>
      </c>
      <c r="B1848">
        <v>0</v>
      </c>
    </row>
    <row r="1849" spans="1:2" x14ac:dyDescent="0.25">
      <c r="A1849">
        <v>8233.8613861386148</v>
      </c>
      <c r="B1849">
        <v>0</v>
      </c>
    </row>
    <row r="1850" spans="1:2" x14ac:dyDescent="0.25">
      <c r="A1850">
        <v>8233.8613861386148</v>
      </c>
      <c r="B1850">
        <v>2.0242914979757085E-3</v>
      </c>
    </row>
    <row r="1851" spans="1:2" x14ac:dyDescent="0.25">
      <c r="A1851">
        <v>8238.1188118811879</v>
      </c>
      <c r="B1851">
        <v>2.0242914979757085E-3</v>
      </c>
    </row>
    <row r="1852" spans="1:2" x14ac:dyDescent="0.25">
      <c r="A1852">
        <v>8238.1188118811879</v>
      </c>
      <c r="B1852">
        <v>0</v>
      </c>
    </row>
    <row r="1853" spans="1:2" x14ac:dyDescent="0.25">
      <c r="A1853">
        <v>8242.3762376237628</v>
      </c>
      <c r="B1853">
        <v>0</v>
      </c>
    </row>
    <row r="1854" spans="1:2" x14ac:dyDescent="0.25">
      <c r="A1854">
        <v>8242.3762376237628</v>
      </c>
      <c r="B1854">
        <v>2.0242914979757085E-3</v>
      </c>
    </row>
    <row r="1855" spans="1:2" x14ac:dyDescent="0.25">
      <c r="A1855">
        <v>8246.6336633663359</v>
      </c>
      <c r="B1855">
        <v>2.0242914979757085E-3</v>
      </c>
    </row>
    <row r="1856" spans="1:2" x14ac:dyDescent="0.25">
      <c r="A1856">
        <v>8246.6336633663359</v>
      </c>
      <c r="B1856">
        <v>0</v>
      </c>
    </row>
    <row r="1857" spans="1:2" x14ac:dyDescent="0.25">
      <c r="A1857">
        <v>8250.8910891089108</v>
      </c>
      <c r="B1857">
        <v>0</v>
      </c>
    </row>
    <row r="1858" spans="1:2" x14ac:dyDescent="0.25">
      <c r="A1858">
        <v>8250.8910891089108</v>
      </c>
      <c r="B1858">
        <v>2.0242914979757085E-3</v>
      </c>
    </row>
    <row r="1859" spans="1:2" x14ac:dyDescent="0.25">
      <c r="A1859">
        <v>8255.1485148514857</v>
      </c>
      <c r="B1859">
        <v>2.0242914979757085E-3</v>
      </c>
    </row>
    <row r="1860" spans="1:2" x14ac:dyDescent="0.25">
      <c r="A1860">
        <v>8255.1485148514857</v>
      </c>
      <c r="B1860">
        <v>0</v>
      </c>
    </row>
    <row r="1861" spans="1:2" x14ac:dyDescent="0.25">
      <c r="A1861">
        <v>8259.4059405940588</v>
      </c>
      <c r="B1861">
        <v>0</v>
      </c>
    </row>
    <row r="1862" spans="1:2" x14ac:dyDescent="0.25">
      <c r="A1862">
        <v>8259.4059405940588</v>
      </c>
      <c r="B1862">
        <v>2.0242914979757085E-3</v>
      </c>
    </row>
    <row r="1863" spans="1:2" x14ac:dyDescent="0.25">
      <c r="A1863">
        <v>8263.6633663366338</v>
      </c>
      <c r="B1863">
        <v>2.0242914979757085E-3</v>
      </c>
    </row>
    <row r="1864" spans="1:2" x14ac:dyDescent="0.25">
      <c r="A1864">
        <v>8263.6633663366338</v>
      </c>
      <c r="B1864">
        <v>0</v>
      </c>
    </row>
    <row r="1865" spans="1:2" x14ac:dyDescent="0.25">
      <c r="A1865">
        <v>8267.9207920792087</v>
      </c>
      <c r="B1865">
        <v>0</v>
      </c>
    </row>
    <row r="1866" spans="1:2" x14ac:dyDescent="0.25">
      <c r="A1866">
        <v>8267.9207920792087</v>
      </c>
      <c r="B1866">
        <v>2.0242914979757085E-3</v>
      </c>
    </row>
    <row r="1867" spans="1:2" x14ac:dyDescent="0.25">
      <c r="A1867">
        <v>8272.1782178217818</v>
      </c>
      <c r="B1867">
        <v>2.0242914979757085E-3</v>
      </c>
    </row>
    <row r="1868" spans="1:2" x14ac:dyDescent="0.25">
      <c r="A1868">
        <v>8272.1782178217818</v>
      </c>
      <c r="B1868">
        <v>0</v>
      </c>
    </row>
    <row r="1869" spans="1:2" x14ac:dyDescent="0.25">
      <c r="A1869">
        <v>8276.4356435643567</v>
      </c>
      <c r="B1869">
        <v>0</v>
      </c>
    </row>
    <row r="1870" spans="1:2" x14ac:dyDescent="0.25">
      <c r="A1870">
        <v>8276.4356435643567</v>
      </c>
      <c r="B1870">
        <v>2.0242914979757085E-3</v>
      </c>
    </row>
    <row r="1871" spans="1:2" x14ac:dyDescent="0.25">
      <c r="A1871">
        <v>8280.6930693069298</v>
      </c>
      <c r="B1871">
        <v>2.0242914979757085E-3</v>
      </c>
    </row>
    <row r="1872" spans="1:2" x14ac:dyDescent="0.25">
      <c r="A1872">
        <v>8280.6930693069298</v>
      </c>
      <c r="B1872">
        <v>0</v>
      </c>
    </row>
    <row r="1873" spans="1:2" x14ac:dyDescent="0.25">
      <c r="A1873">
        <v>8284.9504950495048</v>
      </c>
      <c r="B1873">
        <v>0</v>
      </c>
    </row>
    <row r="1874" spans="1:2" x14ac:dyDescent="0.25">
      <c r="A1874">
        <v>8284.9504950495048</v>
      </c>
      <c r="B1874">
        <v>2.0242914979757085E-3</v>
      </c>
    </row>
    <row r="1875" spans="1:2" x14ac:dyDescent="0.25">
      <c r="A1875">
        <v>8289.2079207920797</v>
      </c>
      <c r="B1875">
        <v>2.0242914979757085E-3</v>
      </c>
    </row>
    <row r="1876" spans="1:2" x14ac:dyDescent="0.25">
      <c r="A1876">
        <v>8289.2079207920797</v>
      </c>
      <c r="B1876">
        <v>0</v>
      </c>
    </row>
    <row r="1877" spans="1:2" x14ac:dyDescent="0.25">
      <c r="A1877">
        <v>8293.4653465346528</v>
      </c>
      <c r="B1877">
        <v>0</v>
      </c>
    </row>
    <row r="1878" spans="1:2" x14ac:dyDescent="0.25">
      <c r="A1878">
        <v>8293.4653465346528</v>
      </c>
      <c r="B1878">
        <v>2.0242914979757085E-3</v>
      </c>
    </row>
    <row r="1879" spans="1:2" x14ac:dyDescent="0.25">
      <c r="A1879">
        <v>8297.7227722772277</v>
      </c>
      <c r="B1879">
        <v>2.0242914979757085E-3</v>
      </c>
    </row>
    <row r="1880" spans="1:2" x14ac:dyDescent="0.25">
      <c r="A1880">
        <v>8297.7227722772277</v>
      </c>
      <c r="B1880">
        <v>0</v>
      </c>
    </row>
    <row r="1881" spans="1:2" x14ac:dyDescent="0.25">
      <c r="A1881">
        <v>8301.9801980198026</v>
      </c>
      <c r="B1881">
        <v>0</v>
      </c>
    </row>
    <row r="1882" spans="1:2" x14ac:dyDescent="0.25">
      <c r="A1882">
        <v>8301.9801980198026</v>
      </c>
      <c r="B1882">
        <v>2.0242914979757085E-3</v>
      </c>
    </row>
    <row r="1883" spans="1:2" x14ac:dyDescent="0.25">
      <c r="A1883">
        <v>8306.2376237623757</v>
      </c>
      <c r="B1883">
        <v>2.0242914979757085E-3</v>
      </c>
    </row>
    <row r="1884" spans="1:2" x14ac:dyDescent="0.25">
      <c r="A1884">
        <v>8306.2376237623757</v>
      </c>
      <c r="B1884">
        <v>0</v>
      </c>
    </row>
    <row r="1885" spans="1:2" x14ac:dyDescent="0.25">
      <c r="A1885">
        <v>8310.4950495049507</v>
      </c>
      <c r="B1885">
        <v>0</v>
      </c>
    </row>
    <row r="1886" spans="1:2" x14ac:dyDescent="0.25">
      <c r="A1886">
        <v>8310.4950495049507</v>
      </c>
      <c r="B1886">
        <v>2.0242914979757085E-3</v>
      </c>
    </row>
    <row r="1887" spans="1:2" x14ac:dyDescent="0.25">
      <c r="A1887">
        <v>8314.7524752475256</v>
      </c>
      <c r="B1887">
        <v>2.0242914979757085E-3</v>
      </c>
    </row>
    <row r="1888" spans="1:2" x14ac:dyDescent="0.25">
      <c r="A1888">
        <v>8314.7524752475256</v>
      </c>
      <c r="B1888">
        <v>0</v>
      </c>
    </row>
    <row r="1889" spans="1:2" x14ac:dyDescent="0.25">
      <c r="A1889">
        <v>8319.0099009900987</v>
      </c>
      <c r="B1889">
        <v>0</v>
      </c>
    </row>
    <row r="1890" spans="1:2" x14ac:dyDescent="0.25">
      <c r="A1890">
        <v>8319.0099009900987</v>
      </c>
      <c r="B1890">
        <v>2.0242914979757085E-3</v>
      </c>
    </row>
    <row r="1891" spans="1:2" x14ac:dyDescent="0.25">
      <c r="A1891">
        <v>8323.2673267326736</v>
      </c>
      <c r="B1891">
        <v>2.0242914979757085E-3</v>
      </c>
    </row>
    <row r="1892" spans="1:2" x14ac:dyDescent="0.25">
      <c r="A1892">
        <v>8323.2673267326736</v>
      </c>
      <c r="B1892">
        <v>0</v>
      </c>
    </row>
    <row r="1893" spans="1:2" x14ac:dyDescent="0.25">
      <c r="A1893">
        <v>8327.5247524752467</v>
      </c>
      <c r="B1893">
        <v>0</v>
      </c>
    </row>
    <row r="1894" spans="1:2" x14ac:dyDescent="0.25">
      <c r="A1894">
        <v>8327.5247524752467</v>
      </c>
      <c r="B1894">
        <v>2.0242914979757085E-3</v>
      </c>
    </row>
    <row r="1895" spans="1:2" x14ac:dyDescent="0.25">
      <c r="A1895">
        <v>8331.7821782178216</v>
      </c>
      <c r="B1895">
        <v>2.0242914979757085E-3</v>
      </c>
    </row>
    <row r="1896" spans="1:2" x14ac:dyDescent="0.25">
      <c r="A1896">
        <v>8331.7821782178216</v>
      </c>
      <c r="B1896">
        <v>0</v>
      </c>
    </row>
    <row r="1897" spans="1:2" x14ac:dyDescent="0.25">
      <c r="A1897">
        <v>8336.0396039603966</v>
      </c>
      <c r="B1897">
        <v>0</v>
      </c>
    </row>
    <row r="1898" spans="1:2" x14ac:dyDescent="0.25">
      <c r="A1898">
        <v>8336.0396039603966</v>
      </c>
      <c r="B1898">
        <v>2.0242914979757085E-3</v>
      </c>
    </row>
    <row r="1899" spans="1:2" x14ac:dyDescent="0.25">
      <c r="A1899">
        <v>8340.2970297029697</v>
      </c>
      <c r="B1899">
        <v>2.0242914979757085E-3</v>
      </c>
    </row>
    <row r="1900" spans="1:2" x14ac:dyDescent="0.25">
      <c r="A1900">
        <v>8340.2970297029697</v>
      </c>
      <c r="B1900">
        <v>0</v>
      </c>
    </row>
    <row r="1901" spans="1:2" x14ac:dyDescent="0.25">
      <c r="A1901">
        <v>8344.5544554455446</v>
      </c>
      <c r="B1901">
        <v>0</v>
      </c>
    </row>
    <row r="1902" spans="1:2" x14ac:dyDescent="0.25">
      <c r="A1902">
        <v>8344.5544554455446</v>
      </c>
      <c r="B1902">
        <v>2.0242914979757085E-3</v>
      </c>
    </row>
    <row r="1903" spans="1:2" x14ac:dyDescent="0.25">
      <c r="A1903">
        <v>8348.8118811881195</v>
      </c>
      <c r="B1903">
        <v>2.0242914979757085E-3</v>
      </c>
    </row>
    <row r="1904" spans="1:2" x14ac:dyDescent="0.25">
      <c r="A1904">
        <v>8348.8118811881195</v>
      </c>
      <c r="B1904">
        <v>0</v>
      </c>
    </row>
    <row r="1905" spans="1:2" x14ac:dyDescent="0.25">
      <c r="A1905">
        <v>8353.0693069306926</v>
      </c>
      <c r="B1905">
        <v>0</v>
      </c>
    </row>
    <row r="1906" spans="1:2" x14ac:dyDescent="0.25">
      <c r="A1906">
        <v>8353.0693069306926</v>
      </c>
      <c r="B1906">
        <v>2.0242914979757085E-3</v>
      </c>
    </row>
    <row r="1907" spans="1:2" x14ac:dyDescent="0.25">
      <c r="A1907">
        <v>8357.3267326732675</v>
      </c>
      <c r="B1907">
        <v>2.0242914979757085E-3</v>
      </c>
    </row>
    <row r="1908" spans="1:2" x14ac:dyDescent="0.25">
      <c r="A1908">
        <v>8357.3267326732675</v>
      </c>
      <c r="B1908">
        <v>0</v>
      </c>
    </row>
    <row r="1909" spans="1:2" x14ac:dyDescent="0.25">
      <c r="A1909">
        <v>8361.5841584158425</v>
      </c>
      <c r="B1909">
        <v>0</v>
      </c>
    </row>
    <row r="1910" spans="1:2" x14ac:dyDescent="0.25">
      <c r="A1910">
        <v>8361.5841584158425</v>
      </c>
      <c r="B1910">
        <v>2.0242914979757085E-3</v>
      </c>
    </row>
    <row r="1911" spans="1:2" x14ac:dyDescent="0.25">
      <c r="A1911">
        <v>8365.8415841584156</v>
      </c>
      <c r="B1911">
        <v>2.0242914979757085E-3</v>
      </c>
    </row>
    <row r="1912" spans="1:2" x14ac:dyDescent="0.25">
      <c r="A1912">
        <v>8365.8415841584156</v>
      </c>
      <c r="B1912">
        <v>0</v>
      </c>
    </row>
    <row r="1913" spans="1:2" x14ac:dyDescent="0.25">
      <c r="A1913">
        <v>8370.0990099009905</v>
      </c>
      <c r="B1913">
        <v>0</v>
      </c>
    </row>
    <row r="1914" spans="1:2" x14ac:dyDescent="0.25">
      <c r="A1914">
        <v>8370.0990099009905</v>
      </c>
      <c r="B1914">
        <v>2.0242914979757085E-3</v>
      </c>
    </row>
    <row r="1915" spans="1:2" x14ac:dyDescent="0.25">
      <c r="A1915">
        <v>8374.3564356435636</v>
      </c>
      <c r="B1915">
        <v>2.0242914979757085E-3</v>
      </c>
    </row>
    <row r="1916" spans="1:2" x14ac:dyDescent="0.25">
      <c r="A1916">
        <v>8374.3564356435636</v>
      </c>
      <c r="B1916">
        <v>0</v>
      </c>
    </row>
    <row r="1917" spans="1:2" x14ac:dyDescent="0.25">
      <c r="A1917">
        <v>8378.6138613861385</v>
      </c>
      <c r="B1917">
        <v>0</v>
      </c>
    </row>
    <row r="1918" spans="1:2" x14ac:dyDescent="0.25">
      <c r="A1918">
        <v>8378.6138613861385</v>
      </c>
      <c r="B1918">
        <v>2.0242914979757085E-3</v>
      </c>
    </row>
    <row r="1919" spans="1:2" x14ac:dyDescent="0.25">
      <c r="A1919">
        <v>8382.8712871287134</v>
      </c>
      <c r="B1919">
        <v>2.0242914979757085E-3</v>
      </c>
    </row>
    <row r="1920" spans="1:2" x14ac:dyDescent="0.25">
      <c r="A1920">
        <v>8382.8712871287134</v>
      </c>
      <c r="B1920">
        <v>0</v>
      </c>
    </row>
    <row r="1921" spans="1:2" x14ac:dyDescent="0.25">
      <c r="A1921">
        <v>8387.1287128712866</v>
      </c>
      <c r="B1921">
        <v>0</v>
      </c>
    </row>
    <row r="1922" spans="1:2" x14ac:dyDescent="0.25">
      <c r="A1922">
        <v>8387.1287128712866</v>
      </c>
      <c r="B1922">
        <v>2.0242914979757085E-3</v>
      </c>
    </row>
    <row r="1923" spans="1:2" x14ac:dyDescent="0.25">
      <c r="A1923">
        <v>8391.3861386138615</v>
      </c>
      <c r="B1923">
        <v>2.0242914979757085E-3</v>
      </c>
    </row>
    <row r="1924" spans="1:2" x14ac:dyDescent="0.25">
      <c r="A1924">
        <v>8391.3861386138615</v>
      </c>
      <c r="B1924">
        <v>0</v>
      </c>
    </row>
    <row r="1925" spans="1:2" x14ac:dyDescent="0.25">
      <c r="A1925">
        <v>8395.6435643564364</v>
      </c>
      <c r="B1925">
        <v>0</v>
      </c>
    </row>
    <row r="1926" spans="1:2" x14ac:dyDescent="0.25">
      <c r="A1926">
        <v>8395.6435643564364</v>
      </c>
      <c r="B1926">
        <v>2.0242914979757085E-3</v>
      </c>
    </row>
    <row r="1927" spans="1:2" x14ac:dyDescent="0.25">
      <c r="A1927">
        <v>8399.9009900990095</v>
      </c>
      <c r="B1927">
        <v>2.0242914979757085E-3</v>
      </c>
    </row>
    <row r="1928" spans="1:2" x14ac:dyDescent="0.25">
      <c r="A1928">
        <v>8399.9009900990095</v>
      </c>
      <c r="B1928">
        <v>0</v>
      </c>
    </row>
    <row r="1929" spans="1:2" x14ac:dyDescent="0.25">
      <c r="A1929">
        <v>8404.1584158415844</v>
      </c>
      <c r="B1929">
        <v>0</v>
      </c>
    </row>
    <row r="1930" spans="1:2" x14ac:dyDescent="0.25">
      <c r="A1930">
        <v>8404.1584158415844</v>
      </c>
      <c r="B1930">
        <v>2.0242914979757085E-3</v>
      </c>
    </row>
    <row r="1931" spans="1:2" x14ac:dyDescent="0.25">
      <c r="A1931">
        <v>8408.4158415841575</v>
      </c>
      <c r="B1931">
        <v>2.0242914979757085E-3</v>
      </c>
    </row>
    <row r="1932" spans="1:2" x14ac:dyDescent="0.25">
      <c r="A1932">
        <v>8408.4158415841575</v>
      </c>
      <c r="B1932">
        <v>0</v>
      </c>
    </row>
    <row r="1933" spans="1:2" x14ac:dyDescent="0.25">
      <c r="A1933">
        <v>8412.6732673267325</v>
      </c>
      <c r="B1933">
        <v>0</v>
      </c>
    </row>
    <row r="1934" spans="1:2" x14ac:dyDescent="0.25">
      <c r="A1934">
        <v>8412.6732673267325</v>
      </c>
      <c r="B1934">
        <v>2.0242914979757085E-3</v>
      </c>
    </row>
    <row r="1935" spans="1:2" x14ac:dyDescent="0.25">
      <c r="A1935">
        <v>8416.9306930693074</v>
      </c>
      <c r="B1935">
        <v>2.0242914979757085E-3</v>
      </c>
    </row>
    <row r="1936" spans="1:2" x14ac:dyDescent="0.25">
      <c r="A1936">
        <v>8416.9306930693074</v>
      </c>
      <c r="B1936">
        <v>0</v>
      </c>
    </row>
    <row r="1937" spans="1:2" x14ac:dyDescent="0.25">
      <c r="A1937">
        <v>8421.1881188118805</v>
      </c>
      <c r="B1937">
        <v>0</v>
      </c>
    </row>
    <row r="1938" spans="1:2" x14ac:dyDescent="0.25">
      <c r="A1938">
        <v>8421.1881188118805</v>
      </c>
      <c r="B1938">
        <v>2.0242914979757085E-3</v>
      </c>
    </row>
    <row r="1939" spans="1:2" x14ac:dyDescent="0.25">
      <c r="A1939">
        <v>8425.4455445544554</v>
      </c>
      <c r="B1939">
        <v>2.0242914979757085E-3</v>
      </c>
    </row>
    <row r="1940" spans="1:2" x14ac:dyDescent="0.25">
      <c r="A1940">
        <v>8425.4455445544554</v>
      </c>
      <c r="B1940">
        <v>0</v>
      </c>
    </row>
    <row r="1941" spans="1:2" x14ac:dyDescent="0.25">
      <c r="A1941">
        <v>8429.7029702970303</v>
      </c>
      <c r="B1941">
        <v>0</v>
      </c>
    </row>
    <row r="1942" spans="1:2" x14ac:dyDescent="0.25">
      <c r="A1942">
        <v>8429.7029702970303</v>
      </c>
      <c r="B1942">
        <v>2.0242914979757085E-3</v>
      </c>
    </row>
    <row r="1943" spans="1:2" x14ac:dyDescent="0.25">
      <c r="A1943">
        <v>8433.9603960396034</v>
      </c>
      <c r="B1943">
        <v>2.0242914979757085E-3</v>
      </c>
    </row>
    <row r="1944" spans="1:2" x14ac:dyDescent="0.25">
      <c r="A1944">
        <v>8433.9603960396034</v>
      </c>
      <c r="B1944">
        <v>0</v>
      </c>
    </row>
    <row r="1945" spans="1:2" x14ac:dyDescent="0.25">
      <c r="A1945">
        <v>8438.2178217821784</v>
      </c>
      <c r="B1945">
        <v>0</v>
      </c>
    </row>
    <row r="1946" spans="1:2" x14ac:dyDescent="0.25">
      <c r="A1946">
        <v>8438.2178217821784</v>
      </c>
      <c r="B1946">
        <v>2.0242914979757085E-3</v>
      </c>
    </row>
    <row r="1947" spans="1:2" x14ac:dyDescent="0.25">
      <c r="A1947">
        <v>8442.4752475247533</v>
      </c>
      <c r="B1947">
        <v>2.0242914979757085E-3</v>
      </c>
    </row>
    <row r="1948" spans="1:2" x14ac:dyDescent="0.25">
      <c r="A1948">
        <v>8442.4752475247533</v>
      </c>
      <c r="B1948">
        <v>0</v>
      </c>
    </row>
    <row r="1949" spans="1:2" x14ac:dyDescent="0.25">
      <c r="A1949">
        <v>8446.7326732673264</v>
      </c>
      <c r="B1949">
        <v>0</v>
      </c>
    </row>
    <row r="1950" spans="1:2" x14ac:dyDescent="0.25">
      <c r="A1950">
        <v>8446.7326732673264</v>
      </c>
      <c r="B1950">
        <v>2.0242914979757085E-3</v>
      </c>
    </row>
    <row r="1951" spans="1:2" x14ac:dyDescent="0.25">
      <c r="A1951">
        <v>8450.9900990099013</v>
      </c>
      <c r="B1951">
        <v>2.0242914979757085E-3</v>
      </c>
    </row>
    <row r="1952" spans="1:2" x14ac:dyDescent="0.25">
      <c r="A1952">
        <v>8450.9900990099013</v>
      </c>
      <c r="B1952">
        <v>0</v>
      </c>
    </row>
    <row r="1953" spans="1:2" x14ac:dyDescent="0.25">
      <c r="A1953">
        <v>8455.2475247524744</v>
      </c>
      <c r="B1953">
        <v>0</v>
      </c>
    </row>
    <row r="1954" spans="1:2" x14ac:dyDescent="0.25">
      <c r="A1954">
        <v>8455.2475247524744</v>
      </c>
      <c r="B1954">
        <v>2.0242914979757085E-3</v>
      </c>
    </row>
    <row r="1955" spans="1:2" x14ac:dyDescent="0.25">
      <c r="A1955">
        <v>8459.5049504950493</v>
      </c>
      <c r="B1955">
        <v>2.0242914979757085E-3</v>
      </c>
    </row>
    <row r="1956" spans="1:2" x14ac:dyDescent="0.25">
      <c r="A1956">
        <v>8459.5049504950493</v>
      </c>
      <c r="B1956">
        <v>0</v>
      </c>
    </row>
    <row r="1957" spans="1:2" x14ac:dyDescent="0.25">
      <c r="A1957">
        <v>8463.7623762376243</v>
      </c>
      <c r="B1957">
        <v>0</v>
      </c>
    </row>
    <row r="1958" spans="1:2" x14ac:dyDescent="0.25">
      <c r="A1958">
        <v>8463.7623762376243</v>
      </c>
      <c r="B1958">
        <v>2.0242914979757085E-3</v>
      </c>
    </row>
    <row r="1959" spans="1:2" x14ac:dyDescent="0.25">
      <c r="A1959">
        <v>8468.0198019801974</v>
      </c>
      <c r="B1959">
        <v>2.0242914979757085E-3</v>
      </c>
    </row>
    <row r="1960" spans="1:2" x14ac:dyDescent="0.25">
      <c r="A1960">
        <v>8468.0198019801974</v>
      </c>
      <c r="B1960">
        <v>0</v>
      </c>
    </row>
    <row r="1961" spans="1:2" x14ac:dyDescent="0.25">
      <c r="A1961">
        <v>8472.2772277227723</v>
      </c>
      <c r="B1961">
        <v>0</v>
      </c>
    </row>
    <row r="1962" spans="1:2" x14ac:dyDescent="0.25">
      <c r="A1962">
        <v>8472.2772277227723</v>
      </c>
      <c r="B1962">
        <v>2.0242914979757085E-3</v>
      </c>
    </row>
    <row r="1963" spans="1:2" x14ac:dyDescent="0.25">
      <c r="A1963">
        <v>8476.5346534653472</v>
      </c>
      <c r="B1963">
        <v>2.0242914979757085E-3</v>
      </c>
    </row>
    <row r="1964" spans="1:2" x14ac:dyDescent="0.25">
      <c r="A1964">
        <v>8476.5346534653472</v>
      </c>
      <c r="B1964">
        <v>0</v>
      </c>
    </row>
    <row r="1965" spans="1:2" x14ac:dyDescent="0.25">
      <c r="A1965">
        <v>8480.7920792079203</v>
      </c>
      <c r="B1965">
        <v>0</v>
      </c>
    </row>
    <row r="1966" spans="1:2" x14ac:dyDescent="0.25">
      <c r="A1966">
        <v>8480.7920792079203</v>
      </c>
      <c r="B1966">
        <v>2.0242914979757085E-3</v>
      </c>
    </row>
    <row r="1967" spans="1:2" x14ac:dyDescent="0.25">
      <c r="A1967">
        <v>8485.0495049504952</v>
      </c>
      <c r="B1967">
        <v>2.0242914979757085E-3</v>
      </c>
    </row>
    <row r="1968" spans="1:2" x14ac:dyDescent="0.25">
      <c r="A1968">
        <v>8485.0495049504952</v>
      </c>
      <c r="B1968">
        <v>0</v>
      </c>
    </row>
    <row r="1969" spans="1:2" x14ac:dyDescent="0.25">
      <c r="A1969">
        <v>8489.3069306930702</v>
      </c>
      <c r="B1969">
        <v>0</v>
      </c>
    </row>
    <row r="1970" spans="1:2" x14ac:dyDescent="0.25">
      <c r="A1970">
        <v>8489.3069306930702</v>
      </c>
      <c r="B1970">
        <v>2.0242914979757085E-3</v>
      </c>
    </row>
    <row r="1971" spans="1:2" x14ac:dyDescent="0.25">
      <c r="A1971">
        <v>8493.5643564356433</v>
      </c>
      <c r="B1971">
        <v>2.0242914979757085E-3</v>
      </c>
    </row>
    <row r="1972" spans="1:2" x14ac:dyDescent="0.25">
      <c r="A1972">
        <v>8493.5643564356433</v>
      </c>
      <c r="B1972">
        <v>0</v>
      </c>
    </row>
    <row r="1973" spans="1:2" x14ac:dyDescent="0.25">
      <c r="A1973">
        <v>8497.8217821782182</v>
      </c>
      <c r="B1973">
        <v>0</v>
      </c>
    </row>
    <row r="1974" spans="1:2" x14ac:dyDescent="0.25">
      <c r="A1974">
        <v>8497.8217821782182</v>
      </c>
      <c r="B1974">
        <v>2.0242914979757085E-3</v>
      </c>
    </row>
    <row r="1975" spans="1:2" x14ac:dyDescent="0.25">
      <c r="A1975">
        <v>8502.0792079207913</v>
      </c>
      <c r="B1975">
        <v>2.0242914979757085E-3</v>
      </c>
    </row>
    <row r="1976" spans="1:2" x14ac:dyDescent="0.25">
      <c r="A1976">
        <v>8502.0792079207913</v>
      </c>
      <c r="B1976">
        <v>0</v>
      </c>
    </row>
    <row r="1977" spans="1:2" x14ac:dyDescent="0.25">
      <c r="A1977">
        <v>8506.3366336633662</v>
      </c>
      <c r="B1977">
        <v>0</v>
      </c>
    </row>
    <row r="1978" spans="1:2" x14ac:dyDescent="0.25">
      <c r="A1978">
        <v>8506.3366336633662</v>
      </c>
      <c r="B1978">
        <v>2.0242914979757085E-3</v>
      </c>
    </row>
    <row r="1979" spans="1:2" x14ac:dyDescent="0.25">
      <c r="A1979">
        <v>8510.5940594059412</v>
      </c>
      <c r="B1979">
        <v>2.0242914979757085E-3</v>
      </c>
    </row>
    <row r="1980" spans="1:2" x14ac:dyDescent="0.25">
      <c r="A1980">
        <v>8510.5940594059412</v>
      </c>
      <c r="B1980">
        <v>0</v>
      </c>
    </row>
    <row r="1981" spans="1:2" x14ac:dyDescent="0.25">
      <c r="A1981">
        <v>8514.8514851485143</v>
      </c>
      <c r="B1981">
        <v>0</v>
      </c>
    </row>
    <row r="1982" spans="1:2" x14ac:dyDescent="0.25">
      <c r="A1982">
        <v>8514.8514851485143</v>
      </c>
      <c r="B1982">
        <v>2.0242914979757085E-3</v>
      </c>
    </row>
    <row r="1983" spans="1:2" x14ac:dyDescent="0.25">
      <c r="A1983">
        <v>8519.1089108910892</v>
      </c>
      <c r="B1983">
        <v>2.0242914979757085E-3</v>
      </c>
    </row>
    <row r="1984" spans="1:2" x14ac:dyDescent="0.25">
      <c r="A1984">
        <v>8519.1089108910892</v>
      </c>
      <c r="B1984">
        <v>0</v>
      </c>
    </row>
    <row r="1985" spans="1:2" x14ac:dyDescent="0.25">
      <c r="A1985">
        <v>8523.3663366336641</v>
      </c>
      <c r="B1985">
        <v>0</v>
      </c>
    </row>
    <row r="1986" spans="1:2" x14ac:dyDescent="0.25">
      <c r="A1986">
        <v>8523.3663366336641</v>
      </c>
      <c r="B1986">
        <v>2.0242914979757085E-3</v>
      </c>
    </row>
    <row r="1987" spans="1:2" x14ac:dyDescent="0.25">
      <c r="A1987">
        <v>8527.6237623762372</v>
      </c>
      <c r="B1987">
        <v>2.0242914979757085E-3</v>
      </c>
    </row>
    <row r="1988" spans="1:2" x14ac:dyDescent="0.25">
      <c r="A1988">
        <v>8527.6237623762372</v>
      </c>
      <c r="B1988">
        <v>0</v>
      </c>
    </row>
    <row r="1989" spans="1:2" x14ac:dyDescent="0.25">
      <c r="A1989">
        <v>8531.8811881188121</v>
      </c>
      <c r="B1989">
        <v>0</v>
      </c>
    </row>
    <row r="1990" spans="1:2" x14ac:dyDescent="0.25">
      <c r="A1990">
        <v>8531.8811881188121</v>
      </c>
      <c r="B1990">
        <v>2.0242914979757085E-3</v>
      </c>
    </row>
    <row r="1991" spans="1:2" x14ac:dyDescent="0.25">
      <c r="A1991">
        <v>8536.1386138613852</v>
      </c>
      <c r="B1991">
        <v>2.0242914979757085E-3</v>
      </c>
    </row>
    <row r="1992" spans="1:2" x14ac:dyDescent="0.25">
      <c r="A1992">
        <v>8536.1386138613852</v>
      </c>
      <c r="B1992">
        <v>0</v>
      </c>
    </row>
    <row r="1993" spans="1:2" x14ac:dyDescent="0.25">
      <c r="A1993">
        <v>8540.3960396039602</v>
      </c>
      <c r="B1993">
        <v>0</v>
      </c>
    </row>
    <row r="1994" spans="1:2" x14ac:dyDescent="0.25">
      <c r="A1994">
        <v>8540.3960396039602</v>
      </c>
      <c r="B1994">
        <v>2.0242914979757085E-3</v>
      </c>
    </row>
    <row r="1995" spans="1:2" x14ac:dyDescent="0.25">
      <c r="A1995">
        <v>8544.6534653465351</v>
      </c>
      <c r="B1995">
        <v>2.0242914979757085E-3</v>
      </c>
    </row>
    <row r="1996" spans="1:2" x14ac:dyDescent="0.25">
      <c r="A1996">
        <v>8544.6534653465351</v>
      </c>
      <c r="B1996">
        <v>0</v>
      </c>
    </row>
    <row r="1997" spans="1:2" x14ac:dyDescent="0.25">
      <c r="A1997">
        <v>8548.9108910891082</v>
      </c>
      <c r="B1997">
        <v>0</v>
      </c>
    </row>
    <row r="1998" spans="1:2" x14ac:dyDescent="0.25">
      <c r="A1998">
        <v>8548.9108910891082</v>
      </c>
      <c r="B1998">
        <v>2.0242914979757085E-3</v>
      </c>
    </row>
    <row r="1999" spans="1:2" x14ac:dyDescent="0.25">
      <c r="A1999">
        <v>8553.1683168316831</v>
      </c>
      <c r="B1999">
        <v>2.0242914979757085E-3</v>
      </c>
    </row>
    <row r="2000" spans="1:2" x14ac:dyDescent="0.25">
      <c r="A2000">
        <v>8553.1683168316831</v>
      </c>
      <c r="B2000">
        <v>0</v>
      </c>
    </row>
    <row r="2001" spans="1:2" x14ac:dyDescent="0.25">
      <c r="A2001">
        <v>8557.425742574258</v>
      </c>
      <c r="B2001">
        <v>0</v>
      </c>
    </row>
    <row r="2002" spans="1:2" x14ac:dyDescent="0.25">
      <c r="A2002">
        <v>8557.425742574258</v>
      </c>
      <c r="B2002">
        <v>2.0242914979757085E-3</v>
      </c>
    </row>
    <row r="2003" spans="1:2" x14ac:dyDescent="0.25">
      <c r="A2003">
        <v>8561.6831683168311</v>
      </c>
      <c r="B2003">
        <v>2.0242914979757085E-3</v>
      </c>
    </row>
    <row r="2004" spans="1:2" x14ac:dyDescent="0.25">
      <c r="A2004">
        <v>8561.6831683168311</v>
      </c>
      <c r="B2004">
        <v>0</v>
      </c>
    </row>
    <row r="2005" spans="1:2" x14ac:dyDescent="0.25">
      <c r="A2005">
        <v>8565.9405940594061</v>
      </c>
      <c r="B2005">
        <v>0</v>
      </c>
    </row>
    <row r="2006" spans="1:2" x14ac:dyDescent="0.25">
      <c r="A2006">
        <v>8565.9405940594061</v>
      </c>
      <c r="B2006">
        <v>2.0242914979757085E-3</v>
      </c>
    </row>
    <row r="2007" spans="1:2" x14ac:dyDescent="0.25">
      <c r="A2007">
        <v>8570.198019801981</v>
      </c>
      <c r="B2007">
        <v>2.0242914979757085E-3</v>
      </c>
    </row>
    <row r="2008" spans="1:2" x14ac:dyDescent="0.25">
      <c r="A2008">
        <v>8570.198019801981</v>
      </c>
      <c r="B2008">
        <v>0</v>
      </c>
    </row>
    <row r="2009" spans="1:2" x14ac:dyDescent="0.25">
      <c r="A2009">
        <v>8574.4554455445541</v>
      </c>
      <c r="B2009">
        <v>0</v>
      </c>
    </row>
    <row r="2010" spans="1:2" x14ac:dyDescent="0.25">
      <c r="A2010">
        <v>8574.4554455445541</v>
      </c>
      <c r="B2010">
        <v>2.0242914979757085E-3</v>
      </c>
    </row>
    <row r="2011" spans="1:2" x14ac:dyDescent="0.25">
      <c r="A2011">
        <v>8578.712871287129</v>
      </c>
      <c r="B2011">
        <v>2.0242914979757085E-3</v>
      </c>
    </row>
    <row r="2012" spans="1:2" x14ac:dyDescent="0.25">
      <c r="A2012">
        <v>8578.712871287129</v>
      </c>
      <c r="B2012">
        <v>0</v>
      </c>
    </row>
    <row r="2013" spans="1:2" x14ac:dyDescent="0.25">
      <c r="A2013">
        <v>8582.9702970297021</v>
      </c>
      <c r="B2013">
        <v>0</v>
      </c>
    </row>
    <row r="2014" spans="1:2" x14ac:dyDescent="0.25">
      <c r="A2014">
        <v>8582.9702970297021</v>
      </c>
      <c r="B2014">
        <v>2.0242914979757085E-3</v>
      </c>
    </row>
    <row r="2015" spans="1:2" x14ac:dyDescent="0.25">
      <c r="A2015">
        <v>8587.227722772277</v>
      </c>
      <c r="B2015">
        <v>2.0242914979757085E-3</v>
      </c>
    </row>
    <row r="2016" spans="1:2" x14ac:dyDescent="0.25">
      <c r="A2016">
        <v>8587.227722772277</v>
      </c>
      <c r="B2016">
        <v>0</v>
      </c>
    </row>
    <row r="2017" spans="1:2" x14ac:dyDescent="0.25">
      <c r="A2017">
        <v>8591.485148514852</v>
      </c>
      <c r="B2017">
        <v>0</v>
      </c>
    </row>
    <row r="2018" spans="1:2" x14ac:dyDescent="0.25">
      <c r="A2018">
        <v>8591.485148514852</v>
      </c>
      <c r="B2018">
        <v>2.0242914979757085E-3</v>
      </c>
    </row>
    <row r="2019" spans="1:2" x14ac:dyDescent="0.25">
      <c r="A2019">
        <v>8595.7425742574251</v>
      </c>
      <c r="B2019">
        <v>2.0242914979757085E-3</v>
      </c>
    </row>
    <row r="2020" spans="1:2" x14ac:dyDescent="0.25">
      <c r="A2020">
        <v>8595.7425742574251</v>
      </c>
      <c r="B2020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21"/>
  <dimension ref="A1:D2020"/>
  <sheetViews>
    <sheetView workbookViewId="0"/>
  </sheetViews>
  <sheetFormatPr defaultRowHeight="12.5" x14ac:dyDescent="0.25"/>
  <sheetData>
    <row r="1" spans="1:4" x14ac:dyDescent="0.25">
      <c r="A1">
        <v>0</v>
      </c>
      <c r="B1">
        <v>0</v>
      </c>
      <c r="C1">
        <v>0</v>
      </c>
      <c r="D1">
        <v>0</v>
      </c>
    </row>
    <row r="2" spans="1:4" x14ac:dyDescent="0.25">
      <c r="A2">
        <v>0</v>
      </c>
      <c r="B2">
        <v>0.98987854251012142</v>
      </c>
      <c r="C2">
        <v>0</v>
      </c>
      <c r="D2">
        <v>0.98987854251012142</v>
      </c>
    </row>
    <row r="3" spans="1:4" x14ac:dyDescent="0.25">
      <c r="A3">
        <v>4.2574257425742577</v>
      </c>
      <c r="B3">
        <v>0.98987854251012142</v>
      </c>
      <c r="C3">
        <v>860</v>
      </c>
      <c r="D3">
        <v>0.98987854251012142</v>
      </c>
    </row>
    <row r="4" spans="1:4" x14ac:dyDescent="0.25">
      <c r="A4">
        <v>4.2574257425742577</v>
      </c>
      <c r="B4">
        <v>0</v>
      </c>
      <c r="C4">
        <v>860</v>
      </c>
      <c r="D4">
        <v>0</v>
      </c>
    </row>
    <row r="5" spans="1:4" x14ac:dyDescent="0.25">
      <c r="A5">
        <v>8.5148514851485153</v>
      </c>
      <c r="B5">
        <v>0</v>
      </c>
      <c r="C5">
        <v>860</v>
      </c>
      <c r="D5">
        <v>4.048582995951417E-3</v>
      </c>
    </row>
    <row r="6" spans="1:4" x14ac:dyDescent="0.25">
      <c r="A6">
        <v>8.5148514851485153</v>
      </c>
      <c r="B6">
        <v>0.98987854251012142</v>
      </c>
      <c r="C6">
        <v>1720</v>
      </c>
      <c r="D6">
        <v>4.048582995951417E-3</v>
      </c>
    </row>
    <row r="7" spans="1:4" x14ac:dyDescent="0.25">
      <c r="A7">
        <v>12.772277227722773</v>
      </c>
      <c r="B7">
        <v>0.98987854251012142</v>
      </c>
      <c r="C7">
        <v>1720</v>
      </c>
      <c r="D7">
        <v>0</v>
      </c>
    </row>
    <row r="8" spans="1:4" x14ac:dyDescent="0.25">
      <c r="A8">
        <v>12.772277227722773</v>
      </c>
      <c r="B8">
        <v>0</v>
      </c>
      <c r="C8">
        <v>1720</v>
      </c>
      <c r="D8">
        <v>2.0242914979757085E-3</v>
      </c>
    </row>
    <row r="9" spans="1:4" x14ac:dyDescent="0.25">
      <c r="A9">
        <v>17.029702970297031</v>
      </c>
      <c r="B9">
        <v>0</v>
      </c>
      <c r="C9">
        <v>2580</v>
      </c>
      <c r="D9">
        <v>2.0242914979757085E-3</v>
      </c>
    </row>
    <row r="10" spans="1:4" x14ac:dyDescent="0.25">
      <c r="A10">
        <v>17.029702970297031</v>
      </c>
      <c r="B10">
        <v>0.98987854251012142</v>
      </c>
      <c r="C10">
        <v>2580</v>
      </c>
      <c r="D10">
        <v>0</v>
      </c>
    </row>
    <row r="11" spans="1:4" x14ac:dyDescent="0.25">
      <c r="A11">
        <v>21.287128712871286</v>
      </c>
      <c r="B11">
        <v>0.98987854251012142</v>
      </c>
      <c r="C11">
        <v>2580</v>
      </c>
      <c r="D11">
        <v>0</v>
      </c>
    </row>
    <row r="12" spans="1:4" x14ac:dyDescent="0.25">
      <c r="A12">
        <v>21.287128712871286</v>
      </c>
      <c r="B12">
        <v>0</v>
      </c>
      <c r="C12">
        <v>3440</v>
      </c>
      <c r="D12">
        <v>0</v>
      </c>
    </row>
    <row r="13" spans="1:4" x14ac:dyDescent="0.25">
      <c r="A13">
        <v>25.544554455445546</v>
      </c>
      <c r="B13">
        <v>0</v>
      </c>
      <c r="C13">
        <v>3440</v>
      </c>
      <c r="D13">
        <v>0</v>
      </c>
    </row>
    <row r="14" spans="1:4" x14ac:dyDescent="0.25">
      <c r="A14">
        <v>25.544554455445546</v>
      </c>
      <c r="B14">
        <v>0.98987854251012142</v>
      </c>
      <c r="C14">
        <v>3440</v>
      </c>
      <c r="D14">
        <v>0</v>
      </c>
    </row>
    <row r="15" spans="1:4" x14ac:dyDescent="0.25">
      <c r="A15">
        <v>29.801980198019802</v>
      </c>
      <c r="B15">
        <v>0.98987854251012142</v>
      </c>
      <c r="C15">
        <v>4300</v>
      </c>
      <c r="D15">
        <v>0</v>
      </c>
    </row>
    <row r="16" spans="1:4" x14ac:dyDescent="0.25">
      <c r="A16">
        <v>29.801980198019802</v>
      </c>
      <c r="B16">
        <v>0</v>
      </c>
      <c r="C16">
        <v>4300</v>
      </c>
      <c r="D16">
        <v>0</v>
      </c>
    </row>
    <row r="17" spans="1:4" x14ac:dyDescent="0.25">
      <c r="A17">
        <v>34.059405940594061</v>
      </c>
      <c r="B17">
        <v>0</v>
      </c>
      <c r="C17">
        <v>4300</v>
      </c>
      <c r="D17">
        <v>2.0242914979757085E-3</v>
      </c>
    </row>
    <row r="18" spans="1:4" x14ac:dyDescent="0.25">
      <c r="A18">
        <v>34.059405940594061</v>
      </c>
      <c r="B18">
        <v>0.98987854251012142</v>
      </c>
      <c r="C18">
        <v>5160</v>
      </c>
      <c r="D18">
        <v>2.0242914979757085E-3</v>
      </c>
    </row>
    <row r="19" spans="1:4" x14ac:dyDescent="0.25">
      <c r="A19">
        <v>38.316831683168317</v>
      </c>
      <c r="B19">
        <v>0.98987854251012142</v>
      </c>
      <c r="C19">
        <v>5160</v>
      </c>
      <c r="D19">
        <v>0</v>
      </c>
    </row>
    <row r="20" spans="1:4" x14ac:dyDescent="0.25">
      <c r="A20">
        <v>38.316831683168317</v>
      </c>
      <c r="B20">
        <v>0</v>
      </c>
      <c r="C20">
        <v>5160</v>
      </c>
      <c r="D20">
        <v>0</v>
      </c>
    </row>
    <row r="21" spans="1:4" x14ac:dyDescent="0.25">
      <c r="A21">
        <v>42.574257425742573</v>
      </c>
      <c r="B21">
        <v>0</v>
      </c>
      <c r="C21">
        <v>6020</v>
      </c>
      <c r="D21">
        <v>0</v>
      </c>
    </row>
    <row r="22" spans="1:4" x14ac:dyDescent="0.25">
      <c r="A22">
        <v>42.574257425742573</v>
      </c>
      <c r="B22">
        <v>0.98987854251012142</v>
      </c>
      <c r="C22">
        <v>6020</v>
      </c>
      <c r="D22">
        <v>0</v>
      </c>
    </row>
    <row r="23" spans="1:4" x14ac:dyDescent="0.25">
      <c r="A23">
        <v>46.831683168316829</v>
      </c>
      <c r="B23">
        <v>0.98987854251012142</v>
      </c>
      <c r="C23">
        <v>6020</v>
      </c>
      <c r="D23">
        <v>0</v>
      </c>
    </row>
    <row r="24" spans="1:4" x14ac:dyDescent="0.25">
      <c r="A24">
        <v>46.831683168316829</v>
      </c>
      <c r="B24">
        <v>0</v>
      </c>
      <c r="C24">
        <v>6880</v>
      </c>
      <c r="D24">
        <v>0</v>
      </c>
    </row>
    <row r="25" spans="1:4" x14ac:dyDescent="0.25">
      <c r="A25">
        <v>51.089108910891092</v>
      </c>
      <c r="B25">
        <v>0</v>
      </c>
      <c r="C25">
        <v>6880</v>
      </c>
      <c r="D25">
        <v>0</v>
      </c>
    </row>
    <row r="26" spans="1:4" x14ac:dyDescent="0.25">
      <c r="A26">
        <v>51.089108910891092</v>
      </c>
      <c r="B26">
        <v>0.98987854251012142</v>
      </c>
      <c r="C26">
        <v>6880</v>
      </c>
      <c r="D26">
        <v>0</v>
      </c>
    </row>
    <row r="27" spans="1:4" x14ac:dyDescent="0.25">
      <c r="A27">
        <v>55.346534653465348</v>
      </c>
      <c r="B27">
        <v>0.98987854251012142</v>
      </c>
      <c r="C27">
        <v>7740</v>
      </c>
      <c r="D27">
        <v>0</v>
      </c>
    </row>
    <row r="28" spans="1:4" x14ac:dyDescent="0.25">
      <c r="A28">
        <v>55.346534653465348</v>
      </c>
      <c r="B28">
        <v>0</v>
      </c>
      <c r="C28">
        <v>7740</v>
      </c>
      <c r="D28">
        <v>0</v>
      </c>
    </row>
    <row r="29" spans="1:4" x14ac:dyDescent="0.25">
      <c r="A29">
        <v>59.603960396039604</v>
      </c>
      <c r="B29">
        <v>0</v>
      </c>
      <c r="C29">
        <v>7740</v>
      </c>
      <c r="D29">
        <v>2.0242914979757085E-3</v>
      </c>
    </row>
    <row r="30" spans="1:4" x14ac:dyDescent="0.25">
      <c r="A30">
        <v>59.603960396039604</v>
      </c>
      <c r="B30">
        <v>0.98987854251012142</v>
      </c>
      <c r="C30">
        <v>8600</v>
      </c>
      <c r="D30">
        <v>2.0242914979757085E-3</v>
      </c>
    </row>
    <row r="31" spans="1:4" x14ac:dyDescent="0.25">
      <c r="A31">
        <v>63.861386138613859</v>
      </c>
      <c r="B31">
        <v>0.98987854251012142</v>
      </c>
      <c r="C31">
        <v>8600</v>
      </c>
      <c r="D31">
        <v>0</v>
      </c>
    </row>
    <row r="32" spans="1:4" x14ac:dyDescent="0.25">
      <c r="A32">
        <v>63.861386138613859</v>
      </c>
      <c r="B32">
        <v>0</v>
      </c>
    </row>
    <row r="33" spans="1:2" x14ac:dyDescent="0.25">
      <c r="A33">
        <v>68.118811881188122</v>
      </c>
      <c r="B33">
        <v>0</v>
      </c>
    </row>
    <row r="34" spans="1:2" x14ac:dyDescent="0.25">
      <c r="A34">
        <v>68.118811881188122</v>
      </c>
      <c r="B34">
        <v>0.98987854251012142</v>
      </c>
    </row>
    <row r="35" spans="1:2" x14ac:dyDescent="0.25">
      <c r="A35">
        <v>72.376237623762378</v>
      </c>
      <c r="B35">
        <v>0.98987854251012142</v>
      </c>
    </row>
    <row r="36" spans="1:2" x14ac:dyDescent="0.25">
      <c r="A36">
        <v>72.376237623762378</v>
      </c>
      <c r="B36">
        <v>0</v>
      </c>
    </row>
    <row r="37" spans="1:2" x14ac:dyDescent="0.25">
      <c r="A37">
        <v>76.633663366336634</v>
      </c>
      <c r="B37">
        <v>0</v>
      </c>
    </row>
    <row r="38" spans="1:2" x14ac:dyDescent="0.25">
      <c r="A38">
        <v>76.633663366336634</v>
      </c>
      <c r="B38">
        <v>0.98987854251012142</v>
      </c>
    </row>
    <row r="39" spans="1:2" x14ac:dyDescent="0.25">
      <c r="A39">
        <v>80.89108910891089</v>
      </c>
      <c r="B39">
        <v>0.98987854251012142</v>
      </c>
    </row>
    <row r="40" spans="1:2" x14ac:dyDescent="0.25">
      <c r="A40">
        <v>80.89108910891089</v>
      </c>
      <c r="B40">
        <v>0</v>
      </c>
    </row>
    <row r="41" spans="1:2" x14ac:dyDescent="0.25">
      <c r="A41">
        <v>85.148514851485146</v>
      </c>
      <c r="B41">
        <v>0</v>
      </c>
    </row>
    <row r="42" spans="1:2" x14ac:dyDescent="0.25">
      <c r="A42">
        <v>85.148514851485146</v>
      </c>
      <c r="B42">
        <v>0.98987854251012142</v>
      </c>
    </row>
    <row r="43" spans="1:2" x14ac:dyDescent="0.25">
      <c r="A43">
        <v>89.405940594059402</v>
      </c>
      <c r="B43">
        <v>0.98987854251012142</v>
      </c>
    </row>
    <row r="44" spans="1:2" x14ac:dyDescent="0.25">
      <c r="A44">
        <v>89.405940594059402</v>
      </c>
      <c r="B44">
        <v>0</v>
      </c>
    </row>
    <row r="45" spans="1:2" x14ac:dyDescent="0.25">
      <c r="A45">
        <v>93.663366336633658</v>
      </c>
      <c r="B45">
        <v>0</v>
      </c>
    </row>
    <row r="46" spans="1:2" x14ac:dyDescent="0.25">
      <c r="A46">
        <v>93.663366336633658</v>
      </c>
      <c r="B46">
        <v>0.98987854251012142</v>
      </c>
    </row>
    <row r="47" spans="1:2" x14ac:dyDescent="0.25">
      <c r="A47">
        <v>97.920792079207928</v>
      </c>
      <c r="B47">
        <v>0.98987854251012142</v>
      </c>
    </row>
    <row r="48" spans="1:2" x14ac:dyDescent="0.25">
      <c r="A48">
        <v>97.920792079207928</v>
      </c>
      <c r="B48">
        <v>0</v>
      </c>
    </row>
    <row r="49" spans="1:2" x14ac:dyDescent="0.25">
      <c r="A49">
        <v>102.17821782178218</v>
      </c>
      <c r="B49">
        <v>0</v>
      </c>
    </row>
    <row r="50" spans="1:2" x14ac:dyDescent="0.25">
      <c r="A50">
        <v>102.17821782178218</v>
      </c>
      <c r="B50">
        <v>0.98987854251012142</v>
      </c>
    </row>
    <row r="51" spans="1:2" x14ac:dyDescent="0.25">
      <c r="A51">
        <v>106.43564356435644</v>
      </c>
      <c r="B51">
        <v>0.98987854251012142</v>
      </c>
    </row>
    <row r="52" spans="1:2" x14ac:dyDescent="0.25">
      <c r="A52">
        <v>106.43564356435644</v>
      </c>
      <c r="B52">
        <v>0</v>
      </c>
    </row>
    <row r="53" spans="1:2" x14ac:dyDescent="0.25">
      <c r="A53">
        <v>110.6930693069307</v>
      </c>
      <c r="B53">
        <v>0</v>
      </c>
    </row>
    <row r="54" spans="1:2" x14ac:dyDescent="0.25">
      <c r="A54">
        <v>110.6930693069307</v>
      </c>
      <c r="B54">
        <v>0.98987854251012142</v>
      </c>
    </row>
    <row r="55" spans="1:2" x14ac:dyDescent="0.25">
      <c r="A55">
        <v>114.95049504950495</v>
      </c>
      <c r="B55">
        <v>0.98987854251012142</v>
      </c>
    </row>
    <row r="56" spans="1:2" x14ac:dyDescent="0.25">
      <c r="A56">
        <v>114.95049504950495</v>
      </c>
      <c r="B56">
        <v>0</v>
      </c>
    </row>
    <row r="57" spans="1:2" x14ac:dyDescent="0.25">
      <c r="A57">
        <v>119.20792079207921</v>
      </c>
      <c r="B57">
        <v>0</v>
      </c>
    </row>
    <row r="58" spans="1:2" x14ac:dyDescent="0.25">
      <c r="A58">
        <v>119.20792079207921</v>
      </c>
      <c r="B58">
        <v>0.98987854251012142</v>
      </c>
    </row>
    <row r="59" spans="1:2" x14ac:dyDescent="0.25">
      <c r="A59">
        <v>123.46534653465346</v>
      </c>
      <c r="B59">
        <v>0.98987854251012142</v>
      </c>
    </row>
    <row r="60" spans="1:2" x14ac:dyDescent="0.25">
      <c r="A60">
        <v>123.46534653465346</v>
      </c>
      <c r="B60">
        <v>0</v>
      </c>
    </row>
    <row r="61" spans="1:2" x14ac:dyDescent="0.25">
      <c r="A61">
        <v>127.72277227722772</v>
      </c>
      <c r="B61">
        <v>0</v>
      </c>
    </row>
    <row r="62" spans="1:2" x14ac:dyDescent="0.25">
      <c r="A62">
        <v>127.72277227722772</v>
      </c>
      <c r="B62">
        <v>0.98987854251012142</v>
      </c>
    </row>
    <row r="63" spans="1:2" x14ac:dyDescent="0.25">
      <c r="A63">
        <v>131.98019801980197</v>
      </c>
      <c r="B63">
        <v>0.98987854251012142</v>
      </c>
    </row>
    <row r="64" spans="1:2" x14ac:dyDescent="0.25">
      <c r="A64">
        <v>131.98019801980197</v>
      </c>
      <c r="B64">
        <v>0</v>
      </c>
    </row>
    <row r="65" spans="1:2" x14ac:dyDescent="0.25">
      <c r="A65">
        <v>136.23762376237624</v>
      </c>
      <c r="B65">
        <v>0</v>
      </c>
    </row>
    <row r="66" spans="1:2" x14ac:dyDescent="0.25">
      <c r="A66">
        <v>136.23762376237624</v>
      </c>
      <c r="B66">
        <v>0.98987854251012142</v>
      </c>
    </row>
    <row r="67" spans="1:2" x14ac:dyDescent="0.25">
      <c r="A67">
        <v>140.49504950495049</v>
      </c>
      <c r="B67">
        <v>0.98987854251012142</v>
      </c>
    </row>
    <row r="68" spans="1:2" x14ac:dyDescent="0.25">
      <c r="A68">
        <v>140.49504950495049</v>
      </c>
      <c r="B68">
        <v>0</v>
      </c>
    </row>
    <row r="69" spans="1:2" x14ac:dyDescent="0.25">
      <c r="A69">
        <v>144.75247524752476</v>
      </c>
      <c r="B69">
        <v>0</v>
      </c>
    </row>
    <row r="70" spans="1:2" x14ac:dyDescent="0.25">
      <c r="A70">
        <v>144.75247524752476</v>
      </c>
      <c r="B70">
        <v>0.98987854251012142</v>
      </c>
    </row>
    <row r="71" spans="1:2" x14ac:dyDescent="0.25">
      <c r="A71">
        <v>149.009900990099</v>
      </c>
      <c r="B71">
        <v>0.98987854251012142</v>
      </c>
    </row>
    <row r="72" spans="1:2" x14ac:dyDescent="0.25">
      <c r="A72">
        <v>149.009900990099</v>
      </c>
      <c r="B72">
        <v>0</v>
      </c>
    </row>
    <row r="73" spans="1:2" x14ac:dyDescent="0.25">
      <c r="A73">
        <v>153.26732673267327</v>
      </c>
      <c r="B73">
        <v>0</v>
      </c>
    </row>
    <row r="74" spans="1:2" x14ac:dyDescent="0.25">
      <c r="A74">
        <v>153.26732673267327</v>
      </c>
      <c r="B74">
        <v>0.98987854251012142</v>
      </c>
    </row>
    <row r="75" spans="1:2" x14ac:dyDescent="0.25">
      <c r="A75">
        <v>157.52475247524754</v>
      </c>
      <c r="B75">
        <v>0.98987854251012142</v>
      </c>
    </row>
    <row r="76" spans="1:2" x14ac:dyDescent="0.25">
      <c r="A76">
        <v>157.52475247524754</v>
      </c>
      <c r="B76">
        <v>0</v>
      </c>
    </row>
    <row r="77" spans="1:2" x14ac:dyDescent="0.25">
      <c r="A77">
        <v>161.78217821782178</v>
      </c>
      <c r="B77">
        <v>0</v>
      </c>
    </row>
    <row r="78" spans="1:2" x14ac:dyDescent="0.25">
      <c r="A78">
        <v>161.78217821782178</v>
      </c>
      <c r="B78">
        <v>0.98987854251012142</v>
      </c>
    </row>
    <row r="79" spans="1:2" x14ac:dyDescent="0.25">
      <c r="A79">
        <v>166.03960396039605</v>
      </c>
      <c r="B79">
        <v>0.98987854251012142</v>
      </c>
    </row>
    <row r="80" spans="1:2" x14ac:dyDescent="0.25">
      <c r="A80">
        <v>166.03960396039605</v>
      </c>
      <c r="B80">
        <v>0</v>
      </c>
    </row>
    <row r="81" spans="1:2" x14ac:dyDescent="0.25">
      <c r="A81">
        <v>170.29702970297029</v>
      </c>
      <c r="B81">
        <v>0</v>
      </c>
    </row>
    <row r="82" spans="1:2" x14ac:dyDescent="0.25">
      <c r="A82">
        <v>170.29702970297029</v>
      </c>
      <c r="B82">
        <v>0.98987854251012142</v>
      </c>
    </row>
    <row r="83" spans="1:2" x14ac:dyDescent="0.25">
      <c r="A83">
        <v>174.55445544554456</v>
      </c>
      <c r="B83">
        <v>0.98987854251012142</v>
      </c>
    </row>
    <row r="84" spans="1:2" x14ac:dyDescent="0.25">
      <c r="A84">
        <v>174.55445544554456</v>
      </c>
      <c r="B84">
        <v>0</v>
      </c>
    </row>
    <row r="85" spans="1:2" x14ac:dyDescent="0.25">
      <c r="A85">
        <v>178.8118811881188</v>
      </c>
      <c r="B85">
        <v>0</v>
      </c>
    </row>
    <row r="86" spans="1:2" x14ac:dyDescent="0.25">
      <c r="A86">
        <v>178.8118811881188</v>
      </c>
      <c r="B86">
        <v>0.98987854251012142</v>
      </c>
    </row>
    <row r="87" spans="1:2" x14ac:dyDescent="0.25">
      <c r="A87">
        <v>183.06930693069307</v>
      </c>
      <c r="B87">
        <v>0.98987854251012142</v>
      </c>
    </row>
    <row r="88" spans="1:2" x14ac:dyDescent="0.25">
      <c r="A88">
        <v>183.06930693069307</v>
      </c>
      <c r="B88">
        <v>0</v>
      </c>
    </row>
    <row r="89" spans="1:2" x14ac:dyDescent="0.25">
      <c r="A89">
        <v>187.32673267326732</v>
      </c>
      <c r="B89">
        <v>0</v>
      </c>
    </row>
    <row r="90" spans="1:2" x14ac:dyDescent="0.25">
      <c r="A90">
        <v>187.32673267326732</v>
      </c>
      <c r="B90">
        <v>0.98987854251012142</v>
      </c>
    </row>
    <row r="91" spans="1:2" x14ac:dyDescent="0.25">
      <c r="A91">
        <v>191.58415841584159</v>
      </c>
      <c r="B91">
        <v>0.98987854251012142</v>
      </c>
    </row>
    <row r="92" spans="1:2" x14ac:dyDescent="0.25">
      <c r="A92">
        <v>191.58415841584159</v>
      </c>
      <c r="B92">
        <v>0</v>
      </c>
    </row>
    <row r="93" spans="1:2" x14ac:dyDescent="0.25">
      <c r="A93">
        <v>195.84158415841586</v>
      </c>
      <c r="B93">
        <v>0</v>
      </c>
    </row>
    <row r="94" spans="1:2" x14ac:dyDescent="0.25">
      <c r="A94">
        <v>195.84158415841586</v>
      </c>
      <c r="B94">
        <v>0.98987854251012142</v>
      </c>
    </row>
    <row r="95" spans="1:2" x14ac:dyDescent="0.25">
      <c r="A95">
        <v>200.0990099009901</v>
      </c>
      <c r="B95">
        <v>0.98987854251012142</v>
      </c>
    </row>
    <row r="96" spans="1:2" x14ac:dyDescent="0.25">
      <c r="A96">
        <v>200.0990099009901</v>
      </c>
      <c r="B96">
        <v>0</v>
      </c>
    </row>
    <row r="97" spans="1:2" x14ac:dyDescent="0.25">
      <c r="A97">
        <v>204.35643564356437</v>
      </c>
      <c r="B97">
        <v>0</v>
      </c>
    </row>
    <row r="98" spans="1:2" x14ac:dyDescent="0.25">
      <c r="A98">
        <v>204.35643564356437</v>
      </c>
      <c r="B98">
        <v>0.98987854251012142</v>
      </c>
    </row>
    <row r="99" spans="1:2" x14ac:dyDescent="0.25">
      <c r="A99">
        <v>208.61386138613861</v>
      </c>
      <c r="B99">
        <v>0.98987854251012142</v>
      </c>
    </row>
    <row r="100" spans="1:2" x14ac:dyDescent="0.25">
      <c r="A100">
        <v>208.61386138613861</v>
      </c>
      <c r="B100">
        <v>0</v>
      </c>
    </row>
    <row r="101" spans="1:2" x14ac:dyDescent="0.25">
      <c r="A101">
        <v>212.87128712871288</v>
      </c>
      <c r="B101">
        <v>0</v>
      </c>
    </row>
    <row r="102" spans="1:2" x14ac:dyDescent="0.25">
      <c r="A102">
        <v>212.87128712871288</v>
      </c>
      <c r="B102">
        <v>0.98987854251012142</v>
      </c>
    </row>
    <row r="103" spans="1:2" x14ac:dyDescent="0.25">
      <c r="A103">
        <v>217.12871287128712</v>
      </c>
      <c r="B103">
        <v>0.98987854251012142</v>
      </c>
    </row>
    <row r="104" spans="1:2" x14ac:dyDescent="0.25">
      <c r="A104">
        <v>217.12871287128712</v>
      </c>
      <c r="B104">
        <v>0</v>
      </c>
    </row>
    <row r="105" spans="1:2" x14ac:dyDescent="0.25">
      <c r="A105">
        <v>221.38613861386139</v>
      </c>
      <c r="B105">
        <v>0</v>
      </c>
    </row>
    <row r="106" spans="1:2" x14ac:dyDescent="0.25">
      <c r="A106">
        <v>221.38613861386139</v>
      </c>
      <c r="B106">
        <v>0.98987854251012142</v>
      </c>
    </row>
    <row r="107" spans="1:2" x14ac:dyDescent="0.25">
      <c r="A107">
        <v>225.64356435643563</v>
      </c>
      <c r="B107">
        <v>0.98987854251012142</v>
      </c>
    </row>
    <row r="108" spans="1:2" x14ac:dyDescent="0.25">
      <c r="A108">
        <v>225.64356435643563</v>
      </c>
      <c r="B108">
        <v>0</v>
      </c>
    </row>
    <row r="109" spans="1:2" x14ac:dyDescent="0.25">
      <c r="A109">
        <v>229.9009900990099</v>
      </c>
      <c r="B109">
        <v>0</v>
      </c>
    </row>
    <row r="110" spans="1:2" x14ac:dyDescent="0.25">
      <c r="A110">
        <v>229.9009900990099</v>
      </c>
      <c r="B110">
        <v>0.98987854251012142</v>
      </c>
    </row>
    <row r="111" spans="1:2" x14ac:dyDescent="0.25">
      <c r="A111">
        <v>234.15841584158414</v>
      </c>
      <c r="B111">
        <v>0.98987854251012142</v>
      </c>
    </row>
    <row r="112" spans="1:2" x14ac:dyDescent="0.25">
      <c r="A112">
        <v>234.15841584158414</v>
      </c>
      <c r="B112">
        <v>0</v>
      </c>
    </row>
    <row r="113" spans="1:2" x14ac:dyDescent="0.25">
      <c r="A113">
        <v>238.41584158415841</v>
      </c>
      <c r="B113">
        <v>0</v>
      </c>
    </row>
    <row r="114" spans="1:2" x14ac:dyDescent="0.25">
      <c r="A114">
        <v>238.41584158415841</v>
      </c>
      <c r="B114">
        <v>0.98987854251012142</v>
      </c>
    </row>
    <row r="115" spans="1:2" x14ac:dyDescent="0.25">
      <c r="A115">
        <v>242.67326732673268</v>
      </c>
      <c r="B115">
        <v>0.98987854251012142</v>
      </c>
    </row>
    <row r="116" spans="1:2" x14ac:dyDescent="0.25">
      <c r="A116">
        <v>242.67326732673268</v>
      </c>
      <c r="B116">
        <v>0</v>
      </c>
    </row>
    <row r="117" spans="1:2" x14ac:dyDescent="0.25">
      <c r="A117">
        <v>246.93069306930693</v>
      </c>
      <c r="B117">
        <v>0</v>
      </c>
    </row>
    <row r="118" spans="1:2" x14ac:dyDescent="0.25">
      <c r="A118">
        <v>246.93069306930693</v>
      </c>
      <c r="B118">
        <v>0.98987854251012142</v>
      </c>
    </row>
    <row r="119" spans="1:2" x14ac:dyDescent="0.25">
      <c r="A119">
        <v>251.1881188118812</v>
      </c>
      <c r="B119">
        <v>0.98987854251012142</v>
      </c>
    </row>
    <row r="120" spans="1:2" x14ac:dyDescent="0.25">
      <c r="A120">
        <v>251.1881188118812</v>
      </c>
      <c r="B120">
        <v>0</v>
      </c>
    </row>
    <row r="121" spans="1:2" x14ac:dyDescent="0.25">
      <c r="A121">
        <v>255.44554455445544</v>
      </c>
      <c r="B121">
        <v>0</v>
      </c>
    </row>
    <row r="122" spans="1:2" x14ac:dyDescent="0.25">
      <c r="A122">
        <v>255.44554455445544</v>
      </c>
      <c r="B122">
        <v>0.98987854251012142</v>
      </c>
    </row>
    <row r="123" spans="1:2" x14ac:dyDescent="0.25">
      <c r="A123">
        <v>259.70297029702971</v>
      </c>
      <c r="B123">
        <v>0.98987854251012142</v>
      </c>
    </row>
    <row r="124" spans="1:2" x14ac:dyDescent="0.25">
      <c r="A124">
        <v>259.70297029702971</v>
      </c>
      <c r="B124">
        <v>0</v>
      </c>
    </row>
    <row r="125" spans="1:2" x14ac:dyDescent="0.25">
      <c r="A125">
        <v>263.96039603960395</v>
      </c>
      <c r="B125">
        <v>0</v>
      </c>
    </row>
    <row r="126" spans="1:2" x14ac:dyDescent="0.25">
      <c r="A126">
        <v>263.96039603960395</v>
      </c>
      <c r="B126">
        <v>0.98987854251012142</v>
      </c>
    </row>
    <row r="127" spans="1:2" x14ac:dyDescent="0.25">
      <c r="A127">
        <v>268.21782178217819</v>
      </c>
      <c r="B127">
        <v>0.98987854251012142</v>
      </c>
    </row>
    <row r="128" spans="1:2" x14ac:dyDescent="0.25">
      <c r="A128">
        <v>268.21782178217819</v>
      </c>
      <c r="B128">
        <v>0</v>
      </c>
    </row>
    <row r="129" spans="1:2" x14ac:dyDescent="0.25">
      <c r="A129">
        <v>272.47524752475249</v>
      </c>
      <c r="B129">
        <v>0</v>
      </c>
    </row>
    <row r="130" spans="1:2" x14ac:dyDescent="0.25">
      <c r="A130">
        <v>272.47524752475249</v>
      </c>
      <c r="B130">
        <v>0.98987854251012142</v>
      </c>
    </row>
    <row r="131" spans="1:2" x14ac:dyDescent="0.25">
      <c r="A131">
        <v>276.73267326732673</v>
      </c>
      <c r="B131">
        <v>0.98987854251012142</v>
      </c>
    </row>
    <row r="132" spans="1:2" x14ac:dyDescent="0.25">
      <c r="A132">
        <v>276.73267326732673</v>
      </c>
      <c r="B132">
        <v>0</v>
      </c>
    </row>
    <row r="133" spans="1:2" x14ac:dyDescent="0.25">
      <c r="A133">
        <v>280.99009900990097</v>
      </c>
      <c r="B133">
        <v>0</v>
      </c>
    </row>
    <row r="134" spans="1:2" x14ac:dyDescent="0.25">
      <c r="A134">
        <v>280.99009900990097</v>
      </c>
      <c r="B134">
        <v>0.98987854251012142</v>
      </c>
    </row>
    <row r="135" spans="1:2" x14ac:dyDescent="0.25">
      <c r="A135">
        <v>285.24752475247527</v>
      </c>
      <c r="B135">
        <v>0.98987854251012142</v>
      </c>
    </row>
    <row r="136" spans="1:2" x14ac:dyDescent="0.25">
      <c r="A136">
        <v>285.24752475247527</v>
      </c>
      <c r="B136">
        <v>0</v>
      </c>
    </row>
    <row r="137" spans="1:2" x14ac:dyDescent="0.25">
      <c r="A137">
        <v>289.50495049504951</v>
      </c>
      <c r="B137">
        <v>0</v>
      </c>
    </row>
    <row r="138" spans="1:2" x14ac:dyDescent="0.25">
      <c r="A138">
        <v>289.50495049504951</v>
      </c>
      <c r="B138">
        <v>0.98987854251012142</v>
      </c>
    </row>
    <row r="139" spans="1:2" x14ac:dyDescent="0.25">
      <c r="A139">
        <v>293.76237623762376</v>
      </c>
      <c r="B139">
        <v>0.98987854251012142</v>
      </c>
    </row>
    <row r="140" spans="1:2" x14ac:dyDescent="0.25">
      <c r="A140">
        <v>293.76237623762376</v>
      </c>
      <c r="B140">
        <v>0</v>
      </c>
    </row>
    <row r="141" spans="1:2" x14ac:dyDescent="0.25">
      <c r="A141">
        <v>298.019801980198</v>
      </c>
      <c r="B141">
        <v>0</v>
      </c>
    </row>
    <row r="142" spans="1:2" x14ac:dyDescent="0.25">
      <c r="A142">
        <v>298.019801980198</v>
      </c>
      <c r="B142">
        <v>0.98987854251012142</v>
      </c>
    </row>
    <row r="143" spans="1:2" x14ac:dyDescent="0.25">
      <c r="A143">
        <v>302.2772277227723</v>
      </c>
      <c r="B143">
        <v>0.98987854251012142</v>
      </c>
    </row>
    <row r="144" spans="1:2" x14ac:dyDescent="0.25">
      <c r="A144">
        <v>302.2772277227723</v>
      </c>
      <c r="B144">
        <v>0</v>
      </c>
    </row>
    <row r="145" spans="1:2" x14ac:dyDescent="0.25">
      <c r="A145">
        <v>306.53465346534654</v>
      </c>
      <c r="B145">
        <v>0</v>
      </c>
    </row>
    <row r="146" spans="1:2" x14ac:dyDescent="0.25">
      <c r="A146">
        <v>306.53465346534654</v>
      </c>
      <c r="B146">
        <v>0.98987854251012142</v>
      </c>
    </row>
    <row r="147" spans="1:2" x14ac:dyDescent="0.25">
      <c r="A147">
        <v>310.79207920792078</v>
      </c>
      <c r="B147">
        <v>0.98987854251012142</v>
      </c>
    </row>
    <row r="148" spans="1:2" x14ac:dyDescent="0.25">
      <c r="A148">
        <v>310.79207920792078</v>
      </c>
      <c r="B148">
        <v>0</v>
      </c>
    </row>
    <row r="149" spans="1:2" x14ac:dyDescent="0.25">
      <c r="A149">
        <v>315.04950495049508</v>
      </c>
      <c r="B149">
        <v>0</v>
      </c>
    </row>
    <row r="150" spans="1:2" x14ac:dyDescent="0.25">
      <c r="A150">
        <v>315.04950495049508</v>
      </c>
      <c r="B150">
        <v>0.98987854251012142</v>
      </c>
    </row>
    <row r="151" spans="1:2" x14ac:dyDescent="0.25">
      <c r="A151">
        <v>319.30693069306932</v>
      </c>
      <c r="B151">
        <v>0.98987854251012142</v>
      </c>
    </row>
    <row r="152" spans="1:2" x14ac:dyDescent="0.25">
      <c r="A152">
        <v>319.30693069306932</v>
      </c>
      <c r="B152">
        <v>0</v>
      </c>
    </row>
    <row r="153" spans="1:2" x14ac:dyDescent="0.25">
      <c r="A153">
        <v>323.56435643564356</v>
      </c>
      <c r="B153">
        <v>0</v>
      </c>
    </row>
    <row r="154" spans="1:2" x14ac:dyDescent="0.25">
      <c r="A154">
        <v>323.56435643564356</v>
      </c>
      <c r="B154">
        <v>0.98987854251012142</v>
      </c>
    </row>
    <row r="155" spans="1:2" x14ac:dyDescent="0.25">
      <c r="A155">
        <v>327.8217821782178</v>
      </c>
      <c r="B155">
        <v>0.98987854251012142</v>
      </c>
    </row>
    <row r="156" spans="1:2" x14ac:dyDescent="0.25">
      <c r="A156">
        <v>327.8217821782178</v>
      </c>
      <c r="B156">
        <v>0</v>
      </c>
    </row>
    <row r="157" spans="1:2" x14ac:dyDescent="0.25">
      <c r="A157">
        <v>332.0792079207921</v>
      </c>
      <c r="B157">
        <v>0</v>
      </c>
    </row>
    <row r="158" spans="1:2" x14ac:dyDescent="0.25">
      <c r="A158">
        <v>332.0792079207921</v>
      </c>
      <c r="B158">
        <v>0.98987854251012142</v>
      </c>
    </row>
    <row r="159" spans="1:2" x14ac:dyDescent="0.25">
      <c r="A159">
        <v>336.33663366336634</v>
      </c>
      <c r="B159">
        <v>0.98987854251012142</v>
      </c>
    </row>
    <row r="160" spans="1:2" x14ac:dyDescent="0.25">
      <c r="A160">
        <v>336.33663366336634</v>
      </c>
      <c r="B160">
        <v>0</v>
      </c>
    </row>
    <row r="161" spans="1:2" x14ac:dyDescent="0.25">
      <c r="A161">
        <v>340.59405940594058</v>
      </c>
      <c r="B161">
        <v>0</v>
      </c>
    </row>
    <row r="162" spans="1:2" x14ac:dyDescent="0.25">
      <c r="A162">
        <v>340.59405940594058</v>
      </c>
      <c r="B162">
        <v>0.98987854251012142</v>
      </c>
    </row>
    <row r="163" spans="1:2" x14ac:dyDescent="0.25">
      <c r="A163">
        <v>344.85148514851483</v>
      </c>
      <c r="B163">
        <v>0.98987854251012142</v>
      </c>
    </row>
    <row r="164" spans="1:2" x14ac:dyDescent="0.25">
      <c r="A164">
        <v>344.85148514851483</v>
      </c>
      <c r="B164">
        <v>0</v>
      </c>
    </row>
    <row r="165" spans="1:2" x14ac:dyDescent="0.25">
      <c r="A165">
        <v>349.10891089108912</v>
      </c>
      <c r="B165">
        <v>0</v>
      </c>
    </row>
    <row r="166" spans="1:2" x14ac:dyDescent="0.25">
      <c r="A166">
        <v>349.10891089108912</v>
      </c>
      <c r="B166">
        <v>0.98987854251012142</v>
      </c>
    </row>
    <row r="167" spans="1:2" x14ac:dyDescent="0.25">
      <c r="A167">
        <v>353.36633663366337</v>
      </c>
      <c r="B167">
        <v>0.98987854251012142</v>
      </c>
    </row>
    <row r="168" spans="1:2" x14ac:dyDescent="0.25">
      <c r="A168">
        <v>353.36633663366337</v>
      </c>
      <c r="B168">
        <v>0</v>
      </c>
    </row>
    <row r="169" spans="1:2" x14ac:dyDescent="0.25">
      <c r="A169">
        <v>357.62376237623761</v>
      </c>
      <c r="B169">
        <v>0</v>
      </c>
    </row>
    <row r="170" spans="1:2" x14ac:dyDescent="0.25">
      <c r="A170">
        <v>357.62376237623761</v>
      </c>
      <c r="B170">
        <v>0.98987854251012142</v>
      </c>
    </row>
    <row r="171" spans="1:2" x14ac:dyDescent="0.25">
      <c r="A171">
        <v>361.88118811881191</v>
      </c>
      <c r="B171">
        <v>0.98987854251012142</v>
      </c>
    </row>
    <row r="172" spans="1:2" x14ac:dyDescent="0.25">
      <c r="A172">
        <v>361.88118811881191</v>
      </c>
      <c r="B172">
        <v>0</v>
      </c>
    </row>
    <row r="173" spans="1:2" x14ac:dyDescent="0.25">
      <c r="A173">
        <v>366.13861386138615</v>
      </c>
      <c r="B173">
        <v>0</v>
      </c>
    </row>
    <row r="174" spans="1:2" x14ac:dyDescent="0.25">
      <c r="A174">
        <v>366.13861386138615</v>
      </c>
      <c r="B174">
        <v>0.98987854251012142</v>
      </c>
    </row>
    <row r="175" spans="1:2" x14ac:dyDescent="0.25">
      <c r="A175">
        <v>370.39603960396039</v>
      </c>
      <c r="B175">
        <v>0.98987854251012142</v>
      </c>
    </row>
    <row r="176" spans="1:2" x14ac:dyDescent="0.25">
      <c r="A176">
        <v>370.39603960396039</v>
      </c>
      <c r="B176">
        <v>0</v>
      </c>
    </row>
    <row r="177" spans="1:2" x14ac:dyDescent="0.25">
      <c r="A177">
        <v>374.65346534653463</v>
      </c>
      <c r="B177">
        <v>0</v>
      </c>
    </row>
    <row r="178" spans="1:2" x14ac:dyDescent="0.25">
      <c r="A178">
        <v>374.65346534653463</v>
      </c>
      <c r="B178">
        <v>0.98987854251012142</v>
      </c>
    </row>
    <row r="179" spans="1:2" x14ac:dyDescent="0.25">
      <c r="A179">
        <v>378.91089108910893</v>
      </c>
      <c r="B179">
        <v>0.98987854251012142</v>
      </c>
    </row>
    <row r="180" spans="1:2" x14ac:dyDescent="0.25">
      <c r="A180">
        <v>378.91089108910893</v>
      </c>
      <c r="B180">
        <v>0</v>
      </c>
    </row>
    <row r="181" spans="1:2" x14ac:dyDescent="0.25">
      <c r="A181">
        <v>383.16831683168317</v>
      </c>
      <c r="B181">
        <v>0</v>
      </c>
    </row>
    <row r="182" spans="1:2" x14ac:dyDescent="0.25">
      <c r="A182">
        <v>383.16831683168317</v>
      </c>
      <c r="B182">
        <v>0.98987854251012142</v>
      </c>
    </row>
    <row r="183" spans="1:2" x14ac:dyDescent="0.25">
      <c r="A183">
        <v>387.42574257425741</v>
      </c>
      <c r="B183">
        <v>0.98987854251012142</v>
      </c>
    </row>
    <row r="184" spans="1:2" x14ac:dyDescent="0.25">
      <c r="A184">
        <v>387.42574257425741</v>
      </c>
      <c r="B184">
        <v>0</v>
      </c>
    </row>
    <row r="185" spans="1:2" x14ac:dyDescent="0.25">
      <c r="A185">
        <v>391.68316831683171</v>
      </c>
      <c r="B185">
        <v>0</v>
      </c>
    </row>
    <row r="186" spans="1:2" x14ac:dyDescent="0.25">
      <c r="A186">
        <v>391.68316831683171</v>
      </c>
      <c r="B186">
        <v>0.98987854251012142</v>
      </c>
    </row>
    <row r="187" spans="1:2" x14ac:dyDescent="0.25">
      <c r="A187">
        <v>395.94059405940595</v>
      </c>
      <c r="B187">
        <v>0.98987854251012142</v>
      </c>
    </row>
    <row r="188" spans="1:2" x14ac:dyDescent="0.25">
      <c r="A188">
        <v>395.94059405940595</v>
      </c>
      <c r="B188">
        <v>0</v>
      </c>
    </row>
    <row r="189" spans="1:2" x14ac:dyDescent="0.25">
      <c r="A189">
        <v>400.19801980198019</v>
      </c>
      <c r="B189">
        <v>0</v>
      </c>
    </row>
    <row r="190" spans="1:2" x14ac:dyDescent="0.25">
      <c r="A190">
        <v>400.19801980198019</v>
      </c>
      <c r="B190">
        <v>0.98987854251012142</v>
      </c>
    </row>
    <row r="191" spans="1:2" x14ac:dyDescent="0.25">
      <c r="A191">
        <v>404.45544554455444</v>
      </c>
      <c r="B191">
        <v>0.98987854251012142</v>
      </c>
    </row>
    <row r="192" spans="1:2" x14ac:dyDescent="0.25">
      <c r="A192">
        <v>404.45544554455444</v>
      </c>
      <c r="B192">
        <v>0</v>
      </c>
    </row>
    <row r="193" spans="1:2" x14ac:dyDescent="0.25">
      <c r="A193">
        <v>408.71287128712873</v>
      </c>
      <c r="B193">
        <v>0</v>
      </c>
    </row>
    <row r="194" spans="1:2" x14ac:dyDescent="0.25">
      <c r="A194">
        <v>408.71287128712873</v>
      </c>
      <c r="B194">
        <v>0.98987854251012142</v>
      </c>
    </row>
    <row r="195" spans="1:2" x14ac:dyDescent="0.25">
      <c r="A195">
        <v>412.97029702970298</v>
      </c>
      <c r="B195">
        <v>0.98987854251012142</v>
      </c>
    </row>
    <row r="196" spans="1:2" x14ac:dyDescent="0.25">
      <c r="A196">
        <v>412.97029702970298</v>
      </c>
      <c r="B196">
        <v>0</v>
      </c>
    </row>
    <row r="197" spans="1:2" x14ac:dyDescent="0.25">
      <c r="A197">
        <v>417.22772277227722</v>
      </c>
      <c r="B197">
        <v>0</v>
      </c>
    </row>
    <row r="198" spans="1:2" x14ac:dyDescent="0.25">
      <c r="A198">
        <v>417.22772277227722</v>
      </c>
      <c r="B198">
        <v>0.98987854251012142</v>
      </c>
    </row>
    <row r="199" spans="1:2" x14ac:dyDescent="0.25">
      <c r="A199">
        <v>421.48514851485146</v>
      </c>
      <c r="B199">
        <v>0.98987854251012142</v>
      </c>
    </row>
    <row r="200" spans="1:2" x14ac:dyDescent="0.25">
      <c r="A200">
        <v>421.48514851485146</v>
      </c>
      <c r="B200">
        <v>0</v>
      </c>
    </row>
    <row r="201" spans="1:2" x14ac:dyDescent="0.25">
      <c r="A201">
        <v>425.74257425742576</v>
      </c>
      <c r="B201">
        <v>0</v>
      </c>
    </row>
    <row r="202" spans="1:2" x14ac:dyDescent="0.25">
      <c r="A202">
        <v>425.74257425742576</v>
      </c>
      <c r="B202">
        <v>0.98987854251012142</v>
      </c>
    </row>
    <row r="203" spans="1:2" x14ac:dyDescent="0.25">
      <c r="A203">
        <v>430</v>
      </c>
      <c r="B203">
        <v>0.98987854251012142</v>
      </c>
    </row>
    <row r="204" spans="1:2" x14ac:dyDescent="0.25">
      <c r="A204">
        <v>430</v>
      </c>
      <c r="B204">
        <v>0</v>
      </c>
    </row>
    <row r="205" spans="1:2" x14ac:dyDescent="0.25">
      <c r="A205">
        <v>434.25742574257424</v>
      </c>
      <c r="B205">
        <v>0</v>
      </c>
    </row>
    <row r="206" spans="1:2" x14ac:dyDescent="0.25">
      <c r="A206">
        <v>434.25742574257424</v>
      </c>
      <c r="B206">
        <v>0.98987854251012142</v>
      </c>
    </row>
    <row r="207" spans="1:2" x14ac:dyDescent="0.25">
      <c r="A207">
        <v>438.51485148514854</v>
      </c>
      <c r="B207">
        <v>0.98987854251012142</v>
      </c>
    </row>
    <row r="208" spans="1:2" x14ac:dyDescent="0.25">
      <c r="A208">
        <v>438.51485148514854</v>
      </c>
      <c r="B208">
        <v>0</v>
      </c>
    </row>
    <row r="209" spans="1:2" x14ac:dyDescent="0.25">
      <c r="A209">
        <v>442.77227722772278</v>
      </c>
      <c r="B209">
        <v>0</v>
      </c>
    </row>
    <row r="210" spans="1:2" x14ac:dyDescent="0.25">
      <c r="A210">
        <v>442.77227722772278</v>
      </c>
      <c r="B210">
        <v>0.98987854251012142</v>
      </c>
    </row>
    <row r="211" spans="1:2" x14ac:dyDescent="0.25">
      <c r="A211">
        <v>447.02970297029702</v>
      </c>
      <c r="B211">
        <v>0.98987854251012142</v>
      </c>
    </row>
    <row r="212" spans="1:2" x14ac:dyDescent="0.25">
      <c r="A212">
        <v>447.02970297029702</v>
      </c>
      <c r="B212">
        <v>0</v>
      </c>
    </row>
    <row r="213" spans="1:2" x14ac:dyDescent="0.25">
      <c r="A213">
        <v>451.28712871287127</v>
      </c>
      <c r="B213">
        <v>0</v>
      </c>
    </row>
    <row r="214" spans="1:2" x14ac:dyDescent="0.25">
      <c r="A214">
        <v>451.28712871287127</v>
      </c>
      <c r="B214">
        <v>0.98987854251012142</v>
      </c>
    </row>
    <row r="215" spans="1:2" x14ac:dyDescent="0.25">
      <c r="A215">
        <v>455.54455445544556</v>
      </c>
      <c r="B215">
        <v>0.98987854251012142</v>
      </c>
    </row>
    <row r="216" spans="1:2" x14ac:dyDescent="0.25">
      <c r="A216">
        <v>455.54455445544556</v>
      </c>
      <c r="B216">
        <v>0</v>
      </c>
    </row>
    <row r="217" spans="1:2" x14ac:dyDescent="0.25">
      <c r="A217">
        <v>459.80198019801981</v>
      </c>
      <c r="B217">
        <v>0</v>
      </c>
    </row>
    <row r="218" spans="1:2" x14ac:dyDescent="0.25">
      <c r="A218">
        <v>459.80198019801981</v>
      </c>
      <c r="B218">
        <v>0.98987854251012142</v>
      </c>
    </row>
    <row r="219" spans="1:2" x14ac:dyDescent="0.25">
      <c r="A219">
        <v>464.05940594059405</v>
      </c>
      <c r="B219">
        <v>0.98987854251012142</v>
      </c>
    </row>
    <row r="220" spans="1:2" x14ac:dyDescent="0.25">
      <c r="A220">
        <v>464.05940594059405</v>
      </c>
      <c r="B220">
        <v>0</v>
      </c>
    </row>
    <row r="221" spans="1:2" x14ac:dyDescent="0.25">
      <c r="A221">
        <v>468.31683168316829</v>
      </c>
      <c r="B221">
        <v>0</v>
      </c>
    </row>
    <row r="222" spans="1:2" x14ac:dyDescent="0.25">
      <c r="A222">
        <v>468.31683168316829</v>
      </c>
      <c r="B222">
        <v>0.98987854251012142</v>
      </c>
    </row>
    <row r="223" spans="1:2" x14ac:dyDescent="0.25">
      <c r="A223">
        <v>472.57425742574259</v>
      </c>
      <c r="B223">
        <v>0.98987854251012142</v>
      </c>
    </row>
    <row r="224" spans="1:2" x14ac:dyDescent="0.25">
      <c r="A224">
        <v>472.57425742574259</v>
      </c>
      <c r="B224">
        <v>0</v>
      </c>
    </row>
    <row r="225" spans="1:2" x14ac:dyDescent="0.25">
      <c r="A225">
        <v>476.83168316831683</v>
      </c>
      <c r="B225">
        <v>0</v>
      </c>
    </row>
    <row r="226" spans="1:2" x14ac:dyDescent="0.25">
      <c r="A226">
        <v>476.83168316831683</v>
      </c>
      <c r="B226">
        <v>0.98987854251012142</v>
      </c>
    </row>
    <row r="227" spans="1:2" x14ac:dyDescent="0.25">
      <c r="A227">
        <v>481.08910891089107</v>
      </c>
      <c r="B227">
        <v>0.98987854251012142</v>
      </c>
    </row>
    <row r="228" spans="1:2" x14ac:dyDescent="0.25">
      <c r="A228">
        <v>481.08910891089107</v>
      </c>
      <c r="B228">
        <v>0</v>
      </c>
    </row>
    <row r="229" spans="1:2" x14ac:dyDescent="0.25">
      <c r="A229">
        <v>485.34653465346537</v>
      </c>
      <c r="B229">
        <v>0</v>
      </c>
    </row>
    <row r="230" spans="1:2" x14ac:dyDescent="0.25">
      <c r="A230">
        <v>485.34653465346537</v>
      </c>
      <c r="B230">
        <v>0.98987854251012142</v>
      </c>
    </row>
    <row r="231" spans="1:2" x14ac:dyDescent="0.25">
      <c r="A231">
        <v>489.60396039603961</v>
      </c>
      <c r="B231">
        <v>0.98987854251012142</v>
      </c>
    </row>
    <row r="232" spans="1:2" x14ac:dyDescent="0.25">
      <c r="A232">
        <v>489.60396039603961</v>
      </c>
      <c r="B232">
        <v>0</v>
      </c>
    </row>
    <row r="233" spans="1:2" x14ac:dyDescent="0.25">
      <c r="A233">
        <v>493.86138613861385</v>
      </c>
      <c r="B233">
        <v>0</v>
      </c>
    </row>
    <row r="234" spans="1:2" x14ac:dyDescent="0.25">
      <c r="A234">
        <v>493.86138613861385</v>
      </c>
      <c r="B234">
        <v>0.98987854251012142</v>
      </c>
    </row>
    <row r="235" spans="1:2" x14ac:dyDescent="0.25">
      <c r="A235">
        <v>498.11881188118809</v>
      </c>
      <c r="B235">
        <v>0.98987854251012142</v>
      </c>
    </row>
    <row r="236" spans="1:2" x14ac:dyDescent="0.25">
      <c r="A236">
        <v>498.11881188118809</v>
      </c>
      <c r="B236">
        <v>0</v>
      </c>
    </row>
    <row r="237" spans="1:2" x14ac:dyDescent="0.25">
      <c r="A237">
        <v>502.37623762376239</v>
      </c>
      <c r="B237">
        <v>0</v>
      </c>
    </row>
    <row r="238" spans="1:2" x14ac:dyDescent="0.25">
      <c r="A238">
        <v>502.37623762376239</v>
      </c>
      <c r="B238">
        <v>0.98987854251012142</v>
      </c>
    </row>
    <row r="239" spans="1:2" x14ac:dyDescent="0.25">
      <c r="A239">
        <v>506.63366336633663</v>
      </c>
      <c r="B239">
        <v>0.98987854251012142</v>
      </c>
    </row>
    <row r="240" spans="1:2" x14ac:dyDescent="0.25">
      <c r="A240">
        <v>506.63366336633663</v>
      </c>
      <c r="B240">
        <v>0</v>
      </c>
    </row>
    <row r="241" spans="1:2" x14ac:dyDescent="0.25">
      <c r="A241">
        <v>510.89108910891088</v>
      </c>
      <c r="B241">
        <v>0</v>
      </c>
    </row>
    <row r="242" spans="1:2" x14ac:dyDescent="0.25">
      <c r="A242">
        <v>510.89108910891088</v>
      </c>
      <c r="B242">
        <v>0.98987854251012142</v>
      </c>
    </row>
    <row r="243" spans="1:2" x14ac:dyDescent="0.25">
      <c r="A243">
        <v>515.14851485148517</v>
      </c>
      <c r="B243">
        <v>0.98987854251012142</v>
      </c>
    </row>
    <row r="244" spans="1:2" x14ac:dyDescent="0.25">
      <c r="A244">
        <v>515.14851485148517</v>
      </c>
      <c r="B244">
        <v>0</v>
      </c>
    </row>
    <row r="245" spans="1:2" x14ac:dyDescent="0.25">
      <c r="A245">
        <v>519.40594059405942</v>
      </c>
      <c r="B245">
        <v>0</v>
      </c>
    </row>
    <row r="246" spans="1:2" x14ac:dyDescent="0.25">
      <c r="A246">
        <v>519.40594059405942</v>
      </c>
      <c r="B246">
        <v>0.98987854251012142</v>
      </c>
    </row>
    <row r="247" spans="1:2" x14ac:dyDescent="0.25">
      <c r="A247">
        <v>523.66336633663366</v>
      </c>
      <c r="B247">
        <v>0.98987854251012142</v>
      </c>
    </row>
    <row r="248" spans="1:2" x14ac:dyDescent="0.25">
      <c r="A248">
        <v>523.66336633663366</v>
      </c>
      <c r="B248">
        <v>0</v>
      </c>
    </row>
    <row r="249" spans="1:2" x14ac:dyDescent="0.25">
      <c r="A249">
        <v>527.9207920792079</v>
      </c>
      <c r="B249">
        <v>0</v>
      </c>
    </row>
    <row r="250" spans="1:2" x14ac:dyDescent="0.25">
      <c r="A250">
        <v>527.9207920792079</v>
      </c>
      <c r="B250">
        <v>0.98987854251012142</v>
      </c>
    </row>
    <row r="251" spans="1:2" x14ac:dyDescent="0.25">
      <c r="A251">
        <v>532.17821782178214</v>
      </c>
      <c r="B251">
        <v>0.98987854251012142</v>
      </c>
    </row>
    <row r="252" spans="1:2" x14ac:dyDescent="0.25">
      <c r="A252">
        <v>532.17821782178214</v>
      </c>
      <c r="B252">
        <v>0</v>
      </c>
    </row>
    <row r="253" spans="1:2" x14ac:dyDescent="0.25">
      <c r="A253">
        <v>536.43564356435638</v>
      </c>
      <c r="B253">
        <v>0</v>
      </c>
    </row>
    <row r="254" spans="1:2" x14ac:dyDescent="0.25">
      <c r="A254">
        <v>536.43564356435638</v>
      </c>
      <c r="B254">
        <v>0.98987854251012142</v>
      </c>
    </row>
    <row r="255" spans="1:2" x14ac:dyDescent="0.25">
      <c r="A255">
        <v>540.69306930693074</v>
      </c>
      <c r="B255">
        <v>0.98987854251012142</v>
      </c>
    </row>
    <row r="256" spans="1:2" x14ac:dyDescent="0.25">
      <c r="A256">
        <v>540.69306930693074</v>
      </c>
      <c r="B256">
        <v>0</v>
      </c>
    </row>
    <row r="257" spans="1:2" x14ac:dyDescent="0.25">
      <c r="A257">
        <v>544.95049504950498</v>
      </c>
      <c r="B257">
        <v>0</v>
      </c>
    </row>
    <row r="258" spans="1:2" x14ac:dyDescent="0.25">
      <c r="A258">
        <v>544.95049504950498</v>
      </c>
      <c r="B258">
        <v>0.98987854251012142</v>
      </c>
    </row>
    <row r="259" spans="1:2" x14ac:dyDescent="0.25">
      <c r="A259">
        <v>549.20792079207922</v>
      </c>
      <c r="B259">
        <v>0.98987854251012142</v>
      </c>
    </row>
    <row r="260" spans="1:2" x14ac:dyDescent="0.25">
      <c r="A260">
        <v>549.20792079207922</v>
      </c>
      <c r="B260">
        <v>0</v>
      </c>
    </row>
    <row r="261" spans="1:2" x14ac:dyDescent="0.25">
      <c r="A261">
        <v>553.46534653465346</v>
      </c>
      <c r="B261">
        <v>0</v>
      </c>
    </row>
    <row r="262" spans="1:2" x14ac:dyDescent="0.25">
      <c r="A262">
        <v>553.46534653465346</v>
      </c>
      <c r="B262">
        <v>0.98987854251012142</v>
      </c>
    </row>
    <row r="263" spans="1:2" x14ac:dyDescent="0.25">
      <c r="A263">
        <v>557.7227722772277</v>
      </c>
      <c r="B263">
        <v>0.98987854251012142</v>
      </c>
    </row>
    <row r="264" spans="1:2" x14ac:dyDescent="0.25">
      <c r="A264">
        <v>557.7227722772277</v>
      </c>
      <c r="B264">
        <v>0</v>
      </c>
    </row>
    <row r="265" spans="1:2" x14ac:dyDescent="0.25">
      <c r="A265">
        <v>561.98019801980195</v>
      </c>
      <c r="B265">
        <v>0</v>
      </c>
    </row>
    <row r="266" spans="1:2" x14ac:dyDescent="0.25">
      <c r="A266">
        <v>561.98019801980195</v>
      </c>
      <c r="B266">
        <v>0.98987854251012142</v>
      </c>
    </row>
    <row r="267" spans="1:2" x14ac:dyDescent="0.25">
      <c r="A267">
        <v>566.23762376237619</v>
      </c>
      <c r="B267">
        <v>0.98987854251012142</v>
      </c>
    </row>
    <row r="268" spans="1:2" x14ac:dyDescent="0.25">
      <c r="A268">
        <v>566.23762376237619</v>
      </c>
      <c r="B268">
        <v>0</v>
      </c>
    </row>
    <row r="269" spans="1:2" x14ac:dyDescent="0.25">
      <c r="A269">
        <v>570.49504950495054</v>
      </c>
      <c r="B269">
        <v>0</v>
      </c>
    </row>
    <row r="270" spans="1:2" x14ac:dyDescent="0.25">
      <c r="A270">
        <v>570.49504950495054</v>
      </c>
      <c r="B270">
        <v>0.98987854251012142</v>
      </c>
    </row>
    <row r="271" spans="1:2" x14ac:dyDescent="0.25">
      <c r="A271">
        <v>574.75247524752479</v>
      </c>
      <c r="B271">
        <v>0.98987854251012142</v>
      </c>
    </row>
    <row r="272" spans="1:2" x14ac:dyDescent="0.25">
      <c r="A272">
        <v>574.75247524752479</v>
      </c>
      <c r="B272">
        <v>0</v>
      </c>
    </row>
    <row r="273" spans="1:2" x14ac:dyDescent="0.25">
      <c r="A273">
        <v>579.00990099009903</v>
      </c>
      <c r="B273">
        <v>0</v>
      </c>
    </row>
    <row r="274" spans="1:2" x14ac:dyDescent="0.25">
      <c r="A274">
        <v>579.00990099009903</v>
      </c>
      <c r="B274">
        <v>0.98987854251012142</v>
      </c>
    </row>
    <row r="275" spans="1:2" x14ac:dyDescent="0.25">
      <c r="A275">
        <v>583.26732673267327</v>
      </c>
      <c r="B275">
        <v>0.98987854251012142</v>
      </c>
    </row>
    <row r="276" spans="1:2" x14ac:dyDescent="0.25">
      <c r="A276">
        <v>583.26732673267327</v>
      </c>
      <c r="B276">
        <v>0</v>
      </c>
    </row>
    <row r="277" spans="1:2" x14ac:dyDescent="0.25">
      <c r="A277">
        <v>587.52475247524751</v>
      </c>
      <c r="B277">
        <v>0</v>
      </c>
    </row>
    <row r="278" spans="1:2" x14ac:dyDescent="0.25">
      <c r="A278">
        <v>587.52475247524751</v>
      </c>
      <c r="B278">
        <v>0.98987854251012142</v>
      </c>
    </row>
    <row r="279" spans="1:2" x14ac:dyDescent="0.25">
      <c r="A279">
        <v>591.78217821782175</v>
      </c>
      <c r="B279">
        <v>0.98987854251012142</v>
      </c>
    </row>
    <row r="280" spans="1:2" x14ac:dyDescent="0.25">
      <c r="A280">
        <v>591.78217821782175</v>
      </c>
      <c r="B280">
        <v>0</v>
      </c>
    </row>
    <row r="281" spans="1:2" x14ac:dyDescent="0.25">
      <c r="A281">
        <v>596.03960396039599</v>
      </c>
      <c r="B281">
        <v>0</v>
      </c>
    </row>
    <row r="282" spans="1:2" x14ac:dyDescent="0.25">
      <c r="A282">
        <v>596.03960396039599</v>
      </c>
      <c r="B282">
        <v>0.98987854251012142</v>
      </c>
    </row>
    <row r="283" spans="1:2" x14ac:dyDescent="0.25">
      <c r="A283">
        <v>600.29702970297035</v>
      </c>
      <c r="B283">
        <v>0.98987854251012142</v>
      </c>
    </row>
    <row r="284" spans="1:2" x14ac:dyDescent="0.25">
      <c r="A284">
        <v>600.29702970297035</v>
      </c>
      <c r="B284">
        <v>0</v>
      </c>
    </row>
    <row r="285" spans="1:2" x14ac:dyDescent="0.25">
      <c r="A285">
        <v>604.55445544554459</v>
      </c>
      <c r="B285">
        <v>0</v>
      </c>
    </row>
    <row r="286" spans="1:2" x14ac:dyDescent="0.25">
      <c r="A286">
        <v>604.55445544554459</v>
      </c>
      <c r="B286">
        <v>0.98987854251012142</v>
      </c>
    </row>
    <row r="287" spans="1:2" x14ac:dyDescent="0.25">
      <c r="A287">
        <v>608.81188118811883</v>
      </c>
      <c r="B287">
        <v>0.98987854251012142</v>
      </c>
    </row>
    <row r="288" spans="1:2" x14ac:dyDescent="0.25">
      <c r="A288">
        <v>608.81188118811883</v>
      </c>
      <c r="B288">
        <v>0</v>
      </c>
    </row>
    <row r="289" spans="1:2" x14ac:dyDescent="0.25">
      <c r="A289">
        <v>613.06930693069307</v>
      </c>
      <c r="B289">
        <v>0</v>
      </c>
    </row>
    <row r="290" spans="1:2" x14ac:dyDescent="0.25">
      <c r="A290">
        <v>613.06930693069307</v>
      </c>
      <c r="B290">
        <v>0.98987854251012142</v>
      </c>
    </row>
    <row r="291" spans="1:2" x14ac:dyDescent="0.25">
      <c r="A291">
        <v>617.32673267326732</v>
      </c>
      <c r="B291">
        <v>0.98987854251012142</v>
      </c>
    </row>
    <row r="292" spans="1:2" x14ac:dyDescent="0.25">
      <c r="A292">
        <v>617.32673267326732</v>
      </c>
      <c r="B292">
        <v>0</v>
      </c>
    </row>
    <row r="293" spans="1:2" x14ac:dyDescent="0.25">
      <c r="A293">
        <v>621.58415841584156</v>
      </c>
      <c r="B293">
        <v>0</v>
      </c>
    </row>
    <row r="294" spans="1:2" x14ac:dyDescent="0.25">
      <c r="A294">
        <v>621.58415841584156</v>
      </c>
      <c r="B294">
        <v>0.98987854251012142</v>
      </c>
    </row>
    <row r="295" spans="1:2" x14ac:dyDescent="0.25">
      <c r="A295">
        <v>625.8415841584158</v>
      </c>
      <c r="B295">
        <v>0.98987854251012142</v>
      </c>
    </row>
    <row r="296" spans="1:2" x14ac:dyDescent="0.25">
      <c r="A296">
        <v>625.8415841584158</v>
      </c>
      <c r="B296">
        <v>0</v>
      </c>
    </row>
    <row r="297" spans="1:2" x14ac:dyDescent="0.25">
      <c r="A297">
        <v>630.09900990099015</v>
      </c>
      <c r="B297">
        <v>0</v>
      </c>
    </row>
    <row r="298" spans="1:2" x14ac:dyDescent="0.25">
      <c r="A298">
        <v>630.09900990099015</v>
      </c>
      <c r="B298">
        <v>0.98987854251012142</v>
      </c>
    </row>
    <row r="299" spans="1:2" x14ac:dyDescent="0.25">
      <c r="A299">
        <v>634.3564356435644</v>
      </c>
      <c r="B299">
        <v>0.98987854251012142</v>
      </c>
    </row>
    <row r="300" spans="1:2" x14ac:dyDescent="0.25">
      <c r="A300">
        <v>634.3564356435644</v>
      </c>
      <c r="B300">
        <v>0</v>
      </c>
    </row>
    <row r="301" spans="1:2" x14ac:dyDescent="0.25">
      <c r="A301">
        <v>638.61386138613864</v>
      </c>
      <c r="B301">
        <v>0</v>
      </c>
    </row>
    <row r="302" spans="1:2" x14ac:dyDescent="0.25">
      <c r="A302">
        <v>638.61386138613864</v>
      </c>
      <c r="B302">
        <v>0.98987854251012142</v>
      </c>
    </row>
    <row r="303" spans="1:2" x14ac:dyDescent="0.25">
      <c r="A303">
        <v>642.87128712871288</v>
      </c>
      <c r="B303">
        <v>0.98987854251012142</v>
      </c>
    </row>
    <row r="304" spans="1:2" x14ac:dyDescent="0.25">
      <c r="A304">
        <v>642.87128712871288</v>
      </c>
      <c r="B304">
        <v>0</v>
      </c>
    </row>
    <row r="305" spans="1:2" x14ac:dyDescent="0.25">
      <c r="A305">
        <v>647.12871287128712</v>
      </c>
      <c r="B305">
        <v>0</v>
      </c>
    </row>
    <row r="306" spans="1:2" x14ac:dyDescent="0.25">
      <c r="A306">
        <v>647.12871287128712</v>
      </c>
      <c r="B306">
        <v>0.98987854251012142</v>
      </c>
    </row>
    <row r="307" spans="1:2" x14ac:dyDescent="0.25">
      <c r="A307">
        <v>651.38613861386136</v>
      </c>
      <c r="B307">
        <v>0.98987854251012142</v>
      </c>
    </row>
    <row r="308" spans="1:2" x14ac:dyDescent="0.25">
      <c r="A308">
        <v>651.38613861386136</v>
      </c>
      <c r="B308">
        <v>0</v>
      </c>
    </row>
    <row r="309" spans="1:2" x14ac:dyDescent="0.25">
      <c r="A309">
        <v>655.6435643564356</v>
      </c>
      <c r="B309">
        <v>0</v>
      </c>
    </row>
    <row r="310" spans="1:2" x14ac:dyDescent="0.25">
      <c r="A310">
        <v>655.6435643564356</v>
      </c>
      <c r="B310">
        <v>0.98987854251012142</v>
      </c>
    </row>
    <row r="311" spans="1:2" x14ac:dyDescent="0.25">
      <c r="A311">
        <v>659.90099009900985</v>
      </c>
      <c r="B311">
        <v>0.98987854251012142</v>
      </c>
    </row>
    <row r="312" spans="1:2" x14ac:dyDescent="0.25">
      <c r="A312">
        <v>659.90099009900985</v>
      </c>
      <c r="B312">
        <v>0</v>
      </c>
    </row>
    <row r="313" spans="1:2" x14ac:dyDescent="0.25">
      <c r="A313">
        <v>664.1584158415842</v>
      </c>
      <c r="B313">
        <v>0</v>
      </c>
    </row>
    <row r="314" spans="1:2" x14ac:dyDescent="0.25">
      <c r="A314">
        <v>664.1584158415842</v>
      </c>
      <c r="B314">
        <v>0.98987854251012142</v>
      </c>
    </row>
    <row r="315" spans="1:2" x14ac:dyDescent="0.25">
      <c r="A315">
        <v>668.41584158415844</v>
      </c>
      <c r="B315">
        <v>0.98987854251012142</v>
      </c>
    </row>
    <row r="316" spans="1:2" x14ac:dyDescent="0.25">
      <c r="A316">
        <v>668.41584158415844</v>
      </c>
      <c r="B316">
        <v>0</v>
      </c>
    </row>
    <row r="317" spans="1:2" x14ac:dyDescent="0.25">
      <c r="A317">
        <v>672.67326732673268</v>
      </c>
      <c r="B317">
        <v>0</v>
      </c>
    </row>
    <row r="318" spans="1:2" x14ac:dyDescent="0.25">
      <c r="A318">
        <v>672.67326732673268</v>
      </c>
      <c r="B318">
        <v>0.98987854251012142</v>
      </c>
    </row>
    <row r="319" spans="1:2" x14ac:dyDescent="0.25">
      <c r="A319">
        <v>676.93069306930693</v>
      </c>
      <c r="B319">
        <v>0.98987854251012142</v>
      </c>
    </row>
    <row r="320" spans="1:2" x14ac:dyDescent="0.25">
      <c r="A320">
        <v>676.93069306930693</v>
      </c>
      <c r="B320">
        <v>0</v>
      </c>
    </row>
    <row r="321" spans="1:2" x14ac:dyDescent="0.25">
      <c r="A321">
        <v>681.18811881188117</v>
      </c>
      <c r="B321">
        <v>0</v>
      </c>
    </row>
    <row r="322" spans="1:2" x14ac:dyDescent="0.25">
      <c r="A322">
        <v>681.18811881188117</v>
      </c>
      <c r="B322">
        <v>0.98987854251012142</v>
      </c>
    </row>
    <row r="323" spans="1:2" x14ac:dyDescent="0.25">
      <c r="A323">
        <v>685.44554455445541</v>
      </c>
      <c r="B323">
        <v>0.98987854251012142</v>
      </c>
    </row>
    <row r="324" spans="1:2" x14ac:dyDescent="0.25">
      <c r="A324">
        <v>685.44554455445541</v>
      </c>
      <c r="B324">
        <v>0</v>
      </c>
    </row>
    <row r="325" spans="1:2" x14ac:dyDescent="0.25">
      <c r="A325">
        <v>689.70297029702965</v>
      </c>
      <c r="B325">
        <v>0</v>
      </c>
    </row>
    <row r="326" spans="1:2" x14ac:dyDescent="0.25">
      <c r="A326">
        <v>689.70297029702965</v>
      </c>
      <c r="B326">
        <v>0.98987854251012142</v>
      </c>
    </row>
    <row r="327" spans="1:2" x14ac:dyDescent="0.25">
      <c r="A327">
        <v>693.96039603960401</v>
      </c>
      <c r="B327">
        <v>0.98987854251012142</v>
      </c>
    </row>
    <row r="328" spans="1:2" x14ac:dyDescent="0.25">
      <c r="A328">
        <v>693.96039603960401</v>
      </c>
      <c r="B328">
        <v>0</v>
      </c>
    </row>
    <row r="329" spans="1:2" x14ac:dyDescent="0.25">
      <c r="A329">
        <v>698.21782178217825</v>
      </c>
      <c r="B329">
        <v>0</v>
      </c>
    </row>
    <row r="330" spans="1:2" x14ac:dyDescent="0.25">
      <c r="A330">
        <v>698.21782178217825</v>
      </c>
      <c r="B330">
        <v>0.98987854251012142</v>
      </c>
    </row>
    <row r="331" spans="1:2" x14ac:dyDescent="0.25">
      <c r="A331">
        <v>702.47524752475249</v>
      </c>
      <c r="B331">
        <v>0.98987854251012142</v>
      </c>
    </row>
    <row r="332" spans="1:2" x14ac:dyDescent="0.25">
      <c r="A332">
        <v>702.47524752475249</v>
      </c>
      <c r="B332">
        <v>0</v>
      </c>
    </row>
    <row r="333" spans="1:2" x14ac:dyDescent="0.25">
      <c r="A333">
        <v>706.73267326732673</v>
      </c>
      <c r="B333">
        <v>0</v>
      </c>
    </row>
    <row r="334" spans="1:2" x14ac:dyDescent="0.25">
      <c r="A334">
        <v>706.73267326732673</v>
      </c>
      <c r="B334">
        <v>0.98987854251012142</v>
      </c>
    </row>
    <row r="335" spans="1:2" x14ac:dyDescent="0.25">
      <c r="A335">
        <v>710.99009900990097</v>
      </c>
      <c r="B335">
        <v>0.98987854251012142</v>
      </c>
    </row>
    <row r="336" spans="1:2" x14ac:dyDescent="0.25">
      <c r="A336">
        <v>710.99009900990097</v>
      </c>
      <c r="B336">
        <v>0</v>
      </c>
    </row>
    <row r="337" spans="1:2" x14ac:dyDescent="0.25">
      <c r="A337">
        <v>715.24752475247521</v>
      </c>
      <c r="B337">
        <v>0</v>
      </c>
    </row>
    <row r="338" spans="1:2" x14ac:dyDescent="0.25">
      <c r="A338">
        <v>715.24752475247521</v>
      </c>
      <c r="B338">
        <v>0.98987854251012142</v>
      </c>
    </row>
    <row r="339" spans="1:2" x14ac:dyDescent="0.25">
      <c r="A339">
        <v>719.50495049504946</v>
      </c>
      <c r="B339">
        <v>0.98987854251012142</v>
      </c>
    </row>
    <row r="340" spans="1:2" x14ac:dyDescent="0.25">
      <c r="A340">
        <v>719.50495049504946</v>
      </c>
      <c r="B340">
        <v>0</v>
      </c>
    </row>
    <row r="341" spans="1:2" x14ac:dyDescent="0.25">
      <c r="A341">
        <v>723.76237623762381</v>
      </c>
      <c r="B341">
        <v>0</v>
      </c>
    </row>
    <row r="342" spans="1:2" x14ac:dyDescent="0.25">
      <c r="A342">
        <v>723.76237623762381</v>
      </c>
      <c r="B342">
        <v>0.98987854251012142</v>
      </c>
    </row>
    <row r="343" spans="1:2" x14ac:dyDescent="0.25">
      <c r="A343">
        <v>728.01980198019805</v>
      </c>
      <c r="B343">
        <v>0.98987854251012142</v>
      </c>
    </row>
    <row r="344" spans="1:2" x14ac:dyDescent="0.25">
      <c r="A344">
        <v>728.01980198019805</v>
      </c>
      <c r="B344">
        <v>0</v>
      </c>
    </row>
    <row r="345" spans="1:2" x14ac:dyDescent="0.25">
      <c r="A345">
        <v>732.2772277227723</v>
      </c>
      <c r="B345">
        <v>0</v>
      </c>
    </row>
    <row r="346" spans="1:2" x14ac:dyDescent="0.25">
      <c r="A346">
        <v>732.2772277227723</v>
      </c>
      <c r="B346">
        <v>0.98987854251012142</v>
      </c>
    </row>
    <row r="347" spans="1:2" x14ac:dyDescent="0.25">
      <c r="A347">
        <v>736.53465346534654</v>
      </c>
      <c r="B347">
        <v>0.98987854251012142</v>
      </c>
    </row>
    <row r="348" spans="1:2" x14ac:dyDescent="0.25">
      <c r="A348">
        <v>736.53465346534654</v>
      </c>
      <c r="B348">
        <v>0</v>
      </c>
    </row>
    <row r="349" spans="1:2" x14ac:dyDescent="0.25">
      <c r="A349">
        <v>740.79207920792078</v>
      </c>
      <c r="B349">
        <v>0</v>
      </c>
    </row>
    <row r="350" spans="1:2" x14ac:dyDescent="0.25">
      <c r="A350">
        <v>740.79207920792078</v>
      </c>
      <c r="B350">
        <v>0.98987854251012142</v>
      </c>
    </row>
    <row r="351" spans="1:2" x14ac:dyDescent="0.25">
      <c r="A351">
        <v>745.04950495049502</v>
      </c>
      <c r="B351">
        <v>0.98987854251012142</v>
      </c>
    </row>
    <row r="352" spans="1:2" x14ac:dyDescent="0.25">
      <c r="A352">
        <v>745.04950495049502</v>
      </c>
      <c r="B352">
        <v>0</v>
      </c>
    </row>
    <row r="353" spans="1:2" x14ac:dyDescent="0.25">
      <c r="A353">
        <v>749.30693069306926</v>
      </c>
      <c r="B353">
        <v>0</v>
      </c>
    </row>
    <row r="354" spans="1:2" x14ac:dyDescent="0.25">
      <c r="A354">
        <v>749.30693069306926</v>
      </c>
      <c r="B354">
        <v>0.98987854251012142</v>
      </c>
    </row>
    <row r="355" spans="1:2" x14ac:dyDescent="0.25">
      <c r="A355">
        <v>753.56435643564362</v>
      </c>
      <c r="B355">
        <v>0.98987854251012142</v>
      </c>
    </row>
    <row r="356" spans="1:2" x14ac:dyDescent="0.25">
      <c r="A356">
        <v>753.56435643564362</v>
      </c>
      <c r="B356">
        <v>0</v>
      </c>
    </row>
    <row r="357" spans="1:2" x14ac:dyDescent="0.25">
      <c r="A357">
        <v>757.82178217821786</v>
      </c>
      <c r="B357">
        <v>0</v>
      </c>
    </row>
    <row r="358" spans="1:2" x14ac:dyDescent="0.25">
      <c r="A358">
        <v>757.82178217821786</v>
      </c>
      <c r="B358">
        <v>0.98987854251012142</v>
      </c>
    </row>
    <row r="359" spans="1:2" x14ac:dyDescent="0.25">
      <c r="A359">
        <v>762.0792079207921</v>
      </c>
      <c r="B359">
        <v>0.98987854251012142</v>
      </c>
    </row>
    <row r="360" spans="1:2" x14ac:dyDescent="0.25">
      <c r="A360">
        <v>762.0792079207921</v>
      </c>
      <c r="B360">
        <v>0</v>
      </c>
    </row>
    <row r="361" spans="1:2" x14ac:dyDescent="0.25">
      <c r="A361">
        <v>766.33663366336634</v>
      </c>
      <c r="B361">
        <v>0</v>
      </c>
    </row>
    <row r="362" spans="1:2" x14ac:dyDescent="0.25">
      <c r="A362">
        <v>766.33663366336634</v>
      </c>
      <c r="B362">
        <v>0.98987854251012142</v>
      </c>
    </row>
    <row r="363" spans="1:2" x14ac:dyDescent="0.25">
      <c r="A363">
        <v>770.59405940594058</v>
      </c>
      <c r="B363">
        <v>0.98987854251012142</v>
      </c>
    </row>
    <row r="364" spans="1:2" x14ac:dyDescent="0.25">
      <c r="A364">
        <v>770.59405940594058</v>
      </c>
      <c r="B364">
        <v>0</v>
      </c>
    </row>
    <row r="365" spans="1:2" x14ac:dyDescent="0.25">
      <c r="A365">
        <v>774.85148514851483</v>
      </c>
      <c r="B365">
        <v>0</v>
      </c>
    </row>
    <row r="366" spans="1:2" x14ac:dyDescent="0.25">
      <c r="A366">
        <v>774.85148514851483</v>
      </c>
      <c r="B366">
        <v>0.98987854251012142</v>
      </c>
    </row>
    <row r="367" spans="1:2" x14ac:dyDescent="0.25">
      <c r="A367">
        <v>779.10891089108907</v>
      </c>
      <c r="B367">
        <v>0.98987854251012142</v>
      </c>
    </row>
    <row r="368" spans="1:2" x14ac:dyDescent="0.25">
      <c r="A368">
        <v>779.10891089108907</v>
      </c>
      <c r="B368">
        <v>0</v>
      </c>
    </row>
    <row r="369" spans="1:2" x14ac:dyDescent="0.25">
      <c r="A369">
        <v>783.36633663366342</v>
      </c>
      <c r="B369">
        <v>0</v>
      </c>
    </row>
    <row r="370" spans="1:2" x14ac:dyDescent="0.25">
      <c r="A370">
        <v>783.36633663366342</v>
      </c>
      <c r="B370">
        <v>0.98987854251012142</v>
      </c>
    </row>
    <row r="371" spans="1:2" x14ac:dyDescent="0.25">
      <c r="A371">
        <v>787.62376237623766</v>
      </c>
      <c r="B371">
        <v>0.98987854251012142</v>
      </c>
    </row>
    <row r="372" spans="1:2" x14ac:dyDescent="0.25">
      <c r="A372">
        <v>787.62376237623766</v>
      </c>
      <c r="B372">
        <v>0</v>
      </c>
    </row>
    <row r="373" spans="1:2" x14ac:dyDescent="0.25">
      <c r="A373">
        <v>791.88118811881191</v>
      </c>
      <c r="B373">
        <v>0</v>
      </c>
    </row>
    <row r="374" spans="1:2" x14ac:dyDescent="0.25">
      <c r="A374">
        <v>791.88118811881191</v>
      </c>
      <c r="B374">
        <v>0.98987854251012142</v>
      </c>
    </row>
    <row r="375" spans="1:2" x14ac:dyDescent="0.25">
      <c r="A375">
        <v>796.13861386138615</v>
      </c>
      <c r="B375">
        <v>0.98987854251012142</v>
      </c>
    </row>
    <row r="376" spans="1:2" x14ac:dyDescent="0.25">
      <c r="A376">
        <v>796.13861386138615</v>
      </c>
      <c r="B376">
        <v>0</v>
      </c>
    </row>
    <row r="377" spans="1:2" x14ac:dyDescent="0.25">
      <c r="A377">
        <v>800.39603960396039</v>
      </c>
      <c r="B377">
        <v>0</v>
      </c>
    </row>
    <row r="378" spans="1:2" x14ac:dyDescent="0.25">
      <c r="A378">
        <v>800.39603960396039</v>
      </c>
      <c r="B378">
        <v>0.98987854251012142</v>
      </c>
    </row>
    <row r="379" spans="1:2" x14ac:dyDescent="0.25">
      <c r="A379">
        <v>804.65346534653463</v>
      </c>
      <c r="B379">
        <v>0.98987854251012142</v>
      </c>
    </row>
    <row r="380" spans="1:2" x14ac:dyDescent="0.25">
      <c r="A380">
        <v>804.65346534653463</v>
      </c>
      <c r="B380">
        <v>0</v>
      </c>
    </row>
    <row r="381" spans="1:2" x14ac:dyDescent="0.25">
      <c r="A381">
        <v>808.91089108910887</v>
      </c>
      <c r="B381">
        <v>0</v>
      </c>
    </row>
    <row r="382" spans="1:2" x14ac:dyDescent="0.25">
      <c r="A382">
        <v>808.91089108910887</v>
      </c>
      <c r="B382">
        <v>0.98987854251012142</v>
      </c>
    </row>
    <row r="383" spans="1:2" x14ac:dyDescent="0.25">
      <c r="A383">
        <v>813.16831683168311</v>
      </c>
      <c r="B383">
        <v>0.98987854251012142</v>
      </c>
    </row>
    <row r="384" spans="1:2" x14ac:dyDescent="0.25">
      <c r="A384">
        <v>813.16831683168311</v>
      </c>
      <c r="B384">
        <v>0</v>
      </c>
    </row>
    <row r="385" spans="1:2" x14ac:dyDescent="0.25">
      <c r="A385">
        <v>817.42574257425747</v>
      </c>
      <c r="B385">
        <v>0</v>
      </c>
    </row>
    <row r="386" spans="1:2" x14ac:dyDescent="0.25">
      <c r="A386">
        <v>817.42574257425747</v>
      </c>
      <c r="B386">
        <v>0.98987854251012142</v>
      </c>
    </row>
    <row r="387" spans="1:2" x14ac:dyDescent="0.25">
      <c r="A387">
        <v>821.68316831683171</v>
      </c>
      <c r="B387">
        <v>0.98987854251012142</v>
      </c>
    </row>
    <row r="388" spans="1:2" x14ac:dyDescent="0.25">
      <c r="A388">
        <v>821.68316831683171</v>
      </c>
      <c r="B388">
        <v>0</v>
      </c>
    </row>
    <row r="389" spans="1:2" x14ac:dyDescent="0.25">
      <c r="A389">
        <v>825.94059405940595</v>
      </c>
      <c r="B389">
        <v>0</v>
      </c>
    </row>
    <row r="390" spans="1:2" x14ac:dyDescent="0.25">
      <c r="A390">
        <v>825.94059405940595</v>
      </c>
      <c r="B390">
        <v>0.98987854251012142</v>
      </c>
    </row>
    <row r="391" spans="1:2" x14ac:dyDescent="0.25">
      <c r="A391">
        <v>830.19801980198019</v>
      </c>
      <c r="B391">
        <v>0.98987854251012142</v>
      </c>
    </row>
    <row r="392" spans="1:2" x14ac:dyDescent="0.25">
      <c r="A392">
        <v>830.19801980198019</v>
      </c>
      <c r="B392">
        <v>0</v>
      </c>
    </row>
    <row r="393" spans="1:2" x14ac:dyDescent="0.25">
      <c r="A393">
        <v>834.45544554455444</v>
      </c>
      <c r="B393">
        <v>0</v>
      </c>
    </row>
    <row r="394" spans="1:2" x14ac:dyDescent="0.25">
      <c r="A394">
        <v>834.45544554455444</v>
      </c>
      <c r="B394">
        <v>0.98987854251012142</v>
      </c>
    </row>
    <row r="395" spans="1:2" x14ac:dyDescent="0.25">
      <c r="A395">
        <v>838.71287128712868</v>
      </c>
      <c r="B395">
        <v>0.98987854251012142</v>
      </c>
    </row>
    <row r="396" spans="1:2" x14ac:dyDescent="0.25">
      <c r="A396">
        <v>838.71287128712868</v>
      </c>
      <c r="B396">
        <v>0</v>
      </c>
    </row>
    <row r="397" spans="1:2" x14ac:dyDescent="0.25">
      <c r="A397">
        <v>842.97029702970292</v>
      </c>
      <c r="B397">
        <v>0</v>
      </c>
    </row>
    <row r="398" spans="1:2" x14ac:dyDescent="0.25">
      <c r="A398">
        <v>842.97029702970292</v>
      </c>
      <c r="B398">
        <v>0.98987854251012142</v>
      </c>
    </row>
    <row r="399" spans="1:2" x14ac:dyDescent="0.25">
      <c r="A399">
        <v>847.22772277227727</v>
      </c>
      <c r="B399">
        <v>0.98987854251012142</v>
      </c>
    </row>
    <row r="400" spans="1:2" x14ac:dyDescent="0.25">
      <c r="A400">
        <v>847.22772277227727</v>
      </c>
      <c r="B400">
        <v>0</v>
      </c>
    </row>
    <row r="401" spans="1:2" x14ac:dyDescent="0.25">
      <c r="A401">
        <v>851.48514851485152</v>
      </c>
      <c r="B401">
        <v>0</v>
      </c>
    </row>
    <row r="402" spans="1:2" x14ac:dyDescent="0.25">
      <c r="A402">
        <v>851.48514851485152</v>
      </c>
      <c r="B402">
        <v>0.98987854251012142</v>
      </c>
    </row>
    <row r="403" spans="1:2" x14ac:dyDescent="0.25">
      <c r="A403">
        <v>855.74257425742576</v>
      </c>
      <c r="B403">
        <v>0.98987854251012142</v>
      </c>
    </row>
    <row r="404" spans="1:2" x14ac:dyDescent="0.25">
      <c r="A404">
        <v>855.74257425742576</v>
      </c>
      <c r="B404">
        <v>0</v>
      </c>
    </row>
    <row r="405" spans="1:2" x14ac:dyDescent="0.25">
      <c r="A405">
        <v>860</v>
      </c>
      <c r="B405">
        <v>0</v>
      </c>
    </row>
    <row r="406" spans="1:2" x14ac:dyDescent="0.25">
      <c r="A406">
        <v>860</v>
      </c>
      <c r="B406">
        <v>4.048582995951417E-3</v>
      </c>
    </row>
    <row r="407" spans="1:2" x14ac:dyDescent="0.25">
      <c r="A407">
        <v>864.25742574257424</v>
      </c>
      <c r="B407">
        <v>4.048582995951417E-3</v>
      </c>
    </row>
    <row r="408" spans="1:2" x14ac:dyDescent="0.25">
      <c r="A408">
        <v>864.25742574257424</v>
      </c>
      <c r="B408">
        <v>0</v>
      </c>
    </row>
    <row r="409" spans="1:2" x14ac:dyDescent="0.25">
      <c r="A409">
        <v>868.51485148514848</v>
      </c>
      <c r="B409">
        <v>0</v>
      </c>
    </row>
    <row r="410" spans="1:2" x14ac:dyDescent="0.25">
      <c r="A410">
        <v>868.51485148514848</v>
      </c>
      <c r="B410">
        <v>4.048582995951417E-3</v>
      </c>
    </row>
    <row r="411" spans="1:2" x14ac:dyDescent="0.25">
      <c r="A411">
        <v>872.77227722772273</v>
      </c>
      <c r="B411">
        <v>4.048582995951417E-3</v>
      </c>
    </row>
    <row r="412" spans="1:2" x14ac:dyDescent="0.25">
      <c r="A412">
        <v>872.77227722772273</v>
      </c>
      <c r="B412">
        <v>0</v>
      </c>
    </row>
    <row r="413" spans="1:2" x14ac:dyDescent="0.25">
      <c r="A413">
        <v>877.02970297029708</v>
      </c>
      <c r="B413">
        <v>0</v>
      </c>
    </row>
    <row r="414" spans="1:2" x14ac:dyDescent="0.25">
      <c r="A414">
        <v>877.02970297029708</v>
      </c>
      <c r="B414">
        <v>4.048582995951417E-3</v>
      </c>
    </row>
    <row r="415" spans="1:2" x14ac:dyDescent="0.25">
      <c r="A415">
        <v>881.28712871287132</v>
      </c>
      <c r="B415">
        <v>4.048582995951417E-3</v>
      </c>
    </row>
    <row r="416" spans="1:2" x14ac:dyDescent="0.25">
      <c r="A416">
        <v>881.28712871287132</v>
      </c>
      <c r="B416">
        <v>0</v>
      </c>
    </row>
    <row r="417" spans="1:2" x14ac:dyDescent="0.25">
      <c r="A417">
        <v>885.54455445544556</v>
      </c>
      <c r="B417">
        <v>0</v>
      </c>
    </row>
    <row r="418" spans="1:2" x14ac:dyDescent="0.25">
      <c r="A418">
        <v>885.54455445544556</v>
      </c>
      <c r="B418">
        <v>4.048582995951417E-3</v>
      </c>
    </row>
    <row r="419" spans="1:2" x14ac:dyDescent="0.25">
      <c r="A419">
        <v>889.80198019801981</v>
      </c>
      <c r="B419">
        <v>4.048582995951417E-3</v>
      </c>
    </row>
    <row r="420" spans="1:2" x14ac:dyDescent="0.25">
      <c r="A420">
        <v>889.80198019801981</v>
      </c>
      <c r="B420">
        <v>0</v>
      </c>
    </row>
    <row r="421" spans="1:2" x14ac:dyDescent="0.25">
      <c r="A421">
        <v>894.05940594059405</v>
      </c>
      <c r="B421">
        <v>0</v>
      </c>
    </row>
    <row r="422" spans="1:2" x14ac:dyDescent="0.25">
      <c r="A422">
        <v>894.05940594059405</v>
      </c>
      <c r="B422">
        <v>4.048582995951417E-3</v>
      </c>
    </row>
    <row r="423" spans="1:2" x14ac:dyDescent="0.25">
      <c r="A423">
        <v>898.31683168316829</v>
      </c>
      <c r="B423">
        <v>4.048582995951417E-3</v>
      </c>
    </row>
    <row r="424" spans="1:2" x14ac:dyDescent="0.25">
      <c r="A424">
        <v>898.31683168316829</v>
      </c>
      <c r="B424">
        <v>0</v>
      </c>
    </row>
    <row r="425" spans="1:2" x14ac:dyDescent="0.25">
      <c r="A425">
        <v>902.57425742574253</v>
      </c>
      <c r="B425">
        <v>0</v>
      </c>
    </row>
    <row r="426" spans="1:2" x14ac:dyDescent="0.25">
      <c r="A426">
        <v>902.57425742574253</v>
      </c>
      <c r="B426">
        <v>4.048582995951417E-3</v>
      </c>
    </row>
    <row r="427" spans="1:2" x14ac:dyDescent="0.25">
      <c r="A427">
        <v>906.83168316831689</v>
      </c>
      <c r="B427">
        <v>4.048582995951417E-3</v>
      </c>
    </row>
    <row r="428" spans="1:2" x14ac:dyDescent="0.25">
      <c r="A428">
        <v>906.83168316831689</v>
      </c>
      <c r="B428">
        <v>0</v>
      </c>
    </row>
    <row r="429" spans="1:2" x14ac:dyDescent="0.25">
      <c r="A429">
        <v>911.08910891089113</v>
      </c>
      <c r="B429">
        <v>0</v>
      </c>
    </row>
    <row r="430" spans="1:2" x14ac:dyDescent="0.25">
      <c r="A430">
        <v>911.08910891089113</v>
      </c>
      <c r="B430">
        <v>4.048582995951417E-3</v>
      </c>
    </row>
    <row r="431" spans="1:2" x14ac:dyDescent="0.25">
      <c r="A431">
        <v>915.34653465346537</v>
      </c>
      <c r="B431">
        <v>4.048582995951417E-3</v>
      </c>
    </row>
    <row r="432" spans="1:2" x14ac:dyDescent="0.25">
      <c r="A432">
        <v>915.34653465346537</v>
      </c>
      <c r="B432">
        <v>0</v>
      </c>
    </row>
    <row r="433" spans="1:2" x14ac:dyDescent="0.25">
      <c r="A433">
        <v>919.60396039603961</v>
      </c>
      <c r="B433">
        <v>0</v>
      </c>
    </row>
    <row r="434" spans="1:2" x14ac:dyDescent="0.25">
      <c r="A434">
        <v>919.60396039603961</v>
      </c>
      <c r="B434">
        <v>4.048582995951417E-3</v>
      </c>
    </row>
    <row r="435" spans="1:2" x14ac:dyDescent="0.25">
      <c r="A435">
        <v>923.86138613861385</v>
      </c>
      <c r="B435">
        <v>4.048582995951417E-3</v>
      </c>
    </row>
    <row r="436" spans="1:2" x14ac:dyDescent="0.25">
      <c r="A436">
        <v>923.86138613861385</v>
      </c>
      <c r="B436">
        <v>0</v>
      </c>
    </row>
    <row r="437" spans="1:2" x14ac:dyDescent="0.25">
      <c r="A437">
        <v>928.11881188118809</v>
      </c>
      <c r="B437">
        <v>0</v>
      </c>
    </row>
    <row r="438" spans="1:2" x14ac:dyDescent="0.25">
      <c r="A438">
        <v>928.11881188118809</v>
      </c>
      <c r="B438">
        <v>4.048582995951417E-3</v>
      </c>
    </row>
    <row r="439" spans="1:2" x14ac:dyDescent="0.25">
      <c r="A439">
        <v>932.37623762376234</v>
      </c>
      <c r="B439">
        <v>4.048582995951417E-3</v>
      </c>
    </row>
    <row r="440" spans="1:2" x14ac:dyDescent="0.25">
      <c r="A440">
        <v>932.37623762376234</v>
      </c>
      <c r="B440">
        <v>0</v>
      </c>
    </row>
    <row r="441" spans="1:2" x14ac:dyDescent="0.25">
      <c r="A441">
        <v>936.63366336633658</v>
      </c>
      <c r="B441">
        <v>0</v>
      </c>
    </row>
    <row r="442" spans="1:2" x14ac:dyDescent="0.25">
      <c r="A442">
        <v>936.63366336633658</v>
      </c>
      <c r="B442">
        <v>4.048582995951417E-3</v>
      </c>
    </row>
    <row r="443" spans="1:2" x14ac:dyDescent="0.25">
      <c r="A443">
        <v>940.89108910891093</v>
      </c>
      <c r="B443">
        <v>4.048582995951417E-3</v>
      </c>
    </row>
    <row r="444" spans="1:2" x14ac:dyDescent="0.25">
      <c r="A444">
        <v>940.89108910891093</v>
      </c>
      <c r="B444">
        <v>0</v>
      </c>
    </row>
    <row r="445" spans="1:2" x14ac:dyDescent="0.25">
      <c r="A445">
        <v>945.14851485148517</v>
      </c>
      <c r="B445">
        <v>0</v>
      </c>
    </row>
    <row r="446" spans="1:2" x14ac:dyDescent="0.25">
      <c r="A446">
        <v>945.14851485148517</v>
      </c>
      <c r="B446">
        <v>4.048582995951417E-3</v>
      </c>
    </row>
    <row r="447" spans="1:2" x14ac:dyDescent="0.25">
      <c r="A447">
        <v>949.40594059405942</v>
      </c>
      <c r="B447">
        <v>4.048582995951417E-3</v>
      </c>
    </row>
    <row r="448" spans="1:2" x14ac:dyDescent="0.25">
      <c r="A448">
        <v>949.40594059405942</v>
      </c>
      <c r="B448">
        <v>0</v>
      </c>
    </row>
    <row r="449" spans="1:2" x14ac:dyDescent="0.25">
      <c r="A449">
        <v>953.66336633663366</v>
      </c>
      <c r="B449">
        <v>0</v>
      </c>
    </row>
    <row r="450" spans="1:2" x14ac:dyDescent="0.25">
      <c r="A450">
        <v>953.66336633663366</v>
      </c>
      <c r="B450">
        <v>4.048582995951417E-3</v>
      </c>
    </row>
    <row r="451" spans="1:2" x14ac:dyDescent="0.25">
      <c r="A451">
        <v>957.9207920792079</v>
      </c>
      <c r="B451">
        <v>4.048582995951417E-3</v>
      </c>
    </row>
    <row r="452" spans="1:2" x14ac:dyDescent="0.25">
      <c r="A452">
        <v>957.9207920792079</v>
      </c>
      <c r="B452">
        <v>0</v>
      </c>
    </row>
    <row r="453" spans="1:2" x14ac:dyDescent="0.25">
      <c r="A453">
        <v>962.17821782178214</v>
      </c>
      <c r="B453">
        <v>0</v>
      </c>
    </row>
    <row r="454" spans="1:2" x14ac:dyDescent="0.25">
      <c r="A454">
        <v>962.17821782178214</v>
      </c>
      <c r="B454">
        <v>4.048582995951417E-3</v>
      </c>
    </row>
    <row r="455" spans="1:2" x14ac:dyDescent="0.25">
      <c r="A455">
        <v>966.43564356435638</v>
      </c>
      <c r="B455">
        <v>4.048582995951417E-3</v>
      </c>
    </row>
    <row r="456" spans="1:2" x14ac:dyDescent="0.25">
      <c r="A456">
        <v>966.43564356435638</v>
      </c>
      <c r="B456">
        <v>0</v>
      </c>
    </row>
    <row r="457" spans="1:2" x14ac:dyDescent="0.25">
      <c r="A457">
        <v>970.69306930693074</v>
      </c>
      <c r="B457">
        <v>0</v>
      </c>
    </row>
    <row r="458" spans="1:2" x14ac:dyDescent="0.25">
      <c r="A458">
        <v>970.69306930693074</v>
      </c>
      <c r="B458">
        <v>4.048582995951417E-3</v>
      </c>
    </row>
    <row r="459" spans="1:2" x14ac:dyDescent="0.25">
      <c r="A459">
        <v>974.95049504950498</v>
      </c>
      <c r="B459">
        <v>4.048582995951417E-3</v>
      </c>
    </row>
    <row r="460" spans="1:2" x14ac:dyDescent="0.25">
      <c r="A460">
        <v>974.95049504950498</v>
      </c>
      <c r="B460">
        <v>0</v>
      </c>
    </row>
    <row r="461" spans="1:2" x14ac:dyDescent="0.25">
      <c r="A461">
        <v>979.20792079207922</v>
      </c>
      <c r="B461">
        <v>0</v>
      </c>
    </row>
    <row r="462" spans="1:2" x14ac:dyDescent="0.25">
      <c r="A462">
        <v>979.20792079207922</v>
      </c>
      <c r="B462">
        <v>4.048582995951417E-3</v>
      </c>
    </row>
    <row r="463" spans="1:2" x14ac:dyDescent="0.25">
      <c r="A463">
        <v>983.46534653465346</v>
      </c>
      <c r="B463">
        <v>4.048582995951417E-3</v>
      </c>
    </row>
    <row r="464" spans="1:2" x14ac:dyDescent="0.25">
      <c r="A464">
        <v>983.46534653465346</v>
      </c>
      <c r="B464">
        <v>0</v>
      </c>
    </row>
    <row r="465" spans="1:2" x14ac:dyDescent="0.25">
      <c r="A465">
        <v>987.7227722772277</v>
      </c>
      <c r="B465">
        <v>0</v>
      </c>
    </row>
    <row r="466" spans="1:2" x14ac:dyDescent="0.25">
      <c r="A466">
        <v>987.7227722772277</v>
      </c>
      <c r="B466">
        <v>4.048582995951417E-3</v>
      </c>
    </row>
    <row r="467" spans="1:2" x14ac:dyDescent="0.25">
      <c r="A467">
        <v>991.98019801980195</v>
      </c>
      <c r="B467">
        <v>4.048582995951417E-3</v>
      </c>
    </row>
    <row r="468" spans="1:2" x14ac:dyDescent="0.25">
      <c r="A468">
        <v>991.98019801980195</v>
      </c>
      <c r="B468">
        <v>0</v>
      </c>
    </row>
    <row r="469" spans="1:2" x14ac:dyDescent="0.25">
      <c r="A469">
        <v>996.23762376237619</v>
      </c>
      <c r="B469">
        <v>0</v>
      </c>
    </row>
    <row r="470" spans="1:2" x14ac:dyDescent="0.25">
      <c r="A470">
        <v>996.23762376237619</v>
      </c>
      <c r="B470">
        <v>4.048582995951417E-3</v>
      </c>
    </row>
    <row r="471" spans="1:2" x14ac:dyDescent="0.25">
      <c r="A471">
        <v>1000.4950495049505</v>
      </c>
      <c r="B471">
        <v>4.048582995951417E-3</v>
      </c>
    </row>
    <row r="472" spans="1:2" x14ac:dyDescent="0.25">
      <c r="A472">
        <v>1000.4950495049505</v>
      </c>
      <c r="B472">
        <v>0</v>
      </c>
    </row>
    <row r="473" spans="1:2" x14ac:dyDescent="0.25">
      <c r="A473">
        <v>1004.7524752475248</v>
      </c>
      <c r="B473">
        <v>0</v>
      </c>
    </row>
    <row r="474" spans="1:2" x14ac:dyDescent="0.25">
      <c r="A474">
        <v>1004.7524752475248</v>
      </c>
      <c r="B474">
        <v>4.048582995951417E-3</v>
      </c>
    </row>
    <row r="475" spans="1:2" x14ac:dyDescent="0.25">
      <c r="A475">
        <v>1009.009900990099</v>
      </c>
      <c r="B475">
        <v>4.048582995951417E-3</v>
      </c>
    </row>
    <row r="476" spans="1:2" x14ac:dyDescent="0.25">
      <c r="A476">
        <v>1009.009900990099</v>
      </c>
      <c r="B476">
        <v>0</v>
      </c>
    </row>
    <row r="477" spans="1:2" x14ac:dyDescent="0.25">
      <c r="A477">
        <v>1013.2673267326733</v>
      </c>
      <c r="B477">
        <v>0</v>
      </c>
    </row>
    <row r="478" spans="1:2" x14ac:dyDescent="0.25">
      <c r="A478">
        <v>1013.2673267326733</v>
      </c>
      <c r="B478">
        <v>4.048582995951417E-3</v>
      </c>
    </row>
    <row r="479" spans="1:2" x14ac:dyDescent="0.25">
      <c r="A479">
        <v>1017.5247524752475</v>
      </c>
      <c r="B479">
        <v>4.048582995951417E-3</v>
      </c>
    </row>
    <row r="480" spans="1:2" x14ac:dyDescent="0.25">
      <c r="A480">
        <v>1017.5247524752475</v>
      </c>
      <c r="B480">
        <v>0</v>
      </c>
    </row>
    <row r="481" spans="1:2" x14ac:dyDescent="0.25">
      <c r="A481">
        <v>1021.7821782178218</v>
      </c>
      <c r="B481">
        <v>0</v>
      </c>
    </row>
    <row r="482" spans="1:2" x14ac:dyDescent="0.25">
      <c r="A482">
        <v>1021.7821782178218</v>
      </c>
      <c r="B482">
        <v>4.048582995951417E-3</v>
      </c>
    </row>
    <row r="483" spans="1:2" x14ac:dyDescent="0.25">
      <c r="A483">
        <v>1026.0396039603961</v>
      </c>
      <c r="B483">
        <v>4.048582995951417E-3</v>
      </c>
    </row>
    <row r="484" spans="1:2" x14ac:dyDescent="0.25">
      <c r="A484">
        <v>1026.0396039603961</v>
      </c>
      <c r="B484">
        <v>0</v>
      </c>
    </row>
    <row r="485" spans="1:2" x14ac:dyDescent="0.25">
      <c r="A485">
        <v>1030.2970297029703</v>
      </c>
      <c r="B485">
        <v>0</v>
      </c>
    </row>
    <row r="486" spans="1:2" x14ac:dyDescent="0.25">
      <c r="A486">
        <v>1030.2970297029703</v>
      </c>
      <c r="B486">
        <v>4.048582995951417E-3</v>
      </c>
    </row>
    <row r="487" spans="1:2" x14ac:dyDescent="0.25">
      <c r="A487">
        <v>1034.5544554455446</v>
      </c>
      <c r="B487">
        <v>4.048582995951417E-3</v>
      </c>
    </row>
    <row r="488" spans="1:2" x14ac:dyDescent="0.25">
      <c r="A488">
        <v>1034.5544554455446</v>
      </c>
      <c r="B488">
        <v>0</v>
      </c>
    </row>
    <row r="489" spans="1:2" x14ac:dyDescent="0.25">
      <c r="A489">
        <v>1038.8118811881188</v>
      </c>
      <c r="B489">
        <v>0</v>
      </c>
    </row>
    <row r="490" spans="1:2" x14ac:dyDescent="0.25">
      <c r="A490">
        <v>1038.8118811881188</v>
      </c>
      <c r="B490">
        <v>4.048582995951417E-3</v>
      </c>
    </row>
    <row r="491" spans="1:2" x14ac:dyDescent="0.25">
      <c r="A491">
        <v>1043.0693069306931</v>
      </c>
      <c r="B491">
        <v>4.048582995951417E-3</v>
      </c>
    </row>
    <row r="492" spans="1:2" x14ac:dyDescent="0.25">
      <c r="A492">
        <v>1043.0693069306931</v>
      </c>
      <c r="B492">
        <v>0</v>
      </c>
    </row>
    <row r="493" spans="1:2" x14ac:dyDescent="0.25">
      <c r="A493">
        <v>1047.3267326732673</v>
      </c>
      <c r="B493">
        <v>0</v>
      </c>
    </row>
    <row r="494" spans="1:2" x14ac:dyDescent="0.25">
      <c r="A494">
        <v>1047.3267326732673</v>
      </c>
      <c r="B494">
        <v>4.048582995951417E-3</v>
      </c>
    </row>
    <row r="495" spans="1:2" x14ac:dyDescent="0.25">
      <c r="A495">
        <v>1051.5841584158416</v>
      </c>
      <c r="B495">
        <v>4.048582995951417E-3</v>
      </c>
    </row>
    <row r="496" spans="1:2" x14ac:dyDescent="0.25">
      <c r="A496">
        <v>1051.5841584158416</v>
      </c>
      <c r="B496">
        <v>0</v>
      </c>
    </row>
    <row r="497" spans="1:2" x14ac:dyDescent="0.25">
      <c r="A497">
        <v>1055.8415841584158</v>
      </c>
      <c r="B497">
        <v>0</v>
      </c>
    </row>
    <row r="498" spans="1:2" x14ac:dyDescent="0.25">
      <c r="A498">
        <v>1055.8415841584158</v>
      </c>
      <c r="B498">
        <v>4.048582995951417E-3</v>
      </c>
    </row>
    <row r="499" spans="1:2" x14ac:dyDescent="0.25">
      <c r="A499">
        <v>1060.09900990099</v>
      </c>
      <c r="B499">
        <v>4.048582995951417E-3</v>
      </c>
    </row>
    <row r="500" spans="1:2" x14ac:dyDescent="0.25">
      <c r="A500">
        <v>1060.09900990099</v>
      </c>
      <c r="B500">
        <v>0</v>
      </c>
    </row>
    <row r="501" spans="1:2" x14ac:dyDescent="0.25">
      <c r="A501">
        <v>1064.3564356435643</v>
      </c>
      <c r="B501">
        <v>0</v>
      </c>
    </row>
    <row r="502" spans="1:2" x14ac:dyDescent="0.25">
      <c r="A502">
        <v>1064.3564356435643</v>
      </c>
      <c r="B502">
        <v>4.048582995951417E-3</v>
      </c>
    </row>
    <row r="503" spans="1:2" x14ac:dyDescent="0.25">
      <c r="A503">
        <v>1068.6138613861385</v>
      </c>
      <c r="B503">
        <v>4.048582995951417E-3</v>
      </c>
    </row>
    <row r="504" spans="1:2" x14ac:dyDescent="0.25">
      <c r="A504">
        <v>1068.6138613861385</v>
      </c>
      <c r="B504">
        <v>0</v>
      </c>
    </row>
    <row r="505" spans="1:2" x14ac:dyDescent="0.25">
      <c r="A505">
        <v>1072.8712871287128</v>
      </c>
      <c r="B505">
        <v>0</v>
      </c>
    </row>
    <row r="506" spans="1:2" x14ac:dyDescent="0.25">
      <c r="A506">
        <v>1072.8712871287128</v>
      </c>
      <c r="B506">
        <v>4.048582995951417E-3</v>
      </c>
    </row>
    <row r="507" spans="1:2" x14ac:dyDescent="0.25">
      <c r="A507">
        <v>1077.1287128712872</v>
      </c>
      <c r="B507">
        <v>4.048582995951417E-3</v>
      </c>
    </row>
    <row r="508" spans="1:2" x14ac:dyDescent="0.25">
      <c r="A508">
        <v>1077.1287128712872</v>
      </c>
      <c r="B508">
        <v>0</v>
      </c>
    </row>
    <row r="509" spans="1:2" x14ac:dyDescent="0.25">
      <c r="A509">
        <v>1081.3861386138615</v>
      </c>
      <c r="B509">
        <v>0</v>
      </c>
    </row>
    <row r="510" spans="1:2" x14ac:dyDescent="0.25">
      <c r="A510">
        <v>1081.3861386138615</v>
      </c>
      <c r="B510">
        <v>4.048582995951417E-3</v>
      </c>
    </row>
    <row r="511" spans="1:2" x14ac:dyDescent="0.25">
      <c r="A511">
        <v>1085.6435643564357</v>
      </c>
      <c r="B511">
        <v>4.048582995951417E-3</v>
      </c>
    </row>
    <row r="512" spans="1:2" x14ac:dyDescent="0.25">
      <c r="A512">
        <v>1085.6435643564357</v>
      </c>
      <c r="B512">
        <v>0</v>
      </c>
    </row>
    <row r="513" spans="1:2" x14ac:dyDescent="0.25">
      <c r="A513">
        <v>1089.90099009901</v>
      </c>
      <c r="B513">
        <v>0</v>
      </c>
    </row>
    <row r="514" spans="1:2" x14ac:dyDescent="0.25">
      <c r="A514">
        <v>1089.90099009901</v>
      </c>
      <c r="B514">
        <v>4.048582995951417E-3</v>
      </c>
    </row>
    <row r="515" spans="1:2" x14ac:dyDescent="0.25">
      <c r="A515">
        <v>1094.1584158415842</v>
      </c>
      <c r="B515">
        <v>4.048582995951417E-3</v>
      </c>
    </row>
    <row r="516" spans="1:2" x14ac:dyDescent="0.25">
      <c r="A516">
        <v>1094.1584158415842</v>
      </c>
      <c r="B516">
        <v>0</v>
      </c>
    </row>
    <row r="517" spans="1:2" x14ac:dyDescent="0.25">
      <c r="A517">
        <v>1098.4158415841584</v>
      </c>
      <c r="B517">
        <v>0</v>
      </c>
    </row>
    <row r="518" spans="1:2" x14ac:dyDescent="0.25">
      <c r="A518">
        <v>1098.4158415841584</v>
      </c>
      <c r="B518">
        <v>4.048582995951417E-3</v>
      </c>
    </row>
    <row r="519" spans="1:2" x14ac:dyDescent="0.25">
      <c r="A519">
        <v>1102.6732673267327</v>
      </c>
      <c r="B519">
        <v>4.048582995951417E-3</v>
      </c>
    </row>
    <row r="520" spans="1:2" x14ac:dyDescent="0.25">
      <c r="A520">
        <v>1102.6732673267327</v>
      </c>
      <c r="B520">
        <v>0</v>
      </c>
    </row>
    <row r="521" spans="1:2" x14ac:dyDescent="0.25">
      <c r="A521">
        <v>1106.9306930693069</v>
      </c>
      <c r="B521">
        <v>0</v>
      </c>
    </row>
    <row r="522" spans="1:2" x14ac:dyDescent="0.25">
      <c r="A522">
        <v>1106.9306930693069</v>
      </c>
      <c r="B522">
        <v>4.048582995951417E-3</v>
      </c>
    </row>
    <row r="523" spans="1:2" x14ac:dyDescent="0.25">
      <c r="A523">
        <v>1111.1881188118812</v>
      </c>
      <c r="B523">
        <v>4.048582995951417E-3</v>
      </c>
    </row>
    <row r="524" spans="1:2" x14ac:dyDescent="0.25">
      <c r="A524">
        <v>1111.1881188118812</v>
      </c>
      <c r="B524">
        <v>0</v>
      </c>
    </row>
    <row r="525" spans="1:2" x14ac:dyDescent="0.25">
      <c r="A525">
        <v>1115.4455445544554</v>
      </c>
      <c r="B525">
        <v>0</v>
      </c>
    </row>
    <row r="526" spans="1:2" x14ac:dyDescent="0.25">
      <c r="A526">
        <v>1115.4455445544554</v>
      </c>
      <c r="B526">
        <v>4.048582995951417E-3</v>
      </c>
    </row>
    <row r="527" spans="1:2" x14ac:dyDescent="0.25">
      <c r="A527">
        <v>1119.7029702970297</v>
      </c>
      <c r="B527">
        <v>4.048582995951417E-3</v>
      </c>
    </row>
    <row r="528" spans="1:2" x14ac:dyDescent="0.25">
      <c r="A528">
        <v>1119.7029702970297</v>
      </c>
      <c r="B528">
        <v>0</v>
      </c>
    </row>
    <row r="529" spans="1:2" x14ac:dyDescent="0.25">
      <c r="A529">
        <v>1123.9603960396039</v>
      </c>
      <c r="B529">
        <v>0</v>
      </c>
    </row>
    <row r="530" spans="1:2" x14ac:dyDescent="0.25">
      <c r="A530">
        <v>1123.9603960396039</v>
      </c>
      <c r="B530">
        <v>4.048582995951417E-3</v>
      </c>
    </row>
    <row r="531" spans="1:2" x14ac:dyDescent="0.25">
      <c r="A531">
        <v>1128.2178217821781</v>
      </c>
      <c r="B531">
        <v>4.048582995951417E-3</v>
      </c>
    </row>
    <row r="532" spans="1:2" x14ac:dyDescent="0.25">
      <c r="A532">
        <v>1128.2178217821781</v>
      </c>
      <c r="B532">
        <v>0</v>
      </c>
    </row>
    <row r="533" spans="1:2" x14ac:dyDescent="0.25">
      <c r="A533">
        <v>1132.4752475247524</v>
      </c>
      <c r="B533">
        <v>0</v>
      </c>
    </row>
    <row r="534" spans="1:2" x14ac:dyDescent="0.25">
      <c r="A534">
        <v>1132.4752475247524</v>
      </c>
      <c r="B534">
        <v>4.048582995951417E-3</v>
      </c>
    </row>
    <row r="535" spans="1:2" x14ac:dyDescent="0.25">
      <c r="A535">
        <v>1136.7326732673268</v>
      </c>
      <c r="B535">
        <v>4.048582995951417E-3</v>
      </c>
    </row>
    <row r="536" spans="1:2" x14ac:dyDescent="0.25">
      <c r="A536">
        <v>1136.7326732673268</v>
      </c>
      <c r="B536">
        <v>0</v>
      </c>
    </row>
    <row r="537" spans="1:2" x14ac:dyDescent="0.25">
      <c r="A537">
        <v>1140.9900990099011</v>
      </c>
      <c r="B537">
        <v>0</v>
      </c>
    </row>
    <row r="538" spans="1:2" x14ac:dyDescent="0.25">
      <c r="A538">
        <v>1140.9900990099011</v>
      </c>
      <c r="B538">
        <v>4.048582995951417E-3</v>
      </c>
    </row>
    <row r="539" spans="1:2" x14ac:dyDescent="0.25">
      <c r="A539">
        <v>1145.2475247524753</v>
      </c>
      <c r="B539">
        <v>4.048582995951417E-3</v>
      </c>
    </row>
    <row r="540" spans="1:2" x14ac:dyDescent="0.25">
      <c r="A540">
        <v>1145.2475247524753</v>
      </c>
      <c r="B540">
        <v>0</v>
      </c>
    </row>
    <row r="541" spans="1:2" x14ac:dyDescent="0.25">
      <c r="A541">
        <v>1149.5049504950496</v>
      </c>
      <c r="B541">
        <v>0</v>
      </c>
    </row>
    <row r="542" spans="1:2" x14ac:dyDescent="0.25">
      <c r="A542">
        <v>1149.5049504950496</v>
      </c>
      <c r="B542">
        <v>4.048582995951417E-3</v>
      </c>
    </row>
    <row r="543" spans="1:2" x14ac:dyDescent="0.25">
      <c r="A543">
        <v>1153.7623762376238</v>
      </c>
      <c r="B543">
        <v>4.048582995951417E-3</v>
      </c>
    </row>
    <row r="544" spans="1:2" x14ac:dyDescent="0.25">
      <c r="A544">
        <v>1153.7623762376238</v>
      </c>
      <c r="B544">
        <v>0</v>
      </c>
    </row>
    <row r="545" spans="1:2" x14ac:dyDescent="0.25">
      <c r="A545">
        <v>1158.0198019801981</v>
      </c>
      <c r="B545">
        <v>0</v>
      </c>
    </row>
    <row r="546" spans="1:2" x14ac:dyDescent="0.25">
      <c r="A546">
        <v>1158.0198019801981</v>
      </c>
      <c r="B546">
        <v>4.048582995951417E-3</v>
      </c>
    </row>
    <row r="547" spans="1:2" x14ac:dyDescent="0.25">
      <c r="A547">
        <v>1162.2772277227723</v>
      </c>
      <c r="B547">
        <v>4.048582995951417E-3</v>
      </c>
    </row>
    <row r="548" spans="1:2" x14ac:dyDescent="0.25">
      <c r="A548">
        <v>1162.2772277227723</v>
      </c>
      <c r="B548">
        <v>0</v>
      </c>
    </row>
    <row r="549" spans="1:2" x14ac:dyDescent="0.25">
      <c r="A549">
        <v>1166.5346534653465</v>
      </c>
      <c r="B549">
        <v>0</v>
      </c>
    </row>
    <row r="550" spans="1:2" x14ac:dyDescent="0.25">
      <c r="A550">
        <v>1166.5346534653465</v>
      </c>
      <c r="B550">
        <v>4.048582995951417E-3</v>
      </c>
    </row>
    <row r="551" spans="1:2" x14ac:dyDescent="0.25">
      <c r="A551">
        <v>1170.7920792079208</v>
      </c>
      <c r="B551">
        <v>4.048582995951417E-3</v>
      </c>
    </row>
    <row r="552" spans="1:2" x14ac:dyDescent="0.25">
      <c r="A552">
        <v>1170.7920792079208</v>
      </c>
      <c r="B552">
        <v>0</v>
      </c>
    </row>
    <row r="553" spans="1:2" x14ac:dyDescent="0.25">
      <c r="A553">
        <v>1175.049504950495</v>
      </c>
      <c r="B553">
        <v>0</v>
      </c>
    </row>
    <row r="554" spans="1:2" x14ac:dyDescent="0.25">
      <c r="A554">
        <v>1175.049504950495</v>
      </c>
      <c r="B554">
        <v>4.048582995951417E-3</v>
      </c>
    </row>
    <row r="555" spans="1:2" x14ac:dyDescent="0.25">
      <c r="A555">
        <v>1179.3069306930693</v>
      </c>
      <c r="B555">
        <v>4.048582995951417E-3</v>
      </c>
    </row>
    <row r="556" spans="1:2" x14ac:dyDescent="0.25">
      <c r="A556">
        <v>1179.3069306930693</v>
      </c>
      <c r="B556">
        <v>0</v>
      </c>
    </row>
    <row r="557" spans="1:2" x14ac:dyDescent="0.25">
      <c r="A557">
        <v>1183.5643564356435</v>
      </c>
      <c r="B557">
        <v>0</v>
      </c>
    </row>
    <row r="558" spans="1:2" x14ac:dyDescent="0.25">
      <c r="A558">
        <v>1183.5643564356435</v>
      </c>
      <c r="B558">
        <v>4.048582995951417E-3</v>
      </c>
    </row>
    <row r="559" spans="1:2" x14ac:dyDescent="0.25">
      <c r="A559">
        <v>1187.8217821782177</v>
      </c>
      <c r="B559">
        <v>4.048582995951417E-3</v>
      </c>
    </row>
    <row r="560" spans="1:2" x14ac:dyDescent="0.25">
      <c r="A560">
        <v>1187.8217821782177</v>
      </c>
      <c r="B560">
        <v>0</v>
      </c>
    </row>
    <row r="561" spans="1:2" x14ac:dyDescent="0.25">
      <c r="A561">
        <v>1192.079207920792</v>
      </c>
      <c r="B561">
        <v>0</v>
      </c>
    </row>
    <row r="562" spans="1:2" x14ac:dyDescent="0.25">
      <c r="A562">
        <v>1192.079207920792</v>
      </c>
      <c r="B562">
        <v>4.048582995951417E-3</v>
      </c>
    </row>
    <row r="563" spans="1:2" x14ac:dyDescent="0.25">
      <c r="A563">
        <v>1196.3366336633662</v>
      </c>
      <c r="B563">
        <v>4.048582995951417E-3</v>
      </c>
    </row>
    <row r="564" spans="1:2" x14ac:dyDescent="0.25">
      <c r="A564">
        <v>1196.3366336633662</v>
      </c>
      <c r="B564">
        <v>0</v>
      </c>
    </row>
    <row r="565" spans="1:2" x14ac:dyDescent="0.25">
      <c r="A565">
        <v>1200.5940594059407</v>
      </c>
      <c r="B565">
        <v>0</v>
      </c>
    </row>
    <row r="566" spans="1:2" x14ac:dyDescent="0.25">
      <c r="A566">
        <v>1200.5940594059407</v>
      </c>
      <c r="B566">
        <v>4.048582995951417E-3</v>
      </c>
    </row>
    <row r="567" spans="1:2" x14ac:dyDescent="0.25">
      <c r="A567">
        <v>1204.8514851485149</v>
      </c>
      <c r="B567">
        <v>4.048582995951417E-3</v>
      </c>
    </row>
    <row r="568" spans="1:2" x14ac:dyDescent="0.25">
      <c r="A568">
        <v>1204.8514851485149</v>
      </c>
      <c r="B568">
        <v>0</v>
      </c>
    </row>
    <row r="569" spans="1:2" x14ac:dyDescent="0.25">
      <c r="A569">
        <v>1209.1089108910892</v>
      </c>
      <c r="B569">
        <v>0</v>
      </c>
    </row>
    <row r="570" spans="1:2" x14ac:dyDescent="0.25">
      <c r="A570">
        <v>1209.1089108910892</v>
      </c>
      <c r="B570">
        <v>4.048582995951417E-3</v>
      </c>
    </row>
    <row r="571" spans="1:2" x14ac:dyDescent="0.25">
      <c r="A571">
        <v>1213.3663366336634</v>
      </c>
      <c r="B571">
        <v>4.048582995951417E-3</v>
      </c>
    </row>
    <row r="572" spans="1:2" x14ac:dyDescent="0.25">
      <c r="A572">
        <v>1213.3663366336634</v>
      </c>
      <c r="B572">
        <v>0</v>
      </c>
    </row>
    <row r="573" spans="1:2" x14ac:dyDescent="0.25">
      <c r="A573">
        <v>1217.6237623762377</v>
      </c>
      <c r="B573">
        <v>0</v>
      </c>
    </row>
    <row r="574" spans="1:2" x14ac:dyDescent="0.25">
      <c r="A574">
        <v>1217.6237623762377</v>
      </c>
      <c r="B574">
        <v>4.048582995951417E-3</v>
      </c>
    </row>
    <row r="575" spans="1:2" x14ac:dyDescent="0.25">
      <c r="A575">
        <v>1221.8811881188119</v>
      </c>
      <c r="B575">
        <v>4.048582995951417E-3</v>
      </c>
    </row>
    <row r="576" spans="1:2" x14ac:dyDescent="0.25">
      <c r="A576">
        <v>1221.8811881188119</v>
      </c>
      <c r="B576">
        <v>0</v>
      </c>
    </row>
    <row r="577" spans="1:2" x14ac:dyDescent="0.25">
      <c r="A577">
        <v>1226.1386138613861</v>
      </c>
      <c r="B577">
        <v>0</v>
      </c>
    </row>
    <row r="578" spans="1:2" x14ac:dyDescent="0.25">
      <c r="A578">
        <v>1226.1386138613861</v>
      </c>
      <c r="B578">
        <v>4.048582995951417E-3</v>
      </c>
    </row>
    <row r="579" spans="1:2" x14ac:dyDescent="0.25">
      <c r="A579">
        <v>1230.3960396039604</v>
      </c>
      <c r="B579">
        <v>4.048582995951417E-3</v>
      </c>
    </row>
    <row r="580" spans="1:2" x14ac:dyDescent="0.25">
      <c r="A580">
        <v>1230.3960396039604</v>
      </c>
      <c r="B580">
        <v>0</v>
      </c>
    </row>
    <row r="581" spans="1:2" x14ac:dyDescent="0.25">
      <c r="A581">
        <v>1234.6534653465346</v>
      </c>
      <c r="B581">
        <v>0</v>
      </c>
    </row>
    <row r="582" spans="1:2" x14ac:dyDescent="0.25">
      <c r="A582">
        <v>1234.6534653465346</v>
      </c>
      <c r="B582">
        <v>4.048582995951417E-3</v>
      </c>
    </row>
    <row r="583" spans="1:2" x14ac:dyDescent="0.25">
      <c r="A583">
        <v>1238.9108910891089</v>
      </c>
      <c r="B583">
        <v>4.048582995951417E-3</v>
      </c>
    </row>
    <row r="584" spans="1:2" x14ac:dyDescent="0.25">
      <c r="A584">
        <v>1238.9108910891089</v>
      </c>
      <c r="B584">
        <v>0</v>
      </c>
    </row>
    <row r="585" spans="1:2" x14ac:dyDescent="0.25">
      <c r="A585">
        <v>1243.1683168316831</v>
      </c>
      <c r="B585">
        <v>0</v>
      </c>
    </row>
    <row r="586" spans="1:2" x14ac:dyDescent="0.25">
      <c r="A586">
        <v>1243.1683168316831</v>
      </c>
      <c r="B586">
        <v>4.048582995951417E-3</v>
      </c>
    </row>
    <row r="587" spans="1:2" x14ac:dyDescent="0.25">
      <c r="A587">
        <v>1247.4257425742574</v>
      </c>
      <c r="B587">
        <v>4.048582995951417E-3</v>
      </c>
    </row>
    <row r="588" spans="1:2" x14ac:dyDescent="0.25">
      <c r="A588">
        <v>1247.4257425742574</v>
      </c>
      <c r="B588">
        <v>0</v>
      </c>
    </row>
    <row r="589" spans="1:2" x14ac:dyDescent="0.25">
      <c r="A589">
        <v>1251.6831683168316</v>
      </c>
      <c r="B589">
        <v>0</v>
      </c>
    </row>
    <row r="590" spans="1:2" x14ac:dyDescent="0.25">
      <c r="A590">
        <v>1251.6831683168316</v>
      </c>
      <c r="B590">
        <v>4.048582995951417E-3</v>
      </c>
    </row>
    <row r="591" spans="1:2" x14ac:dyDescent="0.25">
      <c r="A591">
        <v>1255.9405940594058</v>
      </c>
      <c r="B591">
        <v>4.048582995951417E-3</v>
      </c>
    </row>
    <row r="592" spans="1:2" x14ac:dyDescent="0.25">
      <c r="A592">
        <v>1255.9405940594058</v>
      </c>
      <c r="B592">
        <v>0</v>
      </c>
    </row>
    <row r="593" spans="1:2" x14ac:dyDescent="0.25">
      <c r="A593">
        <v>1260.1980198019803</v>
      </c>
      <c r="B593">
        <v>0</v>
      </c>
    </row>
    <row r="594" spans="1:2" x14ac:dyDescent="0.25">
      <c r="A594">
        <v>1260.1980198019803</v>
      </c>
      <c r="B594">
        <v>4.048582995951417E-3</v>
      </c>
    </row>
    <row r="595" spans="1:2" x14ac:dyDescent="0.25">
      <c r="A595">
        <v>1264.4554455445545</v>
      </c>
      <c r="B595">
        <v>4.048582995951417E-3</v>
      </c>
    </row>
    <row r="596" spans="1:2" x14ac:dyDescent="0.25">
      <c r="A596">
        <v>1264.4554455445545</v>
      </c>
      <c r="B596">
        <v>0</v>
      </c>
    </row>
    <row r="597" spans="1:2" x14ac:dyDescent="0.25">
      <c r="A597">
        <v>1268.7128712871288</v>
      </c>
      <c r="B597">
        <v>0</v>
      </c>
    </row>
    <row r="598" spans="1:2" x14ac:dyDescent="0.25">
      <c r="A598">
        <v>1268.7128712871288</v>
      </c>
      <c r="B598">
        <v>4.048582995951417E-3</v>
      </c>
    </row>
    <row r="599" spans="1:2" x14ac:dyDescent="0.25">
      <c r="A599">
        <v>1272.970297029703</v>
      </c>
      <c r="B599">
        <v>4.048582995951417E-3</v>
      </c>
    </row>
    <row r="600" spans="1:2" x14ac:dyDescent="0.25">
      <c r="A600">
        <v>1272.970297029703</v>
      </c>
      <c r="B600">
        <v>0</v>
      </c>
    </row>
    <row r="601" spans="1:2" x14ac:dyDescent="0.25">
      <c r="A601">
        <v>1277.2277227722773</v>
      </c>
      <c r="B601">
        <v>0</v>
      </c>
    </row>
    <row r="602" spans="1:2" x14ac:dyDescent="0.25">
      <c r="A602">
        <v>1277.2277227722773</v>
      </c>
      <c r="B602">
        <v>4.048582995951417E-3</v>
      </c>
    </row>
    <row r="603" spans="1:2" x14ac:dyDescent="0.25">
      <c r="A603">
        <v>1281.4851485148515</v>
      </c>
      <c r="B603">
        <v>4.048582995951417E-3</v>
      </c>
    </row>
    <row r="604" spans="1:2" x14ac:dyDescent="0.25">
      <c r="A604">
        <v>1281.4851485148515</v>
      </c>
      <c r="B604">
        <v>0</v>
      </c>
    </row>
    <row r="605" spans="1:2" x14ac:dyDescent="0.25">
      <c r="A605">
        <v>1285.7425742574258</v>
      </c>
      <c r="B605">
        <v>0</v>
      </c>
    </row>
    <row r="606" spans="1:2" x14ac:dyDescent="0.25">
      <c r="A606">
        <v>1285.7425742574258</v>
      </c>
      <c r="B606">
        <v>4.048582995951417E-3</v>
      </c>
    </row>
    <row r="607" spans="1:2" x14ac:dyDescent="0.25">
      <c r="A607">
        <v>1290</v>
      </c>
      <c r="B607">
        <v>4.048582995951417E-3</v>
      </c>
    </row>
    <row r="608" spans="1:2" x14ac:dyDescent="0.25">
      <c r="A608">
        <v>1290</v>
      </c>
      <c r="B608">
        <v>0</v>
      </c>
    </row>
    <row r="609" spans="1:2" x14ac:dyDescent="0.25">
      <c r="A609">
        <v>1294.2574257425742</v>
      </c>
      <c r="B609">
        <v>0</v>
      </c>
    </row>
    <row r="610" spans="1:2" x14ac:dyDescent="0.25">
      <c r="A610">
        <v>1294.2574257425742</v>
      </c>
      <c r="B610">
        <v>4.048582995951417E-3</v>
      </c>
    </row>
    <row r="611" spans="1:2" x14ac:dyDescent="0.25">
      <c r="A611">
        <v>1298.5148514851485</v>
      </c>
      <c r="B611">
        <v>4.048582995951417E-3</v>
      </c>
    </row>
    <row r="612" spans="1:2" x14ac:dyDescent="0.25">
      <c r="A612">
        <v>1298.5148514851485</v>
      </c>
      <c r="B612">
        <v>0</v>
      </c>
    </row>
    <row r="613" spans="1:2" x14ac:dyDescent="0.25">
      <c r="A613">
        <v>1302.7722772277227</v>
      </c>
      <c r="B613">
        <v>0</v>
      </c>
    </row>
    <row r="614" spans="1:2" x14ac:dyDescent="0.25">
      <c r="A614">
        <v>1302.7722772277227</v>
      </c>
      <c r="B614">
        <v>4.048582995951417E-3</v>
      </c>
    </row>
    <row r="615" spans="1:2" x14ac:dyDescent="0.25">
      <c r="A615">
        <v>1307.029702970297</v>
      </c>
      <c r="B615">
        <v>4.048582995951417E-3</v>
      </c>
    </row>
    <row r="616" spans="1:2" x14ac:dyDescent="0.25">
      <c r="A616">
        <v>1307.029702970297</v>
      </c>
      <c r="B616">
        <v>0</v>
      </c>
    </row>
    <row r="617" spans="1:2" x14ac:dyDescent="0.25">
      <c r="A617">
        <v>1311.2871287128712</v>
      </c>
      <c r="B617">
        <v>0</v>
      </c>
    </row>
    <row r="618" spans="1:2" x14ac:dyDescent="0.25">
      <c r="A618">
        <v>1311.2871287128712</v>
      </c>
      <c r="B618">
        <v>4.048582995951417E-3</v>
      </c>
    </row>
    <row r="619" spans="1:2" x14ac:dyDescent="0.25">
      <c r="A619">
        <v>1315.5445544554455</v>
      </c>
      <c r="B619">
        <v>4.048582995951417E-3</v>
      </c>
    </row>
    <row r="620" spans="1:2" x14ac:dyDescent="0.25">
      <c r="A620">
        <v>1315.5445544554455</v>
      </c>
      <c r="B620">
        <v>0</v>
      </c>
    </row>
    <row r="621" spans="1:2" x14ac:dyDescent="0.25">
      <c r="A621">
        <v>1319.8019801980197</v>
      </c>
      <c r="B621">
        <v>0</v>
      </c>
    </row>
    <row r="622" spans="1:2" x14ac:dyDescent="0.25">
      <c r="A622">
        <v>1319.8019801980197</v>
      </c>
      <c r="B622">
        <v>4.048582995951417E-3</v>
      </c>
    </row>
    <row r="623" spans="1:2" x14ac:dyDescent="0.25">
      <c r="A623">
        <v>1324.0594059405942</v>
      </c>
      <c r="B623">
        <v>4.048582995951417E-3</v>
      </c>
    </row>
    <row r="624" spans="1:2" x14ac:dyDescent="0.25">
      <c r="A624">
        <v>1324.0594059405942</v>
      </c>
      <c r="B624">
        <v>0</v>
      </c>
    </row>
    <row r="625" spans="1:2" x14ac:dyDescent="0.25">
      <c r="A625">
        <v>1328.3168316831684</v>
      </c>
      <c r="B625">
        <v>0</v>
      </c>
    </row>
    <row r="626" spans="1:2" x14ac:dyDescent="0.25">
      <c r="A626">
        <v>1328.3168316831684</v>
      </c>
      <c r="B626">
        <v>4.048582995951417E-3</v>
      </c>
    </row>
    <row r="627" spans="1:2" x14ac:dyDescent="0.25">
      <c r="A627">
        <v>1332.5742574257426</v>
      </c>
      <c r="B627">
        <v>4.048582995951417E-3</v>
      </c>
    </row>
    <row r="628" spans="1:2" x14ac:dyDescent="0.25">
      <c r="A628">
        <v>1332.5742574257426</v>
      </c>
      <c r="B628">
        <v>0</v>
      </c>
    </row>
    <row r="629" spans="1:2" x14ac:dyDescent="0.25">
      <c r="A629">
        <v>1336.8316831683169</v>
      </c>
      <c r="B629">
        <v>0</v>
      </c>
    </row>
    <row r="630" spans="1:2" x14ac:dyDescent="0.25">
      <c r="A630">
        <v>1336.8316831683169</v>
      </c>
      <c r="B630">
        <v>4.048582995951417E-3</v>
      </c>
    </row>
    <row r="631" spans="1:2" x14ac:dyDescent="0.25">
      <c r="A631">
        <v>1341.0891089108911</v>
      </c>
      <c r="B631">
        <v>4.048582995951417E-3</v>
      </c>
    </row>
    <row r="632" spans="1:2" x14ac:dyDescent="0.25">
      <c r="A632">
        <v>1341.0891089108911</v>
      </c>
      <c r="B632">
        <v>0</v>
      </c>
    </row>
    <row r="633" spans="1:2" x14ac:dyDescent="0.25">
      <c r="A633">
        <v>1345.3465346534654</v>
      </c>
      <c r="B633">
        <v>0</v>
      </c>
    </row>
    <row r="634" spans="1:2" x14ac:dyDescent="0.25">
      <c r="A634">
        <v>1345.3465346534654</v>
      </c>
      <c r="B634">
        <v>4.048582995951417E-3</v>
      </c>
    </row>
    <row r="635" spans="1:2" x14ac:dyDescent="0.25">
      <c r="A635">
        <v>1349.6039603960396</v>
      </c>
      <c r="B635">
        <v>4.048582995951417E-3</v>
      </c>
    </row>
    <row r="636" spans="1:2" x14ac:dyDescent="0.25">
      <c r="A636">
        <v>1349.6039603960396</v>
      </c>
      <c r="B636">
        <v>0</v>
      </c>
    </row>
    <row r="637" spans="1:2" x14ac:dyDescent="0.25">
      <c r="A637">
        <v>1353.8613861386139</v>
      </c>
      <c r="B637">
        <v>0</v>
      </c>
    </row>
    <row r="638" spans="1:2" x14ac:dyDescent="0.25">
      <c r="A638">
        <v>1353.8613861386139</v>
      </c>
      <c r="B638">
        <v>4.048582995951417E-3</v>
      </c>
    </row>
    <row r="639" spans="1:2" x14ac:dyDescent="0.25">
      <c r="A639">
        <v>1358.1188118811881</v>
      </c>
      <c r="B639">
        <v>4.048582995951417E-3</v>
      </c>
    </row>
    <row r="640" spans="1:2" x14ac:dyDescent="0.25">
      <c r="A640">
        <v>1358.1188118811881</v>
      </c>
      <c r="B640">
        <v>0</v>
      </c>
    </row>
    <row r="641" spans="1:2" x14ac:dyDescent="0.25">
      <c r="A641">
        <v>1362.3762376237623</v>
      </c>
      <c r="B641">
        <v>0</v>
      </c>
    </row>
    <row r="642" spans="1:2" x14ac:dyDescent="0.25">
      <c r="A642">
        <v>1362.3762376237623</v>
      </c>
      <c r="B642">
        <v>4.048582995951417E-3</v>
      </c>
    </row>
    <row r="643" spans="1:2" x14ac:dyDescent="0.25">
      <c r="A643">
        <v>1366.6336633663366</v>
      </c>
      <c r="B643">
        <v>4.048582995951417E-3</v>
      </c>
    </row>
    <row r="644" spans="1:2" x14ac:dyDescent="0.25">
      <c r="A644">
        <v>1366.6336633663366</v>
      </c>
      <c r="B644">
        <v>0</v>
      </c>
    </row>
    <row r="645" spans="1:2" x14ac:dyDescent="0.25">
      <c r="A645">
        <v>1370.8910891089108</v>
      </c>
      <c r="B645">
        <v>0</v>
      </c>
    </row>
    <row r="646" spans="1:2" x14ac:dyDescent="0.25">
      <c r="A646">
        <v>1370.8910891089108</v>
      </c>
      <c r="B646">
        <v>4.048582995951417E-3</v>
      </c>
    </row>
    <row r="647" spans="1:2" x14ac:dyDescent="0.25">
      <c r="A647">
        <v>1375.1485148514851</v>
      </c>
      <c r="B647">
        <v>4.048582995951417E-3</v>
      </c>
    </row>
    <row r="648" spans="1:2" x14ac:dyDescent="0.25">
      <c r="A648">
        <v>1375.1485148514851</v>
      </c>
      <c r="B648">
        <v>0</v>
      </c>
    </row>
    <row r="649" spans="1:2" x14ac:dyDescent="0.25">
      <c r="A649">
        <v>1379.4059405940593</v>
      </c>
      <c r="B649">
        <v>0</v>
      </c>
    </row>
    <row r="650" spans="1:2" x14ac:dyDescent="0.25">
      <c r="A650">
        <v>1379.4059405940593</v>
      </c>
      <c r="B650">
        <v>4.048582995951417E-3</v>
      </c>
    </row>
    <row r="651" spans="1:2" x14ac:dyDescent="0.25">
      <c r="A651">
        <v>1383.6633663366338</v>
      </c>
      <c r="B651">
        <v>4.048582995951417E-3</v>
      </c>
    </row>
    <row r="652" spans="1:2" x14ac:dyDescent="0.25">
      <c r="A652">
        <v>1383.6633663366338</v>
      </c>
      <c r="B652">
        <v>0</v>
      </c>
    </row>
    <row r="653" spans="1:2" x14ac:dyDescent="0.25">
      <c r="A653">
        <v>1387.920792079208</v>
      </c>
      <c r="B653">
        <v>0</v>
      </c>
    </row>
    <row r="654" spans="1:2" x14ac:dyDescent="0.25">
      <c r="A654">
        <v>1387.920792079208</v>
      </c>
      <c r="B654">
        <v>4.048582995951417E-3</v>
      </c>
    </row>
    <row r="655" spans="1:2" x14ac:dyDescent="0.25">
      <c r="A655">
        <v>1392.1782178217823</v>
      </c>
      <c r="B655">
        <v>4.048582995951417E-3</v>
      </c>
    </row>
    <row r="656" spans="1:2" x14ac:dyDescent="0.25">
      <c r="A656">
        <v>1392.1782178217823</v>
      </c>
      <c r="B656">
        <v>0</v>
      </c>
    </row>
    <row r="657" spans="1:2" x14ac:dyDescent="0.25">
      <c r="A657">
        <v>1396.4356435643565</v>
      </c>
      <c r="B657">
        <v>0</v>
      </c>
    </row>
    <row r="658" spans="1:2" x14ac:dyDescent="0.25">
      <c r="A658">
        <v>1396.4356435643565</v>
      </c>
      <c r="B658">
        <v>4.048582995951417E-3</v>
      </c>
    </row>
    <row r="659" spans="1:2" x14ac:dyDescent="0.25">
      <c r="A659">
        <v>1400.6930693069307</v>
      </c>
      <c r="B659">
        <v>4.048582995951417E-3</v>
      </c>
    </row>
    <row r="660" spans="1:2" x14ac:dyDescent="0.25">
      <c r="A660">
        <v>1400.6930693069307</v>
      </c>
      <c r="B660">
        <v>0</v>
      </c>
    </row>
    <row r="661" spans="1:2" x14ac:dyDescent="0.25">
      <c r="A661">
        <v>1404.950495049505</v>
      </c>
      <c r="B661">
        <v>0</v>
      </c>
    </row>
    <row r="662" spans="1:2" x14ac:dyDescent="0.25">
      <c r="A662">
        <v>1404.950495049505</v>
      </c>
      <c r="B662">
        <v>4.048582995951417E-3</v>
      </c>
    </row>
    <row r="663" spans="1:2" x14ac:dyDescent="0.25">
      <c r="A663">
        <v>1409.2079207920792</v>
      </c>
      <c r="B663">
        <v>4.048582995951417E-3</v>
      </c>
    </row>
    <row r="664" spans="1:2" x14ac:dyDescent="0.25">
      <c r="A664">
        <v>1409.2079207920792</v>
      </c>
      <c r="B664">
        <v>0</v>
      </c>
    </row>
    <row r="665" spans="1:2" x14ac:dyDescent="0.25">
      <c r="A665">
        <v>1413.4653465346535</v>
      </c>
      <c r="B665">
        <v>0</v>
      </c>
    </row>
    <row r="666" spans="1:2" x14ac:dyDescent="0.25">
      <c r="A666">
        <v>1413.4653465346535</v>
      </c>
      <c r="B666">
        <v>4.048582995951417E-3</v>
      </c>
    </row>
    <row r="667" spans="1:2" x14ac:dyDescent="0.25">
      <c r="A667">
        <v>1417.7227722772277</v>
      </c>
      <c r="B667">
        <v>4.048582995951417E-3</v>
      </c>
    </row>
    <row r="668" spans="1:2" x14ac:dyDescent="0.25">
      <c r="A668">
        <v>1417.7227722772277</v>
      </c>
      <c r="B668">
        <v>0</v>
      </c>
    </row>
    <row r="669" spans="1:2" x14ac:dyDescent="0.25">
      <c r="A669">
        <v>1421.9801980198019</v>
      </c>
      <c r="B669">
        <v>0</v>
      </c>
    </row>
    <row r="670" spans="1:2" x14ac:dyDescent="0.25">
      <c r="A670">
        <v>1421.9801980198019</v>
      </c>
      <c r="B670">
        <v>4.048582995951417E-3</v>
      </c>
    </row>
    <row r="671" spans="1:2" x14ac:dyDescent="0.25">
      <c r="A671">
        <v>1426.2376237623762</v>
      </c>
      <c r="B671">
        <v>4.048582995951417E-3</v>
      </c>
    </row>
    <row r="672" spans="1:2" x14ac:dyDescent="0.25">
      <c r="A672">
        <v>1426.2376237623762</v>
      </c>
      <c r="B672">
        <v>0</v>
      </c>
    </row>
    <row r="673" spans="1:2" x14ac:dyDescent="0.25">
      <c r="A673">
        <v>1430.4950495049504</v>
      </c>
      <c r="B673">
        <v>0</v>
      </c>
    </row>
    <row r="674" spans="1:2" x14ac:dyDescent="0.25">
      <c r="A674">
        <v>1430.4950495049504</v>
      </c>
      <c r="B674">
        <v>4.048582995951417E-3</v>
      </c>
    </row>
    <row r="675" spans="1:2" x14ac:dyDescent="0.25">
      <c r="A675">
        <v>1434.7524752475247</v>
      </c>
      <c r="B675">
        <v>4.048582995951417E-3</v>
      </c>
    </row>
    <row r="676" spans="1:2" x14ac:dyDescent="0.25">
      <c r="A676">
        <v>1434.7524752475247</v>
      </c>
      <c r="B676">
        <v>0</v>
      </c>
    </row>
    <row r="677" spans="1:2" x14ac:dyDescent="0.25">
      <c r="A677">
        <v>1439.0099009900989</v>
      </c>
      <c r="B677">
        <v>0</v>
      </c>
    </row>
    <row r="678" spans="1:2" x14ac:dyDescent="0.25">
      <c r="A678">
        <v>1439.0099009900989</v>
      </c>
      <c r="B678">
        <v>4.048582995951417E-3</v>
      </c>
    </row>
    <row r="679" spans="1:2" x14ac:dyDescent="0.25">
      <c r="A679">
        <v>1443.2673267326732</v>
      </c>
      <c r="B679">
        <v>4.048582995951417E-3</v>
      </c>
    </row>
    <row r="680" spans="1:2" x14ac:dyDescent="0.25">
      <c r="A680">
        <v>1443.2673267326732</v>
      </c>
      <c r="B680">
        <v>0</v>
      </c>
    </row>
    <row r="681" spans="1:2" x14ac:dyDescent="0.25">
      <c r="A681">
        <v>1447.5247524752476</v>
      </c>
      <c r="B681">
        <v>0</v>
      </c>
    </row>
    <row r="682" spans="1:2" x14ac:dyDescent="0.25">
      <c r="A682">
        <v>1447.5247524752476</v>
      </c>
      <c r="B682">
        <v>4.048582995951417E-3</v>
      </c>
    </row>
    <row r="683" spans="1:2" x14ac:dyDescent="0.25">
      <c r="A683">
        <v>1451.7821782178219</v>
      </c>
      <c r="B683">
        <v>4.048582995951417E-3</v>
      </c>
    </row>
    <row r="684" spans="1:2" x14ac:dyDescent="0.25">
      <c r="A684">
        <v>1451.7821782178219</v>
      </c>
      <c r="B684">
        <v>0</v>
      </c>
    </row>
    <row r="685" spans="1:2" x14ac:dyDescent="0.25">
      <c r="A685">
        <v>1456.0396039603961</v>
      </c>
      <c r="B685">
        <v>0</v>
      </c>
    </row>
    <row r="686" spans="1:2" x14ac:dyDescent="0.25">
      <c r="A686">
        <v>1456.0396039603961</v>
      </c>
      <c r="B686">
        <v>4.048582995951417E-3</v>
      </c>
    </row>
    <row r="687" spans="1:2" x14ac:dyDescent="0.25">
      <c r="A687">
        <v>1460.2970297029703</v>
      </c>
      <c r="B687">
        <v>4.048582995951417E-3</v>
      </c>
    </row>
    <row r="688" spans="1:2" x14ac:dyDescent="0.25">
      <c r="A688">
        <v>1460.2970297029703</v>
      </c>
      <c r="B688">
        <v>0</v>
      </c>
    </row>
    <row r="689" spans="1:2" x14ac:dyDescent="0.25">
      <c r="A689">
        <v>1464.5544554455446</v>
      </c>
      <c r="B689">
        <v>0</v>
      </c>
    </row>
    <row r="690" spans="1:2" x14ac:dyDescent="0.25">
      <c r="A690">
        <v>1464.5544554455446</v>
      </c>
      <c r="B690">
        <v>4.048582995951417E-3</v>
      </c>
    </row>
    <row r="691" spans="1:2" x14ac:dyDescent="0.25">
      <c r="A691">
        <v>1468.8118811881188</v>
      </c>
      <c r="B691">
        <v>4.048582995951417E-3</v>
      </c>
    </row>
    <row r="692" spans="1:2" x14ac:dyDescent="0.25">
      <c r="A692">
        <v>1468.8118811881188</v>
      </c>
      <c r="B692">
        <v>0</v>
      </c>
    </row>
    <row r="693" spans="1:2" x14ac:dyDescent="0.25">
      <c r="A693">
        <v>1473.0693069306931</v>
      </c>
      <c r="B693">
        <v>0</v>
      </c>
    </row>
    <row r="694" spans="1:2" x14ac:dyDescent="0.25">
      <c r="A694">
        <v>1473.0693069306931</v>
      </c>
      <c r="B694">
        <v>4.048582995951417E-3</v>
      </c>
    </row>
    <row r="695" spans="1:2" x14ac:dyDescent="0.25">
      <c r="A695">
        <v>1477.3267326732673</v>
      </c>
      <c r="B695">
        <v>4.048582995951417E-3</v>
      </c>
    </row>
    <row r="696" spans="1:2" x14ac:dyDescent="0.25">
      <c r="A696">
        <v>1477.3267326732673</v>
      </c>
      <c r="B696">
        <v>0</v>
      </c>
    </row>
    <row r="697" spans="1:2" x14ac:dyDescent="0.25">
      <c r="A697">
        <v>1481.5841584158416</v>
      </c>
      <c r="B697">
        <v>0</v>
      </c>
    </row>
    <row r="698" spans="1:2" x14ac:dyDescent="0.25">
      <c r="A698">
        <v>1481.5841584158416</v>
      </c>
      <c r="B698">
        <v>4.048582995951417E-3</v>
      </c>
    </row>
    <row r="699" spans="1:2" x14ac:dyDescent="0.25">
      <c r="A699">
        <v>1485.8415841584158</v>
      </c>
      <c r="B699">
        <v>4.048582995951417E-3</v>
      </c>
    </row>
    <row r="700" spans="1:2" x14ac:dyDescent="0.25">
      <c r="A700">
        <v>1485.8415841584158</v>
      </c>
      <c r="B700">
        <v>0</v>
      </c>
    </row>
    <row r="701" spans="1:2" x14ac:dyDescent="0.25">
      <c r="A701">
        <v>1490.09900990099</v>
      </c>
      <c r="B701">
        <v>0</v>
      </c>
    </row>
    <row r="702" spans="1:2" x14ac:dyDescent="0.25">
      <c r="A702">
        <v>1490.09900990099</v>
      </c>
      <c r="B702">
        <v>4.048582995951417E-3</v>
      </c>
    </row>
    <row r="703" spans="1:2" x14ac:dyDescent="0.25">
      <c r="A703">
        <v>1494.3564356435643</v>
      </c>
      <c r="B703">
        <v>4.048582995951417E-3</v>
      </c>
    </row>
    <row r="704" spans="1:2" x14ac:dyDescent="0.25">
      <c r="A704">
        <v>1494.3564356435643</v>
      </c>
      <c r="B704">
        <v>0</v>
      </c>
    </row>
    <row r="705" spans="1:2" x14ac:dyDescent="0.25">
      <c r="A705">
        <v>1498.6138613861385</v>
      </c>
      <c r="B705">
        <v>0</v>
      </c>
    </row>
    <row r="706" spans="1:2" x14ac:dyDescent="0.25">
      <c r="A706">
        <v>1498.6138613861385</v>
      </c>
      <c r="B706">
        <v>4.048582995951417E-3</v>
      </c>
    </row>
    <row r="707" spans="1:2" x14ac:dyDescent="0.25">
      <c r="A707">
        <v>1502.8712871287128</v>
      </c>
      <c r="B707">
        <v>4.048582995951417E-3</v>
      </c>
    </row>
    <row r="708" spans="1:2" x14ac:dyDescent="0.25">
      <c r="A708">
        <v>1502.8712871287128</v>
      </c>
      <c r="B708">
        <v>0</v>
      </c>
    </row>
    <row r="709" spans="1:2" x14ac:dyDescent="0.25">
      <c r="A709">
        <v>1507.1287128712872</v>
      </c>
      <c r="B709">
        <v>0</v>
      </c>
    </row>
    <row r="710" spans="1:2" x14ac:dyDescent="0.25">
      <c r="A710">
        <v>1507.1287128712872</v>
      </c>
      <c r="B710">
        <v>4.048582995951417E-3</v>
      </c>
    </row>
    <row r="711" spans="1:2" x14ac:dyDescent="0.25">
      <c r="A711">
        <v>1511.3861386138615</v>
      </c>
      <c r="B711">
        <v>4.048582995951417E-3</v>
      </c>
    </row>
    <row r="712" spans="1:2" x14ac:dyDescent="0.25">
      <c r="A712">
        <v>1511.3861386138615</v>
      </c>
      <c r="B712">
        <v>0</v>
      </c>
    </row>
    <row r="713" spans="1:2" x14ac:dyDescent="0.25">
      <c r="A713">
        <v>1515.6435643564357</v>
      </c>
      <c r="B713">
        <v>0</v>
      </c>
    </row>
    <row r="714" spans="1:2" x14ac:dyDescent="0.25">
      <c r="A714">
        <v>1515.6435643564357</v>
      </c>
      <c r="B714">
        <v>4.048582995951417E-3</v>
      </c>
    </row>
    <row r="715" spans="1:2" x14ac:dyDescent="0.25">
      <c r="A715">
        <v>1519.90099009901</v>
      </c>
      <c r="B715">
        <v>4.048582995951417E-3</v>
      </c>
    </row>
    <row r="716" spans="1:2" x14ac:dyDescent="0.25">
      <c r="A716">
        <v>1519.90099009901</v>
      </c>
      <c r="B716">
        <v>0</v>
      </c>
    </row>
    <row r="717" spans="1:2" x14ac:dyDescent="0.25">
      <c r="A717">
        <v>1524.1584158415842</v>
      </c>
      <c r="B717">
        <v>0</v>
      </c>
    </row>
    <row r="718" spans="1:2" x14ac:dyDescent="0.25">
      <c r="A718">
        <v>1524.1584158415842</v>
      </c>
      <c r="B718">
        <v>4.048582995951417E-3</v>
      </c>
    </row>
    <row r="719" spans="1:2" x14ac:dyDescent="0.25">
      <c r="A719">
        <v>1528.4158415841584</v>
      </c>
      <c r="B719">
        <v>4.048582995951417E-3</v>
      </c>
    </row>
    <row r="720" spans="1:2" x14ac:dyDescent="0.25">
      <c r="A720">
        <v>1528.4158415841584</v>
      </c>
      <c r="B720">
        <v>0</v>
      </c>
    </row>
    <row r="721" spans="1:2" x14ac:dyDescent="0.25">
      <c r="A721">
        <v>1532.6732673267327</v>
      </c>
      <c r="B721">
        <v>0</v>
      </c>
    </row>
    <row r="722" spans="1:2" x14ac:dyDescent="0.25">
      <c r="A722">
        <v>1532.6732673267327</v>
      </c>
      <c r="B722">
        <v>4.048582995951417E-3</v>
      </c>
    </row>
    <row r="723" spans="1:2" x14ac:dyDescent="0.25">
      <c r="A723">
        <v>1536.9306930693069</v>
      </c>
      <c r="B723">
        <v>4.048582995951417E-3</v>
      </c>
    </row>
    <row r="724" spans="1:2" x14ac:dyDescent="0.25">
      <c r="A724">
        <v>1536.9306930693069</v>
      </c>
      <c r="B724">
        <v>0</v>
      </c>
    </row>
    <row r="725" spans="1:2" x14ac:dyDescent="0.25">
      <c r="A725">
        <v>1541.1881188118812</v>
      </c>
      <c r="B725">
        <v>0</v>
      </c>
    </row>
    <row r="726" spans="1:2" x14ac:dyDescent="0.25">
      <c r="A726">
        <v>1541.1881188118812</v>
      </c>
      <c r="B726">
        <v>4.048582995951417E-3</v>
      </c>
    </row>
    <row r="727" spans="1:2" x14ac:dyDescent="0.25">
      <c r="A727">
        <v>1545.4455445544554</v>
      </c>
      <c r="B727">
        <v>4.048582995951417E-3</v>
      </c>
    </row>
    <row r="728" spans="1:2" x14ac:dyDescent="0.25">
      <c r="A728">
        <v>1545.4455445544554</v>
      </c>
      <c r="B728">
        <v>0</v>
      </c>
    </row>
    <row r="729" spans="1:2" x14ac:dyDescent="0.25">
      <c r="A729">
        <v>1549.7029702970297</v>
      </c>
      <c r="B729">
        <v>0</v>
      </c>
    </row>
    <row r="730" spans="1:2" x14ac:dyDescent="0.25">
      <c r="A730">
        <v>1549.7029702970297</v>
      </c>
      <c r="B730">
        <v>4.048582995951417E-3</v>
      </c>
    </row>
    <row r="731" spans="1:2" x14ac:dyDescent="0.25">
      <c r="A731">
        <v>1553.9603960396039</v>
      </c>
      <c r="B731">
        <v>4.048582995951417E-3</v>
      </c>
    </row>
    <row r="732" spans="1:2" x14ac:dyDescent="0.25">
      <c r="A732">
        <v>1553.9603960396039</v>
      </c>
      <c r="B732">
        <v>0</v>
      </c>
    </row>
    <row r="733" spans="1:2" x14ac:dyDescent="0.25">
      <c r="A733">
        <v>1558.2178217821781</v>
      </c>
      <c r="B733">
        <v>0</v>
      </c>
    </row>
    <row r="734" spans="1:2" x14ac:dyDescent="0.25">
      <c r="A734">
        <v>1558.2178217821781</v>
      </c>
      <c r="B734">
        <v>4.048582995951417E-3</v>
      </c>
    </row>
    <row r="735" spans="1:2" x14ac:dyDescent="0.25">
      <c r="A735">
        <v>1562.4752475247524</v>
      </c>
      <c r="B735">
        <v>4.048582995951417E-3</v>
      </c>
    </row>
    <row r="736" spans="1:2" x14ac:dyDescent="0.25">
      <c r="A736">
        <v>1562.4752475247524</v>
      </c>
      <c r="B736">
        <v>0</v>
      </c>
    </row>
    <row r="737" spans="1:2" x14ac:dyDescent="0.25">
      <c r="A737">
        <v>1566.7326732673268</v>
      </c>
      <c r="B737">
        <v>0</v>
      </c>
    </row>
    <row r="738" spans="1:2" x14ac:dyDescent="0.25">
      <c r="A738">
        <v>1566.7326732673268</v>
      </c>
      <c r="B738">
        <v>4.048582995951417E-3</v>
      </c>
    </row>
    <row r="739" spans="1:2" x14ac:dyDescent="0.25">
      <c r="A739">
        <v>1570.9900990099011</v>
      </c>
      <c r="B739">
        <v>4.048582995951417E-3</v>
      </c>
    </row>
    <row r="740" spans="1:2" x14ac:dyDescent="0.25">
      <c r="A740">
        <v>1570.9900990099011</v>
      </c>
      <c r="B740">
        <v>0</v>
      </c>
    </row>
    <row r="741" spans="1:2" x14ac:dyDescent="0.25">
      <c r="A741">
        <v>1575.2475247524753</v>
      </c>
      <c r="B741">
        <v>0</v>
      </c>
    </row>
    <row r="742" spans="1:2" x14ac:dyDescent="0.25">
      <c r="A742">
        <v>1575.2475247524753</v>
      </c>
      <c r="B742">
        <v>4.048582995951417E-3</v>
      </c>
    </row>
    <row r="743" spans="1:2" x14ac:dyDescent="0.25">
      <c r="A743">
        <v>1579.5049504950496</v>
      </c>
      <c r="B743">
        <v>4.048582995951417E-3</v>
      </c>
    </row>
    <row r="744" spans="1:2" x14ac:dyDescent="0.25">
      <c r="A744">
        <v>1579.5049504950496</v>
      </c>
      <c r="B744">
        <v>0</v>
      </c>
    </row>
    <row r="745" spans="1:2" x14ac:dyDescent="0.25">
      <c r="A745">
        <v>1583.7623762376238</v>
      </c>
      <c r="B745">
        <v>0</v>
      </c>
    </row>
    <row r="746" spans="1:2" x14ac:dyDescent="0.25">
      <c r="A746">
        <v>1583.7623762376238</v>
      </c>
      <c r="B746">
        <v>4.048582995951417E-3</v>
      </c>
    </row>
    <row r="747" spans="1:2" x14ac:dyDescent="0.25">
      <c r="A747">
        <v>1588.0198019801981</v>
      </c>
      <c r="B747">
        <v>4.048582995951417E-3</v>
      </c>
    </row>
    <row r="748" spans="1:2" x14ac:dyDescent="0.25">
      <c r="A748">
        <v>1588.0198019801981</v>
      </c>
      <c r="B748">
        <v>0</v>
      </c>
    </row>
    <row r="749" spans="1:2" x14ac:dyDescent="0.25">
      <c r="A749">
        <v>1592.2772277227723</v>
      </c>
      <c r="B749">
        <v>0</v>
      </c>
    </row>
    <row r="750" spans="1:2" x14ac:dyDescent="0.25">
      <c r="A750">
        <v>1592.2772277227723</v>
      </c>
      <c r="B750">
        <v>4.048582995951417E-3</v>
      </c>
    </row>
    <row r="751" spans="1:2" x14ac:dyDescent="0.25">
      <c r="A751">
        <v>1596.5346534653465</v>
      </c>
      <c r="B751">
        <v>4.048582995951417E-3</v>
      </c>
    </row>
    <row r="752" spans="1:2" x14ac:dyDescent="0.25">
      <c r="A752">
        <v>1596.5346534653465</v>
      </c>
      <c r="B752">
        <v>0</v>
      </c>
    </row>
    <row r="753" spans="1:2" x14ac:dyDescent="0.25">
      <c r="A753">
        <v>1600.7920792079208</v>
      </c>
      <c r="B753">
        <v>0</v>
      </c>
    </row>
    <row r="754" spans="1:2" x14ac:dyDescent="0.25">
      <c r="A754">
        <v>1600.7920792079208</v>
      </c>
      <c r="B754">
        <v>4.048582995951417E-3</v>
      </c>
    </row>
    <row r="755" spans="1:2" x14ac:dyDescent="0.25">
      <c r="A755">
        <v>1605.049504950495</v>
      </c>
      <c r="B755">
        <v>4.048582995951417E-3</v>
      </c>
    </row>
    <row r="756" spans="1:2" x14ac:dyDescent="0.25">
      <c r="A756">
        <v>1605.049504950495</v>
      </c>
      <c r="B756">
        <v>0</v>
      </c>
    </row>
    <row r="757" spans="1:2" x14ac:dyDescent="0.25">
      <c r="A757">
        <v>1609.3069306930693</v>
      </c>
      <c r="B757">
        <v>0</v>
      </c>
    </row>
    <row r="758" spans="1:2" x14ac:dyDescent="0.25">
      <c r="A758">
        <v>1609.3069306930693</v>
      </c>
      <c r="B758">
        <v>4.048582995951417E-3</v>
      </c>
    </row>
    <row r="759" spans="1:2" x14ac:dyDescent="0.25">
      <c r="A759">
        <v>1613.5643564356435</v>
      </c>
      <c r="B759">
        <v>4.048582995951417E-3</v>
      </c>
    </row>
    <row r="760" spans="1:2" x14ac:dyDescent="0.25">
      <c r="A760">
        <v>1613.5643564356435</v>
      </c>
      <c r="B760">
        <v>0</v>
      </c>
    </row>
    <row r="761" spans="1:2" x14ac:dyDescent="0.25">
      <c r="A761">
        <v>1617.8217821782177</v>
      </c>
      <c r="B761">
        <v>0</v>
      </c>
    </row>
    <row r="762" spans="1:2" x14ac:dyDescent="0.25">
      <c r="A762">
        <v>1617.8217821782177</v>
      </c>
      <c r="B762">
        <v>4.048582995951417E-3</v>
      </c>
    </row>
    <row r="763" spans="1:2" x14ac:dyDescent="0.25">
      <c r="A763">
        <v>1622.079207920792</v>
      </c>
      <c r="B763">
        <v>4.048582995951417E-3</v>
      </c>
    </row>
    <row r="764" spans="1:2" x14ac:dyDescent="0.25">
      <c r="A764">
        <v>1622.079207920792</v>
      </c>
      <c r="B764">
        <v>0</v>
      </c>
    </row>
    <row r="765" spans="1:2" x14ac:dyDescent="0.25">
      <c r="A765">
        <v>1626.3366336633662</v>
      </c>
      <c r="B765">
        <v>0</v>
      </c>
    </row>
    <row r="766" spans="1:2" x14ac:dyDescent="0.25">
      <c r="A766">
        <v>1626.3366336633662</v>
      </c>
      <c r="B766">
        <v>4.048582995951417E-3</v>
      </c>
    </row>
    <row r="767" spans="1:2" x14ac:dyDescent="0.25">
      <c r="A767">
        <v>1630.5940594059407</v>
      </c>
      <c r="B767">
        <v>4.048582995951417E-3</v>
      </c>
    </row>
    <row r="768" spans="1:2" x14ac:dyDescent="0.25">
      <c r="A768">
        <v>1630.5940594059407</v>
      </c>
      <c r="B768">
        <v>0</v>
      </c>
    </row>
    <row r="769" spans="1:2" x14ac:dyDescent="0.25">
      <c r="A769">
        <v>1634.8514851485149</v>
      </c>
      <c r="B769">
        <v>0</v>
      </c>
    </row>
    <row r="770" spans="1:2" x14ac:dyDescent="0.25">
      <c r="A770">
        <v>1634.8514851485149</v>
      </c>
      <c r="B770">
        <v>4.048582995951417E-3</v>
      </c>
    </row>
    <row r="771" spans="1:2" x14ac:dyDescent="0.25">
      <c r="A771">
        <v>1639.1089108910892</v>
      </c>
      <c r="B771">
        <v>4.048582995951417E-3</v>
      </c>
    </row>
    <row r="772" spans="1:2" x14ac:dyDescent="0.25">
      <c r="A772">
        <v>1639.1089108910892</v>
      </c>
      <c r="B772">
        <v>0</v>
      </c>
    </row>
    <row r="773" spans="1:2" x14ac:dyDescent="0.25">
      <c r="A773">
        <v>1643.3663366336634</v>
      </c>
      <c r="B773">
        <v>0</v>
      </c>
    </row>
    <row r="774" spans="1:2" x14ac:dyDescent="0.25">
      <c r="A774">
        <v>1643.3663366336634</v>
      </c>
      <c r="B774">
        <v>4.048582995951417E-3</v>
      </c>
    </row>
    <row r="775" spans="1:2" x14ac:dyDescent="0.25">
      <c r="A775">
        <v>1647.6237623762377</v>
      </c>
      <c r="B775">
        <v>4.048582995951417E-3</v>
      </c>
    </row>
    <row r="776" spans="1:2" x14ac:dyDescent="0.25">
      <c r="A776">
        <v>1647.6237623762377</v>
      </c>
      <c r="B776">
        <v>0</v>
      </c>
    </row>
    <row r="777" spans="1:2" x14ac:dyDescent="0.25">
      <c r="A777">
        <v>1651.8811881188119</v>
      </c>
      <c r="B777">
        <v>0</v>
      </c>
    </row>
    <row r="778" spans="1:2" x14ac:dyDescent="0.25">
      <c r="A778">
        <v>1651.8811881188119</v>
      </c>
      <c r="B778">
        <v>4.048582995951417E-3</v>
      </c>
    </row>
    <row r="779" spans="1:2" x14ac:dyDescent="0.25">
      <c r="A779">
        <v>1656.1386138613861</v>
      </c>
      <c r="B779">
        <v>4.048582995951417E-3</v>
      </c>
    </row>
    <row r="780" spans="1:2" x14ac:dyDescent="0.25">
      <c r="A780">
        <v>1656.1386138613861</v>
      </c>
      <c r="B780">
        <v>0</v>
      </c>
    </row>
    <row r="781" spans="1:2" x14ac:dyDescent="0.25">
      <c r="A781">
        <v>1660.3960396039604</v>
      </c>
      <c r="B781">
        <v>0</v>
      </c>
    </row>
    <row r="782" spans="1:2" x14ac:dyDescent="0.25">
      <c r="A782">
        <v>1660.3960396039604</v>
      </c>
      <c r="B782">
        <v>4.048582995951417E-3</v>
      </c>
    </row>
    <row r="783" spans="1:2" x14ac:dyDescent="0.25">
      <c r="A783">
        <v>1664.6534653465346</v>
      </c>
      <c r="B783">
        <v>4.048582995951417E-3</v>
      </c>
    </row>
    <row r="784" spans="1:2" x14ac:dyDescent="0.25">
      <c r="A784">
        <v>1664.6534653465346</v>
      </c>
      <c r="B784">
        <v>0</v>
      </c>
    </row>
    <row r="785" spans="1:2" x14ac:dyDescent="0.25">
      <c r="A785">
        <v>1668.9108910891089</v>
      </c>
      <c r="B785">
        <v>0</v>
      </c>
    </row>
    <row r="786" spans="1:2" x14ac:dyDescent="0.25">
      <c r="A786">
        <v>1668.9108910891089</v>
      </c>
      <c r="B786">
        <v>4.048582995951417E-3</v>
      </c>
    </row>
    <row r="787" spans="1:2" x14ac:dyDescent="0.25">
      <c r="A787">
        <v>1673.1683168316831</v>
      </c>
      <c r="B787">
        <v>4.048582995951417E-3</v>
      </c>
    </row>
    <row r="788" spans="1:2" x14ac:dyDescent="0.25">
      <c r="A788">
        <v>1673.1683168316831</v>
      </c>
      <c r="B788">
        <v>0</v>
      </c>
    </row>
    <row r="789" spans="1:2" x14ac:dyDescent="0.25">
      <c r="A789">
        <v>1677.4257425742574</v>
      </c>
      <c r="B789">
        <v>0</v>
      </c>
    </row>
    <row r="790" spans="1:2" x14ac:dyDescent="0.25">
      <c r="A790">
        <v>1677.4257425742574</v>
      </c>
      <c r="B790">
        <v>4.048582995951417E-3</v>
      </c>
    </row>
    <row r="791" spans="1:2" x14ac:dyDescent="0.25">
      <c r="A791">
        <v>1681.6831683168316</v>
      </c>
      <c r="B791">
        <v>4.048582995951417E-3</v>
      </c>
    </row>
    <row r="792" spans="1:2" x14ac:dyDescent="0.25">
      <c r="A792">
        <v>1681.6831683168316</v>
      </c>
      <c r="B792">
        <v>0</v>
      </c>
    </row>
    <row r="793" spans="1:2" x14ac:dyDescent="0.25">
      <c r="A793">
        <v>1685.9405940594058</v>
      </c>
      <c r="B793">
        <v>0</v>
      </c>
    </row>
    <row r="794" spans="1:2" x14ac:dyDescent="0.25">
      <c r="A794">
        <v>1685.9405940594058</v>
      </c>
      <c r="B794">
        <v>4.048582995951417E-3</v>
      </c>
    </row>
    <row r="795" spans="1:2" x14ac:dyDescent="0.25">
      <c r="A795">
        <v>1690.1980198019803</v>
      </c>
      <c r="B795">
        <v>4.048582995951417E-3</v>
      </c>
    </row>
    <row r="796" spans="1:2" x14ac:dyDescent="0.25">
      <c r="A796">
        <v>1690.1980198019803</v>
      </c>
      <c r="B796">
        <v>0</v>
      </c>
    </row>
    <row r="797" spans="1:2" x14ac:dyDescent="0.25">
      <c r="A797">
        <v>1694.4554455445545</v>
      </c>
      <c r="B797">
        <v>0</v>
      </c>
    </row>
    <row r="798" spans="1:2" x14ac:dyDescent="0.25">
      <c r="A798">
        <v>1694.4554455445545</v>
      </c>
      <c r="B798">
        <v>4.048582995951417E-3</v>
      </c>
    </row>
    <row r="799" spans="1:2" x14ac:dyDescent="0.25">
      <c r="A799">
        <v>1698.7128712871288</v>
      </c>
      <c r="B799">
        <v>4.048582995951417E-3</v>
      </c>
    </row>
    <row r="800" spans="1:2" x14ac:dyDescent="0.25">
      <c r="A800">
        <v>1698.7128712871288</v>
      </c>
      <c r="B800">
        <v>0</v>
      </c>
    </row>
    <row r="801" spans="1:2" x14ac:dyDescent="0.25">
      <c r="A801">
        <v>1702.970297029703</v>
      </c>
      <c r="B801">
        <v>0</v>
      </c>
    </row>
    <row r="802" spans="1:2" x14ac:dyDescent="0.25">
      <c r="A802">
        <v>1702.970297029703</v>
      </c>
      <c r="B802">
        <v>4.048582995951417E-3</v>
      </c>
    </row>
    <row r="803" spans="1:2" x14ac:dyDescent="0.25">
      <c r="A803">
        <v>1707.2277227722773</v>
      </c>
      <c r="B803">
        <v>4.048582995951417E-3</v>
      </c>
    </row>
    <row r="804" spans="1:2" x14ac:dyDescent="0.25">
      <c r="A804">
        <v>1707.2277227722773</v>
      </c>
      <c r="B804">
        <v>0</v>
      </c>
    </row>
    <row r="805" spans="1:2" x14ac:dyDescent="0.25">
      <c r="A805">
        <v>1711.4851485148515</v>
      </c>
      <c r="B805">
        <v>0</v>
      </c>
    </row>
    <row r="806" spans="1:2" x14ac:dyDescent="0.25">
      <c r="A806">
        <v>1711.4851485148515</v>
      </c>
      <c r="B806">
        <v>4.048582995951417E-3</v>
      </c>
    </row>
    <row r="807" spans="1:2" x14ac:dyDescent="0.25">
      <c r="A807">
        <v>1715.7425742574258</v>
      </c>
      <c r="B807">
        <v>4.048582995951417E-3</v>
      </c>
    </row>
    <row r="808" spans="1:2" x14ac:dyDescent="0.25">
      <c r="A808">
        <v>1715.7425742574258</v>
      </c>
      <c r="B808">
        <v>0</v>
      </c>
    </row>
    <row r="809" spans="1:2" x14ac:dyDescent="0.25">
      <c r="A809">
        <v>1720</v>
      </c>
      <c r="B809">
        <v>0</v>
      </c>
    </row>
    <row r="810" spans="1:2" x14ac:dyDescent="0.25">
      <c r="A810">
        <v>1720</v>
      </c>
      <c r="B810">
        <v>2.0242914979757085E-3</v>
      </c>
    </row>
    <row r="811" spans="1:2" x14ac:dyDescent="0.25">
      <c r="A811">
        <v>1724.2574257425742</v>
      </c>
      <c r="B811">
        <v>2.0242914979757085E-3</v>
      </c>
    </row>
    <row r="812" spans="1:2" x14ac:dyDescent="0.25">
      <c r="A812">
        <v>1724.2574257425742</v>
      </c>
      <c r="B812">
        <v>0</v>
      </c>
    </row>
    <row r="813" spans="1:2" x14ac:dyDescent="0.25">
      <c r="A813">
        <v>1728.5148514851485</v>
      </c>
      <c r="B813">
        <v>0</v>
      </c>
    </row>
    <row r="814" spans="1:2" x14ac:dyDescent="0.25">
      <c r="A814">
        <v>1728.5148514851485</v>
      </c>
      <c r="B814">
        <v>2.0242914979757085E-3</v>
      </c>
    </row>
    <row r="815" spans="1:2" x14ac:dyDescent="0.25">
      <c r="A815">
        <v>1732.7722772277227</v>
      </c>
      <c r="B815">
        <v>2.0242914979757085E-3</v>
      </c>
    </row>
    <row r="816" spans="1:2" x14ac:dyDescent="0.25">
      <c r="A816">
        <v>1732.7722772277227</v>
      </c>
      <c r="B816">
        <v>0</v>
      </c>
    </row>
    <row r="817" spans="1:2" x14ac:dyDescent="0.25">
      <c r="A817">
        <v>1737.029702970297</v>
      </c>
      <c r="B817">
        <v>0</v>
      </c>
    </row>
    <row r="818" spans="1:2" x14ac:dyDescent="0.25">
      <c r="A818">
        <v>1737.029702970297</v>
      </c>
      <c r="B818">
        <v>2.0242914979757085E-3</v>
      </c>
    </row>
    <row r="819" spans="1:2" x14ac:dyDescent="0.25">
      <c r="A819">
        <v>1741.2871287128712</v>
      </c>
      <c r="B819">
        <v>2.0242914979757085E-3</v>
      </c>
    </row>
    <row r="820" spans="1:2" x14ac:dyDescent="0.25">
      <c r="A820">
        <v>1741.2871287128712</v>
      </c>
      <c r="B820">
        <v>0</v>
      </c>
    </row>
    <row r="821" spans="1:2" x14ac:dyDescent="0.25">
      <c r="A821">
        <v>1745.5445544554455</v>
      </c>
      <c r="B821">
        <v>0</v>
      </c>
    </row>
    <row r="822" spans="1:2" x14ac:dyDescent="0.25">
      <c r="A822">
        <v>1745.5445544554455</v>
      </c>
      <c r="B822">
        <v>2.0242914979757085E-3</v>
      </c>
    </row>
    <row r="823" spans="1:2" x14ac:dyDescent="0.25">
      <c r="A823">
        <v>1749.8019801980197</v>
      </c>
      <c r="B823">
        <v>2.0242914979757085E-3</v>
      </c>
    </row>
    <row r="824" spans="1:2" x14ac:dyDescent="0.25">
      <c r="A824">
        <v>1749.8019801980197</v>
      </c>
      <c r="B824">
        <v>0</v>
      </c>
    </row>
    <row r="825" spans="1:2" x14ac:dyDescent="0.25">
      <c r="A825">
        <v>1754.0594059405942</v>
      </c>
      <c r="B825">
        <v>0</v>
      </c>
    </row>
    <row r="826" spans="1:2" x14ac:dyDescent="0.25">
      <c r="A826">
        <v>1754.0594059405942</v>
      </c>
      <c r="B826">
        <v>2.0242914979757085E-3</v>
      </c>
    </row>
    <row r="827" spans="1:2" x14ac:dyDescent="0.25">
      <c r="A827">
        <v>1758.3168316831684</v>
      </c>
      <c r="B827">
        <v>2.0242914979757085E-3</v>
      </c>
    </row>
    <row r="828" spans="1:2" x14ac:dyDescent="0.25">
      <c r="A828">
        <v>1758.3168316831684</v>
      </c>
      <c r="B828">
        <v>0</v>
      </c>
    </row>
    <row r="829" spans="1:2" x14ac:dyDescent="0.25">
      <c r="A829">
        <v>1762.5742574257426</v>
      </c>
      <c r="B829">
        <v>0</v>
      </c>
    </row>
    <row r="830" spans="1:2" x14ac:dyDescent="0.25">
      <c r="A830">
        <v>1762.5742574257426</v>
      </c>
      <c r="B830">
        <v>2.0242914979757085E-3</v>
      </c>
    </row>
    <row r="831" spans="1:2" x14ac:dyDescent="0.25">
      <c r="A831">
        <v>1766.8316831683169</v>
      </c>
      <c r="B831">
        <v>2.0242914979757085E-3</v>
      </c>
    </row>
    <row r="832" spans="1:2" x14ac:dyDescent="0.25">
      <c r="A832">
        <v>1766.8316831683169</v>
      </c>
      <c r="B832">
        <v>0</v>
      </c>
    </row>
    <row r="833" spans="1:2" x14ac:dyDescent="0.25">
      <c r="A833">
        <v>1771.0891089108911</v>
      </c>
      <c r="B833">
        <v>0</v>
      </c>
    </row>
    <row r="834" spans="1:2" x14ac:dyDescent="0.25">
      <c r="A834">
        <v>1771.0891089108911</v>
      </c>
      <c r="B834">
        <v>2.0242914979757085E-3</v>
      </c>
    </row>
    <row r="835" spans="1:2" x14ac:dyDescent="0.25">
      <c r="A835">
        <v>1775.3465346534654</v>
      </c>
      <c r="B835">
        <v>2.0242914979757085E-3</v>
      </c>
    </row>
    <row r="836" spans="1:2" x14ac:dyDescent="0.25">
      <c r="A836">
        <v>1775.3465346534654</v>
      </c>
      <c r="B836">
        <v>0</v>
      </c>
    </row>
    <row r="837" spans="1:2" x14ac:dyDescent="0.25">
      <c r="A837">
        <v>1779.6039603960396</v>
      </c>
      <c r="B837">
        <v>0</v>
      </c>
    </row>
    <row r="838" spans="1:2" x14ac:dyDescent="0.25">
      <c r="A838">
        <v>1779.6039603960396</v>
      </c>
      <c r="B838">
        <v>2.0242914979757085E-3</v>
      </c>
    </row>
    <row r="839" spans="1:2" x14ac:dyDescent="0.25">
      <c r="A839">
        <v>1783.8613861386139</v>
      </c>
      <c r="B839">
        <v>2.0242914979757085E-3</v>
      </c>
    </row>
    <row r="840" spans="1:2" x14ac:dyDescent="0.25">
      <c r="A840">
        <v>1783.8613861386139</v>
      </c>
      <c r="B840">
        <v>0</v>
      </c>
    </row>
    <row r="841" spans="1:2" x14ac:dyDescent="0.25">
      <c r="A841">
        <v>1788.1188118811881</v>
      </c>
      <c r="B841">
        <v>0</v>
      </c>
    </row>
    <row r="842" spans="1:2" x14ac:dyDescent="0.25">
      <c r="A842">
        <v>1788.1188118811881</v>
      </c>
      <c r="B842">
        <v>2.0242914979757085E-3</v>
      </c>
    </row>
    <row r="843" spans="1:2" x14ac:dyDescent="0.25">
      <c r="A843">
        <v>1792.3762376237623</v>
      </c>
      <c r="B843">
        <v>2.0242914979757085E-3</v>
      </c>
    </row>
    <row r="844" spans="1:2" x14ac:dyDescent="0.25">
      <c r="A844">
        <v>1792.3762376237623</v>
      </c>
      <c r="B844">
        <v>0</v>
      </c>
    </row>
    <row r="845" spans="1:2" x14ac:dyDescent="0.25">
      <c r="A845">
        <v>1796.6336633663366</v>
      </c>
      <c r="B845">
        <v>0</v>
      </c>
    </row>
    <row r="846" spans="1:2" x14ac:dyDescent="0.25">
      <c r="A846">
        <v>1796.6336633663366</v>
      </c>
      <c r="B846">
        <v>2.0242914979757085E-3</v>
      </c>
    </row>
    <row r="847" spans="1:2" x14ac:dyDescent="0.25">
      <c r="A847">
        <v>1800.8910891089108</v>
      </c>
      <c r="B847">
        <v>2.0242914979757085E-3</v>
      </c>
    </row>
    <row r="848" spans="1:2" x14ac:dyDescent="0.25">
      <c r="A848">
        <v>1800.8910891089108</v>
      </c>
      <c r="B848">
        <v>0</v>
      </c>
    </row>
    <row r="849" spans="1:2" x14ac:dyDescent="0.25">
      <c r="A849">
        <v>1805.1485148514851</v>
      </c>
      <c r="B849">
        <v>0</v>
      </c>
    </row>
    <row r="850" spans="1:2" x14ac:dyDescent="0.25">
      <c r="A850">
        <v>1805.1485148514851</v>
      </c>
      <c r="B850">
        <v>2.0242914979757085E-3</v>
      </c>
    </row>
    <row r="851" spans="1:2" x14ac:dyDescent="0.25">
      <c r="A851">
        <v>1809.4059405940593</v>
      </c>
      <c r="B851">
        <v>2.0242914979757085E-3</v>
      </c>
    </row>
    <row r="852" spans="1:2" x14ac:dyDescent="0.25">
      <c r="A852">
        <v>1809.4059405940593</v>
      </c>
      <c r="B852">
        <v>0</v>
      </c>
    </row>
    <row r="853" spans="1:2" x14ac:dyDescent="0.25">
      <c r="A853">
        <v>1813.6633663366338</v>
      </c>
      <c r="B853">
        <v>0</v>
      </c>
    </row>
    <row r="854" spans="1:2" x14ac:dyDescent="0.25">
      <c r="A854">
        <v>1813.6633663366338</v>
      </c>
      <c r="B854">
        <v>2.0242914979757085E-3</v>
      </c>
    </row>
    <row r="855" spans="1:2" x14ac:dyDescent="0.25">
      <c r="A855">
        <v>1817.920792079208</v>
      </c>
      <c r="B855">
        <v>2.0242914979757085E-3</v>
      </c>
    </row>
    <row r="856" spans="1:2" x14ac:dyDescent="0.25">
      <c r="A856">
        <v>1817.920792079208</v>
      </c>
      <c r="B856">
        <v>0</v>
      </c>
    </row>
    <row r="857" spans="1:2" x14ac:dyDescent="0.25">
      <c r="A857">
        <v>1822.1782178217823</v>
      </c>
      <c r="B857">
        <v>0</v>
      </c>
    </row>
    <row r="858" spans="1:2" x14ac:dyDescent="0.25">
      <c r="A858">
        <v>1822.1782178217823</v>
      </c>
      <c r="B858">
        <v>2.0242914979757085E-3</v>
      </c>
    </row>
    <row r="859" spans="1:2" x14ac:dyDescent="0.25">
      <c r="A859">
        <v>1826.4356435643565</v>
      </c>
      <c r="B859">
        <v>2.0242914979757085E-3</v>
      </c>
    </row>
    <row r="860" spans="1:2" x14ac:dyDescent="0.25">
      <c r="A860">
        <v>1826.4356435643565</v>
      </c>
      <c r="B860">
        <v>0</v>
      </c>
    </row>
    <row r="861" spans="1:2" x14ac:dyDescent="0.25">
      <c r="A861">
        <v>1830.6930693069307</v>
      </c>
      <c r="B861">
        <v>0</v>
      </c>
    </row>
    <row r="862" spans="1:2" x14ac:dyDescent="0.25">
      <c r="A862">
        <v>1830.6930693069307</v>
      </c>
      <c r="B862">
        <v>2.0242914979757085E-3</v>
      </c>
    </row>
    <row r="863" spans="1:2" x14ac:dyDescent="0.25">
      <c r="A863">
        <v>1834.950495049505</v>
      </c>
      <c r="B863">
        <v>2.0242914979757085E-3</v>
      </c>
    </row>
    <row r="864" spans="1:2" x14ac:dyDescent="0.25">
      <c r="A864">
        <v>1834.950495049505</v>
      </c>
      <c r="B864">
        <v>0</v>
      </c>
    </row>
    <row r="865" spans="1:2" x14ac:dyDescent="0.25">
      <c r="A865">
        <v>1839.2079207920792</v>
      </c>
      <c r="B865">
        <v>0</v>
      </c>
    </row>
    <row r="866" spans="1:2" x14ac:dyDescent="0.25">
      <c r="A866">
        <v>1839.2079207920792</v>
      </c>
      <c r="B866">
        <v>2.0242914979757085E-3</v>
      </c>
    </row>
    <row r="867" spans="1:2" x14ac:dyDescent="0.25">
      <c r="A867">
        <v>1843.4653465346535</v>
      </c>
      <c r="B867">
        <v>2.0242914979757085E-3</v>
      </c>
    </row>
    <row r="868" spans="1:2" x14ac:dyDescent="0.25">
      <c r="A868">
        <v>1843.4653465346535</v>
      </c>
      <c r="B868">
        <v>0</v>
      </c>
    </row>
    <row r="869" spans="1:2" x14ac:dyDescent="0.25">
      <c r="A869">
        <v>1847.7227722772277</v>
      </c>
      <c r="B869">
        <v>0</v>
      </c>
    </row>
    <row r="870" spans="1:2" x14ac:dyDescent="0.25">
      <c r="A870">
        <v>1847.7227722772277</v>
      </c>
      <c r="B870">
        <v>2.0242914979757085E-3</v>
      </c>
    </row>
    <row r="871" spans="1:2" x14ac:dyDescent="0.25">
      <c r="A871">
        <v>1851.9801980198019</v>
      </c>
      <c r="B871">
        <v>2.0242914979757085E-3</v>
      </c>
    </row>
    <row r="872" spans="1:2" x14ac:dyDescent="0.25">
      <c r="A872">
        <v>1851.9801980198019</v>
      </c>
      <c r="B872">
        <v>0</v>
      </c>
    </row>
    <row r="873" spans="1:2" x14ac:dyDescent="0.25">
      <c r="A873">
        <v>1856.2376237623762</v>
      </c>
      <c r="B873">
        <v>0</v>
      </c>
    </row>
    <row r="874" spans="1:2" x14ac:dyDescent="0.25">
      <c r="A874">
        <v>1856.2376237623762</v>
      </c>
      <c r="B874">
        <v>2.0242914979757085E-3</v>
      </c>
    </row>
    <row r="875" spans="1:2" x14ac:dyDescent="0.25">
      <c r="A875">
        <v>1860.4950495049504</v>
      </c>
      <c r="B875">
        <v>2.0242914979757085E-3</v>
      </c>
    </row>
    <row r="876" spans="1:2" x14ac:dyDescent="0.25">
      <c r="A876">
        <v>1860.4950495049504</v>
      </c>
      <c r="B876">
        <v>0</v>
      </c>
    </row>
    <row r="877" spans="1:2" x14ac:dyDescent="0.25">
      <c r="A877">
        <v>1864.7524752475247</v>
      </c>
      <c r="B877">
        <v>0</v>
      </c>
    </row>
    <row r="878" spans="1:2" x14ac:dyDescent="0.25">
      <c r="A878">
        <v>1864.7524752475247</v>
      </c>
      <c r="B878">
        <v>2.0242914979757085E-3</v>
      </c>
    </row>
    <row r="879" spans="1:2" x14ac:dyDescent="0.25">
      <c r="A879">
        <v>1869.0099009900989</v>
      </c>
      <c r="B879">
        <v>2.0242914979757085E-3</v>
      </c>
    </row>
    <row r="880" spans="1:2" x14ac:dyDescent="0.25">
      <c r="A880">
        <v>1869.0099009900989</v>
      </c>
      <c r="B880">
        <v>0</v>
      </c>
    </row>
    <row r="881" spans="1:2" x14ac:dyDescent="0.25">
      <c r="A881">
        <v>1873.2673267326732</v>
      </c>
      <c r="B881">
        <v>0</v>
      </c>
    </row>
    <row r="882" spans="1:2" x14ac:dyDescent="0.25">
      <c r="A882">
        <v>1873.2673267326732</v>
      </c>
      <c r="B882">
        <v>2.0242914979757085E-3</v>
      </c>
    </row>
    <row r="883" spans="1:2" x14ac:dyDescent="0.25">
      <c r="A883">
        <v>1877.5247524752476</v>
      </c>
      <c r="B883">
        <v>2.0242914979757085E-3</v>
      </c>
    </row>
    <row r="884" spans="1:2" x14ac:dyDescent="0.25">
      <c r="A884">
        <v>1877.5247524752476</v>
      </c>
      <c r="B884">
        <v>0</v>
      </c>
    </row>
    <row r="885" spans="1:2" x14ac:dyDescent="0.25">
      <c r="A885">
        <v>1881.7821782178219</v>
      </c>
      <c r="B885">
        <v>0</v>
      </c>
    </row>
    <row r="886" spans="1:2" x14ac:dyDescent="0.25">
      <c r="A886">
        <v>1881.7821782178219</v>
      </c>
      <c r="B886">
        <v>2.0242914979757085E-3</v>
      </c>
    </row>
    <row r="887" spans="1:2" x14ac:dyDescent="0.25">
      <c r="A887">
        <v>1886.0396039603961</v>
      </c>
      <c r="B887">
        <v>2.0242914979757085E-3</v>
      </c>
    </row>
    <row r="888" spans="1:2" x14ac:dyDescent="0.25">
      <c r="A888">
        <v>1886.0396039603961</v>
      </c>
      <c r="B888">
        <v>0</v>
      </c>
    </row>
    <row r="889" spans="1:2" x14ac:dyDescent="0.25">
      <c r="A889">
        <v>1890.2970297029703</v>
      </c>
      <c r="B889">
        <v>0</v>
      </c>
    </row>
    <row r="890" spans="1:2" x14ac:dyDescent="0.25">
      <c r="A890">
        <v>1890.2970297029703</v>
      </c>
      <c r="B890">
        <v>2.0242914979757085E-3</v>
      </c>
    </row>
    <row r="891" spans="1:2" x14ac:dyDescent="0.25">
      <c r="A891">
        <v>1894.5544554455446</v>
      </c>
      <c r="B891">
        <v>2.0242914979757085E-3</v>
      </c>
    </row>
    <row r="892" spans="1:2" x14ac:dyDescent="0.25">
      <c r="A892">
        <v>1894.5544554455446</v>
      </c>
      <c r="B892">
        <v>0</v>
      </c>
    </row>
    <row r="893" spans="1:2" x14ac:dyDescent="0.25">
      <c r="A893">
        <v>1898.8118811881188</v>
      </c>
      <c r="B893">
        <v>0</v>
      </c>
    </row>
    <row r="894" spans="1:2" x14ac:dyDescent="0.25">
      <c r="A894">
        <v>1898.8118811881188</v>
      </c>
      <c r="B894">
        <v>2.0242914979757085E-3</v>
      </c>
    </row>
    <row r="895" spans="1:2" x14ac:dyDescent="0.25">
      <c r="A895">
        <v>1903.0693069306931</v>
      </c>
      <c r="B895">
        <v>2.0242914979757085E-3</v>
      </c>
    </row>
    <row r="896" spans="1:2" x14ac:dyDescent="0.25">
      <c r="A896">
        <v>1903.0693069306931</v>
      </c>
      <c r="B896">
        <v>0</v>
      </c>
    </row>
    <row r="897" spans="1:2" x14ac:dyDescent="0.25">
      <c r="A897">
        <v>1907.3267326732673</v>
      </c>
      <c r="B897">
        <v>0</v>
      </c>
    </row>
    <row r="898" spans="1:2" x14ac:dyDescent="0.25">
      <c r="A898">
        <v>1907.3267326732673</v>
      </c>
      <c r="B898">
        <v>2.0242914979757085E-3</v>
      </c>
    </row>
    <row r="899" spans="1:2" x14ac:dyDescent="0.25">
      <c r="A899">
        <v>1911.5841584158416</v>
      </c>
      <c r="B899">
        <v>2.0242914979757085E-3</v>
      </c>
    </row>
    <row r="900" spans="1:2" x14ac:dyDescent="0.25">
      <c r="A900">
        <v>1911.5841584158416</v>
      </c>
      <c r="B900">
        <v>0</v>
      </c>
    </row>
    <row r="901" spans="1:2" x14ac:dyDescent="0.25">
      <c r="A901">
        <v>1915.8415841584158</v>
      </c>
      <c r="B901">
        <v>0</v>
      </c>
    </row>
    <row r="902" spans="1:2" x14ac:dyDescent="0.25">
      <c r="A902">
        <v>1915.8415841584158</v>
      </c>
      <c r="B902">
        <v>2.0242914979757085E-3</v>
      </c>
    </row>
    <row r="903" spans="1:2" x14ac:dyDescent="0.25">
      <c r="A903">
        <v>1920.09900990099</v>
      </c>
      <c r="B903">
        <v>2.0242914979757085E-3</v>
      </c>
    </row>
    <row r="904" spans="1:2" x14ac:dyDescent="0.25">
      <c r="A904">
        <v>1920.09900990099</v>
      </c>
      <c r="B904">
        <v>0</v>
      </c>
    </row>
    <row r="905" spans="1:2" x14ac:dyDescent="0.25">
      <c r="A905">
        <v>1924.3564356435643</v>
      </c>
      <c r="B905">
        <v>0</v>
      </c>
    </row>
    <row r="906" spans="1:2" x14ac:dyDescent="0.25">
      <c r="A906">
        <v>1924.3564356435643</v>
      </c>
      <c r="B906">
        <v>2.0242914979757085E-3</v>
      </c>
    </row>
    <row r="907" spans="1:2" x14ac:dyDescent="0.25">
      <c r="A907">
        <v>1928.6138613861385</v>
      </c>
      <c r="B907">
        <v>2.0242914979757085E-3</v>
      </c>
    </row>
    <row r="908" spans="1:2" x14ac:dyDescent="0.25">
      <c r="A908">
        <v>1928.6138613861385</v>
      </c>
      <c r="B908">
        <v>0</v>
      </c>
    </row>
    <row r="909" spans="1:2" x14ac:dyDescent="0.25">
      <c r="A909">
        <v>1932.8712871287128</v>
      </c>
      <c r="B909">
        <v>0</v>
      </c>
    </row>
    <row r="910" spans="1:2" x14ac:dyDescent="0.25">
      <c r="A910">
        <v>1932.8712871287128</v>
      </c>
      <c r="B910">
        <v>2.0242914979757085E-3</v>
      </c>
    </row>
    <row r="911" spans="1:2" x14ac:dyDescent="0.25">
      <c r="A911">
        <v>1937.1287128712872</v>
      </c>
      <c r="B911">
        <v>2.0242914979757085E-3</v>
      </c>
    </row>
    <row r="912" spans="1:2" x14ac:dyDescent="0.25">
      <c r="A912">
        <v>1937.1287128712872</v>
      </c>
      <c r="B912">
        <v>0</v>
      </c>
    </row>
    <row r="913" spans="1:2" x14ac:dyDescent="0.25">
      <c r="A913">
        <v>1941.3861386138615</v>
      </c>
      <c r="B913">
        <v>0</v>
      </c>
    </row>
    <row r="914" spans="1:2" x14ac:dyDescent="0.25">
      <c r="A914">
        <v>1941.3861386138615</v>
      </c>
      <c r="B914">
        <v>2.0242914979757085E-3</v>
      </c>
    </row>
    <row r="915" spans="1:2" x14ac:dyDescent="0.25">
      <c r="A915">
        <v>1945.6435643564357</v>
      </c>
      <c r="B915">
        <v>2.0242914979757085E-3</v>
      </c>
    </row>
    <row r="916" spans="1:2" x14ac:dyDescent="0.25">
      <c r="A916">
        <v>1945.6435643564357</v>
      </c>
      <c r="B916">
        <v>0</v>
      </c>
    </row>
    <row r="917" spans="1:2" x14ac:dyDescent="0.25">
      <c r="A917">
        <v>1949.90099009901</v>
      </c>
      <c r="B917">
        <v>0</v>
      </c>
    </row>
    <row r="918" spans="1:2" x14ac:dyDescent="0.25">
      <c r="A918">
        <v>1949.90099009901</v>
      </c>
      <c r="B918">
        <v>2.0242914979757085E-3</v>
      </c>
    </row>
    <row r="919" spans="1:2" x14ac:dyDescent="0.25">
      <c r="A919">
        <v>1954.1584158415842</v>
      </c>
      <c r="B919">
        <v>2.0242914979757085E-3</v>
      </c>
    </row>
    <row r="920" spans="1:2" x14ac:dyDescent="0.25">
      <c r="A920">
        <v>1954.1584158415842</v>
      </c>
      <c r="B920">
        <v>0</v>
      </c>
    </row>
    <row r="921" spans="1:2" x14ac:dyDescent="0.25">
      <c r="A921">
        <v>1958.4158415841584</v>
      </c>
      <c r="B921">
        <v>0</v>
      </c>
    </row>
    <row r="922" spans="1:2" x14ac:dyDescent="0.25">
      <c r="A922">
        <v>1958.4158415841584</v>
      </c>
      <c r="B922">
        <v>2.0242914979757085E-3</v>
      </c>
    </row>
    <row r="923" spans="1:2" x14ac:dyDescent="0.25">
      <c r="A923">
        <v>1962.6732673267327</v>
      </c>
      <c r="B923">
        <v>2.0242914979757085E-3</v>
      </c>
    </row>
    <row r="924" spans="1:2" x14ac:dyDescent="0.25">
      <c r="A924">
        <v>1962.6732673267327</v>
      </c>
      <c r="B924">
        <v>0</v>
      </c>
    </row>
    <row r="925" spans="1:2" x14ac:dyDescent="0.25">
      <c r="A925">
        <v>1966.9306930693069</v>
      </c>
      <c r="B925">
        <v>0</v>
      </c>
    </row>
    <row r="926" spans="1:2" x14ac:dyDescent="0.25">
      <c r="A926">
        <v>1966.9306930693069</v>
      </c>
      <c r="B926">
        <v>2.0242914979757085E-3</v>
      </c>
    </row>
    <row r="927" spans="1:2" x14ac:dyDescent="0.25">
      <c r="A927">
        <v>1971.1881188118812</v>
      </c>
      <c r="B927">
        <v>2.0242914979757085E-3</v>
      </c>
    </row>
    <row r="928" spans="1:2" x14ac:dyDescent="0.25">
      <c r="A928">
        <v>1971.1881188118812</v>
      </c>
      <c r="B928">
        <v>0</v>
      </c>
    </row>
    <row r="929" spans="1:2" x14ac:dyDescent="0.25">
      <c r="A929">
        <v>1975.4455445544554</v>
      </c>
      <c r="B929">
        <v>0</v>
      </c>
    </row>
    <row r="930" spans="1:2" x14ac:dyDescent="0.25">
      <c r="A930">
        <v>1975.4455445544554</v>
      </c>
      <c r="B930">
        <v>2.0242914979757085E-3</v>
      </c>
    </row>
    <row r="931" spans="1:2" x14ac:dyDescent="0.25">
      <c r="A931">
        <v>1979.7029702970297</v>
      </c>
      <c r="B931">
        <v>2.0242914979757085E-3</v>
      </c>
    </row>
    <row r="932" spans="1:2" x14ac:dyDescent="0.25">
      <c r="A932">
        <v>1979.7029702970297</v>
      </c>
      <c r="B932">
        <v>0</v>
      </c>
    </row>
    <row r="933" spans="1:2" x14ac:dyDescent="0.25">
      <c r="A933">
        <v>1983.9603960396039</v>
      </c>
      <c r="B933">
        <v>0</v>
      </c>
    </row>
    <row r="934" spans="1:2" x14ac:dyDescent="0.25">
      <c r="A934">
        <v>1983.9603960396039</v>
      </c>
      <c r="B934">
        <v>2.0242914979757085E-3</v>
      </c>
    </row>
    <row r="935" spans="1:2" x14ac:dyDescent="0.25">
      <c r="A935">
        <v>1988.2178217821781</v>
      </c>
      <c r="B935">
        <v>2.0242914979757085E-3</v>
      </c>
    </row>
    <row r="936" spans="1:2" x14ac:dyDescent="0.25">
      <c r="A936">
        <v>1988.2178217821781</v>
      </c>
      <c r="B936">
        <v>0</v>
      </c>
    </row>
    <row r="937" spans="1:2" x14ac:dyDescent="0.25">
      <c r="A937">
        <v>1992.4752475247524</v>
      </c>
      <c r="B937">
        <v>0</v>
      </c>
    </row>
    <row r="938" spans="1:2" x14ac:dyDescent="0.25">
      <c r="A938">
        <v>1992.4752475247524</v>
      </c>
      <c r="B938">
        <v>2.0242914979757085E-3</v>
      </c>
    </row>
    <row r="939" spans="1:2" x14ac:dyDescent="0.25">
      <c r="A939">
        <v>1996.7326732673268</v>
      </c>
      <c r="B939">
        <v>2.0242914979757085E-3</v>
      </c>
    </row>
    <row r="940" spans="1:2" x14ac:dyDescent="0.25">
      <c r="A940">
        <v>1996.7326732673268</v>
      </c>
      <c r="B940">
        <v>0</v>
      </c>
    </row>
    <row r="941" spans="1:2" x14ac:dyDescent="0.25">
      <c r="A941">
        <v>2000.9900990099011</v>
      </c>
      <c r="B941">
        <v>0</v>
      </c>
    </row>
    <row r="942" spans="1:2" x14ac:dyDescent="0.25">
      <c r="A942">
        <v>2000.9900990099011</v>
      </c>
      <c r="B942">
        <v>2.0242914979757085E-3</v>
      </c>
    </row>
    <row r="943" spans="1:2" x14ac:dyDescent="0.25">
      <c r="A943">
        <v>2005.2475247524753</v>
      </c>
      <c r="B943">
        <v>2.0242914979757085E-3</v>
      </c>
    </row>
    <row r="944" spans="1:2" x14ac:dyDescent="0.25">
      <c r="A944">
        <v>2005.2475247524753</v>
      </c>
      <c r="B944">
        <v>0</v>
      </c>
    </row>
    <row r="945" spans="1:2" x14ac:dyDescent="0.25">
      <c r="A945">
        <v>2009.5049504950496</v>
      </c>
      <c r="B945">
        <v>0</v>
      </c>
    </row>
    <row r="946" spans="1:2" x14ac:dyDescent="0.25">
      <c r="A946">
        <v>2009.5049504950496</v>
      </c>
      <c r="B946">
        <v>2.0242914979757085E-3</v>
      </c>
    </row>
    <row r="947" spans="1:2" x14ac:dyDescent="0.25">
      <c r="A947">
        <v>2013.7623762376238</v>
      </c>
      <c r="B947">
        <v>2.0242914979757085E-3</v>
      </c>
    </row>
    <row r="948" spans="1:2" x14ac:dyDescent="0.25">
      <c r="A948">
        <v>2013.7623762376238</v>
      </c>
      <c r="B948">
        <v>0</v>
      </c>
    </row>
    <row r="949" spans="1:2" x14ac:dyDescent="0.25">
      <c r="A949">
        <v>2018.0198019801981</v>
      </c>
      <c r="B949">
        <v>0</v>
      </c>
    </row>
    <row r="950" spans="1:2" x14ac:dyDescent="0.25">
      <c r="A950">
        <v>2018.0198019801981</v>
      </c>
      <c r="B950">
        <v>2.0242914979757085E-3</v>
      </c>
    </row>
    <row r="951" spans="1:2" x14ac:dyDescent="0.25">
      <c r="A951">
        <v>2022.2772277227723</v>
      </c>
      <c r="B951">
        <v>2.0242914979757085E-3</v>
      </c>
    </row>
    <row r="952" spans="1:2" x14ac:dyDescent="0.25">
      <c r="A952">
        <v>2022.2772277227723</v>
      </c>
      <c r="B952">
        <v>0</v>
      </c>
    </row>
    <row r="953" spans="1:2" x14ac:dyDescent="0.25">
      <c r="A953">
        <v>2026.5346534653465</v>
      </c>
      <c r="B953">
        <v>0</v>
      </c>
    </row>
    <row r="954" spans="1:2" x14ac:dyDescent="0.25">
      <c r="A954">
        <v>2026.5346534653465</v>
      </c>
      <c r="B954">
        <v>2.0242914979757085E-3</v>
      </c>
    </row>
    <row r="955" spans="1:2" x14ac:dyDescent="0.25">
      <c r="A955">
        <v>2030.7920792079208</v>
      </c>
      <c r="B955">
        <v>2.0242914979757085E-3</v>
      </c>
    </row>
    <row r="956" spans="1:2" x14ac:dyDescent="0.25">
      <c r="A956">
        <v>2030.7920792079208</v>
      </c>
      <c r="B956">
        <v>0</v>
      </c>
    </row>
    <row r="957" spans="1:2" x14ac:dyDescent="0.25">
      <c r="A957">
        <v>2035.049504950495</v>
      </c>
      <c r="B957">
        <v>0</v>
      </c>
    </row>
    <row r="958" spans="1:2" x14ac:dyDescent="0.25">
      <c r="A958">
        <v>2035.049504950495</v>
      </c>
      <c r="B958">
        <v>2.0242914979757085E-3</v>
      </c>
    </row>
    <row r="959" spans="1:2" x14ac:dyDescent="0.25">
      <c r="A959">
        <v>2039.3069306930693</v>
      </c>
      <c r="B959">
        <v>2.0242914979757085E-3</v>
      </c>
    </row>
    <row r="960" spans="1:2" x14ac:dyDescent="0.25">
      <c r="A960">
        <v>2039.3069306930693</v>
      </c>
      <c r="B960">
        <v>0</v>
      </c>
    </row>
    <row r="961" spans="1:2" x14ac:dyDescent="0.25">
      <c r="A961">
        <v>2043.5643564356435</v>
      </c>
      <c r="B961">
        <v>0</v>
      </c>
    </row>
    <row r="962" spans="1:2" x14ac:dyDescent="0.25">
      <c r="A962">
        <v>2043.5643564356435</v>
      </c>
      <c r="B962">
        <v>2.0242914979757085E-3</v>
      </c>
    </row>
    <row r="963" spans="1:2" x14ac:dyDescent="0.25">
      <c r="A963">
        <v>2047.8217821782177</v>
      </c>
      <c r="B963">
        <v>2.0242914979757085E-3</v>
      </c>
    </row>
    <row r="964" spans="1:2" x14ac:dyDescent="0.25">
      <c r="A964">
        <v>2047.8217821782177</v>
      </c>
      <c r="B964">
        <v>0</v>
      </c>
    </row>
    <row r="965" spans="1:2" x14ac:dyDescent="0.25">
      <c r="A965">
        <v>2052.0792079207922</v>
      </c>
      <c r="B965">
        <v>0</v>
      </c>
    </row>
    <row r="966" spans="1:2" x14ac:dyDescent="0.25">
      <c r="A966">
        <v>2052.0792079207922</v>
      </c>
      <c r="B966">
        <v>2.0242914979757085E-3</v>
      </c>
    </row>
    <row r="967" spans="1:2" x14ac:dyDescent="0.25">
      <c r="A967">
        <v>2056.3366336633662</v>
      </c>
      <c r="B967">
        <v>2.0242914979757085E-3</v>
      </c>
    </row>
    <row r="968" spans="1:2" x14ac:dyDescent="0.25">
      <c r="A968">
        <v>2056.3366336633662</v>
      </c>
      <c r="B968">
        <v>0</v>
      </c>
    </row>
    <row r="969" spans="1:2" x14ac:dyDescent="0.25">
      <c r="A969">
        <v>2060.5940594059407</v>
      </c>
      <c r="B969">
        <v>0</v>
      </c>
    </row>
    <row r="970" spans="1:2" x14ac:dyDescent="0.25">
      <c r="A970">
        <v>2060.5940594059407</v>
      </c>
      <c r="B970">
        <v>2.0242914979757085E-3</v>
      </c>
    </row>
    <row r="971" spans="1:2" x14ac:dyDescent="0.25">
      <c r="A971">
        <v>2064.8514851485147</v>
      </c>
      <c r="B971">
        <v>2.0242914979757085E-3</v>
      </c>
    </row>
    <row r="972" spans="1:2" x14ac:dyDescent="0.25">
      <c r="A972">
        <v>2064.8514851485147</v>
      </c>
      <c r="B972">
        <v>0</v>
      </c>
    </row>
    <row r="973" spans="1:2" x14ac:dyDescent="0.25">
      <c r="A973">
        <v>2069.1089108910892</v>
      </c>
      <c r="B973">
        <v>0</v>
      </c>
    </row>
    <row r="974" spans="1:2" x14ac:dyDescent="0.25">
      <c r="A974">
        <v>2069.1089108910892</v>
      </c>
      <c r="B974">
        <v>2.0242914979757085E-3</v>
      </c>
    </row>
    <row r="975" spans="1:2" x14ac:dyDescent="0.25">
      <c r="A975">
        <v>2073.3663366336632</v>
      </c>
      <c r="B975">
        <v>2.0242914979757085E-3</v>
      </c>
    </row>
    <row r="976" spans="1:2" x14ac:dyDescent="0.25">
      <c r="A976">
        <v>2073.3663366336632</v>
      </c>
      <c r="B976">
        <v>0</v>
      </c>
    </row>
    <row r="977" spans="1:2" x14ac:dyDescent="0.25">
      <c r="A977">
        <v>2077.6237623762377</v>
      </c>
      <c r="B977">
        <v>0</v>
      </c>
    </row>
    <row r="978" spans="1:2" x14ac:dyDescent="0.25">
      <c r="A978">
        <v>2077.6237623762377</v>
      </c>
      <c r="B978">
        <v>2.0242914979757085E-3</v>
      </c>
    </row>
    <row r="979" spans="1:2" x14ac:dyDescent="0.25">
      <c r="A979">
        <v>2081.8811881188117</v>
      </c>
      <c r="B979">
        <v>2.0242914979757085E-3</v>
      </c>
    </row>
    <row r="980" spans="1:2" x14ac:dyDescent="0.25">
      <c r="A980">
        <v>2081.8811881188117</v>
      </c>
      <c r="B980">
        <v>0</v>
      </c>
    </row>
    <row r="981" spans="1:2" x14ac:dyDescent="0.25">
      <c r="A981">
        <v>2086.1386138613861</v>
      </c>
      <c r="B981">
        <v>0</v>
      </c>
    </row>
    <row r="982" spans="1:2" x14ac:dyDescent="0.25">
      <c r="A982">
        <v>2086.1386138613861</v>
      </c>
      <c r="B982">
        <v>2.0242914979757085E-3</v>
      </c>
    </row>
    <row r="983" spans="1:2" x14ac:dyDescent="0.25">
      <c r="A983">
        <v>2090.3960396039606</v>
      </c>
      <c r="B983">
        <v>2.0242914979757085E-3</v>
      </c>
    </row>
    <row r="984" spans="1:2" x14ac:dyDescent="0.25">
      <c r="A984">
        <v>2090.3960396039606</v>
      </c>
      <c r="B984">
        <v>0</v>
      </c>
    </row>
    <row r="985" spans="1:2" x14ac:dyDescent="0.25">
      <c r="A985">
        <v>2094.6534653465346</v>
      </c>
      <c r="B985">
        <v>0</v>
      </c>
    </row>
    <row r="986" spans="1:2" x14ac:dyDescent="0.25">
      <c r="A986">
        <v>2094.6534653465346</v>
      </c>
      <c r="B986">
        <v>2.0242914979757085E-3</v>
      </c>
    </row>
    <row r="987" spans="1:2" x14ac:dyDescent="0.25">
      <c r="A987">
        <v>2098.9108910891091</v>
      </c>
      <c r="B987">
        <v>2.0242914979757085E-3</v>
      </c>
    </row>
    <row r="988" spans="1:2" x14ac:dyDescent="0.25">
      <c r="A988">
        <v>2098.9108910891091</v>
      </c>
      <c r="B988">
        <v>0</v>
      </c>
    </row>
    <row r="989" spans="1:2" x14ac:dyDescent="0.25">
      <c r="A989">
        <v>2103.1683168316831</v>
      </c>
      <c r="B989">
        <v>0</v>
      </c>
    </row>
    <row r="990" spans="1:2" x14ac:dyDescent="0.25">
      <c r="A990">
        <v>2103.1683168316831</v>
      </c>
      <c r="B990">
        <v>2.0242914979757085E-3</v>
      </c>
    </row>
    <row r="991" spans="1:2" x14ac:dyDescent="0.25">
      <c r="A991">
        <v>2107.4257425742576</v>
      </c>
      <c r="B991">
        <v>2.0242914979757085E-3</v>
      </c>
    </row>
    <row r="992" spans="1:2" x14ac:dyDescent="0.25">
      <c r="A992">
        <v>2107.4257425742576</v>
      </c>
      <c r="B992">
        <v>0</v>
      </c>
    </row>
    <row r="993" spans="1:2" x14ac:dyDescent="0.25">
      <c r="A993">
        <v>2111.6831683168316</v>
      </c>
      <c r="B993">
        <v>0</v>
      </c>
    </row>
    <row r="994" spans="1:2" x14ac:dyDescent="0.25">
      <c r="A994">
        <v>2111.6831683168316</v>
      </c>
      <c r="B994">
        <v>2.0242914979757085E-3</v>
      </c>
    </row>
    <row r="995" spans="1:2" x14ac:dyDescent="0.25">
      <c r="A995">
        <v>2115.9405940594061</v>
      </c>
      <c r="B995">
        <v>2.0242914979757085E-3</v>
      </c>
    </row>
    <row r="996" spans="1:2" x14ac:dyDescent="0.25">
      <c r="A996">
        <v>2115.9405940594061</v>
      </c>
      <c r="B996">
        <v>0</v>
      </c>
    </row>
    <row r="997" spans="1:2" x14ac:dyDescent="0.25">
      <c r="A997">
        <v>2120.1980198019801</v>
      </c>
      <c r="B997">
        <v>0</v>
      </c>
    </row>
    <row r="998" spans="1:2" x14ac:dyDescent="0.25">
      <c r="A998">
        <v>2120.1980198019801</v>
      </c>
      <c r="B998">
        <v>2.0242914979757085E-3</v>
      </c>
    </row>
    <row r="999" spans="1:2" x14ac:dyDescent="0.25">
      <c r="A999">
        <v>2124.4554455445545</v>
      </c>
      <c r="B999">
        <v>2.0242914979757085E-3</v>
      </c>
    </row>
    <row r="1000" spans="1:2" x14ac:dyDescent="0.25">
      <c r="A1000">
        <v>2124.4554455445545</v>
      </c>
      <c r="B1000">
        <v>0</v>
      </c>
    </row>
    <row r="1001" spans="1:2" x14ac:dyDescent="0.25">
      <c r="A1001">
        <v>2128.7128712871286</v>
      </c>
      <c r="B1001">
        <v>0</v>
      </c>
    </row>
    <row r="1002" spans="1:2" x14ac:dyDescent="0.25">
      <c r="A1002">
        <v>2128.7128712871286</v>
      </c>
      <c r="B1002">
        <v>2.0242914979757085E-3</v>
      </c>
    </row>
    <row r="1003" spans="1:2" x14ac:dyDescent="0.25">
      <c r="A1003">
        <v>2132.970297029703</v>
      </c>
      <c r="B1003">
        <v>2.0242914979757085E-3</v>
      </c>
    </row>
    <row r="1004" spans="1:2" x14ac:dyDescent="0.25">
      <c r="A1004">
        <v>2132.970297029703</v>
      </c>
      <c r="B1004">
        <v>0</v>
      </c>
    </row>
    <row r="1005" spans="1:2" x14ac:dyDescent="0.25">
      <c r="A1005">
        <v>2137.227722772277</v>
      </c>
      <c r="B1005">
        <v>0</v>
      </c>
    </row>
    <row r="1006" spans="1:2" x14ac:dyDescent="0.25">
      <c r="A1006">
        <v>2137.227722772277</v>
      </c>
      <c r="B1006">
        <v>2.0242914979757085E-3</v>
      </c>
    </row>
    <row r="1007" spans="1:2" x14ac:dyDescent="0.25">
      <c r="A1007">
        <v>2141.4851485148515</v>
      </c>
      <c r="B1007">
        <v>2.0242914979757085E-3</v>
      </c>
    </row>
    <row r="1008" spans="1:2" x14ac:dyDescent="0.25">
      <c r="A1008">
        <v>2141.4851485148515</v>
      </c>
      <c r="B1008">
        <v>0</v>
      </c>
    </row>
    <row r="1009" spans="1:2" x14ac:dyDescent="0.25">
      <c r="A1009">
        <v>2145.7425742574255</v>
      </c>
      <c r="B1009">
        <v>0</v>
      </c>
    </row>
    <row r="1010" spans="1:2" x14ac:dyDescent="0.25">
      <c r="A1010">
        <v>2145.7425742574255</v>
      </c>
      <c r="B1010">
        <v>2.0242914979757085E-3</v>
      </c>
    </row>
    <row r="1011" spans="1:2" x14ac:dyDescent="0.25">
      <c r="A1011">
        <v>2150</v>
      </c>
      <c r="B1011">
        <v>2.0242914979757085E-3</v>
      </c>
    </row>
    <row r="1012" spans="1:2" x14ac:dyDescent="0.25">
      <c r="A1012">
        <v>2150</v>
      </c>
      <c r="B1012">
        <v>0</v>
      </c>
    </row>
    <row r="1013" spans="1:2" x14ac:dyDescent="0.25">
      <c r="A1013">
        <v>2154.2574257425745</v>
      </c>
      <c r="B1013">
        <v>0</v>
      </c>
    </row>
    <row r="1014" spans="1:2" x14ac:dyDescent="0.25">
      <c r="A1014">
        <v>2154.2574257425745</v>
      </c>
      <c r="B1014">
        <v>2.0242914979757085E-3</v>
      </c>
    </row>
    <row r="1015" spans="1:2" x14ac:dyDescent="0.25">
      <c r="A1015">
        <v>2158.5148514851485</v>
      </c>
      <c r="B1015">
        <v>2.0242914979757085E-3</v>
      </c>
    </row>
    <row r="1016" spans="1:2" x14ac:dyDescent="0.25">
      <c r="A1016">
        <v>2158.5148514851485</v>
      </c>
      <c r="B1016">
        <v>0</v>
      </c>
    </row>
    <row r="1017" spans="1:2" x14ac:dyDescent="0.25">
      <c r="A1017">
        <v>2162.772277227723</v>
      </c>
      <c r="B1017">
        <v>0</v>
      </c>
    </row>
    <row r="1018" spans="1:2" x14ac:dyDescent="0.25">
      <c r="A1018">
        <v>2162.772277227723</v>
      </c>
      <c r="B1018">
        <v>2.0242914979757085E-3</v>
      </c>
    </row>
    <row r="1019" spans="1:2" x14ac:dyDescent="0.25">
      <c r="A1019">
        <v>2167.029702970297</v>
      </c>
      <c r="B1019">
        <v>2.0242914979757085E-3</v>
      </c>
    </row>
    <row r="1020" spans="1:2" x14ac:dyDescent="0.25">
      <c r="A1020">
        <v>2167.029702970297</v>
      </c>
      <c r="B1020">
        <v>0</v>
      </c>
    </row>
    <row r="1021" spans="1:2" x14ac:dyDescent="0.25">
      <c r="A1021">
        <v>2171.2871287128714</v>
      </c>
      <c r="B1021">
        <v>0</v>
      </c>
    </row>
    <row r="1022" spans="1:2" x14ac:dyDescent="0.25">
      <c r="A1022">
        <v>2171.2871287128714</v>
      </c>
      <c r="B1022">
        <v>2.0242914979757085E-3</v>
      </c>
    </row>
    <row r="1023" spans="1:2" x14ac:dyDescent="0.25">
      <c r="A1023">
        <v>2175.5445544554455</v>
      </c>
      <c r="B1023">
        <v>2.0242914979757085E-3</v>
      </c>
    </row>
    <row r="1024" spans="1:2" x14ac:dyDescent="0.25">
      <c r="A1024">
        <v>2175.5445544554455</v>
      </c>
      <c r="B1024">
        <v>0</v>
      </c>
    </row>
    <row r="1025" spans="1:2" x14ac:dyDescent="0.25">
      <c r="A1025">
        <v>2179.8019801980199</v>
      </c>
      <c r="B1025">
        <v>0</v>
      </c>
    </row>
    <row r="1026" spans="1:2" x14ac:dyDescent="0.25">
      <c r="A1026">
        <v>2179.8019801980199</v>
      </c>
      <c r="B1026">
        <v>2.0242914979757085E-3</v>
      </c>
    </row>
    <row r="1027" spans="1:2" x14ac:dyDescent="0.25">
      <c r="A1027">
        <v>2184.0594059405939</v>
      </c>
      <c r="B1027">
        <v>2.0242914979757085E-3</v>
      </c>
    </row>
    <row r="1028" spans="1:2" x14ac:dyDescent="0.25">
      <c r="A1028">
        <v>2184.0594059405939</v>
      </c>
      <c r="B1028">
        <v>0</v>
      </c>
    </row>
    <row r="1029" spans="1:2" x14ac:dyDescent="0.25">
      <c r="A1029">
        <v>2188.3168316831684</v>
      </c>
      <c r="B1029">
        <v>0</v>
      </c>
    </row>
    <row r="1030" spans="1:2" x14ac:dyDescent="0.25">
      <c r="A1030">
        <v>2188.3168316831684</v>
      </c>
      <c r="B1030">
        <v>2.0242914979757085E-3</v>
      </c>
    </row>
    <row r="1031" spans="1:2" x14ac:dyDescent="0.25">
      <c r="A1031">
        <v>2192.5742574257424</v>
      </c>
      <c r="B1031">
        <v>2.0242914979757085E-3</v>
      </c>
    </row>
    <row r="1032" spans="1:2" x14ac:dyDescent="0.25">
      <c r="A1032">
        <v>2192.5742574257424</v>
      </c>
      <c r="B1032">
        <v>0</v>
      </c>
    </row>
    <row r="1033" spans="1:2" x14ac:dyDescent="0.25">
      <c r="A1033">
        <v>2196.8316831683169</v>
      </c>
      <c r="B1033">
        <v>0</v>
      </c>
    </row>
    <row r="1034" spans="1:2" x14ac:dyDescent="0.25">
      <c r="A1034">
        <v>2196.8316831683169</v>
      </c>
      <c r="B1034">
        <v>2.0242914979757085E-3</v>
      </c>
    </row>
    <row r="1035" spans="1:2" x14ac:dyDescent="0.25">
      <c r="A1035">
        <v>2201.0891089108909</v>
      </c>
      <c r="B1035">
        <v>2.0242914979757085E-3</v>
      </c>
    </row>
    <row r="1036" spans="1:2" x14ac:dyDescent="0.25">
      <c r="A1036">
        <v>2201.0891089108909</v>
      </c>
      <c r="B1036">
        <v>0</v>
      </c>
    </row>
    <row r="1037" spans="1:2" x14ac:dyDescent="0.25">
      <c r="A1037">
        <v>2205.3465346534654</v>
      </c>
      <c r="B1037">
        <v>0</v>
      </c>
    </row>
    <row r="1038" spans="1:2" x14ac:dyDescent="0.25">
      <c r="A1038">
        <v>2205.3465346534654</v>
      </c>
      <c r="B1038">
        <v>2.0242914979757085E-3</v>
      </c>
    </row>
    <row r="1039" spans="1:2" x14ac:dyDescent="0.25">
      <c r="A1039">
        <v>2209.6039603960394</v>
      </c>
      <c r="B1039">
        <v>2.0242914979757085E-3</v>
      </c>
    </row>
    <row r="1040" spans="1:2" x14ac:dyDescent="0.25">
      <c r="A1040">
        <v>2209.6039603960394</v>
      </c>
      <c r="B1040">
        <v>0</v>
      </c>
    </row>
    <row r="1041" spans="1:2" x14ac:dyDescent="0.25">
      <c r="A1041">
        <v>2213.8613861386139</v>
      </c>
      <c r="B1041">
        <v>0</v>
      </c>
    </row>
    <row r="1042" spans="1:2" x14ac:dyDescent="0.25">
      <c r="A1042">
        <v>2213.8613861386139</v>
      </c>
      <c r="B1042">
        <v>2.0242914979757085E-3</v>
      </c>
    </row>
    <row r="1043" spans="1:2" x14ac:dyDescent="0.25">
      <c r="A1043">
        <v>2218.1188118811883</v>
      </c>
      <c r="B1043">
        <v>2.0242914979757085E-3</v>
      </c>
    </row>
    <row r="1044" spans="1:2" x14ac:dyDescent="0.25">
      <c r="A1044">
        <v>2218.1188118811883</v>
      </c>
      <c r="B1044">
        <v>0</v>
      </c>
    </row>
    <row r="1045" spans="1:2" x14ac:dyDescent="0.25">
      <c r="A1045">
        <v>2222.3762376237623</v>
      </c>
      <c r="B1045">
        <v>0</v>
      </c>
    </row>
    <row r="1046" spans="1:2" x14ac:dyDescent="0.25">
      <c r="A1046">
        <v>2222.3762376237623</v>
      </c>
      <c r="B1046">
        <v>2.0242914979757085E-3</v>
      </c>
    </row>
    <row r="1047" spans="1:2" x14ac:dyDescent="0.25">
      <c r="A1047">
        <v>2226.6336633663368</v>
      </c>
      <c r="B1047">
        <v>2.0242914979757085E-3</v>
      </c>
    </row>
    <row r="1048" spans="1:2" x14ac:dyDescent="0.25">
      <c r="A1048">
        <v>2226.6336633663368</v>
      </c>
      <c r="B1048">
        <v>0</v>
      </c>
    </row>
    <row r="1049" spans="1:2" x14ac:dyDescent="0.25">
      <c r="A1049">
        <v>2230.8910891089108</v>
      </c>
      <c r="B1049">
        <v>0</v>
      </c>
    </row>
    <row r="1050" spans="1:2" x14ac:dyDescent="0.25">
      <c r="A1050">
        <v>2230.8910891089108</v>
      </c>
      <c r="B1050">
        <v>2.0242914979757085E-3</v>
      </c>
    </row>
    <row r="1051" spans="1:2" x14ac:dyDescent="0.25">
      <c r="A1051">
        <v>2235.1485148514853</v>
      </c>
      <c r="B1051">
        <v>2.0242914979757085E-3</v>
      </c>
    </row>
    <row r="1052" spans="1:2" x14ac:dyDescent="0.25">
      <c r="A1052">
        <v>2235.1485148514853</v>
      </c>
      <c r="B1052">
        <v>0</v>
      </c>
    </row>
    <row r="1053" spans="1:2" x14ac:dyDescent="0.25">
      <c r="A1053">
        <v>2239.4059405940593</v>
      </c>
      <c r="B1053">
        <v>0</v>
      </c>
    </row>
    <row r="1054" spans="1:2" x14ac:dyDescent="0.25">
      <c r="A1054">
        <v>2239.4059405940593</v>
      </c>
      <c r="B1054">
        <v>2.0242914979757085E-3</v>
      </c>
    </row>
    <row r="1055" spans="1:2" x14ac:dyDescent="0.25">
      <c r="A1055">
        <v>2243.6633663366338</v>
      </c>
      <c r="B1055">
        <v>2.0242914979757085E-3</v>
      </c>
    </row>
    <row r="1056" spans="1:2" x14ac:dyDescent="0.25">
      <c r="A1056">
        <v>2243.6633663366338</v>
      </c>
      <c r="B1056">
        <v>0</v>
      </c>
    </row>
    <row r="1057" spans="1:2" x14ac:dyDescent="0.25">
      <c r="A1057">
        <v>2247.9207920792078</v>
      </c>
      <c r="B1057">
        <v>0</v>
      </c>
    </row>
    <row r="1058" spans="1:2" x14ac:dyDescent="0.25">
      <c r="A1058">
        <v>2247.9207920792078</v>
      </c>
      <c r="B1058">
        <v>2.0242914979757085E-3</v>
      </c>
    </row>
    <row r="1059" spans="1:2" x14ac:dyDescent="0.25">
      <c r="A1059">
        <v>2252.1782178217823</v>
      </c>
      <c r="B1059">
        <v>2.0242914979757085E-3</v>
      </c>
    </row>
    <row r="1060" spans="1:2" x14ac:dyDescent="0.25">
      <c r="A1060">
        <v>2252.1782178217823</v>
      </c>
      <c r="B1060">
        <v>0</v>
      </c>
    </row>
    <row r="1061" spans="1:2" x14ac:dyDescent="0.25">
      <c r="A1061">
        <v>2256.4356435643563</v>
      </c>
      <c r="B1061">
        <v>0</v>
      </c>
    </row>
    <row r="1062" spans="1:2" x14ac:dyDescent="0.25">
      <c r="A1062">
        <v>2256.4356435643563</v>
      </c>
      <c r="B1062">
        <v>2.0242914979757085E-3</v>
      </c>
    </row>
    <row r="1063" spans="1:2" x14ac:dyDescent="0.25">
      <c r="A1063">
        <v>2260.6930693069307</v>
      </c>
      <c r="B1063">
        <v>2.0242914979757085E-3</v>
      </c>
    </row>
    <row r="1064" spans="1:2" x14ac:dyDescent="0.25">
      <c r="A1064">
        <v>2260.6930693069307</v>
      </c>
      <c r="B1064">
        <v>0</v>
      </c>
    </row>
    <row r="1065" spans="1:2" x14ac:dyDescent="0.25">
      <c r="A1065">
        <v>2264.9504950495048</v>
      </c>
      <c r="B1065">
        <v>0</v>
      </c>
    </row>
    <row r="1066" spans="1:2" x14ac:dyDescent="0.25">
      <c r="A1066">
        <v>2264.9504950495048</v>
      </c>
      <c r="B1066">
        <v>2.0242914979757085E-3</v>
      </c>
    </row>
    <row r="1067" spans="1:2" x14ac:dyDescent="0.25">
      <c r="A1067">
        <v>2269.2079207920792</v>
      </c>
      <c r="B1067">
        <v>2.0242914979757085E-3</v>
      </c>
    </row>
    <row r="1068" spans="1:2" x14ac:dyDescent="0.25">
      <c r="A1068">
        <v>2269.2079207920792</v>
      </c>
      <c r="B1068">
        <v>0</v>
      </c>
    </row>
    <row r="1069" spans="1:2" x14ac:dyDescent="0.25">
      <c r="A1069">
        <v>2273.4653465346537</v>
      </c>
      <c r="B1069">
        <v>0</v>
      </c>
    </row>
    <row r="1070" spans="1:2" x14ac:dyDescent="0.25">
      <c r="A1070">
        <v>2273.4653465346537</v>
      </c>
      <c r="B1070">
        <v>2.0242914979757085E-3</v>
      </c>
    </row>
    <row r="1071" spans="1:2" x14ac:dyDescent="0.25">
      <c r="A1071">
        <v>2277.7227722772277</v>
      </c>
      <c r="B1071">
        <v>2.0242914979757085E-3</v>
      </c>
    </row>
    <row r="1072" spans="1:2" x14ac:dyDescent="0.25">
      <c r="A1072">
        <v>2277.7227722772277</v>
      </c>
      <c r="B1072">
        <v>0</v>
      </c>
    </row>
    <row r="1073" spans="1:2" x14ac:dyDescent="0.25">
      <c r="A1073">
        <v>2281.9801980198022</v>
      </c>
      <c r="B1073">
        <v>0</v>
      </c>
    </row>
    <row r="1074" spans="1:2" x14ac:dyDescent="0.25">
      <c r="A1074">
        <v>2281.9801980198022</v>
      </c>
      <c r="B1074">
        <v>2.0242914979757085E-3</v>
      </c>
    </row>
    <row r="1075" spans="1:2" x14ac:dyDescent="0.25">
      <c r="A1075">
        <v>2286.2376237623762</v>
      </c>
      <c r="B1075">
        <v>2.0242914979757085E-3</v>
      </c>
    </row>
    <row r="1076" spans="1:2" x14ac:dyDescent="0.25">
      <c r="A1076">
        <v>2286.2376237623762</v>
      </c>
      <c r="B1076">
        <v>0</v>
      </c>
    </row>
    <row r="1077" spans="1:2" x14ac:dyDescent="0.25">
      <c r="A1077">
        <v>2290.4950495049507</v>
      </c>
      <c r="B1077">
        <v>0</v>
      </c>
    </row>
    <row r="1078" spans="1:2" x14ac:dyDescent="0.25">
      <c r="A1078">
        <v>2290.4950495049507</v>
      </c>
      <c r="B1078">
        <v>2.0242914979757085E-3</v>
      </c>
    </row>
    <row r="1079" spans="1:2" x14ac:dyDescent="0.25">
      <c r="A1079">
        <v>2294.7524752475247</v>
      </c>
      <c r="B1079">
        <v>2.0242914979757085E-3</v>
      </c>
    </row>
    <row r="1080" spans="1:2" x14ac:dyDescent="0.25">
      <c r="A1080">
        <v>2294.7524752475247</v>
      </c>
      <c r="B1080">
        <v>0</v>
      </c>
    </row>
    <row r="1081" spans="1:2" x14ac:dyDescent="0.25">
      <c r="A1081">
        <v>2299.0099009900991</v>
      </c>
      <c r="B1081">
        <v>0</v>
      </c>
    </row>
    <row r="1082" spans="1:2" x14ac:dyDescent="0.25">
      <c r="A1082">
        <v>2299.0099009900991</v>
      </c>
      <c r="B1082">
        <v>2.0242914979757085E-3</v>
      </c>
    </row>
    <row r="1083" spans="1:2" x14ac:dyDescent="0.25">
      <c r="A1083">
        <v>2303.2673267326732</v>
      </c>
      <c r="B1083">
        <v>2.0242914979757085E-3</v>
      </c>
    </row>
    <row r="1084" spans="1:2" x14ac:dyDescent="0.25">
      <c r="A1084">
        <v>2303.2673267326732</v>
      </c>
      <c r="B1084">
        <v>0</v>
      </c>
    </row>
    <row r="1085" spans="1:2" x14ac:dyDescent="0.25">
      <c r="A1085">
        <v>2307.5247524752476</v>
      </c>
      <c r="B1085">
        <v>0</v>
      </c>
    </row>
    <row r="1086" spans="1:2" x14ac:dyDescent="0.25">
      <c r="A1086">
        <v>2307.5247524752476</v>
      </c>
      <c r="B1086">
        <v>2.0242914979757085E-3</v>
      </c>
    </row>
    <row r="1087" spans="1:2" x14ac:dyDescent="0.25">
      <c r="A1087">
        <v>2311.7821782178216</v>
      </c>
      <c r="B1087">
        <v>2.0242914979757085E-3</v>
      </c>
    </row>
    <row r="1088" spans="1:2" x14ac:dyDescent="0.25">
      <c r="A1088">
        <v>2311.7821782178216</v>
      </c>
      <c r="B1088">
        <v>0</v>
      </c>
    </row>
    <row r="1089" spans="1:2" x14ac:dyDescent="0.25">
      <c r="A1089">
        <v>2316.0396039603961</v>
      </c>
      <c r="B1089">
        <v>0</v>
      </c>
    </row>
    <row r="1090" spans="1:2" x14ac:dyDescent="0.25">
      <c r="A1090">
        <v>2316.0396039603961</v>
      </c>
      <c r="B1090">
        <v>2.0242914979757085E-3</v>
      </c>
    </row>
    <row r="1091" spans="1:2" x14ac:dyDescent="0.25">
      <c r="A1091">
        <v>2320.2970297029701</v>
      </c>
      <c r="B1091">
        <v>2.0242914979757085E-3</v>
      </c>
    </row>
    <row r="1092" spans="1:2" x14ac:dyDescent="0.25">
      <c r="A1092">
        <v>2320.2970297029701</v>
      </c>
      <c r="B1092">
        <v>0</v>
      </c>
    </row>
    <row r="1093" spans="1:2" x14ac:dyDescent="0.25">
      <c r="A1093">
        <v>2324.5544554455446</v>
      </c>
      <c r="B1093">
        <v>0</v>
      </c>
    </row>
    <row r="1094" spans="1:2" x14ac:dyDescent="0.25">
      <c r="A1094">
        <v>2324.5544554455446</v>
      </c>
      <c r="B1094">
        <v>2.0242914979757085E-3</v>
      </c>
    </row>
    <row r="1095" spans="1:2" x14ac:dyDescent="0.25">
      <c r="A1095">
        <v>2328.8118811881186</v>
      </c>
      <c r="B1095">
        <v>2.0242914979757085E-3</v>
      </c>
    </row>
    <row r="1096" spans="1:2" x14ac:dyDescent="0.25">
      <c r="A1096">
        <v>2328.8118811881186</v>
      </c>
      <c r="B1096">
        <v>0</v>
      </c>
    </row>
    <row r="1097" spans="1:2" x14ac:dyDescent="0.25">
      <c r="A1097">
        <v>2333.0693069306931</v>
      </c>
      <c r="B1097">
        <v>0</v>
      </c>
    </row>
    <row r="1098" spans="1:2" x14ac:dyDescent="0.25">
      <c r="A1098">
        <v>2333.0693069306931</v>
      </c>
      <c r="B1098">
        <v>2.0242914979757085E-3</v>
      </c>
    </row>
    <row r="1099" spans="1:2" x14ac:dyDescent="0.25">
      <c r="A1099">
        <v>2337.3267326732675</v>
      </c>
      <c r="B1099">
        <v>2.0242914979757085E-3</v>
      </c>
    </row>
    <row r="1100" spans="1:2" x14ac:dyDescent="0.25">
      <c r="A1100">
        <v>2337.3267326732675</v>
      </c>
      <c r="B1100">
        <v>0</v>
      </c>
    </row>
    <row r="1101" spans="1:2" x14ac:dyDescent="0.25">
      <c r="A1101">
        <v>2341.5841584158416</v>
      </c>
      <c r="B1101">
        <v>0</v>
      </c>
    </row>
    <row r="1102" spans="1:2" x14ac:dyDescent="0.25">
      <c r="A1102">
        <v>2341.5841584158416</v>
      </c>
      <c r="B1102">
        <v>2.0242914979757085E-3</v>
      </c>
    </row>
    <row r="1103" spans="1:2" x14ac:dyDescent="0.25">
      <c r="A1103">
        <v>2345.841584158416</v>
      </c>
      <c r="B1103">
        <v>2.0242914979757085E-3</v>
      </c>
    </row>
    <row r="1104" spans="1:2" x14ac:dyDescent="0.25">
      <c r="A1104">
        <v>2345.841584158416</v>
      </c>
      <c r="B1104">
        <v>0</v>
      </c>
    </row>
    <row r="1105" spans="1:2" x14ac:dyDescent="0.25">
      <c r="A1105">
        <v>2350.09900990099</v>
      </c>
      <c r="B1105">
        <v>0</v>
      </c>
    </row>
    <row r="1106" spans="1:2" x14ac:dyDescent="0.25">
      <c r="A1106">
        <v>2350.09900990099</v>
      </c>
      <c r="B1106">
        <v>2.0242914979757085E-3</v>
      </c>
    </row>
    <row r="1107" spans="1:2" x14ac:dyDescent="0.25">
      <c r="A1107">
        <v>2354.3564356435645</v>
      </c>
      <c r="B1107">
        <v>2.0242914979757085E-3</v>
      </c>
    </row>
    <row r="1108" spans="1:2" x14ac:dyDescent="0.25">
      <c r="A1108">
        <v>2354.3564356435645</v>
      </c>
      <c r="B1108">
        <v>0</v>
      </c>
    </row>
    <row r="1109" spans="1:2" x14ac:dyDescent="0.25">
      <c r="A1109">
        <v>2358.6138613861385</v>
      </c>
      <c r="B1109">
        <v>0</v>
      </c>
    </row>
    <row r="1110" spans="1:2" x14ac:dyDescent="0.25">
      <c r="A1110">
        <v>2358.6138613861385</v>
      </c>
      <c r="B1110">
        <v>2.0242914979757085E-3</v>
      </c>
    </row>
    <row r="1111" spans="1:2" x14ac:dyDescent="0.25">
      <c r="A1111">
        <v>2362.871287128713</v>
      </c>
      <c r="B1111">
        <v>2.0242914979757085E-3</v>
      </c>
    </row>
    <row r="1112" spans="1:2" x14ac:dyDescent="0.25">
      <c r="A1112">
        <v>2362.871287128713</v>
      </c>
      <c r="B1112">
        <v>0</v>
      </c>
    </row>
    <row r="1113" spans="1:2" x14ac:dyDescent="0.25">
      <c r="A1113">
        <v>2367.128712871287</v>
      </c>
      <c r="B1113">
        <v>0</v>
      </c>
    </row>
    <row r="1114" spans="1:2" x14ac:dyDescent="0.25">
      <c r="A1114">
        <v>2367.128712871287</v>
      </c>
      <c r="B1114">
        <v>2.0242914979757085E-3</v>
      </c>
    </row>
    <row r="1115" spans="1:2" x14ac:dyDescent="0.25">
      <c r="A1115">
        <v>2371.3861386138615</v>
      </c>
      <c r="B1115">
        <v>2.0242914979757085E-3</v>
      </c>
    </row>
    <row r="1116" spans="1:2" x14ac:dyDescent="0.25">
      <c r="A1116">
        <v>2371.3861386138615</v>
      </c>
      <c r="B1116">
        <v>0</v>
      </c>
    </row>
    <row r="1117" spans="1:2" x14ac:dyDescent="0.25">
      <c r="A1117">
        <v>2375.6435643564355</v>
      </c>
      <c r="B1117">
        <v>0</v>
      </c>
    </row>
    <row r="1118" spans="1:2" x14ac:dyDescent="0.25">
      <c r="A1118">
        <v>2375.6435643564355</v>
      </c>
      <c r="B1118">
        <v>2.0242914979757085E-3</v>
      </c>
    </row>
    <row r="1119" spans="1:2" x14ac:dyDescent="0.25">
      <c r="A1119">
        <v>2379.90099009901</v>
      </c>
      <c r="B1119">
        <v>2.0242914979757085E-3</v>
      </c>
    </row>
    <row r="1120" spans="1:2" x14ac:dyDescent="0.25">
      <c r="A1120">
        <v>2379.90099009901</v>
      </c>
      <c r="B1120">
        <v>0</v>
      </c>
    </row>
    <row r="1121" spans="1:2" x14ac:dyDescent="0.25">
      <c r="A1121">
        <v>2384.158415841584</v>
      </c>
      <c r="B1121">
        <v>0</v>
      </c>
    </row>
    <row r="1122" spans="1:2" x14ac:dyDescent="0.25">
      <c r="A1122">
        <v>2384.158415841584</v>
      </c>
      <c r="B1122">
        <v>2.0242914979757085E-3</v>
      </c>
    </row>
    <row r="1123" spans="1:2" x14ac:dyDescent="0.25">
      <c r="A1123">
        <v>2388.4158415841584</v>
      </c>
      <c r="B1123">
        <v>2.0242914979757085E-3</v>
      </c>
    </row>
    <row r="1124" spans="1:2" x14ac:dyDescent="0.25">
      <c r="A1124">
        <v>2388.4158415841584</v>
      </c>
      <c r="B1124">
        <v>0</v>
      </c>
    </row>
    <row r="1125" spans="1:2" x14ac:dyDescent="0.25">
      <c r="A1125">
        <v>2392.6732673267325</v>
      </c>
      <c r="B1125">
        <v>0</v>
      </c>
    </row>
    <row r="1126" spans="1:2" x14ac:dyDescent="0.25">
      <c r="A1126">
        <v>2392.6732673267325</v>
      </c>
      <c r="B1126">
        <v>2.0242914979757085E-3</v>
      </c>
    </row>
    <row r="1127" spans="1:2" x14ac:dyDescent="0.25">
      <c r="A1127">
        <v>2396.9306930693069</v>
      </c>
      <c r="B1127">
        <v>2.0242914979757085E-3</v>
      </c>
    </row>
    <row r="1128" spans="1:2" x14ac:dyDescent="0.25">
      <c r="A1128">
        <v>2396.9306930693069</v>
      </c>
      <c r="B1128">
        <v>0</v>
      </c>
    </row>
    <row r="1129" spans="1:2" x14ac:dyDescent="0.25">
      <c r="A1129">
        <v>2401.1881188118814</v>
      </c>
      <c r="B1129">
        <v>0</v>
      </c>
    </row>
    <row r="1130" spans="1:2" x14ac:dyDescent="0.25">
      <c r="A1130">
        <v>2401.1881188118814</v>
      </c>
      <c r="B1130">
        <v>2.0242914979757085E-3</v>
      </c>
    </row>
    <row r="1131" spans="1:2" x14ac:dyDescent="0.25">
      <c r="A1131">
        <v>2405.4455445544554</v>
      </c>
      <c r="B1131">
        <v>2.0242914979757085E-3</v>
      </c>
    </row>
    <row r="1132" spans="1:2" x14ac:dyDescent="0.25">
      <c r="A1132">
        <v>2405.4455445544554</v>
      </c>
      <c r="B1132">
        <v>0</v>
      </c>
    </row>
    <row r="1133" spans="1:2" x14ac:dyDescent="0.25">
      <c r="A1133">
        <v>2409.7029702970299</v>
      </c>
      <c r="B1133">
        <v>0</v>
      </c>
    </row>
    <row r="1134" spans="1:2" x14ac:dyDescent="0.25">
      <c r="A1134">
        <v>2409.7029702970299</v>
      </c>
      <c r="B1134">
        <v>2.0242914979757085E-3</v>
      </c>
    </row>
    <row r="1135" spans="1:2" x14ac:dyDescent="0.25">
      <c r="A1135">
        <v>2413.9603960396039</v>
      </c>
      <c r="B1135">
        <v>2.0242914979757085E-3</v>
      </c>
    </row>
    <row r="1136" spans="1:2" x14ac:dyDescent="0.25">
      <c r="A1136">
        <v>2413.9603960396039</v>
      </c>
      <c r="B1136">
        <v>0</v>
      </c>
    </row>
    <row r="1137" spans="1:2" x14ac:dyDescent="0.25">
      <c r="A1137">
        <v>2418.2178217821784</v>
      </c>
      <c r="B1137">
        <v>0</v>
      </c>
    </row>
    <row r="1138" spans="1:2" x14ac:dyDescent="0.25">
      <c r="A1138">
        <v>2418.2178217821784</v>
      </c>
      <c r="B1138">
        <v>2.0242914979757085E-3</v>
      </c>
    </row>
    <row r="1139" spans="1:2" x14ac:dyDescent="0.25">
      <c r="A1139">
        <v>2422.4752475247524</v>
      </c>
      <c r="B1139">
        <v>2.0242914979757085E-3</v>
      </c>
    </row>
    <row r="1140" spans="1:2" x14ac:dyDescent="0.25">
      <c r="A1140">
        <v>2422.4752475247524</v>
      </c>
      <c r="B1140">
        <v>0</v>
      </c>
    </row>
    <row r="1141" spans="1:2" x14ac:dyDescent="0.25">
      <c r="A1141">
        <v>2426.7326732673268</v>
      </c>
      <c r="B1141">
        <v>0</v>
      </c>
    </row>
    <row r="1142" spans="1:2" x14ac:dyDescent="0.25">
      <c r="A1142">
        <v>2426.7326732673268</v>
      </c>
      <c r="B1142">
        <v>2.0242914979757085E-3</v>
      </c>
    </row>
    <row r="1143" spans="1:2" x14ac:dyDescent="0.25">
      <c r="A1143">
        <v>2430.9900990099009</v>
      </c>
      <c r="B1143">
        <v>2.0242914979757085E-3</v>
      </c>
    </row>
    <row r="1144" spans="1:2" x14ac:dyDescent="0.25">
      <c r="A1144">
        <v>2430.9900990099009</v>
      </c>
      <c r="B1144">
        <v>0</v>
      </c>
    </row>
    <row r="1145" spans="1:2" x14ac:dyDescent="0.25">
      <c r="A1145">
        <v>2435.2475247524753</v>
      </c>
      <c r="B1145">
        <v>0</v>
      </c>
    </row>
    <row r="1146" spans="1:2" x14ac:dyDescent="0.25">
      <c r="A1146">
        <v>2435.2475247524753</v>
      </c>
      <c r="B1146">
        <v>2.0242914979757085E-3</v>
      </c>
    </row>
    <row r="1147" spans="1:2" x14ac:dyDescent="0.25">
      <c r="A1147">
        <v>2439.5049504950493</v>
      </c>
      <c r="B1147">
        <v>2.0242914979757085E-3</v>
      </c>
    </row>
    <row r="1148" spans="1:2" x14ac:dyDescent="0.25">
      <c r="A1148">
        <v>2439.5049504950493</v>
      </c>
      <c r="B1148">
        <v>0</v>
      </c>
    </row>
    <row r="1149" spans="1:2" x14ac:dyDescent="0.25">
      <c r="A1149">
        <v>2443.7623762376238</v>
      </c>
      <c r="B1149">
        <v>0</v>
      </c>
    </row>
    <row r="1150" spans="1:2" x14ac:dyDescent="0.25">
      <c r="A1150">
        <v>2443.7623762376238</v>
      </c>
      <c r="B1150">
        <v>2.0242914979757085E-3</v>
      </c>
    </row>
    <row r="1151" spans="1:2" x14ac:dyDescent="0.25">
      <c r="A1151">
        <v>2448.0198019801978</v>
      </c>
      <c r="B1151">
        <v>2.0242914979757085E-3</v>
      </c>
    </row>
    <row r="1152" spans="1:2" x14ac:dyDescent="0.25">
      <c r="A1152">
        <v>2448.0198019801978</v>
      </c>
      <c r="B1152">
        <v>0</v>
      </c>
    </row>
    <row r="1153" spans="1:2" x14ac:dyDescent="0.25">
      <c r="A1153">
        <v>2452.2772277227723</v>
      </c>
      <c r="B1153">
        <v>0</v>
      </c>
    </row>
    <row r="1154" spans="1:2" x14ac:dyDescent="0.25">
      <c r="A1154">
        <v>2452.2772277227723</v>
      </c>
      <c r="B1154">
        <v>2.0242914979757085E-3</v>
      </c>
    </row>
    <row r="1155" spans="1:2" x14ac:dyDescent="0.25">
      <c r="A1155">
        <v>2456.5346534653463</v>
      </c>
      <c r="B1155">
        <v>2.0242914979757085E-3</v>
      </c>
    </row>
    <row r="1156" spans="1:2" x14ac:dyDescent="0.25">
      <c r="A1156">
        <v>2456.5346534653463</v>
      </c>
      <c r="B1156">
        <v>0</v>
      </c>
    </row>
    <row r="1157" spans="1:2" x14ac:dyDescent="0.25">
      <c r="A1157">
        <v>2460.7920792079208</v>
      </c>
      <c r="B1157">
        <v>0</v>
      </c>
    </row>
    <row r="1158" spans="1:2" x14ac:dyDescent="0.25">
      <c r="A1158">
        <v>2460.7920792079208</v>
      </c>
      <c r="B1158">
        <v>2.0242914979757085E-3</v>
      </c>
    </row>
    <row r="1159" spans="1:2" x14ac:dyDescent="0.25">
      <c r="A1159">
        <v>2465.0495049504952</v>
      </c>
      <c r="B1159">
        <v>2.0242914979757085E-3</v>
      </c>
    </row>
    <row r="1160" spans="1:2" x14ac:dyDescent="0.25">
      <c r="A1160">
        <v>2465.0495049504952</v>
      </c>
      <c r="B1160">
        <v>0</v>
      </c>
    </row>
    <row r="1161" spans="1:2" x14ac:dyDescent="0.25">
      <c r="A1161">
        <v>2469.3069306930693</v>
      </c>
      <c r="B1161">
        <v>0</v>
      </c>
    </row>
    <row r="1162" spans="1:2" x14ac:dyDescent="0.25">
      <c r="A1162">
        <v>2469.3069306930693</v>
      </c>
      <c r="B1162">
        <v>2.0242914979757085E-3</v>
      </c>
    </row>
    <row r="1163" spans="1:2" x14ac:dyDescent="0.25">
      <c r="A1163">
        <v>2473.5643564356437</v>
      </c>
      <c r="B1163">
        <v>2.0242914979757085E-3</v>
      </c>
    </row>
    <row r="1164" spans="1:2" x14ac:dyDescent="0.25">
      <c r="A1164">
        <v>2473.5643564356437</v>
      </c>
      <c r="B1164">
        <v>0</v>
      </c>
    </row>
    <row r="1165" spans="1:2" x14ac:dyDescent="0.25">
      <c r="A1165">
        <v>2477.8217821782177</v>
      </c>
      <c r="B1165">
        <v>0</v>
      </c>
    </row>
    <row r="1166" spans="1:2" x14ac:dyDescent="0.25">
      <c r="A1166">
        <v>2477.8217821782177</v>
      </c>
      <c r="B1166">
        <v>2.0242914979757085E-3</v>
      </c>
    </row>
    <row r="1167" spans="1:2" x14ac:dyDescent="0.25">
      <c r="A1167">
        <v>2482.0792079207922</v>
      </c>
      <c r="B1167">
        <v>2.0242914979757085E-3</v>
      </c>
    </row>
    <row r="1168" spans="1:2" x14ac:dyDescent="0.25">
      <c r="A1168">
        <v>2482.0792079207922</v>
      </c>
      <c r="B1168">
        <v>0</v>
      </c>
    </row>
    <row r="1169" spans="1:2" x14ac:dyDescent="0.25">
      <c r="A1169">
        <v>2486.3366336633662</v>
      </c>
      <c r="B1169">
        <v>0</v>
      </c>
    </row>
    <row r="1170" spans="1:2" x14ac:dyDescent="0.25">
      <c r="A1170">
        <v>2486.3366336633662</v>
      </c>
      <c r="B1170">
        <v>2.0242914979757085E-3</v>
      </c>
    </row>
    <row r="1171" spans="1:2" x14ac:dyDescent="0.25">
      <c r="A1171">
        <v>2490.5940594059407</v>
      </c>
      <c r="B1171">
        <v>2.0242914979757085E-3</v>
      </c>
    </row>
    <row r="1172" spans="1:2" x14ac:dyDescent="0.25">
      <c r="A1172">
        <v>2490.5940594059407</v>
      </c>
      <c r="B1172">
        <v>0</v>
      </c>
    </row>
    <row r="1173" spans="1:2" x14ac:dyDescent="0.25">
      <c r="A1173">
        <v>2494.8514851485147</v>
      </c>
      <c r="B1173">
        <v>0</v>
      </c>
    </row>
    <row r="1174" spans="1:2" x14ac:dyDescent="0.25">
      <c r="A1174">
        <v>2494.8514851485147</v>
      </c>
      <c r="B1174">
        <v>2.0242914979757085E-3</v>
      </c>
    </row>
    <row r="1175" spans="1:2" x14ac:dyDescent="0.25">
      <c r="A1175">
        <v>2499.1089108910892</v>
      </c>
      <c r="B1175">
        <v>2.0242914979757085E-3</v>
      </c>
    </row>
    <row r="1176" spans="1:2" x14ac:dyDescent="0.25">
      <c r="A1176">
        <v>2499.1089108910892</v>
      </c>
      <c r="B1176">
        <v>0</v>
      </c>
    </row>
    <row r="1177" spans="1:2" x14ac:dyDescent="0.25">
      <c r="A1177">
        <v>2503.3663366336632</v>
      </c>
      <c r="B1177">
        <v>0</v>
      </c>
    </row>
    <row r="1178" spans="1:2" x14ac:dyDescent="0.25">
      <c r="A1178">
        <v>2503.3663366336632</v>
      </c>
      <c r="B1178">
        <v>2.0242914979757085E-3</v>
      </c>
    </row>
    <row r="1179" spans="1:2" x14ac:dyDescent="0.25">
      <c r="A1179">
        <v>2507.6237623762377</v>
      </c>
      <c r="B1179">
        <v>2.0242914979757085E-3</v>
      </c>
    </row>
    <row r="1180" spans="1:2" x14ac:dyDescent="0.25">
      <c r="A1180">
        <v>2507.6237623762377</v>
      </c>
      <c r="B1180">
        <v>0</v>
      </c>
    </row>
    <row r="1181" spans="1:2" x14ac:dyDescent="0.25">
      <c r="A1181">
        <v>2511.8811881188117</v>
      </c>
      <c r="B1181">
        <v>0</v>
      </c>
    </row>
    <row r="1182" spans="1:2" x14ac:dyDescent="0.25">
      <c r="A1182">
        <v>2511.8811881188117</v>
      </c>
      <c r="B1182">
        <v>2.0242914979757085E-3</v>
      </c>
    </row>
    <row r="1183" spans="1:2" x14ac:dyDescent="0.25">
      <c r="A1183">
        <v>2516.1386138613861</v>
      </c>
      <c r="B1183">
        <v>2.0242914979757085E-3</v>
      </c>
    </row>
    <row r="1184" spans="1:2" x14ac:dyDescent="0.25">
      <c r="A1184">
        <v>2516.1386138613861</v>
      </c>
      <c r="B1184">
        <v>0</v>
      </c>
    </row>
    <row r="1185" spans="1:2" x14ac:dyDescent="0.25">
      <c r="A1185">
        <v>2520.3960396039606</v>
      </c>
      <c r="B1185">
        <v>0</v>
      </c>
    </row>
    <row r="1186" spans="1:2" x14ac:dyDescent="0.25">
      <c r="A1186">
        <v>2520.3960396039606</v>
      </c>
      <c r="B1186">
        <v>2.0242914979757085E-3</v>
      </c>
    </row>
    <row r="1187" spans="1:2" x14ac:dyDescent="0.25">
      <c r="A1187">
        <v>2524.6534653465346</v>
      </c>
      <c r="B1187">
        <v>2.0242914979757085E-3</v>
      </c>
    </row>
    <row r="1188" spans="1:2" x14ac:dyDescent="0.25">
      <c r="A1188">
        <v>2524.6534653465346</v>
      </c>
      <c r="B1188">
        <v>0</v>
      </c>
    </row>
    <row r="1189" spans="1:2" x14ac:dyDescent="0.25">
      <c r="A1189">
        <v>2528.9108910891091</v>
      </c>
      <c r="B1189">
        <v>0</v>
      </c>
    </row>
    <row r="1190" spans="1:2" x14ac:dyDescent="0.25">
      <c r="A1190">
        <v>2528.9108910891091</v>
      </c>
      <c r="B1190">
        <v>2.0242914979757085E-3</v>
      </c>
    </row>
    <row r="1191" spans="1:2" x14ac:dyDescent="0.25">
      <c r="A1191">
        <v>2533.1683168316831</v>
      </c>
      <c r="B1191">
        <v>2.0242914979757085E-3</v>
      </c>
    </row>
    <row r="1192" spans="1:2" x14ac:dyDescent="0.25">
      <c r="A1192">
        <v>2533.1683168316831</v>
      </c>
      <c r="B1192">
        <v>0</v>
      </c>
    </row>
    <row r="1193" spans="1:2" x14ac:dyDescent="0.25">
      <c r="A1193">
        <v>2537.4257425742576</v>
      </c>
      <c r="B1193">
        <v>0</v>
      </c>
    </row>
    <row r="1194" spans="1:2" x14ac:dyDescent="0.25">
      <c r="A1194">
        <v>2537.4257425742576</v>
      </c>
      <c r="B1194">
        <v>2.0242914979757085E-3</v>
      </c>
    </row>
    <row r="1195" spans="1:2" x14ac:dyDescent="0.25">
      <c r="A1195">
        <v>2541.6831683168316</v>
      </c>
      <c r="B1195">
        <v>2.0242914979757085E-3</v>
      </c>
    </row>
    <row r="1196" spans="1:2" x14ac:dyDescent="0.25">
      <c r="A1196">
        <v>2541.6831683168316</v>
      </c>
      <c r="B1196">
        <v>0</v>
      </c>
    </row>
    <row r="1197" spans="1:2" x14ac:dyDescent="0.25">
      <c r="A1197">
        <v>2545.9405940594061</v>
      </c>
      <c r="B1197">
        <v>0</v>
      </c>
    </row>
    <row r="1198" spans="1:2" x14ac:dyDescent="0.25">
      <c r="A1198">
        <v>2545.9405940594061</v>
      </c>
      <c r="B1198">
        <v>2.0242914979757085E-3</v>
      </c>
    </row>
    <row r="1199" spans="1:2" x14ac:dyDescent="0.25">
      <c r="A1199">
        <v>2550.1980198019801</v>
      </c>
      <c r="B1199">
        <v>2.0242914979757085E-3</v>
      </c>
    </row>
    <row r="1200" spans="1:2" x14ac:dyDescent="0.25">
      <c r="A1200">
        <v>2550.1980198019801</v>
      </c>
      <c r="B1200">
        <v>0</v>
      </c>
    </row>
    <row r="1201" spans="1:2" x14ac:dyDescent="0.25">
      <c r="A1201">
        <v>2554.4554455445545</v>
      </c>
      <c r="B1201">
        <v>0</v>
      </c>
    </row>
    <row r="1202" spans="1:2" x14ac:dyDescent="0.25">
      <c r="A1202">
        <v>2554.4554455445545</v>
      </c>
      <c r="B1202">
        <v>2.0242914979757085E-3</v>
      </c>
    </row>
    <row r="1203" spans="1:2" x14ac:dyDescent="0.25">
      <c r="A1203">
        <v>2558.7128712871286</v>
      </c>
      <c r="B1203">
        <v>2.0242914979757085E-3</v>
      </c>
    </row>
    <row r="1204" spans="1:2" x14ac:dyDescent="0.25">
      <c r="A1204">
        <v>2558.7128712871286</v>
      </c>
      <c r="B1204">
        <v>0</v>
      </c>
    </row>
    <row r="1205" spans="1:2" x14ac:dyDescent="0.25">
      <c r="A1205">
        <v>2562.970297029703</v>
      </c>
      <c r="B1205">
        <v>0</v>
      </c>
    </row>
    <row r="1206" spans="1:2" x14ac:dyDescent="0.25">
      <c r="A1206">
        <v>2562.970297029703</v>
      </c>
      <c r="B1206">
        <v>2.0242914979757085E-3</v>
      </c>
    </row>
    <row r="1207" spans="1:2" x14ac:dyDescent="0.25">
      <c r="A1207">
        <v>2567.227722772277</v>
      </c>
      <c r="B1207">
        <v>2.0242914979757085E-3</v>
      </c>
    </row>
    <row r="1208" spans="1:2" x14ac:dyDescent="0.25">
      <c r="A1208">
        <v>2567.227722772277</v>
      </c>
      <c r="B1208">
        <v>0</v>
      </c>
    </row>
    <row r="1209" spans="1:2" x14ac:dyDescent="0.25">
      <c r="A1209">
        <v>2571.4851485148515</v>
      </c>
      <c r="B1209">
        <v>0</v>
      </c>
    </row>
    <row r="1210" spans="1:2" x14ac:dyDescent="0.25">
      <c r="A1210">
        <v>2571.4851485148515</v>
      </c>
      <c r="B1210">
        <v>2.0242914979757085E-3</v>
      </c>
    </row>
    <row r="1211" spans="1:2" x14ac:dyDescent="0.25">
      <c r="A1211">
        <v>2575.7425742574255</v>
      </c>
      <c r="B1211">
        <v>2.0242914979757085E-3</v>
      </c>
    </row>
    <row r="1212" spans="1:2" x14ac:dyDescent="0.25">
      <c r="A1212">
        <v>2575.7425742574255</v>
      </c>
      <c r="B1212">
        <v>0</v>
      </c>
    </row>
    <row r="1213" spans="1:2" x14ac:dyDescent="0.25">
      <c r="A1213">
        <v>4300</v>
      </c>
      <c r="B1213">
        <v>0</v>
      </c>
    </row>
    <row r="1214" spans="1:2" x14ac:dyDescent="0.25">
      <c r="A1214">
        <v>4300</v>
      </c>
      <c r="B1214">
        <v>2.0242914979757085E-3</v>
      </c>
    </row>
    <row r="1215" spans="1:2" x14ac:dyDescent="0.25">
      <c r="A1215">
        <v>4304.257425742574</v>
      </c>
      <c r="B1215">
        <v>2.0242914979757085E-3</v>
      </c>
    </row>
    <row r="1216" spans="1:2" x14ac:dyDescent="0.25">
      <c r="A1216">
        <v>4304.257425742574</v>
      </c>
      <c r="B1216">
        <v>0</v>
      </c>
    </row>
    <row r="1217" spans="1:2" x14ac:dyDescent="0.25">
      <c r="A1217">
        <v>4308.5148514851489</v>
      </c>
      <c r="B1217">
        <v>0</v>
      </c>
    </row>
    <row r="1218" spans="1:2" x14ac:dyDescent="0.25">
      <c r="A1218">
        <v>4308.5148514851489</v>
      </c>
      <c r="B1218">
        <v>2.0242914979757085E-3</v>
      </c>
    </row>
    <row r="1219" spans="1:2" x14ac:dyDescent="0.25">
      <c r="A1219">
        <v>4312.772277227723</v>
      </c>
      <c r="B1219">
        <v>2.0242914979757085E-3</v>
      </c>
    </row>
    <row r="1220" spans="1:2" x14ac:dyDescent="0.25">
      <c r="A1220">
        <v>4312.772277227723</v>
      </c>
      <c r="B1220">
        <v>0</v>
      </c>
    </row>
    <row r="1221" spans="1:2" x14ac:dyDescent="0.25">
      <c r="A1221">
        <v>4317.029702970297</v>
      </c>
      <c r="B1221">
        <v>0</v>
      </c>
    </row>
    <row r="1222" spans="1:2" x14ac:dyDescent="0.25">
      <c r="A1222">
        <v>4317.029702970297</v>
      </c>
      <c r="B1222">
        <v>2.0242914979757085E-3</v>
      </c>
    </row>
    <row r="1223" spans="1:2" x14ac:dyDescent="0.25">
      <c r="A1223">
        <v>4321.287128712871</v>
      </c>
      <c r="B1223">
        <v>2.0242914979757085E-3</v>
      </c>
    </row>
    <row r="1224" spans="1:2" x14ac:dyDescent="0.25">
      <c r="A1224">
        <v>4321.287128712871</v>
      </c>
      <c r="B1224">
        <v>0</v>
      </c>
    </row>
    <row r="1225" spans="1:2" x14ac:dyDescent="0.25">
      <c r="A1225">
        <v>4325.5445544554459</v>
      </c>
      <c r="B1225">
        <v>0</v>
      </c>
    </row>
    <row r="1226" spans="1:2" x14ac:dyDescent="0.25">
      <c r="A1226">
        <v>4325.5445544554459</v>
      </c>
      <c r="B1226">
        <v>2.0242914979757085E-3</v>
      </c>
    </row>
    <row r="1227" spans="1:2" x14ac:dyDescent="0.25">
      <c r="A1227">
        <v>4329.8019801980199</v>
      </c>
      <c r="B1227">
        <v>2.0242914979757085E-3</v>
      </c>
    </row>
    <row r="1228" spans="1:2" x14ac:dyDescent="0.25">
      <c r="A1228">
        <v>4329.8019801980199</v>
      </c>
      <c r="B1228">
        <v>0</v>
      </c>
    </row>
    <row r="1229" spans="1:2" x14ac:dyDescent="0.25">
      <c r="A1229">
        <v>4334.0594059405939</v>
      </c>
      <c r="B1229">
        <v>0</v>
      </c>
    </row>
    <row r="1230" spans="1:2" x14ac:dyDescent="0.25">
      <c r="A1230">
        <v>4334.0594059405939</v>
      </c>
      <c r="B1230">
        <v>2.0242914979757085E-3</v>
      </c>
    </row>
    <row r="1231" spans="1:2" x14ac:dyDescent="0.25">
      <c r="A1231">
        <v>4338.3168316831679</v>
      </c>
      <c r="B1231">
        <v>2.0242914979757085E-3</v>
      </c>
    </row>
    <row r="1232" spans="1:2" x14ac:dyDescent="0.25">
      <c r="A1232">
        <v>4338.3168316831679</v>
      </c>
      <c r="B1232">
        <v>0</v>
      </c>
    </row>
    <row r="1233" spans="1:2" x14ac:dyDescent="0.25">
      <c r="A1233">
        <v>4342.5742574257429</v>
      </c>
      <c r="B1233">
        <v>0</v>
      </c>
    </row>
    <row r="1234" spans="1:2" x14ac:dyDescent="0.25">
      <c r="A1234">
        <v>4342.5742574257429</v>
      </c>
      <c r="B1234">
        <v>2.0242914979757085E-3</v>
      </c>
    </row>
    <row r="1235" spans="1:2" x14ac:dyDescent="0.25">
      <c r="A1235">
        <v>4346.8316831683169</v>
      </c>
      <c r="B1235">
        <v>2.0242914979757085E-3</v>
      </c>
    </row>
    <row r="1236" spans="1:2" x14ac:dyDescent="0.25">
      <c r="A1236">
        <v>4346.8316831683169</v>
      </c>
      <c r="B1236">
        <v>0</v>
      </c>
    </row>
    <row r="1237" spans="1:2" x14ac:dyDescent="0.25">
      <c r="A1237">
        <v>4351.0891089108909</v>
      </c>
      <c r="B1237">
        <v>0</v>
      </c>
    </row>
    <row r="1238" spans="1:2" x14ac:dyDescent="0.25">
      <c r="A1238">
        <v>4351.0891089108909</v>
      </c>
      <c r="B1238">
        <v>2.0242914979757085E-3</v>
      </c>
    </row>
    <row r="1239" spans="1:2" x14ac:dyDescent="0.25">
      <c r="A1239">
        <v>4355.3465346534649</v>
      </c>
      <c r="B1239">
        <v>2.0242914979757085E-3</v>
      </c>
    </row>
    <row r="1240" spans="1:2" x14ac:dyDescent="0.25">
      <c r="A1240">
        <v>4355.3465346534649</v>
      </c>
      <c r="B1240">
        <v>0</v>
      </c>
    </row>
    <row r="1241" spans="1:2" x14ac:dyDescent="0.25">
      <c r="A1241">
        <v>4359.6039603960398</v>
      </c>
      <c r="B1241">
        <v>0</v>
      </c>
    </row>
    <row r="1242" spans="1:2" x14ac:dyDescent="0.25">
      <c r="A1242">
        <v>4359.6039603960398</v>
      </c>
      <c r="B1242">
        <v>2.0242914979757085E-3</v>
      </c>
    </row>
    <row r="1243" spans="1:2" x14ac:dyDescent="0.25">
      <c r="A1243">
        <v>4363.8613861386139</v>
      </c>
      <c r="B1243">
        <v>2.0242914979757085E-3</v>
      </c>
    </row>
    <row r="1244" spans="1:2" x14ac:dyDescent="0.25">
      <c r="A1244">
        <v>4363.8613861386139</v>
      </c>
      <c r="B1244">
        <v>0</v>
      </c>
    </row>
    <row r="1245" spans="1:2" x14ac:dyDescent="0.25">
      <c r="A1245">
        <v>4368.1188118811879</v>
      </c>
      <c r="B1245">
        <v>0</v>
      </c>
    </row>
    <row r="1246" spans="1:2" x14ac:dyDescent="0.25">
      <c r="A1246">
        <v>4368.1188118811879</v>
      </c>
      <c r="B1246">
        <v>2.0242914979757085E-3</v>
      </c>
    </row>
    <row r="1247" spans="1:2" x14ac:dyDescent="0.25">
      <c r="A1247">
        <v>4372.3762376237628</v>
      </c>
      <c r="B1247">
        <v>2.0242914979757085E-3</v>
      </c>
    </row>
    <row r="1248" spans="1:2" x14ac:dyDescent="0.25">
      <c r="A1248">
        <v>4372.3762376237628</v>
      </c>
      <c r="B1248">
        <v>0</v>
      </c>
    </row>
    <row r="1249" spans="1:2" x14ac:dyDescent="0.25">
      <c r="A1249">
        <v>4376.6336633663368</v>
      </c>
      <c r="B1249">
        <v>0</v>
      </c>
    </row>
    <row r="1250" spans="1:2" x14ac:dyDescent="0.25">
      <c r="A1250">
        <v>4376.6336633663368</v>
      </c>
      <c r="B1250">
        <v>2.0242914979757085E-3</v>
      </c>
    </row>
    <row r="1251" spans="1:2" x14ac:dyDescent="0.25">
      <c r="A1251">
        <v>4380.8910891089108</v>
      </c>
      <c r="B1251">
        <v>2.0242914979757085E-3</v>
      </c>
    </row>
    <row r="1252" spans="1:2" x14ac:dyDescent="0.25">
      <c r="A1252">
        <v>4380.8910891089108</v>
      </c>
      <c r="B1252">
        <v>0</v>
      </c>
    </row>
    <row r="1253" spans="1:2" x14ac:dyDescent="0.25">
      <c r="A1253">
        <v>4385.1485148514848</v>
      </c>
      <c r="B1253">
        <v>0</v>
      </c>
    </row>
    <row r="1254" spans="1:2" x14ac:dyDescent="0.25">
      <c r="A1254">
        <v>4385.1485148514848</v>
      </c>
      <c r="B1254">
        <v>2.0242914979757085E-3</v>
      </c>
    </row>
    <row r="1255" spans="1:2" x14ac:dyDescent="0.25">
      <c r="A1255">
        <v>4389.4059405940598</v>
      </c>
      <c r="B1255">
        <v>2.0242914979757085E-3</v>
      </c>
    </row>
    <row r="1256" spans="1:2" x14ac:dyDescent="0.25">
      <c r="A1256">
        <v>4389.4059405940598</v>
      </c>
      <c r="B1256">
        <v>0</v>
      </c>
    </row>
    <row r="1257" spans="1:2" x14ac:dyDescent="0.25">
      <c r="A1257">
        <v>4393.6633663366338</v>
      </c>
      <c r="B1257">
        <v>0</v>
      </c>
    </row>
    <row r="1258" spans="1:2" x14ac:dyDescent="0.25">
      <c r="A1258">
        <v>4393.6633663366338</v>
      </c>
      <c r="B1258">
        <v>2.0242914979757085E-3</v>
      </c>
    </row>
    <row r="1259" spans="1:2" x14ac:dyDescent="0.25">
      <c r="A1259">
        <v>4397.9207920792078</v>
      </c>
      <c r="B1259">
        <v>2.0242914979757085E-3</v>
      </c>
    </row>
    <row r="1260" spans="1:2" x14ac:dyDescent="0.25">
      <c r="A1260">
        <v>4397.9207920792078</v>
      </c>
      <c r="B1260">
        <v>0</v>
      </c>
    </row>
    <row r="1261" spans="1:2" x14ac:dyDescent="0.25">
      <c r="A1261">
        <v>4402.1782178217818</v>
      </c>
      <c r="B1261">
        <v>0</v>
      </c>
    </row>
    <row r="1262" spans="1:2" x14ac:dyDescent="0.25">
      <c r="A1262">
        <v>4402.1782178217818</v>
      </c>
      <c r="B1262">
        <v>2.0242914979757085E-3</v>
      </c>
    </row>
    <row r="1263" spans="1:2" x14ac:dyDescent="0.25">
      <c r="A1263">
        <v>4406.4356435643567</v>
      </c>
      <c r="B1263">
        <v>2.0242914979757085E-3</v>
      </c>
    </row>
    <row r="1264" spans="1:2" x14ac:dyDescent="0.25">
      <c r="A1264">
        <v>4406.4356435643567</v>
      </c>
      <c r="B1264">
        <v>0</v>
      </c>
    </row>
    <row r="1265" spans="1:2" x14ac:dyDescent="0.25">
      <c r="A1265">
        <v>4410.6930693069307</v>
      </c>
      <c r="B1265">
        <v>0</v>
      </c>
    </row>
    <row r="1266" spans="1:2" x14ac:dyDescent="0.25">
      <c r="A1266">
        <v>4410.6930693069307</v>
      </c>
      <c r="B1266">
        <v>2.0242914979757085E-3</v>
      </c>
    </row>
    <row r="1267" spans="1:2" x14ac:dyDescent="0.25">
      <c r="A1267">
        <v>4414.9504950495048</v>
      </c>
      <c r="B1267">
        <v>2.0242914979757085E-3</v>
      </c>
    </row>
    <row r="1268" spans="1:2" x14ac:dyDescent="0.25">
      <c r="A1268">
        <v>4414.9504950495048</v>
      </c>
      <c r="B1268">
        <v>0</v>
      </c>
    </row>
    <row r="1269" spans="1:2" x14ac:dyDescent="0.25">
      <c r="A1269">
        <v>4419.2079207920788</v>
      </c>
      <c r="B1269">
        <v>0</v>
      </c>
    </row>
    <row r="1270" spans="1:2" x14ac:dyDescent="0.25">
      <c r="A1270">
        <v>4419.2079207920788</v>
      </c>
      <c r="B1270">
        <v>2.0242914979757085E-3</v>
      </c>
    </row>
    <row r="1271" spans="1:2" x14ac:dyDescent="0.25">
      <c r="A1271">
        <v>4423.4653465346537</v>
      </c>
      <c r="B1271">
        <v>2.0242914979757085E-3</v>
      </c>
    </row>
    <row r="1272" spans="1:2" x14ac:dyDescent="0.25">
      <c r="A1272">
        <v>4423.4653465346537</v>
      </c>
      <c r="B1272">
        <v>0</v>
      </c>
    </row>
    <row r="1273" spans="1:2" x14ac:dyDescent="0.25">
      <c r="A1273">
        <v>4427.7227722772277</v>
      </c>
      <c r="B1273">
        <v>0</v>
      </c>
    </row>
    <row r="1274" spans="1:2" x14ac:dyDescent="0.25">
      <c r="A1274">
        <v>4427.7227722772277</v>
      </c>
      <c r="B1274">
        <v>2.0242914979757085E-3</v>
      </c>
    </row>
    <row r="1275" spans="1:2" x14ac:dyDescent="0.25">
      <c r="A1275">
        <v>4431.9801980198017</v>
      </c>
      <c r="B1275">
        <v>2.0242914979757085E-3</v>
      </c>
    </row>
    <row r="1276" spans="1:2" x14ac:dyDescent="0.25">
      <c r="A1276">
        <v>4431.9801980198017</v>
      </c>
      <c r="B1276">
        <v>0</v>
      </c>
    </row>
    <row r="1277" spans="1:2" x14ac:dyDescent="0.25">
      <c r="A1277">
        <v>4436.2376237623766</v>
      </c>
      <c r="B1277">
        <v>0</v>
      </c>
    </row>
    <row r="1278" spans="1:2" x14ac:dyDescent="0.25">
      <c r="A1278">
        <v>4436.2376237623766</v>
      </c>
      <c r="B1278">
        <v>2.0242914979757085E-3</v>
      </c>
    </row>
    <row r="1279" spans="1:2" x14ac:dyDescent="0.25">
      <c r="A1279">
        <v>4440.4950495049507</v>
      </c>
      <c r="B1279">
        <v>2.0242914979757085E-3</v>
      </c>
    </row>
    <row r="1280" spans="1:2" x14ac:dyDescent="0.25">
      <c r="A1280">
        <v>4440.4950495049507</v>
      </c>
      <c r="B1280">
        <v>0</v>
      </c>
    </row>
    <row r="1281" spans="1:2" x14ac:dyDescent="0.25">
      <c r="A1281">
        <v>4444.7524752475247</v>
      </c>
      <c r="B1281">
        <v>0</v>
      </c>
    </row>
    <row r="1282" spans="1:2" x14ac:dyDescent="0.25">
      <c r="A1282">
        <v>4444.7524752475247</v>
      </c>
      <c r="B1282">
        <v>2.0242914979757085E-3</v>
      </c>
    </row>
    <row r="1283" spans="1:2" x14ac:dyDescent="0.25">
      <c r="A1283">
        <v>4449.0099009900987</v>
      </c>
      <c r="B1283">
        <v>2.0242914979757085E-3</v>
      </c>
    </row>
    <row r="1284" spans="1:2" x14ac:dyDescent="0.25">
      <c r="A1284">
        <v>4449.0099009900987</v>
      </c>
      <c r="B1284">
        <v>0</v>
      </c>
    </row>
    <row r="1285" spans="1:2" x14ac:dyDescent="0.25">
      <c r="A1285">
        <v>4453.2673267326736</v>
      </c>
      <c r="B1285">
        <v>0</v>
      </c>
    </row>
    <row r="1286" spans="1:2" x14ac:dyDescent="0.25">
      <c r="A1286">
        <v>4453.2673267326736</v>
      </c>
      <c r="B1286">
        <v>2.0242914979757085E-3</v>
      </c>
    </row>
    <row r="1287" spans="1:2" x14ac:dyDescent="0.25">
      <c r="A1287">
        <v>4457.5247524752476</v>
      </c>
      <c r="B1287">
        <v>2.0242914979757085E-3</v>
      </c>
    </row>
    <row r="1288" spans="1:2" x14ac:dyDescent="0.25">
      <c r="A1288">
        <v>4457.5247524752476</v>
      </c>
      <c r="B1288">
        <v>0</v>
      </c>
    </row>
    <row r="1289" spans="1:2" x14ac:dyDescent="0.25">
      <c r="A1289">
        <v>4461.7821782178216</v>
      </c>
      <c r="B1289">
        <v>0</v>
      </c>
    </row>
    <row r="1290" spans="1:2" x14ac:dyDescent="0.25">
      <c r="A1290">
        <v>4461.7821782178216</v>
      </c>
      <c r="B1290">
        <v>2.0242914979757085E-3</v>
      </c>
    </row>
    <row r="1291" spans="1:2" x14ac:dyDescent="0.25">
      <c r="A1291">
        <v>4466.0396039603957</v>
      </c>
      <c r="B1291">
        <v>2.0242914979757085E-3</v>
      </c>
    </row>
    <row r="1292" spans="1:2" x14ac:dyDescent="0.25">
      <c r="A1292">
        <v>4466.0396039603957</v>
      </c>
      <c r="B1292">
        <v>0</v>
      </c>
    </row>
    <row r="1293" spans="1:2" x14ac:dyDescent="0.25">
      <c r="A1293">
        <v>4470.2970297029706</v>
      </c>
      <c r="B1293">
        <v>0</v>
      </c>
    </row>
    <row r="1294" spans="1:2" x14ac:dyDescent="0.25">
      <c r="A1294">
        <v>4470.2970297029706</v>
      </c>
      <c r="B1294">
        <v>2.0242914979757085E-3</v>
      </c>
    </row>
    <row r="1295" spans="1:2" x14ac:dyDescent="0.25">
      <c r="A1295">
        <v>4474.5544554455446</v>
      </c>
      <c r="B1295">
        <v>2.0242914979757085E-3</v>
      </c>
    </row>
    <row r="1296" spans="1:2" x14ac:dyDescent="0.25">
      <c r="A1296">
        <v>4474.5544554455446</v>
      </c>
      <c r="B1296">
        <v>0</v>
      </c>
    </row>
    <row r="1297" spans="1:2" x14ac:dyDescent="0.25">
      <c r="A1297">
        <v>4478.8118811881186</v>
      </c>
      <c r="B1297">
        <v>0</v>
      </c>
    </row>
    <row r="1298" spans="1:2" x14ac:dyDescent="0.25">
      <c r="A1298">
        <v>4478.8118811881186</v>
      </c>
      <c r="B1298">
        <v>2.0242914979757085E-3</v>
      </c>
    </row>
    <row r="1299" spans="1:2" x14ac:dyDescent="0.25">
      <c r="A1299">
        <v>4483.0693069306926</v>
      </c>
      <c r="B1299">
        <v>2.0242914979757085E-3</v>
      </c>
    </row>
    <row r="1300" spans="1:2" x14ac:dyDescent="0.25">
      <c r="A1300">
        <v>4483.0693069306926</v>
      </c>
      <c r="B1300">
        <v>0</v>
      </c>
    </row>
    <row r="1301" spans="1:2" x14ac:dyDescent="0.25">
      <c r="A1301">
        <v>4487.3267326732675</v>
      </c>
      <c r="B1301">
        <v>0</v>
      </c>
    </row>
    <row r="1302" spans="1:2" x14ac:dyDescent="0.25">
      <c r="A1302">
        <v>4487.3267326732675</v>
      </c>
      <c r="B1302">
        <v>2.0242914979757085E-3</v>
      </c>
    </row>
    <row r="1303" spans="1:2" x14ac:dyDescent="0.25">
      <c r="A1303">
        <v>4491.5841584158416</v>
      </c>
      <c r="B1303">
        <v>2.0242914979757085E-3</v>
      </c>
    </row>
    <row r="1304" spans="1:2" x14ac:dyDescent="0.25">
      <c r="A1304">
        <v>4491.5841584158416</v>
      </c>
      <c r="B1304">
        <v>0</v>
      </c>
    </row>
    <row r="1305" spans="1:2" x14ac:dyDescent="0.25">
      <c r="A1305">
        <v>4495.8415841584156</v>
      </c>
      <c r="B1305">
        <v>0</v>
      </c>
    </row>
    <row r="1306" spans="1:2" x14ac:dyDescent="0.25">
      <c r="A1306">
        <v>4495.8415841584156</v>
      </c>
      <c r="B1306">
        <v>2.0242914979757085E-3</v>
      </c>
    </row>
    <row r="1307" spans="1:2" x14ac:dyDescent="0.25">
      <c r="A1307">
        <v>4500.0990099009905</v>
      </c>
      <c r="B1307">
        <v>2.0242914979757085E-3</v>
      </c>
    </row>
    <row r="1308" spans="1:2" x14ac:dyDescent="0.25">
      <c r="A1308">
        <v>4500.0990099009905</v>
      </c>
      <c r="B1308">
        <v>0</v>
      </c>
    </row>
    <row r="1309" spans="1:2" x14ac:dyDescent="0.25">
      <c r="A1309">
        <v>4504.3564356435645</v>
      </c>
      <c r="B1309">
        <v>0</v>
      </c>
    </row>
    <row r="1310" spans="1:2" x14ac:dyDescent="0.25">
      <c r="A1310">
        <v>4504.3564356435645</v>
      </c>
      <c r="B1310">
        <v>2.0242914979757085E-3</v>
      </c>
    </row>
    <row r="1311" spans="1:2" x14ac:dyDescent="0.25">
      <c r="A1311">
        <v>4508.6138613861385</v>
      </c>
      <c r="B1311">
        <v>2.0242914979757085E-3</v>
      </c>
    </row>
    <row r="1312" spans="1:2" x14ac:dyDescent="0.25">
      <c r="A1312">
        <v>4508.6138613861385</v>
      </c>
      <c r="B1312">
        <v>0</v>
      </c>
    </row>
    <row r="1313" spans="1:2" x14ac:dyDescent="0.25">
      <c r="A1313">
        <v>4512.8712871287125</v>
      </c>
      <c r="B1313">
        <v>0</v>
      </c>
    </row>
    <row r="1314" spans="1:2" x14ac:dyDescent="0.25">
      <c r="A1314">
        <v>4512.8712871287125</v>
      </c>
      <c r="B1314">
        <v>2.0242914979757085E-3</v>
      </c>
    </row>
    <row r="1315" spans="1:2" x14ac:dyDescent="0.25">
      <c r="A1315">
        <v>4517.1287128712875</v>
      </c>
      <c r="B1315">
        <v>2.0242914979757085E-3</v>
      </c>
    </row>
    <row r="1316" spans="1:2" x14ac:dyDescent="0.25">
      <c r="A1316">
        <v>4517.1287128712875</v>
      </c>
      <c r="B1316">
        <v>0</v>
      </c>
    </row>
    <row r="1317" spans="1:2" x14ac:dyDescent="0.25">
      <c r="A1317">
        <v>4521.3861386138615</v>
      </c>
      <c r="B1317">
        <v>0</v>
      </c>
    </row>
    <row r="1318" spans="1:2" x14ac:dyDescent="0.25">
      <c r="A1318">
        <v>4521.3861386138615</v>
      </c>
      <c r="B1318">
        <v>2.0242914979757085E-3</v>
      </c>
    </row>
    <row r="1319" spans="1:2" x14ac:dyDescent="0.25">
      <c r="A1319">
        <v>4525.6435643564355</v>
      </c>
      <c r="B1319">
        <v>2.0242914979757085E-3</v>
      </c>
    </row>
    <row r="1320" spans="1:2" x14ac:dyDescent="0.25">
      <c r="A1320">
        <v>4525.6435643564355</v>
      </c>
      <c r="B1320">
        <v>0</v>
      </c>
    </row>
    <row r="1321" spans="1:2" x14ac:dyDescent="0.25">
      <c r="A1321">
        <v>4529.9009900990095</v>
      </c>
      <c r="B1321">
        <v>0</v>
      </c>
    </row>
    <row r="1322" spans="1:2" x14ac:dyDescent="0.25">
      <c r="A1322">
        <v>4529.9009900990095</v>
      </c>
      <c r="B1322">
        <v>2.0242914979757085E-3</v>
      </c>
    </row>
    <row r="1323" spans="1:2" x14ac:dyDescent="0.25">
      <c r="A1323">
        <v>4534.1584158415844</v>
      </c>
      <c r="B1323">
        <v>2.0242914979757085E-3</v>
      </c>
    </row>
    <row r="1324" spans="1:2" x14ac:dyDescent="0.25">
      <c r="A1324">
        <v>4534.1584158415844</v>
      </c>
      <c r="B1324">
        <v>0</v>
      </c>
    </row>
    <row r="1325" spans="1:2" x14ac:dyDescent="0.25">
      <c r="A1325">
        <v>4538.4158415841584</v>
      </c>
      <c r="B1325">
        <v>0</v>
      </c>
    </row>
    <row r="1326" spans="1:2" x14ac:dyDescent="0.25">
      <c r="A1326">
        <v>4538.4158415841584</v>
      </c>
      <c r="B1326">
        <v>2.0242914979757085E-3</v>
      </c>
    </row>
    <row r="1327" spans="1:2" x14ac:dyDescent="0.25">
      <c r="A1327">
        <v>4542.6732673267325</v>
      </c>
      <c r="B1327">
        <v>2.0242914979757085E-3</v>
      </c>
    </row>
    <row r="1328" spans="1:2" x14ac:dyDescent="0.25">
      <c r="A1328">
        <v>4542.6732673267325</v>
      </c>
      <c r="B1328">
        <v>0</v>
      </c>
    </row>
    <row r="1329" spans="1:2" x14ac:dyDescent="0.25">
      <c r="A1329">
        <v>4546.9306930693074</v>
      </c>
      <c r="B1329">
        <v>0</v>
      </c>
    </row>
    <row r="1330" spans="1:2" x14ac:dyDescent="0.25">
      <c r="A1330">
        <v>4546.9306930693074</v>
      </c>
      <c r="B1330">
        <v>2.0242914979757085E-3</v>
      </c>
    </row>
    <row r="1331" spans="1:2" x14ac:dyDescent="0.25">
      <c r="A1331">
        <v>4551.1881188118814</v>
      </c>
      <c r="B1331">
        <v>2.0242914979757085E-3</v>
      </c>
    </row>
    <row r="1332" spans="1:2" x14ac:dyDescent="0.25">
      <c r="A1332">
        <v>4551.1881188118814</v>
      </c>
      <c r="B1332">
        <v>0</v>
      </c>
    </row>
    <row r="1333" spans="1:2" x14ac:dyDescent="0.25">
      <c r="A1333">
        <v>4555.4455445544554</v>
      </c>
      <c r="B1333">
        <v>0</v>
      </c>
    </row>
    <row r="1334" spans="1:2" x14ac:dyDescent="0.25">
      <c r="A1334">
        <v>4555.4455445544554</v>
      </c>
      <c r="B1334">
        <v>2.0242914979757085E-3</v>
      </c>
    </row>
    <row r="1335" spans="1:2" x14ac:dyDescent="0.25">
      <c r="A1335">
        <v>4559.7029702970294</v>
      </c>
      <c r="B1335">
        <v>2.0242914979757085E-3</v>
      </c>
    </row>
    <row r="1336" spans="1:2" x14ac:dyDescent="0.25">
      <c r="A1336">
        <v>4559.7029702970294</v>
      </c>
      <c r="B1336">
        <v>0</v>
      </c>
    </row>
    <row r="1337" spans="1:2" x14ac:dyDescent="0.25">
      <c r="A1337">
        <v>4563.9603960396043</v>
      </c>
      <c r="B1337">
        <v>0</v>
      </c>
    </row>
    <row r="1338" spans="1:2" x14ac:dyDescent="0.25">
      <c r="A1338">
        <v>4563.9603960396043</v>
      </c>
      <c r="B1338">
        <v>2.0242914979757085E-3</v>
      </c>
    </row>
    <row r="1339" spans="1:2" x14ac:dyDescent="0.25">
      <c r="A1339">
        <v>4568.2178217821784</v>
      </c>
      <c r="B1339">
        <v>2.0242914979757085E-3</v>
      </c>
    </row>
    <row r="1340" spans="1:2" x14ac:dyDescent="0.25">
      <c r="A1340">
        <v>4568.2178217821784</v>
      </c>
      <c r="B1340">
        <v>0</v>
      </c>
    </row>
    <row r="1341" spans="1:2" x14ac:dyDescent="0.25">
      <c r="A1341">
        <v>4572.4752475247524</v>
      </c>
      <c r="B1341">
        <v>0</v>
      </c>
    </row>
    <row r="1342" spans="1:2" x14ac:dyDescent="0.25">
      <c r="A1342">
        <v>4572.4752475247524</v>
      </c>
      <c r="B1342">
        <v>2.0242914979757085E-3</v>
      </c>
    </row>
    <row r="1343" spans="1:2" x14ac:dyDescent="0.25">
      <c r="A1343">
        <v>4576.7326732673264</v>
      </c>
      <c r="B1343">
        <v>2.0242914979757085E-3</v>
      </c>
    </row>
    <row r="1344" spans="1:2" x14ac:dyDescent="0.25">
      <c r="A1344">
        <v>4576.7326732673264</v>
      </c>
      <c r="B1344">
        <v>0</v>
      </c>
    </row>
    <row r="1345" spans="1:2" x14ac:dyDescent="0.25">
      <c r="A1345">
        <v>4580.9900990099013</v>
      </c>
      <c r="B1345">
        <v>0</v>
      </c>
    </row>
    <row r="1346" spans="1:2" x14ac:dyDescent="0.25">
      <c r="A1346">
        <v>4580.9900990099013</v>
      </c>
      <c r="B1346">
        <v>2.0242914979757085E-3</v>
      </c>
    </row>
    <row r="1347" spans="1:2" x14ac:dyDescent="0.25">
      <c r="A1347">
        <v>4585.2475247524753</v>
      </c>
      <c r="B1347">
        <v>2.0242914979757085E-3</v>
      </c>
    </row>
    <row r="1348" spans="1:2" x14ac:dyDescent="0.25">
      <c r="A1348">
        <v>4585.2475247524753</v>
      </c>
      <c r="B1348">
        <v>0</v>
      </c>
    </row>
    <row r="1349" spans="1:2" x14ac:dyDescent="0.25">
      <c r="A1349">
        <v>4589.5049504950493</v>
      </c>
      <c r="B1349">
        <v>0</v>
      </c>
    </row>
    <row r="1350" spans="1:2" x14ac:dyDescent="0.25">
      <c r="A1350">
        <v>4589.5049504950493</v>
      </c>
      <c r="B1350">
        <v>2.0242914979757085E-3</v>
      </c>
    </row>
    <row r="1351" spans="1:2" x14ac:dyDescent="0.25">
      <c r="A1351">
        <v>4593.7623762376234</v>
      </c>
      <c r="B1351">
        <v>2.0242914979757085E-3</v>
      </c>
    </row>
    <row r="1352" spans="1:2" x14ac:dyDescent="0.25">
      <c r="A1352">
        <v>4593.7623762376234</v>
      </c>
      <c r="B1352">
        <v>0</v>
      </c>
    </row>
    <row r="1353" spans="1:2" x14ac:dyDescent="0.25">
      <c r="A1353">
        <v>4598.0198019801983</v>
      </c>
      <c r="B1353">
        <v>0</v>
      </c>
    </row>
    <row r="1354" spans="1:2" x14ac:dyDescent="0.25">
      <c r="A1354">
        <v>4598.0198019801983</v>
      </c>
      <c r="B1354">
        <v>2.0242914979757085E-3</v>
      </c>
    </row>
    <row r="1355" spans="1:2" x14ac:dyDescent="0.25">
      <c r="A1355">
        <v>4602.2772277227723</v>
      </c>
      <c r="B1355">
        <v>2.0242914979757085E-3</v>
      </c>
    </row>
    <row r="1356" spans="1:2" x14ac:dyDescent="0.25">
      <c r="A1356">
        <v>4602.2772277227723</v>
      </c>
      <c r="B1356">
        <v>0</v>
      </c>
    </row>
    <row r="1357" spans="1:2" x14ac:dyDescent="0.25">
      <c r="A1357">
        <v>4606.5346534653463</v>
      </c>
      <c r="B1357">
        <v>0</v>
      </c>
    </row>
    <row r="1358" spans="1:2" x14ac:dyDescent="0.25">
      <c r="A1358">
        <v>4606.5346534653463</v>
      </c>
      <c r="B1358">
        <v>2.0242914979757085E-3</v>
      </c>
    </row>
    <row r="1359" spans="1:2" x14ac:dyDescent="0.25">
      <c r="A1359">
        <v>4610.7920792079212</v>
      </c>
      <c r="B1359">
        <v>2.0242914979757085E-3</v>
      </c>
    </row>
    <row r="1360" spans="1:2" x14ac:dyDescent="0.25">
      <c r="A1360">
        <v>4610.7920792079212</v>
      </c>
      <c r="B1360">
        <v>0</v>
      </c>
    </row>
    <row r="1361" spans="1:2" x14ac:dyDescent="0.25">
      <c r="A1361">
        <v>4615.0495049504952</v>
      </c>
      <c r="B1361">
        <v>0</v>
      </c>
    </row>
    <row r="1362" spans="1:2" x14ac:dyDescent="0.25">
      <c r="A1362">
        <v>4615.0495049504952</v>
      </c>
      <c r="B1362">
        <v>2.0242914979757085E-3</v>
      </c>
    </row>
    <row r="1363" spans="1:2" x14ac:dyDescent="0.25">
      <c r="A1363">
        <v>4619.3069306930693</v>
      </c>
      <c r="B1363">
        <v>2.0242914979757085E-3</v>
      </c>
    </row>
    <row r="1364" spans="1:2" x14ac:dyDescent="0.25">
      <c r="A1364">
        <v>4619.3069306930693</v>
      </c>
      <c r="B1364">
        <v>0</v>
      </c>
    </row>
    <row r="1365" spans="1:2" x14ac:dyDescent="0.25">
      <c r="A1365">
        <v>4623.5643564356433</v>
      </c>
      <c r="B1365">
        <v>0</v>
      </c>
    </row>
    <row r="1366" spans="1:2" x14ac:dyDescent="0.25">
      <c r="A1366">
        <v>4623.5643564356433</v>
      </c>
      <c r="B1366">
        <v>2.0242914979757085E-3</v>
      </c>
    </row>
    <row r="1367" spans="1:2" x14ac:dyDescent="0.25">
      <c r="A1367">
        <v>4627.8217821782182</v>
      </c>
      <c r="B1367">
        <v>2.0242914979757085E-3</v>
      </c>
    </row>
    <row r="1368" spans="1:2" x14ac:dyDescent="0.25">
      <c r="A1368">
        <v>4627.8217821782182</v>
      </c>
      <c r="B1368">
        <v>0</v>
      </c>
    </row>
    <row r="1369" spans="1:2" x14ac:dyDescent="0.25">
      <c r="A1369">
        <v>4632.0792079207922</v>
      </c>
      <c r="B1369">
        <v>0</v>
      </c>
    </row>
    <row r="1370" spans="1:2" x14ac:dyDescent="0.25">
      <c r="A1370">
        <v>4632.0792079207922</v>
      </c>
      <c r="B1370">
        <v>2.0242914979757085E-3</v>
      </c>
    </row>
    <row r="1371" spans="1:2" x14ac:dyDescent="0.25">
      <c r="A1371">
        <v>4636.3366336633662</v>
      </c>
      <c r="B1371">
        <v>2.0242914979757085E-3</v>
      </c>
    </row>
    <row r="1372" spans="1:2" x14ac:dyDescent="0.25">
      <c r="A1372">
        <v>4636.3366336633662</v>
      </c>
      <c r="B1372">
        <v>0</v>
      </c>
    </row>
    <row r="1373" spans="1:2" x14ac:dyDescent="0.25">
      <c r="A1373">
        <v>4640.5940594059402</v>
      </c>
      <c r="B1373">
        <v>0</v>
      </c>
    </row>
    <row r="1374" spans="1:2" x14ac:dyDescent="0.25">
      <c r="A1374">
        <v>4640.5940594059402</v>
      </c>
      <c r="B1374">
        <v>2.0242914979757085E-3</v>
      </c>
    </row>
    <row r="1375" spans="1:2" x14ac:dyDescent="0.25">
      <c r="A1375">
        <v>4644.8514851485152</v>
      </c>
      <c r="B1375">
        <v>2.0242914979757085E-3</v>
      </c>
    </row>
    <row r="1376" spans="1:2" x14ac:dyDescent="0.25">
      <c r="A1376">
        <v>4644.8514851485152</v>
      </c>
      <c r="B1376">
        <v>0</v>
      </c>
    </row>
    <row r="1377" spans="1:2" x14ac:dyDescent="0.25">
      <c r="A1377">
        <v>4649.1089108910892</v>
      </c>
      <c r="B1377">
        <v>0</v>
      </c>
    </row>
    <row r="1378" spans="1:2" x14ac:dyDescent="0.25">
      <c r="A1378">
        <v>4649.1089108910892</v>
      </c>
      <c r="B1378">
        <v>2.0242914979757085E-3</v>
      </c>
    </row>
    <row r="1379" spans="1:2" x14ac:dyDescent="0.25">
      <c r="A1379">
        <v>4653.3663366336632</v>
      </c>
      <c r="B1379">
        <v>2.0242914979757085E-3</v>
      </c>
    </row>
    <row r="1380" spans="1:2" x14ac:dyDescent="0.25">
      <c r="A1380">
        <v>4653.3663366336632</v>
      </c>
      <c r="B1380">
        <v>0</v>
      </c>
    </row>
    <row r="1381" spans="1:2" x14ac:dyDescent="0.25">
      <c r="A1381">
        <v>4657.6237623762372</v>
      </c>
      <c r="B1381">
        <v>0</v>
      </c>
    </row>
    <row r="1382" spans="1:2" x14ac:dyDescent="0.25">
      <c r="A1382">
        <v>4657.6237623762372</v>
      </c>
      <c r="B1382">
        <v>2.0242914979757085E-3</v>
      </c>
    </row>
    <row r="1383" spans="1:2" x14ac:dyDescent="0.25">
      <c r="A1383">
        <v>4661.8811881188121</v>
      </c>
      <c r="B1383">
        <v>2.0242914979757085E-3</v>
      </c>
    </row>
    <row r="1384" spans="1:2" x14ac:dyDescent="0.25">
      <c r="A1384">
        <v>4661.8811881188121</v>
      </c>
      <c r="B1384">
        <v>0</v>
      </c>
    </row>
    <row r="1385" spans="1:2" x14ac:dyDescent="0.25">
      <c r="A1385">
        <v>4666.1386138613861</v>
      </c>
      <c r="B1385">
        <v>0</v>
      </c>
    </row>
    <row r="1386" spans="1:2" x14ac:dyDescent="0.25">
      <c r="A1386">
        <v>4666.1386138613861</v>
      </c>
      <c r="B1386">
        <v>2.0242914979757085E-3</v>
      </c>
    </row>
    <row r="1387" spans="1:2" x14ac:dyDescent="0.25">
      <c r="A1387">
        <v>4670.3960396039602</v>
      </c>
      <c r="B1387">
        <v>2.0242914979757085E-3</v>
      </c>
    </row>
    <row r="1388" spans="1:2" x14ac:dyDescent="0.25">
      <c r="A1388">
        <v>4670.3960396039602</v>
      </c>
      <c r="B1388">
        <v>0</v>
      </c>
    </row>
    <row r="1389" spans="1:2" x14ac:dyDescent="0.25">
      <c r="A1389">
        <v>4674.6534653465351</v>
      </c>
      <c r="B1389">
        <v>0</v>
      </c>
    </row>
    <row r="1390" spans="1:2" x14ac:dyDescent="0.25">
      <c r="A1390">
        <v>4674.6534653465351</v>
      </c>
      <c r="B1390">
        <v>2.0242914979757085E-3</v>
      </c>
    </row>
    <row r="1391" spans="1:2" x14ac:dyDescent="0.25">
      <c r="A1391">
        <v>4678.9108910891091</v>
      </c>
      <c r="B1391">
        <v>2.0242914979757085E-3</v>
      </c>
    </row>
    <row r="1392" spans="1:2" x14ac:dyDescent="0.25">
      <c r="A1392">
        <v>4678.9108910891091</v>
      </c>
      <c r="B1392">
        <v>0</v>
      </c>
    </row>
    <row r="1393" spans="1:2" x14ac:dyDescent="0.25">
      <c r="A1393">
        <v>4683.1683168316831</v>
      </c>
      <c r="B1393">
        <v>0</v>
      </c>
    </row>
    <row r="1394" spans="1:2" x14ac:dyDescent="0.25">
      <c r="A1394">
        <v>4683.1683168316831</v>
      </c>
      <c r="B1394">
        <v>2.0242914979757085E-3</v>
      </c>
    </row>
    <row r="1395" spans="1:2" x14ac:dyDescent="0.25">
      <c r="A1395">
        <v>4687.4257425742571</v>
      </c>
      <c r="B1395">
        <v>2.0242914979757085E-3</v>
      </c>
    </row>
    <row r="1396" spans="1:2" x14ac:dyDescent="0.25">
      <c r="A1396">
        <v>4687.4257425742571</v>
      </c>
      <c r="B1396">
        <v>0</v>
      </c>
    </row>
    <row r="1397" spans="1:2" x14ac:dyDescent="0.25">
      <c r="A1397">
        <v>4691.6831683168321</v>
      </c>
      <c r="B1397">
        <v>0</v>
      </c>
    </row>
    <row r="1398" spans="1:2" x14ac:dyDescent="0.25">
      <c r="A1398">
        <v>4691.6831683168321</v>
      </c>
      <c r="B1398">
        <v>2.0242914979757085E-3</v>
      </c>
    </row>
    <row r="1399" spans="1:2" x14ac:dyDescent="0.25">
      <c r="A1399">
        <v>4695.9405940594061</v>
      </c>
      <c r="B1399">
        <v>2.0242914979757085E-3</v>
      </c>
    </row>
    <row r="1400" spans="1:2" x14ac:dyDescent="0.25">
      <c r="A1400">
        <v>4695.9405940594061</v>
      </c>
      <c r="B1400">
        <v>0</v>
      </c>
    </row>
    <row r="1401" spans="1:2" x14ac:dyDescent="0.25">
      <c r="A1401">
        <v>4700.1980198019801</v>
      </c>
      <c r="B1401">
        <v>0</v>
      </c>
    </row>
    <row r="1402" spans="1:2" x14ac:dyDescent="0.25">
      <c r="A1402">
        <v>4700.1980198019801</v>
      </c>
      <c r="B1402">
        <v>2.0242914979757085E-3</v>
      </c>
    </row>
    <row r="1403" spans="1:2" x14ac:dyDescent="0.25">
      <c r="A1403">
        <v>4704.4554455445541</v>
      </c>
      <c r="B1403">
        <v>2.0242914979757085E-3</v>
      </c>
    </row>
    <row r="1404" spans="1:2" x14ac:dyDescent="0.25">
      <c r="A1404">
        <v>4704.4554455445541</v>
      </c>
      <c r="B1404">
        <v>0</v>
      </c>
    </row>
    <row r="1405" spans="1:2" x14ac:dyDescent="0.25">
      <c r="A1405">
        <v>4708.712871287129</v>
      </c>
      <c r="B1405">
        <v>0</v>
      </c>
    </row>
    <row r="1406" spans="1:2" x14ac:dyDescent="0.25">
      <c r="A1406">
        <v>4708.712871287129</v>
      </c>
      <c r="B1406">
        <v>2.0242914979757085E-3</v>
      </c>
    </row>
    <row r="1407" spans="1:2" x14ac:dyDescent="0.25">
      <c r="A1407">
        <v>4712.970297029703</v>
      </c>
      <c r="B1407">
        <v>2.0242914979757085E-3</v>
      </c>
    </row>
    <row r="1408" spans="1:2" x14ac:dyDescent="0.25">
      <c r="A1408">
        <v>4712.970297029703</v>
      </c>
      <c r="B1408">
        <v>0</v>
      </c>
    </row>
    <row r="1409" spans="1:2" x14ac:dyDescent="0.25">
      <c r="A1409">
        <v>4717.227722772277</v>
      </c>
      <c r="B1409">
        <v>0</v>
      </c>
    </row>
    <row r="1410" spans="1:2" x14ac:dyDescent="0.25">
      <c r="A1410">
        <v>4717.227722772277</v>
      </c>
      <c r="B1410">
        <v>2.0242914979757085E-3</v>
      </c>
    </row>
    <row r="1411" spans="1:2" x14ac:dyDescent="0.25">
      <c r="A1411">
        <v>4721.4851485148511</v>
      </c>
      <c r="B1411">
        <v>2.0242914979757085E-3</v>
      </c>
    </row>
    <row r="1412" spans="1:2" x14ac:dyDescent="0.25">
      <c r="A1412">
        <v>4721.4851485148511</v>
      </c>
      <c r="B1412">
        <v>0</v>
      </c>
    </row>
    <row r="1413" spans="1:2" x14ac:dyDescent="0.25">
      <c r="A1413">
        <v>4725.742574257426</v>
      </c>
      <c r="B1413">
        <v>0</v>
      </c>
    </row>
    <row r="1414" spans="1:2" x14ac:dyDescent="0.25">
      <c r="A1414">
        <v>4725.742574257426</v>
      </c>
      <c r="B1414">
        <v>2.0242914979757085E-3</v>
      </c>
    </row>
    <row r="1415" spans="1:2" x14ac:dyDescent="0.25">
      <c r="A1415">
        <v>4730</v>
      </c>
      <c r="B1415">
        <v>2.0242914979757085E-3</v>
      </c>
    </row>
    <row r="1416" spans="1:2" x14ac:dyDescent="0.25">
      <c r="A1416">
        <v>4730</v>
      </c>
      <c r="B1416">
        <v>0</v>
      </c>
    </row>
    <row r="1417" spans="1:2" x14ac:dyDescent="0.25">
      <c r="A1417">
        <v>4734.257425742574</v>
      </c>
      <c r="B1417">
        <v>0</v>
      </c>
    </row>
    <row r="1418" spans="1:2" x14ac:dyDescent="0.25">
      <c r="A1418">
        <v>4734.257425742574</v>
      </c>
      <c r="B1418">
        <v>2.0242914979757085E-3</v>
      </c>
    </row>
    <row r="1419" spans="1:2" x14ac:dyDescent="0.25">
      <c r="A1419">
        <v>4738.5148514851489</v>
      </c>
      <c r="B1419">
        <v>2.0242914979757085E-3</v>
      </c>
    </row>
    <row r="1420" spans="1:2" x14ac:dyDescent="0.25">
      <c r="A1420">
        <v>4738.5148514851489</v>
      </c>
      <c r="B1420">
        <v>0</v>
      </c>
    </row>
    <row r="1421" spans="1:2" x14ac:dyDescent="0.25">
      <c r="A1421">
        <v>4742.772277227723</v>
      </c>
      <c r="B1421">
        <v>0</v>
      </c>
    </row>
    <row r="1422" spans="1:2" x14ac:dyDescent="0.25">
      <c r="A1422">
        <v>4742.772277227723</v>
      </c>
      <c r="B1422">
        <v>2.0242914979757085E-3</v>
      </c>
    </row>
    <row r="1423" spans="1:2" x14ac:dyDescent="0.25">
      <c r="A1423">
        <v>4747.029702970297</v>
      </c>
      <c r="B1423">
        <v>2.0242914979757085E-3</v>
      </c>
    </row>
    <row r="1424" spans="1:2" x14ac:dyDescent="0.25">
      <c r="A1424">
        <v>4747.029702970297</v>
      </c>
      <c r="B1424">
        <v>0</v>
      </c>
    </row>
    <row r="1425" spans="1:2" x14ac:dyDescent="0.25">
      <c r="A1425">
        <v>4751.287128712871</v>
      </c>
      <c r="B1425">
        <v>0</v>
      </c>
    </row>
    <row r="1426" spans="1:2" x14ac:dyDescent="0.25">
      <c r="A1426">
        <v>4751.287128712871</v>
      </c>
      <c r="B1426">
        <v>2.0242914979757085E-3</v>
      </c>
    </row>
    <row r="1427" spans="1:2" x14ac:dyDescent="0.25">
      <c r="A1427">
        <v>4755.5445544554459</v>
      </c>
      <c r="B1427">
        <v>2.0242914979757085E-3</v>
      </c>
    </row>
    <row r="1428" spans="1:2" x14ac:dyDescent="0.25">
      <c r="A1428">
        <v>4755.5445544554459</v>
      </c>
      <c r="B1428">
        <v>0</v>
      </c>
    </row>
    <row r="1429" spans="1:2" x14ac:dyDescent="0.25">
      <c r="A1429">
        <v>4759.8019801980199</v>
      </c>
      <c r="B1429">
        <v>0</v>
      </c>
    </row>
    <row r="1430" spans="1:2" x14ac:dyDescent="0.25">
      <c r="A1430">
        <v>4759.8019801980199</v>
      </c>
      <c r="B1430">
        <v>2.0242914979757085E-3</v>
      </c>
    </row>
    <row r="1431" spans="1:2" x14ac:dyDescent="0.25">
      <c r="A1431">
        <v>4764.0594059405939</v>
      </c>
      <c r="B1431">
        <v>2.0242914979757085E-3</v>
      </c>
    </row>
    <row r="1432" spans="1:2" x14ac:dyDescent="0.25">
      <c r="A1432">
        <v>4764.0594059405939</v>
      </c>
      <c r="B1432">
        <v>0</v>
      </c>
    </row>
    <row r="1433" spans="1:2" x14ac:dyDescent="0.25">
      <c r="A1433">
        <v>4768.3168316831679</v>
      </c>
      <c r="B1433">
        <v>0</v>
      </c>
    </row>
    <row r="1434" spans="1:2" x14ac:dyDescent="0.25">
      <c r="A1434">
        <v>4768.3168316831679</v>
      </c>
      <c r="B1434">
        <v>2.0242914979757085E-3</v>
      </c>
    </row>
    <row r="1435" spans="1:2" x14ac:dyDescent="0.25">
      <c r="A1435">
        <v>4772.5742574257429</v>
      </c>
      <c r="B1435">
        <v>2.0242914979757085E-3</v>
      </c>
    </row>
    <row r="1436" spans="1:2" x14ac:dyDescent="0.25">
      <c r="A1436">
        <v>4772.5742574257429</v>
      </c>
      <c r="B1436">
        <v>0</v>
      </c>
    </row>
    <row r="1437" spans="1:2" x14ac:dyDescent="0.25">
      <c r="A1437">
        <v>4776.8316831683169</v>
      </c>
      <c r="B1437">
        <v>0</v>
      </c>
    </row>
    <row r="1438" spans="1:2" x14ac:dyDescent="0.25">
      <c r="A1438">
        <v>4776.8316831683169</v>
      </c>
      <c r="B1438">
        <v>2.0242914979757085E-3</v>
      </c>
    </row>
    <row r="1439" spans="1:2" x14ac:dyDescent="0.25">
      <c r="A1439">
        <v>4781.0891089108909</v>
      </c>
      <c r="B1439">
        <v>2.0242914979757085E-3</v>
      </c>
    </row>
    <row r="1440" spans="1:2" x14ac:dyDescent="0.25">
      <c r="A1440">
        <v>4781.0891089108909</v>
      </c>
      <c r="B1440">
        <v>0</v>
      </c>
    </row>
    <row r="1441" spans="1:2" x14ac:dyDescent="0.25">
      <c r="A1441">
        <v>4785.3465346534649</v>
      </c>
      <c r="B1441">
        <v>0</v>
      </c>
    </row>
    <row r="1442" spans="1:2" x14ac:dyDescent="0.25">
      <c r="A1442">
        <v>4785.3465346534649</v>
      </c>
      <c r="B1442">
        <v>2.0242914979757085E-3</v>
      </c>
    </row>
    <row r="1443" spans="1:2" x14ac:dyDescent="0.25">
      <c r="A1443">
        <v>4789.6039603960398</v>
      </c>
      <c r="B1443">
        <v>2.0242914979757085E-3</v>
      </c>
    </row>
    <row r="1444" spans="1:2" x14ac:dyDescent="0.25">
      <c r="A1444">
        <v>4789.6039603960398</v>
      </c>
      <c r="B1444">
        <v>0</v>
      </c>
    </row>
    <row r="1445" spans="1:2" x14ac:dyDescent="0.25">
      <c r="A1445">
        <v>4793.8613861386139</v>
      </c>
      <c r="B1445">
        <v>0</v>
      </c>
    </row>
    <row r="1446" spans="1:2" x14ac:dyDescent="0.25">
      <c r="A1446">
        <v>4793.8613861386139</v>
      </c>
      <c r="B1446">
        <v>2.0242914979757085E-3</v>
      </c>
    </row>
    <row r="1447" spans="1:2" x14ac:dyDescent="0.25">
      <c r="A1447">
        <v>4798.1188118811879</v>
      </c>
      <c r="B1447">
        <v>2.0242914979757085E-3</v>
      </c>
    </row>
    <row r="1448" spans="1:2" x14ac:dyDescent="0.25">
      <c r="A1448">
        <v>4798.1188118811879</v>
      </c>
      <c r="B1448">
        <v>0</v>
      </c>
    </row>
    <row r="1449" spans="1:2" x14ac:dyDescent="0.25">
      <c r="A1449">
        <v>4802.3762376237628</v>
      </c>
      <c r="B1449">
        <v>0</v>
      </c>
    </row>
    <row r="1450" spans="1:2" x14ac:dyDescent="0.25">
      <c r="A1450">
        <v>4802.3762376237628</v>
      </c>
      <c r="B1450">
        <v>2.0242914979757085E-3</v>
      </c>
    </row>
    <row r="1451" spans="1:2" x14ac:dyDescent="0.25">
      <c r="A1451">
        <v>4806.6336633663368</v>
      </c>
      <c r="B1451">
        <v>2.0242914979757085E-3</v>
      </c>
    </row>
    <row r="1452" spans="1:2" x14ac:dyDescent="0.25">
      <c r="A1452">
        <v>4806.6336633663368</v>
      </c>
      <c r="B1452">
        <v>0</v>
      </c>
    </row>
    <row r="1453" spans="1:2" x14ac:dyDescent="0.25">
      <c r="A1453">
        <v>4810.8910891089108</v>
      </c>
      <c r="B1453">
        <v>0</v>
      </c>
    </row>
    <row r="1454" spans="1:2" x14ac:dyDescent="0.25">
      <c r="A1454">
        <v>4810.8910891089108</v>
      </c>
      <c r="B1454">
        <v>2.0242914979757085E-3</v>
      </c>
    </row>
    <row r="1455" spans="1:2" x14ac:dyDescent="0.25">
      <c r="A1455">
        <v>4815.1485148514848</v>
      </c>
      <c r="B1455">
        <v>2.0242914979757085E-3</v>
      </c>
    </row>
    <row r="1456" spans="1:2" x14ac:dyDescent="0.25">
      <c r="A1456">
        <v>4815.1485148514848</v>
      </c>
      <c r="B1456">
        <v>0</v>
      </c>
    </row>
    <row r="1457" spans="1:2" x14ac:dyDescent="0.25">
      <c r="A1457">
        <v>4819.4059405940598</v>
      </c>
      <c r="B1457">
        <v>0</v>
      </c>
    </row>
    <row r="1458" spans="1:2" x14ac:dyDescent="0.25">
      <c r="A1458">
        <v>4819.4059405940598</v>
      </c>
      <c r="B1458">
        <v>2.0242914979757085E-3</v>
      </c>
    </row>
    <row r="1459" spans="1:2" x14ac:dyDescent="0.25">
      <c r="A1459">
        <v>4823.6633663366338</v>
      </c>
      <c r="B1459">
        <v>2.0242914979757085E-3</v>
      </c>
    </row>
    <row r="1460" spans="1:2" x14ac:dyDescent="0.25">
      <c r="A1460">
        <v>4823.6633663366338</v>
      </c>
      <c r="B1460">
        <v>0</v>
      </c>
    </row>
    <row r="1461" spans="1:2" x14ac:dyDescent="0.25">
      <c r="A1461">
        <v>4827.9207920792078</v>
      </c>
      <c r="B1461">
        <v>0</v>
      </c>
    </row>
    <row r="1462" spans="1:2" x14ac:dyDescent="0.25">
      <c r="A1462">
        <v>4827.9207920792078</v>
      </c>
      <c r="B1462">
        <v>2.0242914979757085E-3</v>
      </c>
    </row>
    <row r="1463" spans="1:2" x14ac:dyDescent="0.25">
      <c r="A1463">
        <v>4832.1782178217818</v>
      </c>
      <c r="B1463">
        <v>2.0242914979757085E-3</v>
      </c>
    </row>
    <row r="1464" spans="1:2" x14ac:dyDescent="0.25">
      <c r="A1464">
        <v>4832.1782178217818</v>
      </c>
      <c r="B1464">
        <v>0</v>
      </c>
    </row>
    <row r="1465" spans="1:2" x14ac:dyDescent="0.25">
      <c r="A1465">
        <v>4836.4356435643567</v>
      </c>
      <c r="B1465">
        <v>0</v>
      </c>
    </row>
    <row r="1466" spans="1:2" x14ac:dyDescent="0.25">
      <c r="A1466">
        <v>4836.4356435643567</v>
      </c>
      <c r="B1466">
        <v>2.0242914979757085E-3</v>
      </c>
    </row>
    <row r="1467" spans="1:2" x14ac:dyDescent="0.25">
      <c r="A1467">
        <v>4840.6930693069307</v>
      </c>
      <c r="B1467">
        <v>2.0242914979757085E-3</v>
      </c>
    </row>
    <row r="1468" spans="1:2" x14ac:dyDescent="0.25">
      <c r="A1468">
        <v>4840.6930693069307</v>
      </c>
      <c r="B1468">
        <v>0</v>
      </c>
    </row>
    <row r="1469" spans="1:2" x14ac:dyDescent="0.25">
      <c r="A1469">
        <v>4844.9504950495048</v>
      </c>
      <c r="B1469">
        <v>0</v>
      </c>
    </row>
    <row r="1470" spans="1:2" x14ac:dyDescent="0.25">
      <c r="A1470">
        <v>4844.9504950495048</v>
      </c>
      <c r="B1470">
        <v>2.0242914979757085E-3</v>
      </c>
    </row>
    <row r="1471" spans="1:2" x14ac:dyDescent="0.25">
      <c r="A1471">
        <v>4849.2079207920788</v>
      </c>
      <c r="B1471">
        <v>2.0242914979757085E-3</v>
      </c>
    </row>
    <row r="1472" spans="1:2" x14ac:dyDescent="0.25">
      <c r="A1472">
        <v>4849.2079207920788</v>
      </c>
      <c r="B1472">
        <v>0</v>
      </c>
    </row>
    <row r="1473" spans="1:2" x14ac:dyDescent="0.25">
      <c r="A1473">
        <v>4853.4653465346537</v>
      </c>
      <c r="B1473">
        <v>0</v>
      </c>
    </row>
    <row r="1474" spans="1:2" x14ac:dyDescent="0.25">
      <c r="A1474">
        <v>4853.4653465346537</v>
      </c>
      <c r="B1474">
        <v>2.0242914979757085E-3</v>
      </c>
    </row>
    <row r="1475" spans="1:2" x14ac:dyDescent="0.25">
      <c r="A1475">
        <v>4857.7227722772277</v>
      </c>
      <c r="B1475">
        <v>2.0242914979757085E-3</v>
      </c>
    </row>
    <row r="1476" spans="1:2" x14ac:dyDescent="0.25">
      <c r="A1476">
        <v>4857.7227722772277</v>
      </c>
      <c r="B1476">
        <v>0</v>
      </c>
    </row>
    <row r="1477" spans="1:2" x14ac:dyDescent="0.25">
      <c r="A1477">
        <v>4861.9801980198017</v>
      </c>
      <c r="B1477">
        <v>0</v>
      </c>
    </row>
    <row r="1478" spans="1:2" x14ac:dyDescent="0.25">
      <c r="A1478">
        <v>4861.9801980198017</v>
      </c>
      <c r="B1478">
        <v>2.0242914979757085E-3</v>
      </c>
    </row>
    <row r="1479" spans="1:2" x14ac:dyDescent="0.25">
      <c r="A1479">
        <v>4866.2376237623766</v>
      </c>
      <c r="B1479">
        <v>2.0242914979757085E-3</v>
      </c>
    </row>
    <row r="1480" spans="1:2" x14ac:dyDescent="0.25">
      <c r="A1480">
        <v>4866.2376237623766</v>
      </c>
      <c r="B1480">
        <v>0</v>
      </c>
    </row>
    <row r="1481" spans="1:2" x14ac:dyDescent="0.25">
      <c r="A1481">
        <v>4870.4950495049507</v>
      </c>
      <c r="B1481">
        <v>0</v>
      </c>
    </row>
    <row r="1482" spans="1:2" x14ac:dyDescent="0.25">
      <c r="A1482">
        <v>4870.4950495049507</v>
      </c>
      <c r="B1482">
        <v>2.0242914979757085E-3</v>
      </c>
    </row>
    <row r="1483" spans="1:2" x14ac:dyDescent="0.25">
      <c r="A1483">
        <v>4874.7524752475247</v>
      </c>
      <c r="B1483">
        <v>2.0242914979757085E-3</v>
      </c>
    </row>
    <row r="1484" spans="1:2" x14ac:dyDescent="0.25">
      <c r="A1484">
        <v>4874.7524752475247</v>
      </c>
      <c r="B1484">
        <v>0</v>
      </c>
    </row>
    <row r="1485" spans="1:2" x14ac:dyDescent="0.25">
      <c r="A1485">
        <v>4879.0099009900987</v>
      </c>
      <c r="B1485">
        <v>0</v>
      </c>
    </row>
    <row r="1486" spans="1:2" x14ac:dyDescent="0.25">
      <c r="A1486">
        <v>4879.0099009900987</v>
      </c>
      <c r="B1486">
        <v>2.0242914979757085E-3</v>
      </c>
    </row>
    <row r="1487" spans="1:2" x14ac:dyDescent="0.25">
      <c r="A1487">
        <v>4883.2673267326736</v>
      </c>
      <c r="B1487">
        <v>2.0242914979757085E-3</v>
      </c>
    </row>
    <row r="1488" spans="1:2" x14ac:dyDescent="0.25">
      <c r="A1488">
        <v>4883.2673267326736</v>
      </c>
      <c r="B1488">
        <v>0</v>
      </c>
    </row>
    <row r="1489" spans="1:2" x14ac:dyDescent="0.25">
      <c r="A1489">
        <v>4887.5247524752476</v>
      </c>
      <c r="B1489">
        <v>0</v>
      </c>
    </row>
    <row r="1490" spans="1:2" x14ac:dyDescent="0.25">
      <c r="A1490">
        <v>4887.5247524752476</v>
      </c>
      <c r="B1490">
        <v>2.0242914979757085E-3</v>
      </c>
    </row>
    <row r="1491" spans="1:2" x14ac:dyDescent="0.25">
      <c r="A1491">
        <v>4891.7821782178216</v>
      </c>
      <c r="B1491">
        <v>2.0242914979757085E-3</v>
      </c>
    </row>
    <row r="1492" spans="1:2" x14ac:dyDescent="0.25">
      <c r="A1492">
        <v>4891.7821782178216</v>
      </c>
      <c r="B1492">
        <v>0</v>
      </c>
    </row>
    <row r="1493" spans="1:2" x14ac:dyDescent="0.25">
      <c r="A1493">
        <v>4896.0396039603957</v>
      </c>
      <c r="B1493">
        <v>0</v>
      </c>
    </row>
    <row r="1494" spans="1:2" x14ac:dyDescent="0.25">
      <c r="A1494">
        <v>4896.0396039603957</v>
      </c>
      <c r="B1494">
        <v>2.0242914979757085E-3</v>
      </c>
    </row>
    <row r="1495" spans="1:2" x14ac:dyDescent="0.25">
      <c r="A1495">
        <v>4900.2970297029706</v>
      </c>
      <c r="B1495">
        <v>2.0242914979757085E-3</v>
      </c>
    </row>
    <row r="1496" spans="1:2" x14ac:dyDescent="0.25">
      <c r="A1496">
        <v>4900.2970297029706</v>
      </c>
      <c r="B1496">
        <v>0</v>
      </c>
    </row>
    <row r="1497" spans="1:2" x14ac:dyDescent="0.25">
      <c r="A1497">
        <v>4904.5544554455446</v>
      </c>
      <c r="B1497">
        <v>0</v>
      </c>
    </row>
    <row r="1498" spans="1:2" x14ac:dyDescent="0.25">
      <c r="A1498">
        <v>4904.5544554455446</v>
      </c>
      <c r="B1498">
        <v>2.0242914979757085E-3</v>
      </c>
    </row>
    <row r="1499" spans="1:2" x14ac:dyDescent="0.25">
      <c r="A1499">
        <v>4908.8118811881186</v>
      </c>
      <c r="B1499">
        <v>2.0242914979757085E-3</v>
      </c>
    </row>
    <row r="1500" spans="1:2" x14ac:dyDescent="0.25">
      <c r="A1500">
        <v>4908.8118811881186</v>
      </c>
      <c r="B1500">
        <v>0</v>
      </c>
    </row>
    <row r="1501" spans="1:2" x14ac:dyDescent="0.25">
      <c r="A1501">
        <v>4913.0693069306926</v>
      </c>
      <c r="B1501">
        <v>0</v>
      </c>
    </row>
    <row r="1502" spans="1:2" x14ac:dyDescent="0.25">
      <c r="A1502">
        <v>4913.0693069306926</v>
      </c>
      <c r="B1502">
        <v>2.0242914979757085E-3</v>
      </c>
    </row>
    <row r="1503" spans="1:2" x14ac:dyDescent="0.25">
      <c r="A1503">
        <v>4917.3267326732675</v>
      </c>
      <c r="B1503">
        <v>2.0242914979757085E-3</v>
      </c>
    </row>
    <row r="1504" spans="1:2" x14ac:dyDescent="0.25">
      <c r="A1504">
        <v>4917.3267326732675</v>
      </c>
      <c r="B1504">
        <v>0</v>
      </c>
    </row>
    <row r="1505" spans="1:2" x14ac:dyDescent="0.25">
      <c r="A1505">
        <v>4921.5841584158416</v>
      </c>
      <c r="B1505">
        <v>0</v>
      </c>
    </row>
    <row r="1506" spans="1:2" x14ac:dyDescent="0.25">
      <c r="A1506">
        <v>4921.5841584158416</v>
      </c>
      <c r="B1506">
        <v>2.0242914979757085E-3</v>
      </c>
    </row>
    <row r="1507" spans="1:2" x14ac:dyDescent="0.25">
      <c r="A1507">
        <v>4925.8415841584156</v>
      </c>
      <c r="B1507">
        <v>2.0242914979757085E-3</v>
      </c>
    </row>
    <row r="1508" spans="1:2" x14ac:dyDescent="0.25">
      <c r="A1508">
        <v>4925.8415841584156</v>
      </c>
      <c r="B1508">
        <v>0</v>
      </c>
    </row>
    <row r="1509" spans="1:2" x14ac:dyDescent="0.25">
      <c r="A1509">
        <v>4930.0990099009905</v>
      </c>
      <c r="B1509">
        <v>0</v>
      </c>
    </row>
    <row r="1510" spans="1:2" x14ac:dyDescent="0.25">
      <c r="A1510">
        <v>4930.0990099009905</v>
      </c>
      <c r="B1510">
        <v>2.0242914979757085E-3</v>
      </c>
    </row>
    <row r="1511" spans="1:2" x14ac:dyDescent="0.25">
      <c r="A1511">
        <v>4934.3564356435645</v>
      </c>
      <c r="B1511">
        <v>2.0242914979757085E-3</v>
      </c>
    </row>
    <row r="1512" spans="1:2" x14ac:dyDescent="0.25">
      <c r="A1512">
        <v>4934.3564356435645</v>
      </c>
      <c r="B1512">
        <v>0</v>
      </c>
    </row>
    <row r="1513" spans="1:2" x14ac:dyDescent="0.25">
      <c r="A1513">
        <v>4938.6138613861385</v>
      </c>
      <c r="B1513">
        <v>0</v>
      </c>
    </row>
    <row r="1514" spans="1:2" x14ac:dyDescent="0.25">
      <c r="A1514">
        <v>4938.6138613861385</v>
      </c>
      <c r="B1514">
        <v>2.0242914979757085E-3</v>
      </c>
    </row>
    <row r="1515" spans="1:2" x14ac:dyDescent="0.25">
      <c r="A1515">
        <v>4942.8712871287125</v>
      </c>
      <c r="B1515">
        <v>2.0242914979757085E-3</v>
      </c>
    </row>
    <row r="1516" spans="1:2" x14ac:dyDescent="0.25">
      <c r="A1516">
        <v>4942.8712871287125</v>
      </c>
      <c r="B1516">
        <v>0</v>
      </c>
    </row>
    <row r="1517" spans="1:2" x14ac:dyDescent="0.25">
      <c r="A1517">
        <v>4947.1287128712875</v>
      </c>
      <c r="B1517">
        <v>0</v>
      </c>
    </row>
    <row r="1518" spans="1:2" x14ac:dyDescent="0.25">
      <c r="A1518">
        <v>4947.1287128712875</v>
      </c>
      <c r="B1518">
        <v>2.0242914979757085E-3</v>
      </c>
    </row>
    <row r="1519" spans="1:2" x14ac:dyDescent="0.25">
      <c r="A1519">
        <v>4951.3861386138615</v>
      </c>
      <c r="B1519">
        <v>2.0242914979757085E-3</v>
      </c>
    </row>
    <row r="1520" spans="1:2" x14ac:dyDescent="0.25">
      <c r="A1520">
        <v>4951.3861386138615</v>
      </c>
      <c r="B1520">
        <v>0</v>
      </c>
    </row>
    <row r="1521" spans="1:2" x14ac:dyDescent="0.25">
      <c r="A1521">
        <v>4955.6435643564355</v>
      </c>
      <c r="B1521">
        <v>0</v>
      </c>
    </row>
    <row r="1522" spans="1:2" x14ac:dyDescent="0.25">
      <c r="A1522">
        <v>4955.6435643564355</v>
      </c>
      <c r="B1522">
        <v>2.0242914979757085E-3</v>
      </c>
    </row>
    <row r="1523" spans="1:2" x14ac:dyDescent="0.25">
      <c r="A1523">
        <v>4959.9009900990095</v>
      </c>
      <c r="B1523">
        <v>2.0242914979757085E-3</v>
      </c>
    </row>
    <row r="1524" spans="1:2" x14ac:dyDescent="0.25">
      <c r="A1524">
        <v>4959.9009900990095</v>
      </c>
      <c r="B1524">
        <v>0</v>
      </c>
    </row>
    <row r="1525" spans="1:2" x14ac:dyDescent="0.25">
      <c r="A1525">
        <v>4964.1584158415844</v>
      </c>
      <c r="B1525">
        <v>0</v>
      </c>
    </row>
    <row r="1526" spans="1:2" x14ac:dyDescent="0.25">
      <c r="A1526">
        <v>4964.1584158415844</v>
      </c>
      <c r="B1526">
        <v>2.0242914979757085E-3</v>
      </c>
    </row>
    <row r="1527" spans="1:2" x14ac:dyDescent="0.25">
      <c r="A1527">
        <v>4968.4158415841584</v>
      </c>
      <c r="B1527">
        <v>2.0242914979757085E-3</v>
      </c>
    </row>
    <row r="1528" spans="1:2" x14ac:dyDescent="0.25">
      <c r="A1528">
        <v>4968.4158415841584</v>
      </c>
      <c r="B1528">
        <v>0</v>
      </c>
    </row>
    <row r="1529" spans="1:2" x14ac:dyDescent="0.25">
      <c r="A1529">
        <v>4972.6732673267325</v>
      </c>
      <c r="B1529">
        <v>0</v>
      </c>
    </row>
    <row r="1530" spans="1:2" x14ac:dyDescent="0.25">
      <c r="A1530">
        <v>4972.6732673267325</v>
      </c>
      <c r="B1530">
        <v>2.0242914979757085E-3</v>
      </c>
    </row>
    <row r="1531" spans="1:2" x14ac:dyDescent="0.25">
      <c r="A1531">
        <v>4976.9306930693074</v>
      </c>
      <c r="B1531">
        <v>2.0242914979757085E-3</v>
      </c>
    </row>
    <row r="1532" spans="1:2" x14ac:dyDescent="0.25">
      <c r="A1532">
        <v>4976.9306930693074</v>
      </c>
      <c r="B1532">
        <v>0</v>
      </c>
    </row>
    <row r="1533" spans="1:2" x14ac:dyDescent="0.25">
      <c r="A1533">
        <v>4981.1881188118814</v>
      </c>
      <c r="B1533">
        <v>0</v>
      </c>
    </row>
    <row r="1534" spans="1:2" x14ac:dyDescent="0.25">
      <c r="A1534">
        <v>4981.1881188118814</v>
      </c>
      <c r="B1534">
        <v>2.0242914979757085E-3</v>
      </c>
    </row>
    <row r="1535" spans="1:2" x14ac:dyDescent="0.25">
      <c r="A1535">
        <v>4985.4455445544554</v>
      </c>
      <c r="B1535">
        <v>2.0242914979757085E-3</v>
      </c>
    </row>
    <row r="1536" spans="1:2" x14ac:dyDescent="0.25">
      <c r="A1536">
        <v>4985.4455445544554</v>
      </c>
      <c r="B1536">
        <v>0</v>
      </c>
    </row>
    <row r="1537" spans="1:2" x14ac:dyDescent="0.25">
      <c r="A1537">
        <v>4989.7029702970294</v>
      </c>
      <c r="B1537">
        <v>0</v>
      </c>
    </row>
    <row r="1538" spans="1:2" x14ac:dyDescent="0.25">
      <c r="A1538">
        <v>4989.7029702970294</v>
      </c>
      <c r="B1538">
        <v>2.0242914979757085E-3</v>
      </c>
    </row>
    <row r="1539" spans="1:2" x14ac:dyDescent="0.25">
      <c r="A1539">
        <v>4993.9603960396043</v>
      </c>
      <c r="B1539">
        <v>2.0242914979757085E-3</v>
      </c>
    </row>
    <row r="1540" spans="1:2" x14ac:dyDescent="0.25">
      <c r="A1540">
        <v>4993.9603960396043</v>
      </c>
      <c r="B1540">
        <v>0</v>
      </c>
    </row>
    <row r="1541" spans="1:2" x14ac:dyDescent="0.25">
      <c r="A1541">
        <v>4998.2178217821784</v>
      </c>
      <c r="B1541">
        <v>0</v>
      </c>
    </row>
    <row r="1542" spans="1:2" x14ac:dyDescent="0.25">
      <c r="A1542">
        <v>4998.2178217821784</v>
      </c>
      <c r="B1542">
        <v>2.0242914979757085E-3</v>
      </c>
    </row>
    <row r="1543" spans="1:2" x14ac:dyDescent="0.25">
      <c r="A1543">
        <v>5002.4752475247524</v>
      </c>
      <c r="B1543">
        <v>2.0242914979757085E-3</v>
      </c>
    </row>
    <row r="1544" spans="1:2" x14ac:dyDescent="0.25">
      <c r="A1544">
        <v>5002.4752475247524</v>
      </c>
      <c r="B1544">
        <v>0</v>
      </c>
    </row>
    <row r="1545" spans="1:2" x14ac:dyDescent="0.25">
      <c r="A1545">
        <v>5006.7326732673264</v>
      </c>
      <c r="B1545">
        <v>0</v>
      </c>
    </row>
    <row r="1546" spans="1:2" x14ac:dyDescent="0.25">
      <c r="A1546">
        <v>5006.7326732673264</v>
      </c>
      <c r="B1546">
        <v>2.0242914979757085E-3</v>
      </c>
    </row>
    <row r="1547" spans="1:2" x14ac:dyDescent="0.25">
      <c r="A1547">
        <v>5010.9900990099013</v>
      </c>
      <c r="B1547">
        <v>2.0242914979757085E-3</v>
      </c>
    </row>
    <row r="1548" spans="1:2" x14ac:dyDescent="0.25">
      <c r="A1548">
        <v>5010.9900990099013</v>
      </c>
      <c r="B1548">
        <v>0</v>
      </c>
    </row>
    <row r="1549" spans="1:2" x14ac:dyDescent="0.25">
      <c r="A1549">
        <v>5015.2475247524753</v>
      </c>
      <c r="B1549">
        <v>0</v>
      </c>
    </row>
    <row r="1550" spans="1:2" x14ac:dyDescent="0.25">
      <c r="A1550">
        <v>5015.2475247524753</v>
      </c>
      <c r="B1550">
        <v>2.0242914979757085E-3</v>
      </c>
    </row>
    <row r="1551" spans="1:2" x14ac:dyDescent="0.25">
      <c r="A1551">
        <v>5019.5049504950493</v>
      </c>
      <c r="B1551">
        <v>2.0242914979757085E-3</v>
      </c>
    </row>
    <row r="1552" spans="1:2" x14ac:dyDescent="0.25">
      <c r="A1552">
        <v>5019.5049504950493</v>
      </c>
      <c r="B1552">
        <v>0</v>
      </c>
    </row>
    <row r="1553" spans="1:2" x14ac:dyDescent="0.25">
      <c r="A1553">
        <v>5023.7623762376234</v>
      </c>
      <c r="B1553">
        <v>0</v>
      </c>
    </row>
    <row r="1554" spans="1:2" x14ac:dyDescent="0.25">
      <c r="A1554">
        <v>5023.7623762376234</v>
      </c>
      <c r="B1554">
        <v>2.0242914979757085E-3</v>
      </c>
    </row>
    <row r="1555" spans="1:2" x14ac:dyDescent="0.25">
      <c r="A1555">
        <v>5028.0198019801983</v>
      </c>
      <c r="B1555">
        <v>2.0242914979757085E-3</v>
      </c>
    </row>
    <row r="1556" spans="1:2" x14ac:dyDescent="0.25">
      <c r="A1556">
        <v>5028.0198019801983</v>
      </c>
      <c r="B1556">
        <v>0</v>
      </c>
    </row>
    <row r="1557" spans="1:2" x14ac:dyDescent="0.25">
      <c r="A1557">
        <v>5032.2772277227723</v>
      </c>
      <c r="B1557">
        <v>0</v>
      </c>
    </row>
    <row r="1558" spans="1:2" x14ac:dyDescent="0.25">
      <c r="A1558">
        <v>5032.2772277227723</v>
      </c>
      <c r="B1558">
        <v>2.0242914979757085E-3</v>
      </c>
    </row>
    <row r="1559" spans="1:2" x14ac:dyDescent="0.25">
      <c r="A1559">
        <v>5036.5346534653463</v>
      </c>
      <c r="B1559">
        <v>2.0242914979757085E-3</v>
      </c>
    </row>
    <row r="1560" spans="1:2" x14ac:dyDescent="0.25">
      <c r="A1560">
        <v>5036.5346534653463</v>
      </c>
      <c r="B1560">
        <v>0</v>
      </c>
    </row>
    <row r="1561" spans="1:2" x14ac:dyDescent="0.25">
      <c r="A1561">
        <v>5040.7920792079212</v>
      </c>
      <c r="B1561">
        <v>0</v>
      </c>
    </row>
    <row r="1562" spans="1:2" x14ac:dyDescent="0.25">
      <c r="A1562">
        <v>5040.7920792079212</v>
      </c>
      <c r="B1562">
        <v>2.0242914979757085E-3</v>
      </c>
    </row>
    <row r="1563" spans="1:2" x14ac:dyDescent="0.25">
      <c r="A1563">
        <v>5045.0495049504952</v>
      </c>
      <c r="B1563">
        <v>2.0242914979757085E-3</v>
      </c>
    </row>
    <row r="1564" spans="1:2" x14ac:dyDescent="0.25">
      <c r="A1564">
        <v>5045.0495049504952</v>
      </c>
      <c r="B1564">
        <v>0</v>
      </c>
    </row>
    <row r="1565" spans="1:2" x14ac:dyDescent="0.25">
      <c r="A1565">
        <v>5049.3069306930693</v>
      </c>
      <c r="B1565">
        <v>0</v>
      </c>
    </row>
    <row r="1566" spans="1:2" x14ac:dyDescent="0.25">
      <c r="A1566">
        <v>5049.3069306930693</v>
      </c>
      <c r="B1566">
        <v>2.0242914979757085E-3</v>
      </c>
    </row>
    <row r="1567" spans="1:2" x14ac:dyDescent="0.25">
      <c r="A1567">
        <v>5053.5643564356433</v>
      </c>
      <c r="B1567">
        <v>2.0242914979757085E-3</v>
      </c>
    </row>
    <row r="1568" spans="1:2" x14ac:dyDescent="0.25">
      <c r="A1568">
        <v>5053.5643564356433</v>
      </c>
      <c r="B1568">
        <v>0</v>
      </c>
    </row>
    <row r="1569" spans="1:2" x14ac:dyDescent="0.25">
      <c r="A1569">
        <v>5057.8217821782182</v>
      </c>
      <c r="B1569">
        <v>0</v>
      </c>
    </row>
    <row r="1570" spans="1:2" x14ac:dyDescent="0.25">
      <c r="A1570">
        <v>5057.8217821782182</v>
      </c>
      <c r="B1570">
        <v>2.0242914979757085E-3</v>
      </c>
    </row>
    <row r="1571" spans="1:2" x14ac:dyDescent="0.25">
      <c r="A1571">
        <v>5062.0792079207922</v>
      </c>
      <c r="B1571">
        <v>2.0242914979757085E-3</v>
      </c>
    </row>
    <row r="1572" spans="1:2" x14ac:dyDescent="0.25">
      <c r="A1572">
        <v>5062.0792079207922</v>
      </c>
      <c r="B1572">
        <v>0</v>
      </c>
    </row>
    <row r="1573" spans="1:2" x14ac:dyDescent="0.25">
      <c r="A1573">
        <v>5066.3366336633662</v>
      </c>
      <c r="B1573">
        <v>0</v>
      </c>
    </row>
    <row r="1574" spans="1:2" x14ac:dyDescent="0.25">
      <c r="A1574">
        <v>5066.3366336633662</v>
      </c>
      <c r="B1574">
        <v>2.0242914979757085E-3</v>
      </c>
    </row>
    <row r="1575" spans="1:2" x14ac:dyDescent="0.25">
      <c r="A1575">
        <v>5070.5940594059402</v>
      </c>
      <c r="B1575">
        <v>2.0242914979757085E-3</v>
      </c>
    </row>
    <row r="1576" spans="1:2" x14ac:dyDescent="0.25">
      <c r="A1576">
        <v>5070.5940594059402</v>
      </c>
      <c r="B1576">
        <v>0</v>
      </c>
    </row>
    <row r="1577" spans="1:2" x14ac:dyDescent="0.25">
      <c r="A1577">
        <v>5074.8514851485152</v>
      </c>
      <c r="B1577">
        <v>0</v>
      </c>
    </row>
    <row r="1578" spans="1:2" x14ac:dyDescent="0.25">
      <c r="A1578">
        <v>5074.8514851485152</v>
      </c>
      <c r="B1578">
        <v>2.0242914979757085E-3</v>
      </c>
    </row>
    <row r="1579" spans="1:2" x14ac:dyDescent="0.25">
      <c r="A1579">
        <v>5079.1089108910892</v>
      </c>
      <c r="B1579">
        <v>2.0242914979757085E-3</v>
      </c>
    </row>
    <row r="1580" spans="1:2" x14ac:dyDescent="0.25">
      <c r="A1580">
        <v>5079.1089108910892</v>
      </c>
      <c r="B1580">
        <v>0</v>
      </c>
    </row>
    <row r="1581" spans="1:2" x14ac:dyDescent="0.25">
      <c r="A1581">
        <v>5083.3663366336632</v>
      </c>
      <c r="B1581">
        <v>0</v>
      </c>
    </row>
    <row r="1582" spans="1:2" x14ac:dyDescent="0.25">
      <c r="A1582">
        <v>5083.3663366336632</v>
      </c>
      <c r="B1582">
        <v>2.0242914979757085E-3</v>
      </c>
    </row>
    <row r="1583" spans="1:2" x14ac:dyDescent="0.25">
      <c r="A1583">
        <v>5087.6237623762372</v>
      </c>
      <c r="B1583">
        <v>2.0242914979757085E-3</v>
      </c>
    </row>
    <row r="1584" spans="1:2" x14ac:dyDescent="0.25">
      <c r="A1584">
        <v>5087.6237623762372</v>
      </c>
      <c r="B1584">
        <v>0</v>
      </c>
    </row>
    <row r="1585" spans="1:2" x14ac:dyDescent="0.25">
      <c r="A1585">
        <v>5091.8811881188121</v>
      </c>
      <c r="B1585">
        <v>0</v>
      </c>
    </row>
    <row r="1586" spans="1:2" x14ac:dyDescent="0.25">
      <c r="A1586">
        <v>5091.8811881188121</v>
      </c>
      <c r="B1586">
        <v>2.0242914979757085E-3</v>
      </c>
    </row>
    <row r="1587" spans="1:2" x14ac:dyDescent="0.25">
      <c r="A1587">
        <v>5096.1386138613861</v>
      </c>
      <c r="B1587">
        <v>2.0242914979757085E-3</v>
      </c>
    </row>
    <row r="1588" spans="1:2" x14ac:dyDescent="0.25">
      <c r="A1588">
        <v>5096.1386138613861</v>
      </c>
      <c r="B1588">
        <v>0</v>
      </c>
    </row>
    <row r="1589" spans="1:2" x14ac:dyDescent="0.25">
      <c r="A1589">
        <v>5100.3960396039602</v>
      </c>
      <c r="B1589">
        <v>0</v>
      </c>
    </row>
    <row r="1590" spans="1:2" x14ac:dyDescent="0.25">
      <c r="A1590">
        <v>5100.3960396039602</v>
      </c>
      <c r="B1590">
        <v>2.0242914979757085E-3</v>
      </c>
    </row>
    <row r="1591" spans="1:2" x14ac:dyDescent="0.25">
      <c r="A1591">
        <v>5104.6534653465351</v>
      </c>
      <c r="B1591">
        <v>2.0242914979757085E-3</v>
      </c>
    </row>
    <row r="1592" spans="1:2" x14ac:dyDescent="0.25">
      <c r="A1592">
        <v>5104.6534653465351</v>
      </c>
      <c r="B1592">
        <v>0</v>
      </c>
    </row>
    <row r="1593" spans="1:2" x14ac:dyDescent="0.25">
      <c r="A1593">
        <v>5108.9108910891091</v>
      </c>
      <c r="B1593">
        <v>0</v>
      </c>
    </row>
    <row r="1594" spans="1:2" x14ac:dyDescent="0.25">
      <c r="A1594">
        <v>5108.9108910891091</v>
      </c>
      <c r="B1594">
        <v>2.0242914979757085E-3</v>
      </c>
    </row>
    <row r="1595" spans="1:2" x14ac:dyDescent="0.25">
      <c r="A1595">
        <v>5113.1683168316831</v>
      </c>
      <c r="B1595">
        <v>2.0242914979757085E-3</v>
      </c>
    </row>
    <row r="1596" spans="1:2" x14ac:dyDescent="0.25">
      <c r="A1596">
        <v>5113.1683168316831</v>
      </c>
      <c r="B1596">
        <v>0</v>
      </c>
    </row>
    <row r="1597" spans="1:2" x14ac:dyDescent="0.25">
      <c r="A1597">
        <v>5117.4257425742571</v>
      </c>
      <c r="B1597">
        <v>0</v>
      </c>
    </row>
    <row r="1598" spans="1:2" x14ac:dyDescent="0.25">
      <c r="A1598">
        <v>5117.4257425742571</v>
      </c>
      <c r="B1598">
        <v>2.0242914979757085E-3</v>
      </c>
    </row>
    <row r="1599" spans="1:2" x14ac:dyDescent="0.25">
      <c r="A1599">
        <v>5121.6831683168321</v>
      </c>
      <c r="B1599">
        <v>2.0242914979757085E-3</v>
      </c>
    </row>
    <row r="1600" spans="1:2" x14ac:dyDescent="0.25">
      <c r="A1600">
        <v>5121.6831683168321</v>
      </c>
      <c r="B1600">
        <v>0</v>
      </c>
    </row>
    <row r="1601" spans="1:2" x14ac:dyDescent="0.25">
      <c r="A1601">
        <v>5125.9405940594061</v>
      </c>
      <c r="B1601">
        <v>0</v>
      </c>
    </row>
    <row r="1602" spans="1:2" x14ac:dyDescent="0.25">
      <c r="A1602">
        <v>5125.9405940594061</v>
      </c>
      <c r="B1602">
        <v>2.0242914979757085E-3</v>
      </c>
    </row>
    <row r="1603" spans="1:2" x14ac:dyDescent="0.25">
      <c r="A1603">
        <v>5130.1980198019801</v>
      </c>
      <c r="B1603">
        <v>2.0242914979757085E-3</v>
      </c>
    </row>
    <row r="1604" spans="1:2" x14ac:dyDescent="0.25">
      <c r="A1604">
        <v>5130.1980198019801</v>
      </c>
      <c r="B1604">
        <v>0</v>
      </c>
    </row>
    <row r="1605" spans="1:2" x14ac:dyDescent="0.25">
      <c r="A1605">
        <v>5134.4554455445541</v>
      </c>
      <c r="B1605">
        <v>0</v>
      </c>
    </row>
    <row r="1606" spans="1:2" x14ac:dyDescent="0.25">
      <c r="A1606">
        <v>5134.4554455445541</v>
      </c>
      <c r="B1606">
        <v>2.0242914979757085E-3</v>
      </c>
    </row>
    <row r="1607" spans="1:2" x14ac:dyDescent="0.25">
      <c r="A1607">
        <v>5138.712871287129</v>
      </c>
      <c r="B1607">
        <v>2.0242914979757085E-3</v>
      </c>
    </row>
    <row r="1608" spans="1:2" x14ac:dyDescent="0.25">
      <c r="A1608">
        <v>5138.712871287129</v>
      </c>
      <c r="B1608">
        <v>0</v>
      </c>
    </row>
    <row r="1609" spans="1:2" x14ac:dyDescent="0.25">
      <c r="A1609">
        <v>5142.970297029703</v>
      </c>
      <c r="B1609">
        <v>0</v>
      </c>
    </row>
    <row r="1610" spans="1:2" x14ac:dyDescent="0.25">
      <c r="A1610">
        <v>5142.970297029703</v>
      </c>
      <c r="B1610">
        <v>2.0242914979757085E-3</v>
      </c>
    </row>
    <row r="1611" spans="1:2" x14ac:dyDescent="0.25">
      <c r="A1611">
        <v>5147.227722772277</v>
      </c>
      <c r="B1611">
        <v>2.0242914979757085E-3</v>
      </c>
    </row>
    <row r="1612" spans="1:2" x14ac:dyDescent="0.25">
      <c r="A1612">
        <v>5147.227722772277</v>
      </c>
      <c r="B1612">
        <v>0</v>
      </c>
    </row>
    <row r="1613" spans="1:2" x14ac:dyDescent="0.25">
      <c r="A1613">
        <v>5151.4851485148511</v>
      </c>
      <c r="B1613">
        <v>0</v>
      </c>
    </row>
    <row r="1614" spans="1:2" x14ac:dyDescent="0.25">
      <c r="A1614">
        <v>5151.4851485148511</v>
      </c>
      <c r="B1614">
        <v>2.0242914979757085E-3</v>
      </c>
    </row>
    <row r="1615" spans="1:2" x14ac:dyDescent="0.25">
      <c r="A1615">
        <v>5155.742574257426</v>
      </c>
      <c r="B1615">
        <v>2.0242914979757085E-3</v>
      </c>
    </row>
    <row r="1616" spans="1:2" x14ac:dyDescent="0.25">
      <c r="A1616">
        <v>5155.742574257426</v>
      </c>
      <c r="B1616">
        <v>0</v>
      </c>
    </row>
    <row r="1617" spans="1:2" x14ac:dyDescent="0.25">
      <c r="A1617">
        <v>7740</v>
      </c>
      <c r="B1617">
        <v>0</v>
      </c>
    </row>
    <row r="1618" spans="1:2" x14ac:dyDescent="0.25">
      <c r="A1618">
        <v>7740</v>
      </c>
      <c r="B1618">
        <v>2.0242914979757085E-3</v>
      </c>
    </row>
    <row r="1619" spans="1:2" x14ac:dyDescent="0.25">
      <c r="A1619">
        <v>7744.257425742574</v>
      </c>
      <c r="B1619">
        <v>2.0242914979757085E-3</v>
      </c>
    </row>
    <row r="1620" spans="1:2" x14ac:dyDescent="0.25">
      <c r="A1620">
        <v>7744.257425742574</v>
      </c>
      <c r="B1620">
        <v>0</v>
      </c>
    </row>
    <row r="1621" spans="1:2" x14ac:dyDescent="0.25">
      <c r="A1621">
        <v>7748.5148514851489</v>
      </c>
      <c r="B1621">
        <v>0</v>
      </c>
    </row>
    <row r="1622" spans="1:2" x14ac:dyDescent="0.25">
      <c r="A1622">
        <v>7748.5148514851489</v>
      </c>
      <c r="B1622">
        <v>2.0242914979757085E-3</v>
      </c>
    </row>
    <row r="1623" spans="1:2" x14ac:dyDescent="0.25">
      <c r="A1623">
        <v>7752.772277227723</v>
      </c>
      <c r="B1623">
        <v>2.0242914979757085E-3</v>
      </c>
    </row>
    <row r="1624" spans="1:2" x14ac:dyDescent="0.25">
      <c r="A1624">
        <v>7752.772277227723</v>
      </c>
      <c r="B1624">
        <v>0</v>
      </c>
    </row>
    <row r="1625" spans="1:2" x14ac:dyDescent="0.25">
      <c r="A1625">
        <v>7757.029702970297</v>
      </c>
      <c r="B1625">
        <v>0</v>
      </c>
    </row>
    <row r="1626" spans="1:2" x14ac:dyDescent="0.25">
      <c r="A1626">
        <v>7757.029702970297</v>
      </c>
      <c r="B1626">
        <v>2.0242914979757085E-3</v>
      </c>
    </row>
    <row r="1627" spans="1:2" x14ac:dyDescent="0.25">
      <c r="A1627">
        <v>7761.287128712871</v>
      </c>
      <c r="B1627">
        <v>2.0242914979757085E-3</v>
      </c>
    </row>
    <row r="1628" spans="1:2" x14ac:dyDescent="0.25">
      <c r="A1628">
        <v>7761.287128712871</v>
      </c>
      <c r="B1628">
        <v>0</v>
      </c>
    </row>
    <row r="1629" spans="1:2" x14ac:dyDescent="0.25">
      <c r="A1629">
        <v>7765.5445544554459</v>
      </c>
      <c r="B1629">
        <v>0</v>
      </c>
    </row>
    <row r="1630" spans="1:2" x14ac:dyDescent="0.25">
      <c r="A1630">
        <v>7765.5445544554459</v>
      </c>
      <c r="B1630">
        <v>2.0242914979757085E-3</v>
      </c>
    </row>
    <row r="1631" spans="1:2" x14ac:dyDescent="0.25">
      <c r="A1631">
        <v>7769.8019801980199</v>
      </c>
      <c r="B1631">
        <v>2.0242914979757085E-3</v>
      </c>
    </row>
    <row r="1632" spans="1:2" x14ac:dyDescent="0.25">
      <c r="A1632">
        <v>7769.8019801980199</v>
      </c>
      <c r="B1632">
        <v>0</v>
      </c>
    </row>
    <row r="1633" spans="1:2" x14ac:dyDescent="0.25">
      <c r="A1633">
        <v>7774.0594059405939</v>
      </c>
      <c r="B1633">
        <v>0</v>
      </c>
    </row>
    <row r="1634" spans="1:2" x14ac:dyDescent="0.25">
      <c r="A1634">
        <v>7774.0594059405939</v>
      </c>
      <c r="B1634">
        <v>2.0242914979757085E-3</v>
      </c>
    </row>
    <row r="1635" spans="1:2" x14ac:dyDescent="0.25">
      <c r="A1635">
        <v>7778.3168316831679</v>
      </c>
      <c r="B1635">
        <v>2.0242914979757085E-3</v>
      </c>
    </row>
    <row r="1636" spans="1:2" x14ac:dyDescent="0.25">
      <c r="A1636">
        <v>7778.3168316831679</v>
      </c>
      <c r="B1636">
        <v>0</v>
      </c>
    </row>
    <row r="1637" spans="1:2" x14ac:dyDescent="0.25">
      <c r="A1637">
        <v>7782.5742574257429</v>
      </c>
      <c r="B1637">
        <v>0</v>
      </c>
    </row>
    <row r="1638" spans="1:2" x14ac:dyDescent="0.25">
      <c r="A1638">
        <v>7782.5742574257429</v>
      </c>
      <c r="B1638">
        <v>2.0242914979757085E-3</v>
      </c>
    </row>
    <row r="1639" spans="1:2" x14ac:dyDescent="0.25">
      <c r="A1639">
        <v>7786.8316831683169</v>
      </c>
      <c r="B1639">
        <v>2.0242914979757085E-3</v>
      </c>
    </row>
    <row r="1640" spans="1:2" x14ac:dyDescent="0.25">
      <c r="A1640">
        <v>7786.8316831683169</v>
      </c>
      <c r="B1640">
        <v>0</v>
      </c>
    </row>
    <row r="1641" spans="1:2" x14ac:dyDescent="0.25">
      <c r="A1641">
        <v>7791.0891089108909</v>
      </c>
      <c r="B1641">
        <v>0</v>
      </c>
    </row>
    <row r="1642" spans="1:2" x14ac:dyDescent="0.25">
      <c r="A1642">
        <v>7791.0891089108909</v>
      </c>
      <c r="B1642">
        <v>2.0242914979757085E-3</v>
      </c>
    </row>
    <row r="1643" spans="1:2" x14ac:dyDescent="0.25">
      <c r="A1643">
        <v>7795.3465346534649</v>
      </c>
      <c r="B1643">
        <v>2.0242914979757085E-3</v>
      </c>
    </row>
    <row r="1644" spans="1:2" x14ac:dyDescent="0.25">
      <c r="A1644">
        <v>7795.3465346534649</v>
      </c>
      <c r="B1644">
        <v>0</v>
      </c>
    </row>
    <row r="1645" spans="1:2" x14ac:dyDescent="0.25">
      <c r="A1645">
        <v>7799.6039603960398</v>
      </c>
      <c r="B1645">
        <v>0</v>
      </c>
    </row>
    <row r="1646" spans="1:2" x14ac:dyDescent="0.25">
      <c r="A1646">
        <v>7799.6039603960398</v>
      </c>
      <c r="B1646">
        <v>2.0242914979757085E-3</v>
      </c>
    </row>
    <row r="1647" spans="1:2" x14ac:dyDescent="0.25">
      <c r="A1647">
        <v>7803.8613861386139</v>
      </c>
      <c r="B1647">
        <v>2.0242914979757085E-3</v>
      </c>
    </row>
    <row r="1648" spans="1:2" x14ac:dyDescent="0.25">
      <c r="A1648">
        <v>7803.8613861386139</v>
      </c>
      <c r="B1648">
        <v>0</v>
      </c>
    </row>
    <row r="1649" spans="1:2" x14ac:dyDescent="0.25">
      <c r="A1649">
        <v>7808.1188118811879</v>
      </c>
      <c r="B1649">
        <v>0</v>
      </c>
    </row>
    <row r="1650" spans="1:2" x14ac:dyDescent="0.25">
      <c r="A1650">
        <v>7808.1188118811879</v>
      </c>
      <c r="B1650">
        <v>2.0242914979757085E-3</v>
      </c>
    </row>
    <row r="1651" spans="1:2" x14ac:dyDescent="0.25">
      <c r="A1651">
        <v>7812.3762376237628</v>
      </c>
      <c r="B1651">
        <v>2.0242914979757085E-3</v>
      </c>
    </row>
    <row r="1652" spans="1:2" x14ac:dyDescent="0.25">
      <c r="A1652">
        <v>7812.3762376237628</v>
      </c>
      <c r="B1652">
        <v>0</v>
      </c>
    </row>
    <row r="1653" spans="1:2" x14ac:dyDescent="0.25">
      <c r="A1653">
        <v>7816.6336633663368</v>
      </c>
      <c r="B1653">
        <v>0</v>
      </c>
    </row>
    <row r="1654" spans="1:2" x14ac:dyDescent="0.25">
      <c r="A1654">
        <v>7816.6336633663368</v>
      </c>
      <c r="B1654">
        <v>2.0242914979757085E-3</v>
      </c>
    </row>
    <row r="1655" spans="1:2" x14ac:dyDescent="0.25">
      <c r="A1655">
        <v>7820.8910891089108</v>
      </c>
      <c r="B1655">
        <v>2.0242914979757085E-3</v>
      </c>
    </row>
    <row r="1656" spans="1:2" x14ac:dyDescent="0.25">
      <c r="A1656">
        <v>7820.8910891089108</v>
      </c>
      <c r="B1656">
        <v>0</v>
      </c>
    </row>
    <row r="1657" spans="1:2" x14ac:dyDescent="0.25">
      <c r="A1657">
        <v>7825.1485148514848</v>
      </c>
      <c r="B1657">
        <v>0</v>
      </c>
    </row>
    <row r="1658" spans="1:2" x14ac:dyDescent="0.25">
      <c r="A1658">
        <v>7825.1485148514848</v>
      </c>
      <c r="B1658">
        <v>2.0242914979757085E-3</v>
      </c>
    </row>
    <row r="1659" spans="1:2" x14ac:dyDescent="0.25">
      <c r="A1659">
        <v>7829.4059405940598</v>
      </c>
      <c r="B1659">
        <v>2.0242914979757085E-3</v>
      </c>
    </row>
    <row r="1660" spans="1:2" x14ac:dyDescent="0.25">
      <c r="A1660">
        <v>7829.4059405940598</v>
      </c>
      <c r="B1660">
        <v>0</v>
      </c>
    </row>
    <row r="1661" spans="1:2" x14ac:dyDescent="0.25">
      <c r="A1661">
        <v>7833.6633663366338</v>
      </c>
      <c r="B1661">
        <v>0</v>
      </c>
    </row>
    <row r="1662" spans="1:2" x14ac:dyDescent="0.25">
      <c r="A1662">
        <v>7833.6633663366338</v>
      </c>
      <c r="B1662">
        <v>2.0242914979757085E-3</v>
      </c>
    </row>
    <row r="1663" spans="1:2" x14ac:dyDescent="0.25">
      <c r="A1663">
        <v>7837.9207920792078</v>
      </c>
      <c r="B1663">
        <v>2.0242914979757085E-3</v>
      </c>
    </row>
    <row r="1664" spans="1:2" x14ac:dyDescent="0.25">
      <c r="A1664">
        <v>7837.9207920792078</v>
      </c>
      <c r="B1664">
        <v>0</v>
      </c>
    </row>
    <row r="1665" spans="1:2" x14ac:dyDescent="0.25">
      <c r="A1665">
        <v>7842.1782178217818</v>
      </c>
      <c r="B1665">
        <v>0</v>
      </c>
    </row>
    <row r="1666" spans="1:2" x14ac:dyDescent="0.25">
      <c r="A1666">
        <v>7842.1782178217818</v>
      </c>
      <c r="B1666">
        <v>2.0242914979757085E-3</v>
      </c>
    </row>
    <row r="1667" spans="1:2" x14ac:dyDescent="0.25">
      <c r="A1667">
        <v>7846.4356435643567</v>
      </c>
      <c r="B1667">
        <v>2.0242914979757085E-3</v>
      </c>
    </row>
    <row r="1668" spans="1:2" x14ac:dyDescent="0.25">
      <c r="A1668">
        <v>7846.4356435643567</v>
      </c>
      <c r="B1668">
        <v>0</v>
      </c>
    </row>
    <row r="1669" spans="1:2" x14ac:dyDescent="0.25">
      <c r="A1669">
        <v>7850.6930693069307</v>
      </c>
      <c r="B1669">
        <v>0</v>
      </c>
    </row>
    <row r="1670" spans="1:2" x14ac:dyDescent="0.25">
      <c r="A1670">
        <v>7850.6930693069307</v>
      </c>
      <c r="B1670">
        <v>2.0242914979757085E-3</v>
      </c>
    </row>
    <row r="1671" spans="1:2" x14ac:dyDescent="0.25">
      <c r="A1671">
        <v>7854.9504950495048</v>
      </c>
      <c r="B1671">
        <v>2.0242914979757085E-3</v>
      </c>
    </row>
    <row r="1672" spans="1:2" x14ac:dyDescent="0.25">
      <c r="A1672">
        <v>7854.9504950495048</v>
      </c>
      <c r="B1672">
        <v>0</v>
      </c>
    </row>
    <row r="1673" spans="1:2" x14ac:dyDescent="0.25">
      <c r="A1673">
        <v>7859.2079207920788</v>
      </c>
      <c r="B1673">
        <v>0</v>
      </c>
    </row>
    <row r="1674" spans="1:2" x14ac:dyDescent="0.25">
      <c r="A1674">
        <v>7859.2079207920788</v>
      </c>
      <c r="B1674">
        <v>2.0242914979757085E-3</v>
      </c>
    </row>
    <row r="1675" spans="1:2" x14ac:dyDescent="0.25">
      <c r="A1675">
        <v>7863.4653465346537</v>
      </c>
      <c r="B1675">
        <v>2.0242914979757085E-3</v>
      </c>
    </row>
    <row r="1676" spans="1:2" x14ac:dyDescent="0.25">
      <c r="A1676">
        <v>7863.4653465346537</v>
      </c>
      <c r="B1676">
        <v>0</v>
      </c>
    </row>
    <row r="1677" spans="1:2" x14ac:dyDescent="0.25">
      <c r="A1677">
        <v>7867.7227722772277</v>
      </c>
      <c r="B1677">
        <v>0</v>
      </c>
    </row>
    <row r="1678" spans="1:2" x14ac:dyDescent="0.25">
      <c r="A1678">
        <v>7867.7227722772277</v>
      </c>
      <c r="B1678">
        <v>2.0242914979757085E-3</v>
      </c>
    </row>
    <row r="1679" spans="1:2" x14ac:dyDescent="0.25">
      <c r="A1679">
        <v>7871.9801980198017</v>
      </c>
      <c r="B1679">
        <v>2.0242914979757085E-3</v>
      </c>
    </row>
    <row r="1680" spans="1:2" x14ac:dyDescent="0.25">
      <c r="A1680">
        <v>7871.9801980198017</v>
      </c>
      <c r="B1680">
        <v>0</v>
      </c>
    </row>
    <row r="1681" spans="1:2" x14ac:dyDescent="0.25">
      <c r="A1681">
        <v>7876.2376237623766</v>
      </c>
      <c r="B1681">
        <v>0</v>
      </c>
    </row>
    <row r="1682" spans="1:2" x14ac:dyDescent="0.25">
      <c r="A1682">
        <v>7876.2376237623766</v>
      </c>
      <c r="B1682">
        <v>2.0242914979757085E-3</v>
      </c>
    </row>
    <row r="1683" spans="1:2" x14ac:dyDescent="0.25">
      <c r="A1683">
        <v>7880.4950495049507</v>
      </c>
      <c r="B1683">
        <v>2.0242914979757085E-3</v>
      </c>
    </row>
    <row r="1684" spans="1:2" x14ac:dyDescent="0.25">
      <c r="A1684">
        <v>7880.4950495049507</v>
      </c>
      <c r="B1684">
        <v>0</v>
      </c>
    </row>
    <row r="1685" spans="1:2" x14ac:dyDescent="0.25">
      <c r="A1685">
        <v>7884.7524752475247</v>
      </c>
      <c r="B1685">
        <v>0</v>
      </c>
    </row>
    <row r="1686" spans="1:2" x14ac:dyDescent="0.25">
      <c r="A1686">
        <v>7884.7524752475247</v>
      </c>
      <c r="B1686">
        <v>2.0242914979757085E-3</v>
      </c>
    </row>
    <row r="1687" spans="1:2" x14ac:dyDescent="0.25">
      <c r="A1687">
        <v>7889.0099009900987</v>
      </c>
      <c r="B1687">
        <v>2.0242914979757085E-3</v>
      </c>
    </row>
    <row r="1688" spans="1:2" x14ac:dyDescent="0.25">
      <c r="A1688">
        <v>7889.0099009900987</v>
      </c>
      <c r="B1688">
        <v>0</v>
      </c>
    </row>
    <row r="1689" spans="1:2" x14ac:dyDescent="0.25">
      <c r="A1689">
        <v>7893.2673267326736</v>
      </c>
      <c r="B1689">
        <v>0</v>
      </c>
    </row>
    <row r="1690" spans="1:2" x14ac:dyDescent="0.25">
      <c r="A1690">
        <v>7893.2673267326736</v>
      </c>
      <c r="B1690">
        <v>2.0242914979757085E-3</v>
      </c>
    </row>
    <row r="1691" spans="1:2" x14ac:dyDescent="0.25">
      <c r="A1691">
        <v>7897.5247524752476</v>
      </c>
      <c r="B1691">
        <v>2.0242914979757085E-3</v>
      </c>
    </row>
    <row r="1692" spans="1:2" x14ac:dyDescent="0.25">
      <c r="A1692">
        <v>7897.5247524752476</v>
      </c>
      <c r="B1692">
        <v>0</v>
      </c>
    </row>
    <row r="1693" spans="1:2" x14ac:dyDescent="0.25">
      <c r="A1693">
        <v>7901.7821782178216</v>
      </c>
      <c r="B1693">
        <v>0</v>
      </c>
    </row>
    <row r="1694" spans="1:2" x14ac:dyDescent="0.25">
      <c r="A1694">
        <v>7901.7821782178216</v>
      </c>
      <c r="B1694">
        <v>2.0242914979757085E-3</v>
      </c>
    </row>
    <row r="1695" spans="1:2" x14ac:dyDescent="0.25">
      <c r="A1695">
        <v>7906.0396039603957</v>
      </c>
      <c r="B1695">
        <v>2.0242914979757085E-3</v>
      </c>
    </row>
    <row r="1696" spans="1:2" x14ac:dyDescent="0.25">
      <c r="A1696">
        <v>7906.0396039603957</v>
      </c>
      <c r="B1696">
        <v>0</v>
      </c>
    </row>
    <row r="1697" spans="1:2" x14ac:dyDescent="0.25">
      <c r="A1697">
        <v>7910.2970297029706</v>
      </c>
      <c r="B1697">
        <v>0</v>
      </c>
    </row>
    <row r="1698" spans="1:2" x14ac:dyDescent="0.25">
      <c r="A1698">
        <v>7910.2970297029706</v>
      </c>
      <c r="B1698">
        <v>2.0242914979757085E-3</v>
      </c>
    </row>
    <row r="1699" spans="1:2" x14ac:dyDescent="0.25">
      <c r="A1699">
        <v>7914.5544554455446</v>
      </c>
      <c r="B1699">
        <v>2.0242914979757085E-3</v>
      </c>
    </row>
    <row r="1700" spans="1:2" x14ac:dyDescent="0.25">
      <c r="A1700">
        <v>7914.5544554455446</v>
      </c>
      <c r="B1700">
        <v>0</v>
      </c>
    </row>
    <row r="1701" spans="1:2" x14ac:dyDescent="0.25">
      <c r="A1701">
        <v>7918.8118811881186</v>
      </c>
      <c r="B1701">
        <v>0</v>
      </c>
    </row>
    <row r="1702" spans="1:2" x14ac:dyDescent="0.25">
      <c r="A1702">
        <v>7918.8118811881186</v>
      </c>
      <c r="B1702">
        <v>2.0242914979757085E-3</v>
      </c>
    </row>
    <row r="1703" spans="1:2" x14ac:dyDescent="0.25">
      <c r="A1703">
        <v>7923.0693069306926</v>
      </c>
      <c r="B1703">
        <v>2.0242914979757085E-3</v>
      </c>
    </row>
    <row r="1704" spans="1:2" x14ac:dyDescent="0.25">
      <c r="A1704">
        <v>7923.0693069306926</v>
      </c>
      <c r="B1704">
        <v>0</v>
      </c>
    </row>
    <row r="1705" spans="1:2" x14ac:dyDescent="0.25">
      <c r="A1705">
        <v>7927.3267326732675</v>
      </c>
      <c r="B1705">
        <v>0</v>
      </c>
    </row>
    <row r="1706" spans="1:2" x14ac:dyDescent="0.25">
      <c r="A1706">
        <v>7927.3267326732675</v>
      </c>
      <c r="B1706">
        <v>2.0242914979757085E-3</v>
      </c>
    </row>
    <row r="1707" spans="1:2" x14ac:dyDescent="0.25">
      <c r="A1707">
        <v>7931.5841584158416</v>
      </c>
      <c r="B1707">
        <v>2.0242914979757085E-3</v>
      </c>
    </row>
    <row r="1708" spans="1:2" x14ac:dyDescent="0.25">
      <c r="A1708">
        <v>7931.5841584158416</v>
      </c>
      <c r="B1708">
        <v>0</v>
      </c>
    </row>
    <row r="1709" spans="1:2" x14ac:dyDescent="0.25">
      <c r="A1709">
        <v>7935.8415841584156</v>
      </c>
      <c r="B1709">
        <v>0</v>
      </c>
    </row>
    <row r="1710" spans="1:2" x14ac:dyDescent="0.25">
      <c r="A1710">
        <v>7935.8415841584156</v>
      </c>
      <c r="B1710">
        <v>2.0242914979757085E-3</v>
      </c>
    </row>
    <row r="1711" spans="1:2" x14ac:dyDescent="0.25">
      <c r="A1711">
        <v>7940.0990099009905</v>
      </c>
      <c r="B1711">
        <v>2.0242914979757085E-3</v>
      </c>
    </row>
    <row r="1712" spans="1:2" x14ac:dyDescent="0.25">
      <c r="A1712">
        <v>7940.0990099009905</v>
      </c>
      <c r="B1712">
        <v>0</v>
      </c>
    </row>
    <row r="1713" spans="1:2" x14ac:dyDescent="0.25">
      <c r="A1713">
        <v>7944.3564356435645</v>
      </c>
      <c r="B1713">
        <v>0</v>
      </c>
    </row>
    <row r="1714" spans="1:2" x14ac:dyDescent="0.25">
      <c r="A1714">
        <v>7944.3564356435645</v>
      </c>
      <c r="B1714">
        <v>2.0242914979757085E-3</v>
      </c>
    </row>
    <row r="1715" spans="1:2" x14ac:dyDescent="0.25">
      <c r="A1715">
        <v>7948.6138613861385</v>
      </c>
      <c r="B1715">
        <v>2.0242914979757085E-3</v>
      </c>
    </row>
    <row r="1716" spans="1:2" x14ac:dyDescent="0.25">
      <c r="A1716">
        <v>7948.6138613861385</v>
      </c>
      <c r="B1716">
        <v>0</v>
      </c>
    </row>
    <row r="1717" spans="1:2" x14ac:dyDescent="0.25">
      <c r="A1717">
        <v>7952.8712871287125</v>
      </c>
      <c r="B1717">
        <v>0</v>
      </c>
    </row>
    <row r="1718" spans="1:2" x14ac:dyDescent="0.25">
      <c r="A1718">
        <v>7952.8712871287125</v>
      </c>
      <c r="B1718">
        <v>2.0242914979757085E-3</v>
      </c>
    </row>
    <row r="1719" spans="1:2" x14ac:dyDescent="0.25">
      <c r="A1719">
        <v>7957.1287128712875</v>
      </c>
      <c r="B1719">
        <v>2.0242914979757085E-3</v>
      </c>
    </row>
    <row r="1720" spans="1:2" x14ac:dyDescent="0.25">
      <c r="A1720">
        <v>7957.1287128712875</v>
      </c>
      <c r="B1720">
        <v>0</v>
      </c>
    </row>
    <row r="1721" spans="1:2" x14ac:dyDescent="0.25">
      <c r="A1721">
        <v>7961.3861386138615</v>
      </c>
      <c r="B1721">
        <v>0</v>
      </c>
    </row>
    <row r="1722" spans="1:2" x14ac:dyDescent="0.25">
      <c r="A1722">
        <v>7961.3861386138615</v>
      </c>
      <c r="B1722">
        <v>2.0242914979757085E-3</v>
      </c>
    </row>
    <row r="1723" spans="1:2" x14ac:dyDescent="0.25">
      <c r="A1723">
        <v>7965.6435643564355</v>
      </c>
      <c r="B1723">
        <v>2.0242914979757085E-3</v>
      </c>
    </row>
    <row r="1724" spans="1:2" x14ac:dyDescent="0.25">
      <c r="A1724">
        <v>7965.6435643564355</v>
      </c>
      <c r="B1724">
        <v>0</v>
      </c>
    </row>
    <row r="1725" spans="1:2" x14ac:dyDescent="0.25">
      <c r="A1725">
        <v>7969.9009900990095</v>
      </c>
      <c r="B1725">
        <v>0</v>
      </c>
    </row>
    <row r="1726" spans="1:2" x14ac:dyDescent="0.25">
      <c r="A1726">
        <v>7969.9009900990095</v>
      </c>
      <c r="B1726">
        <v>2.0242914979757085E-3</v>
      </c>
    </row>
    <row r="1727" spans="1:2" x14ac:dyDescent="0.25">
      <c r="A1727">
        <v>7974.1584158415844</v>
      </c>
      <c r="B1727">
        <v>2.0242914979757085E-3</v>
      </c>
    </row>
    <row r="1728" spans="1:2" x14ac:dyDescent="0.25">
      <c r="A1728">
        <v>7974.1584158415844</v>
      </c>
      <c r="B1728">
        <v>0</v>
      </c>
    </row>
    <row r="1729" spans="1:2" x14ac:dyDescent="0.25">
      <c r="A1729">
        <v>7978.4158415841584</v>
      </c>
      <c r="B1729">
        <v>0</v>
      </c>
    </row>
    <row r="1730" spans="1:2" x14ac:dyDescent="0.25">
      <c r="A1730">
        <v>7978.4158415841584</v>
      </c>
      <c r="B1730">
        <v>2.0242914979757085E-3</v>
      </c>
    </row>
    <row r="1731" spans="1:2" x14ac:dyDescent="0.25">
      <c r="A1731">
        <v>7982.6732673267325</v>
      </c>
      <c r="B1731">
        <v>2.0242914979757085E-3</v>
      </c>
    </row>
    <row r="1732" spans="1:2" x14ac:dyDescent="0.25">
      <c r="A1732">
        <v>7982.6732673267325</v>
      </c>
      <c r="B1732">
        <v>0</v>
      </c>
    </row>
    <row r="1733" spans="1:2" x14ac:dyDescent="0.25">
      <c r="A1733">
        <v>7986.9306930693074</v>
      </c>
      <c r="B1733">
        <v>0</v>
      </c>
    </row>
    <row r="1734" spans="1:2" x14ac:dyDescent="0.25">
      <c r="A1734">
        <v>7986.9306930693074</v>
      </c>
      <c r="B1734">
        <v>2.0242914979757085E-3</v>
      </c>
    </row>
    <row r="1735" spans="1:2" x14ac:dyDescent="0.25">
      <c r="A1735">
        <v>7991.1881188118814</v>
      </c>
      <c r="B1735">
        <v>2.0242914979757085E-3</v>
      </c>
    </row>
    <row r="1736" spans="1:2" x14ac:dyDescent="0.25">
      <c r="A1736">
        <v>7991.1881188118814</v>
      </c>
      <c r="B1736">
        <v>0</v>
      </c>
    </row>
    <row r="1737" spans="1:2" x14ac:dyDescent="0.25">
      <c r="A1737">
        <v>7995.4455445544554</v>
      </c>
      <c r="B1737">
        <v>0</v>
      </c>
    </row>
    <row r="1738" spans="1:2" x14ac:dyDescent="0.25">
      <c r="A1738">
        <v>7995.4455445544554</v>
      </c>
      <c r="B1738">
        <v>2.0242914979757085E-3</v>
      </c>
    </row>
    <row r="1739" spans="1:2" x14ac:dyDescent="0.25">
      <c r="A1739">
        <v>7999.7029702970294</v>
      </c>
      <c r="B1739">
        <v>2.0242914979757085E-3</v>
      </c>
    </row>
    <row r="1740" spans="1:2" x14ac:dyDescent="0.25">
      <c r="A1740">
        <v>7999.7029702970294</v>
      </c>
      <c r="B1740">
        <v>0</v>
      </c>
    </row>
    <row r="1741" spans="1:2" x14ac:dyDescent="0.25">
      <c r="A1741">
        <v>8003.9603960396043</v>
      </c>
      <c r="B1741">
        <v>0</v>
      </c>
    </row>
    <row r="1742" spans="1:2" x14ac:dyDescent="0.25">
      <c r="A1742">
        <v>8003.9603960396043</v>
      </c>
      <c r="B1742">
        <v>2.0242914979757085E-3</v>
      </c>
    </row>
    <row r="1743" spans="1:2" x14ac:dyDescent="0.25">
      <c r="A1743">
        <v>8008.2178217821784</v>
      </c>
      <c r="B1743">
        <v>2.0242914979757085E-3</v>
      </c>
    </row>
    <row r="1744" spans="1:2" x14ac:dyDescent="0.25">
      <c r="A1744">
        <v>8008.2178217821784</v>
      </c>
      <c r="B1744">
        <v>0</v>
      </c>
    </row>
    <row r="1745" spans="1:2" x14ac:dyDescent="0.25">
      <c r="A1745">
        <v>8012.4752475247524</v>
      </c>
      <c r="B1745">
        <v>0</v>
      </c>
    </row>
    <row r="1746" spans="1:2" x14ac:dyDescent="0.25">
      <c r="A1746">
        <v>8012.4752475247524</v>
      </c>
      <c r="B1746">
        <v>2.0242914979757085E-3</v>
      </c>
    </row>
    <row r="1747" spans="1:2" x14ac:dyDescent="0.25">
      <c r="A1747">
        <v>8016.7326732673264</v>
      </c>
      <c r="B1747">
        <v>2.0242914979757085E-3</v>
      </c>
    </row>
    <row r="1748" spans="1:2" x14ac:dyDescent="0.25">
      <c r="A1748">
        <v>8016.7326732673264</v>
      </c>
      <c r="B1748">
        <v>0</v>
      </c>
    </row>
    <row r="1749" spans="1:2" x14ac:dyDescent="0.25">
      <c r="A1749">
        <v>8020.9900990099013</v>
      </c>
      <c r="B1749">
        <v>0</v>
      </c>
    </row>
    <row r="1750" spans="1:2" x14ac:dyDescent="0.25">
      <c r="A1750">
        <v>8020.9900990099013</v>
      </c>
      <c r="B1750">
        <v>2.0242914979757085E-3</v>
      </c>
    </row>
    <row r="1751" spans="1:2" x14ac:dyDescent="0.25">
      <c r="A1751">
        <v>8025.2475247524753</v>
      </c>
      <c r="B1751">
        <v>2.0242914979757085E-3</v>
      </c>
    </row>
    <row r="1752" spans="1:2" x14ac:dyDescent="0.25">
      <c r="A1752">
        <v>8025.2475247524753</v>
      </c>
      <c r="B1752">
        <v>0</v>
      </c>
    </row>
    <row r="1753" spans="1:2" x14ac:dyDescent="0.25">
      <c r="A1753">
        <v>8029.5049504950493</v>
      </c>
      <c r="B1753">
        <v>0</v>
      </c>
    </row>
    <row r="1754" spans="1:2" x14ac:dyDescent="0.25">
      <c r="A1754">
        <v>8029.5049504950493</v>
      </c>
      <c r="B1754">
        <v>2.0242914979757085E-3</v>
      </c>
    </row>
    <row r="1755" spans="1:2" x14ac:dyDescent="0.25">
      <c r="A1755">
        <v>8033.7623762376234</v>
      </c>
      <c r="B1755">
        <v>2.0242914979757085E-3</v>
      </c>
    </row>
    <row r="1756" spans="1:2" x14ac:dyDescent="0.25">
      <c r="A1756">
        <v>8033.7623762376234</v>
      </c>
      <c r="B1756">
        <v>0</v>
      </c>
    </row>
    <row r="1757" spans="1:2" x14ac:dyDescent="0.25">
      <c r="A1757">
        <v>8038.0198019801983</v>
      </c>
      <c r="B1757">
        <v>0</v>
      </c>
    </row>
    <row r="1758" spans="1:2" x14ac:dyDescent="0.25">
      <c r="A1758">
        <v>8038.0198019801983</v>
      </c>
      <c r="B1758">
        <v>2.0242914979757085E-3</v>
      </c>
    </row>
    <row r="1759" spans="1:2" x14ac:dyDescent="0.25">
      <c r="A1759">
        <v>8042.2772277227723</v>
      </c>
      <c r="B1759">
        <v>2.0242914979757085E-3</v>
      </c>
    </row>
    <row r="1760" spans="1:2" x14ac:dyDescent="0.25">
      <c r="A1760">
        <v>8042.2772277227723</v>
      </c>
      <c r="B1760">
        <v>0</v>
      </c>
    </row>
    <row r="1761" spans="1:2" x14ac:dyDescent="0.25">
      <c r="A1761">
        <v>8046.5346534653463</v>
      </c>
      <c r="B1761">
        <v>0</v>
      </c>
    </row>
    <row r="1762" spans="1:2" x14ac:dyDescent="0.25">
      <c r="A1762">
        <v>8046.5346534653463</v>
      </c>
      <c r="B1762">
        <v>2.0242914979757085E-3</v>
      </c>
    </row>
    <row r="1763" spans="1:2" x14ac:dyDescent="0.25">
      <c r="A1763">
        <v>8050.7920792079212</v>
      </c>
      <c r="B1763">
        <v>2.0242914979757085E-3</v>
      </c>
    </row>
    <row r="1764" spans="1:2" x14ac:dyDescent="0.25">
      <c r="A1764">
        <v>8050.7920792079212</v>
      </c>
      <c r="B1764">
        <v>0</v>
      </c>
    </row>
    <row r="1765" spans="1:2" x14ac:dyDescent="0.25">
      <c r="A1765">
        <v>8055.0495049504952</v>
      </c>
      <c r="B1765">
        <v>0</v>
      </c>
    </row>
    <row r="1766" spans="1:2" x14ac:dyDescent="0.25">
      <c r="A1766">
        <v>8055.0495049504952</v>
      </c>
      <c r="B1766">
        <v>2.0242914979757085E-3</v>
      </c>
    </row>
    <row r="1767" spans="1:2" x14ac:dyDescent="0.25">
      <c r="A1767">
        <v>8059.3069306930693</v>
      </c>
      <c r="B1767">
        <v>2.0242914979757085E-3</v>
      </c>
    </row>
    <row r="1768" spans="1:2" x14ac:dyDescent="0.25">
      <c r="A1768">
        <v>8059.3069306930693</v>
      </c>
      <c r="B1768">
        <v>0</v>
      </c>
    </row>
    <row r="1769" spans="1:2" x14ac:dyDescent="0.25">
      <c r="A1769">
        <v>8063.5643564356433</v>
      </c>
      <c r="B1769">
        <v>0</v>
      </c>
    </row>
    <row r="1770" spans="1:2" x14ac:dyDescent="0.25">
      <c r="A1770">
        <v>8063.5643564356433</v>
      </c>
      <c r="B1770">
        <v>2.0242914979757085E-3</v>
      </c>
    </row>
    <row r="1771" spans="1:2" x14ac:dyDescent="0.25">
      <c r="A1771">
        <v>8067.8217821782182</v>
      </c>
      <c r="B1771">
        <v>2.0242914979757085E-3</v>
      </c>
    </row>
    <row r="1772" spans="1:2" x14ac:dyDescent="0.25">
      <c r="A1772">
        <v>8067.8217821782182</v>
      </c>
      <c r="B1772">
        <v>0</v>
      </c>
    </row>
    <row r="1773" spans="1:2" x14ac:dyDescent="0.25">
      <c r="A1773">
        <v>8072.0792079207922</v>
      </c>
      <c r="B1773">
        <v>0</v>
      </c>
    </row>
    <row r="1774" spans="1:2" x14ac:dyDescent="0.25">
      <c r="A1774">
        <v>8072.0792079207922</v>
      </c>
      <c r="B1774">
        <v>2.0242914979757085E-3</v>
      </c>
    </row>
    <row r="1775" spans="1:2" x14ac:dyDescent="0.25">
      <c r="A1775">
        <v>8076.3366336633662</v>
      </c>
      <c r="B1775">
        <v>2.0242914979757085E-3</v>
      </c>
    </row>
    <row r="1776" spans="1:2" x14ac:dyDescent="0.25">
      <c r="A1776">
        <v>8076.3366336633662</v>
      </c>
      <c r="B1776">
        <v>0</v>
      </c>
    </row>
    <row r="1777" spans="1:2" x14ac:dyDescent="0.25">
      <c r="A1777">
        <v>8080.5940594059402</v>
      </c>
      <c r="B1777">
        <v>0</v>
      </c>
    </row>
    <row r="1778" spans="1:2" x14ac:dyDescent="0.25">
      <c r="A1778">
        <v>8080.5940594059402</v>
      </c>
      <c r="B1778">
        <v>2.0242914979757085E-3</v>
      </c>
    </row>
    <row r="1779" spans="1:2" x14ac:dyDescent="0.25">
      <c r="A1779">
        <v>8084.8514851485152</v>
      </c>
      <c r="B1779">
        <v>2.0242914979757085E-3</v>
      </c>
    </row>
    <row r="1780" spans="1:2" x14ac:dyDescent="0.25">
      <c r="A1780">
        <v>8084.8514851485152</v>
      </c>
      <c r="B1780">
        <v>0</v>
      </c>
    </row>
    <row r="1781" spans="1:2" x14ac:dyDescent="0.25">
      <c r="A1781">
        <v>8089.1089108910892</v>
      </c>
      <c r="B1781">
        <v>0</v>
      </c>
    </row>
    <row r="1782" spans="1:2" x14ac:dyDescent="0.25">
      <c r="A1782">
        <v>8089.1089108910892</v>
      </c>
      <c r="B1782">
        <v>2.0242914979757085E-3</v>
      </c>
    </row>
    <row r="1783" spans="1:2" x14ac:dyDescent="0.25">
      <c r="A1783">
        <v>8093.3663366336632</v>
      </c>
      <c r="B1783">
        <v>2.0242914979757085E-3</v>
      </c>
    </row>
    <row r="1784" spans="1:2" x14ac:dyDescent="0.25">
      <c r="A1784">
        <v>8093.3663366336632</v>
      </c>
      <c r="B1784">
        <v>0</v>
      </c>
    </row>
    <row r="1785" spans="1:2" x14ac:dyDescent="0.25">
      <c r="A1785">
        <v>8097.6237623762372</v>
      </c>
      <c r="B1785">
        <v>0</v>
      </c>
    </row>
    <row r="1786" spans="1:2" x14ac:dyDescent="0.25">
      <c r="A1786">
        <v>8097.6237623762372</v>
      </c>
      <c r="B1786">
        <v>2.0242914979757085E-3</v>
      </c>
    </row>
    <row r="1787" spans="1:2" x14ac:dyDescent="0.25">
      <c r="A1787">
        <v>8101.8811881188121</v>
      </c>
      <c r="B1787">
        <v>2.0242914979757085E-3</v>
      </c>
    </row>
    <row r="1788" spans="1:2" x14ac:dyDescent="0.25">
      <c r="A1788">
        <v>8101.8811881188121</v>
      </c>
      <c r="B1788">
        <v>0</v>
      </c>
    </row>
    <row r="1789" spans="1:2" x14ac:dyDescent="0.25">
      <c r="A1789">
        <v>8106.1386138613861</v>
      </c>
      <c r="B1789">
        <v>0</v>
      </c>
    </row>
    <row r="1790" spans="1:2" x14ac:dyDescent="0.25">
      <c r="A1790">
        <v>8106.1386138613861</v>
      </c>
      <c r="B1790">
        <v>2.0242914979757085E-3</v>
      </c>
    </row>
    <row r="1791" spans="1:2" x14ac:dyDescent="0.25">
      <c r="A1791">
        <v>8110.3960396039602</v>
      </c>
      <c r="B1791">
        <v>2.0242914979757085E-3</v>
      </c>
    </row>
    <row r="1792" spans="1:2" x14ac:dyDescent="0.25">
      <c r="A1792">
        <v>8110.3960396039602</v>
      </c>
      <c r="B1792">
        <v>0</v>
      </c>
    </row>
    <row r="1793" spans="1:2" x14ac:dyDescent="0.25">
      <c r="A1793">
        <v>8114.6534653465351</v>
      </c>
      <c r="B1793">
        <v>0</v>
      </c>
    </row>
    <row r="1794" spans="1:2" x14ac:dyDescent="0.25">
      <c r="A1794">
        <v>8114.6534653465351</v>
      </c>
      <c r="B1794">
        <v>2.0242914979757085E-3</v>
      </c>
    </row>
    <row r="1795" spans="1:2" x14ac:dyDescent="0.25">
      <c r="A1795">
        <v>8118.9108910891091</v>
      </c>
      <c r="B1795">
        <v>2.0242914979757085E-3</v>
      </c>
    </row>
    <row r="1796" spans="1:2" x14ac:dyDescent="0.25">
      <c r="A1796">
        <v>8118.9108910891091</v>
      </c>
      <c r="B1796">
        <v>0</v>
      </c>
    </row>
    <row r="1797" spans="1:2" x14ac:dyDescent="0.25">
      <c r="A1797">
        <v>8123.1683168316831</v>
      </c>
      <c r="B1797">
        <v>0</v>
      </c>
    </row>
    <row r="1798" spans="1:2" x14ac:dyDescent="0.25">
      <c r="A1798">
        <v>8123.1683168316831</v>
      </c>
      <c r="B1798">
        <v>2.0242914979757085E-3</v>
      </c>
    </row>
    <row r="1799" spans="1:2" x14ac:dyDescent="0.25">
      <c r="A1799">
        <v>8127.4257425742571</v>
      </c>
      <c r="B1799">
        <v>2.0242914979757085E-3</v>
      </c>
    </row>
    <row r="1800" spans="1:2" x14ac:dyDescent="0.25">
      <c r="A1800">
        <v>8127.4257425742571</v>
      </c>
      <c r="B1800">
        <v>0</v>
      </c>
    </row>
    <row r="1801" spans="1:2" x14ac:dyDescent="0.25">
      <c r="A1801">
        <v>8131.6831683168321</v>
      </c>
      <c r="B1801">
        <v>0</v>
      </c>
    </row>
    <row r="1802" spans="1:2" x14ac:dyDescent="0.25">
      <c r="A1802">
        <v>8131.6831683168321</v>
      </c>
      <c r="B1802">
        <v>2.0242914979757085E-3</v>
      </c>
    </row>
    <row r="1803" spans="1:2" x14ac:dyDescent="0.25">
      <c r="A1803">
        <v>8135.9405940594061</v>
      </c>
      <c r="B1803">
        <v>2.0242914979757085E-3</v>
      </c>
    </row>
    <row r="1804" spans="1:2" x14ac:dyDescent="0.25">
      <c r="A1804">
        <v>8135.9405940594061</v>
      </c>
      <c r="B1804">
        <v>0</v>
      </c>
    </row>
    <row r="1805" spans="1:2" x14ac:dyDescent="0.25">
      <c r="A1805">
        <v>8140.1980198019801</v>
      </c>
      <c r="B1805">
        <v>0</v>
      </c>
    </row>
    <row r="1806" spans="1:2" x14ac:dyDescent="0.25">
      <c r="A1806">
        <v>8140.1980198019801</v>
      </c>
      <c r="B1806">
        <v>2.0242914979757085E-3</v>
      </c>
    </row>
    <row r="1807" spans="1:2" x14ac:dyDescent="0.25">
      <c r="A1807">
        <v>8144.4554455445541</v>
      </c>
      <c r="B1807">
        <v>2.0242914979757085E-3</v>
      </c>
    </row>
    <row r="1808" spans="1:2" x14ac:dyDescent="0.25">
      <c r="A1808">
        <v>8144.4554455445541</v>
      </c>
      <c r="B1808">
        <v>0</v>
      </c>
    </row>
    <row r="1809" spans="1:2" x14ac:dyDescent="0.25">
      <c r="A1809">
        <v>8148.712871287129</v>
      </c>
      <c r="B1809">
        <v>0</v>
      </c>
    </row>
    <row r="1810" spans="1:2" x14ac:dyDescent="0.25">
      <c r="A1810">
        <v>8148.712871287129</v>
      </c>
      <c r="B1810">
        <v>2.0242914979757085E-3</v>
      </c>
    </row>
    <row r="1811" spans="1:2" x14ac:dyDescent="0.25">
      <c r="A1811">
        <v>8152.970297029703</v>
      </c>
      <c r="B1811">
        <v>2.0242914979757085E-3</v>
      </c>
    </row>
    <row r="1812" spans="1:2" x14ac:dyDescent="0.25">
      <c r="A1812">
        <v>8152.970297029703</v>
      </c>
      <c r="B1812">
        <v>0</v>
      </c>
    </row>
    <row r="1813" spans="1:2" x14ac:dyDescent="0.25">
      <c r="A1813">
        <v>8157.227722772277</v>
      </c>
      <c r="B1813">
        <v>0</v>
      </c>
    </row>
    <row r="1814" spans="1:2" x14ac:dyDescent="0.25">
      <c r="A1814">
        <v>8157.227722772277</v>
      </c>
      <c r="B1814">
        <v>2.0242914979757085E-3</v>
      </c>
    </row>
    <row r="1815" spans="1:2" x14ac:dyDescent="0.25">
      <c r="A1815">
        <v>8161.4851485148511</v>
      </c>
      <c r="B1815">
        <v>2.0242914979757085E-3</v>
      </c>
    </row>
    <row r="1816" spans="1:2" x14ac:dyDescent="0.25">
      <c r="A1816">
        <v>8161.4851485148511</v>
      </c>
      <c r="B1816">
        <v>0</v>
      </c>
    </row>
    <row r="1817" spans="1:2" x14ac:dyDescent="0.25">
      <c r="A1817">
        <v>8165.742574257426</v>
      </c>
      <c r="B1817">
        <v>0</v>
      </c>
    </row>
    <row r="1818" spans="1:2" x14ac:dyDescent="0.25">
      <c r="A1818">
        <v>8165.742574257426</v>
      </c>
      <c r="B1818">
        <v>2.0242914979757085E-3</v>
      </c>
    </row>
    <row r="1819" spans="1:2" x14ac:dyDescent="0.25">
      <c r="A1819">
        <v>8170</v>
      </c>
      <c r="B1819">
        <v>2.0242914979757085E-3</v>
      </c>
    </row>
    <row r="1820" spans="1:2" x14ac:dyDescent="0.25">
      <c r="A1820">
        <v>8170</v>
      </c>
      <c r="B1820">
        <v>0</v>
      </c>
    </row>
    <row r="1821" spans="1:2" x14ac:dyDescent="0.25">
      <c r="A1821">
        <v>8174.257425742574</v>
      </c>
      <c r="B1821">
        <v>0</v>
      </c>
    </row>
    <row r="1822" spans="1:2" x14ac:dyDescent="0.25">
      <c r="A1822">
        <v>8174.257425742574</v>
      </c>
      <c r="B1822">
        <v>2.0242914979757085E-3</v>
      </c>
    </row>
    <row r="1823" spans="1:2" x14ac:dyDescent="0.25">
      <c r="A1823">
        <v>8178.5148514851489</v>
      </c>
      <c r="B1823">
        <v>2.0242914979757085E-3</v>
      </c>
    </row>
    <row r="1824" spans="1:2" x14ac:dyDescent="0.25">
      <c r="A1824">
        <v>8178.5148514851489</v>
      </c>
      <c r="B1824">
        <v>0</v>
      </c>
    </row>
    <row r="1825" spans="1:2" x14ac:dyDescent="0.25">
      <c r="A1825">
        <v>8182.772277227723</v>
      </c>
      <c r="B1825">
        <v>0</v>
      </c>
    </row>
    <row r="1826" spans="1:2" x14ac:dyDescent="0.25">
      <c r="A1826">
        <v>8182.772277227723</v>
      </c>
      <c r="B1826">
        <v>2.0242914979757085E-3</v>
      </c>
    </row>
    <row r="1827" spans="1:2" x14ac:dyDescent="0.25">
      <c r="A1827">
        <v>8187.029702970297</v>
      </c>
      <c r="B1827">
        <v>2.0242914979757085E-3</v>
      </c>
    </row>
    <row r="1828" spans="1:2" x14ac:dyDescent="0.25">
      <c r="A1828">
        <v>8187.029702970297</v>
      </c>
      <c r="B1828">
        <v>0</v>
      </c>
    </row>
    <row r="1829" spans="1:2" x14ac:dyDescent="0.25">
      <c r="A1829">
        <v>8191.287128712871</v>
      </c>
      <c r="B1829">
        <v>0</v>
      </c>
    </row>
    <row r="1830" spans="1:2" x14ac:dyDescent="0.25">
      <c r="A1830">
        <v>8191.287128712871</v>
      </c>
      <c r="B1830">
        <v>2.0242914979757085E-3</v>
      </c>
    </row>
    <row r="1831" spans="1:2" x14ac:dyDescent="0.25">
      <c r="A1831">
        <v>8195.5445544554459</v>
      </c>
      <c r="B1831">
        <v>2.0242914979757085E-3</v>
      </c>
    </row>
    <row r="1832" spans="1:2" x14ac:dyDescent="0.25">
      <c r="A1832">
        <v>8195.5445544554459</v>
      </c>
      <c r="B1832">
        <v>0</v>
      </c>
    </row>
    <row r="1833" spans="1:2" x14ac:dyDescent="0.25">
      <c r="A1833">
        <v>8199.801980198019</v>
      </c>
      <c r="B1833">
        <v>0</v>
      </c>
    </row>
    <row r="1834" spans="1:2" x14ac:dyDescent="0.25">
      <c r="A1834">
        <v>8199.801980198019</v>
      </c>
      <c r="B1834">
        <v>2.0242914979757085E-3</v>
      </c>
    </row>
    <row r="1835" spans="1:2" x14ac:dyDescent="0.25">
      <c r="A1835">
        <v>8204.0594059405939</v>
      </c>
      <c r="B1835">
        <v>2.0242914979757085E-3</v>
      </c>
    </row>
    <row r="1836" spans="1:2" x14ac:dyDescent="0.25">
      <c r="A1836">
        <v>8204.0594059405939</v>
      </c>
      <c r="B1836">
        <v>0</v>
      </c>
    </row>
    <row r="1837" spans="1:2" x14ac:dyDescent="0.25">
      <c r="A1837">
        <v>8208.3168316831689</v>
      </c>
      <c r="B1837">
        <v>0</v>
      </c>
    </row>
    <row r="1838" spans="1:2" x14ac:dyDescent="0.25">
      <c r="A1838">
        <v>8208.3168316831689</v>
      </c>
      <c r="B1838">
        <v>2.0242914979757085E-3</v>
      </c>
    </row>
    <row r="1839" spans="1:2" x14ac:dyDescent="0.25">
      <c r="A1839">
        <v>8212.574257425742</v>
      </c>
      <c r="B1839">
        <v>2.0242914979757085E-3</v>
      </c>
    </row>
    <row r="1840" spans="1:2" x14ac:dyDescent="0.25">
      <c r="A1840">
        <v>8212.574257425742</v>
      </c>
      <c r="B1840">
        <v>0</v>
      </c>
    </row>
    <row r="1841" spans="1:2" x14ac:dyDescent="0.25">
      <c r="A1841">
        <v>8216.8316831683169</v>
      </c>
      <c r="B1841">
        <v>0</v>
      </c>
    </row>
    <row r="1842" spans="1:2" x14ac:dyDescent="0.25">
      <c r="A1842">
        <v>8216.8316831683169</v>
      </c>
      <c r="B1842">
        <v>2.0242914979757085E-3</v>
      </c>
    </row>
    <row r="1843" spans="1:2" x14ac:dyDescent="0.25">
      <c r="A1843">
        <v>8221.0891089108918</v>
      </c>
      <c r="B1843">
        <v>2.0242914979757085E-3</v>
      </c>
    </row>
    <row r="1844" spans="1:2" x14ac:dyDescent="0.25">
      <c r="A1844">
        <v>8221.0891089108918</v>
      </c>
      <c r="B1844">
        <v>0</v>
      </c>
    </row>
    <row r="1845" spans="1:2" x14ac:dyDescent="0.25">
      <c r="A1845">
        <v>8225.3465346534649</v>
      </c>
      <c r="B1845">
        <v>0</v>
      </c>
    </row>
    <row r="1846" spans="1:2" x14ac:dyDescent="0.25">
      <c r="A1846">
        <v>8225.3465346534649</v>
      </c>
      <c r="B1846">
        <v>2.0242914979757085E-3</v>
      </c>
    </row>
    <row r="1847" spans="1:2" x14ac:dyDescent="0.25">
      <c r="A1847">
        <v>8229.6039603960398</v>
      </c>
      <c r="B1847">
        <v>2.0242914979757085E-3</v>
      </c>
    </row>
    <row r="1848" spans="1:2" x14ac:dyDescent="0.25">
      <c r="A1848">
        <v>8229.6039603960398</v>
      </c>
      <c r="B1848">
        <v>0</v>
      </c>
    </row>
    <row r="1849" spans="1:2" x14ac:dyDescent="0.25">
      <c r="A1849">
        <v>8233.8613861386148</v>
      </c>
      <c r="B1849">
        <v>0</v>
      </c>
    </row>
    <row r="1850" spans="1:2" x14ac:dyDescent="0.25">
      <c r="A1850">
        <v>8233.8613861386148</v>
      </c>
      <c r="B1850">
        <v>2.0242914979757085E-3</v>
      </c>
    </row>
    <row r="1851" spans="1:2" x14ac:dyDescent="0.25">
      <c r="A1851">
        <v>8238.1188118811879</v>
      </c>
      <c r="B1851">
        <v>2.0242914979757085E-3</v>
      </c>
    </row>
    <row r="1852" spans="1:2" x14ac:dyDescent="0.25">
      <c r="A1852">
        <v>8238.1188118811879</v>
      </c>
      <c r="B1852">
        <v>0</v>
      </c>
    </row>
    <row r="1853" spans="1:2" x14ac:dyDescent="0.25">
      <c r="A1853">
        <v>8242.3762376237628</v>
      </c>
      <c r="B1853">
        <v>0</v>
      </c>
    </row>
    <row r="1854" spans="1:2" x14ac:dyDescent="0.25">
      <c r="A1854">
        <v>8242.3762376237628</v>
      </c>
      <c r="B1854">
        <v>2.0242914979757085E-3</v>
      </c>
    </row>
    <row r="1855" spans="1:2" x14ac:dyDescent="0.25">
      <c r="A1855">
        <v>8246.6336633663359</v>
      </c>
      <c r="B1855">
        <v>2.0242914979757085E-3</v>
      </c>
    </row>
    <row r="1856" spans="1:2" x14ac:dyDescent="0.25">
      <c r="A1856">
        <v>8246.6336633663359</v>
      </c>
      <c r="B1856">
        <v>0</v>
      </c>
    </row>
    <row r="1857" spans="1:2" x14ac:dyDescent="0.25">
      <c r="A1857">
        <v>8250.8910891089108</v>
      </c>
      <c r="B1857">
        <v>0</v>
      </c>
    </row>
    <row r="1858" spans="1:2" x14ac:dyDescent="0.25">
      <c r="A1858">
        <v>8250.8910891089108</v>
      </c>
      <c r="B1858">
        <v>2.0242914979757085E-3</v>
      </c>
    </row>
    <row r="1859" spans="1:2" x14ac:dyDescent="0.25">
      <c r="A1859">
        <v>8255.1485148514857</v>
      </c>
      <c r="B1859">
        <v>2.0242914979757085E-3</v>
      </c>
    </row>
    <row r="1860" spans="1:2" x14ac:dyDescent="0.25">
      <c r="A1860">
        <v>8255.1485148514857</v>
      </c>
      <c r="B1860">
        <v>0</v>
      </c>
    </row>
    <row r="1861" spans="1:2" x14ac:dyDescent="0.25">
      <c r="A1861">
        <v>8259.4059405940588</v>
      </c>
      <c r="B1861">
        <v>0</v>
      </c>
    </row>
    <row r="1862" spans="1:2" x14ac:dyDescent="0.25">
      <c r="A1862">
        <v>8259.4059405940588</v>
      </c>
      <c r="B1862">
        <v>2.0242914979757085E-3</v>
      </c>
    </row>
    <row r="1863" spans="1:2" x14ac:dyDescent="0.25">
      <c r="A1863">
        <v>8263.6633663366338</v>
      </c>
      <c r="B1863">
        <v>2.0242914979757085E-3</v>
      </c>
    </row>
    <row r="1864" spans="1:2" x14ac:dyDescent="0.25">
      <c r="A1864">
        <v>8263.6633663366338</v>
      </c>
      <c r="B1864">
        <v>0</v>
      </c>
    </row>
    <row r="1865" spans="1:2" x14ac:dyDescent="0.25">
      <c r="A1865">
        <v>8267.9207920792087</v>
      </c>
      <c r="B1865">
        <v>0</v>
      </c>
    </row>
    <row r="1866" spans="1:2" x14ac:dyDescent="0.25">
      <c r="A1866">
        <v>8267.9207920792087</v>
      </c>
      <c r="B1866">
        <v>2.0242914979757085E-3</v>
      </c>
    </row>
    <row r="1867" spans="1:2" x14ac:dyDescent="0.25">
      <c r="A1867">
        <v>8272.1782178217818</v>
      </c>
      <c r="B1867">
        <v>2.0242914979757085E-3</v>
      </c>
    </row>
    <row r="1868" spans="1:2" x14ac:dyDescent="0.25">
      <c r="A1868">
        <v>8272.1782178217818</v>
      </c>
      <c r="B1868">
        <v>0</v>
      </c>
    </row>
    <row r="1869" spans="1:2" x14ac:dyDescent="0.25">
      <c r="A1869">
        <v>8276.4356435643567</v>
      </c>
      <c r="B1869">
        <v>0</v>
      </c>
    </row>
    <row r="1870" spans="1:2" x14ac:dyDescent="0.25">
      <c r="A1870">
        <v>8276.4356435643567</v>
      </c>
      <c r="B1870">
        <v>2.0242914979757085E-3</v>
      </c>
    </row>
    <row r="1871" spans="1:2" x14ac:dyDescent="0.25">
      <c r="A1871">
        <v>8280.6930693069298</v>
      </c>
      <c r="B1871">
        <v>2.0242914979757085E-3</v>
      </c>
    </row>
    <row r="1872" spans="1:2" x14ac:dyDescent="0.25">
      <c r="A1872">
        <v>8280.6930693069298</v>
      </c>
      <c r="B1872">
        <v>0</v>
      </c>
    </row>
    <row r="1873" spans="1:2" x14ac:dyDescent="0.25">
      <c r="A1873">
        <v>8284.9504950495048</v>
      </c>
      <c r="B1873">
        <v>0</v>
      </c>
    </row>
    <row r="1874" spans="1:2" x14ac:dyDescent="0.25">
      <c r="A1874">
        <v>8284.9504950495048</v>
      </c>
      <c r="B1874">
        <v>2.0242914979757085E-3</v>
      </c>
    </row>
    <row r="1875" spans="1:2" x14ac:dyDescent="0.25">
      <c r="A1875">
        <v>8289.2079207920797</v>
      </c>
      <c r="B1875">
        <v>2.0242914979757085E-3</v>
      </c>
    </row>
    <row r="1876" spans="1:2" x14ac:dyDescent="0.25">
      <c r="A1876">
        <v>8289.2079207920797</v>
      </c>
      <c r="B1876">
        <v>0</v>
      </c>
    </row>
    <row r="1877" spans="1:2" x14ac:dyDescent="0.25">
      <c r="A1877">
        <v>8293.4653465346528</v>
      </c>
      <c r="B1877">
        <v>0</v>
      </c>
    </row>
    <row r="1878" spans="1:2" x14ac:dyDescent="0.25">
      <c r="A1878">
        <v>8293.4653465346528</v>
      </c>
      <c r="B1878">
        <v>2.0242914979757085E-3</v>
      </c>
    </row>
    <row r="1879" spans="1:2" x14ac:dyDescent="0.25">
      <c r="A1879">
        <v>8297.7227722772277</v>
      </c>
      <c r="B1879">
        <v>2.0242914979757085E-3</v>
      </c>
    </row>
    <row r="1880" spans="1:2" x14ac:dyDescent="0.25">
      <c r="A1880">
        <v>8297.7227722772277</v>
      </c>
      <c r="B1880">
        <v>0</v>
      </c>
    </row>
    <row r="1881" spans="1:2" x14ac:dyDescent="0.25">
      <c r="A1881">
        <v>8301.9801980198026</v>
      </c>
      <c r="B1881">
        <v>0</v>
      </c>
    </row>
    <row r="1882" spans="1:2" x14ac:dyDescent="0.25">
      <c r="A1882">
        <v>8301.9801980198026</v>
      </c>
      <c r="B1882">
        <v>2.0242914979757085E-3</v>
      </c>
    </row>
    <row r="1883" spans="1:2" x14ac:dyDescent="0.25">
      <c r="A1883">
        <v>8306.2376237623757</v>
      </c>
      <c r="B1883">
        <v>2.0242914979757085E-3</v>
      </c>
    </row>
    <row r="1884" spans="1:2" x14ac:dyDescent="0.25">
      <c r="A1884">
        <v>8306.2376237623757</v>
      </c>
      <c r="B1884">
        <v>0</v>
      </c>
    </row>
    <row r="1885" spans="1:2" x14ac:dyDescent="0.25">
      <c r="A1885">
        <v>8310.4950495049507</v>
      </c>
      <c r="B1885">
        <v>0</v>
      </c>
    </row>
    <row r="1886" spans="1:2" x14ac:dyDescent="0.25">
      <c r="A1886">
        <v>8310.4950495049507</v>
      </c>
      <c r="B1886">
        <v>2.0242914979757085E-3</v>
      </c>
    </row>
    <row r="1887" spans="1:2" x14ac:dyDescent="0.25">
      <c r="A1887">
        <v>8314.7524752475256</v>
      </c>
      <c r="B1887">
        <v>2.0242914979757085E-3</v>
      </c>
    </row>
    <row r="1888" spans="1:2" x14ac:dyDescent="0.25">
      <c r="A1888">
        <v>8314.7524752475256</v>
      </c>
      <c r="B1888">
        <v>0</v>
      </c>
    </row>
    <row r="1889" spans="1:2" x14ac:dyDescent="0.25">
      <c r="A1889">
        <v>8319.0099009900987</v>
      </c>
      <c r="B1889">
        <v>0</v>
      </c>
    </row>
    <row r="1890" spans="1:2" x14ac:dyDescent="0.25">
      <c r="A1890">
        <v>8319.0099009900987</v>
      </c>
      <c r="B1890">
        <v>2.0242914979757085E-3</v>
      </c>
    </row>
    <row r="1891" spans="1:2" x14ac:dyDescent="0.25">
      <c r="A1891">
        <v>8323.2673267326736</v>
      </c>
      <c r="B1891">
        <v>2.0242914979757085E-3</v>
      </c>
    </row>
    <row r="1892" spans="1:2" x14ac:dyDescent="0.25">
      <c r="A1892">
        <v>8323.2673267326736</v>
      </c>
      <c r="B1892">
        <v>0</v>
      </c>
    </row>
    <row r="1893" spans="1:2" x14ac:dyDescent="0.25">
      <c r="A1893">
        <v>8327.5247524752467</v>
      </c>
      <c r="B1893">
        <v>0</v>
      </c>
    </row>
    <row r="1894" spans="1:2" x14ac:dyDescent="0.25">
      <c r="A1894">
        <v>8327.5247524752467</v>
      </c>
      <c r="B1894">
        <v>2.0242914979757085E-3</v>
      </c>
    </row>
    <row r="1895" spans="1:2" x14ac:dyDescent="0.25">
      <c r="A1895">
        <v>8331.7821782178216</v>
      </c>
      <c r="B1895">
        <v>2.0242914979757085E-3</v>
      </c>
    </row>
    <row r="1896" spans="1:2" x14ac:dyDescent="0.25">
      <c r="A1896">
        <v>8331.7821782178216</v>
      </c>
      <c r="B1896">
        <v>0</v>
      </c>
    </row>
    <row r="1897" spans="1:2" x14ac:dyDescent="0.25">
      <c r="A1897">
        <v>8336.0396039603966</v>
      </c>
      <c r="B1897">
        <v>0</v>
      </c>
    </row>
    <row r="1898" spans="1:2" x14ac:dyDescent="0.25">
      <c r="A1898">
        <v>8336.0396039603966</v>
      </c>
      <c r="B1898">
        <v>2.0242914979757085E-3</v>
      </c>
    </row>
    <row r="1899" spans="1:2" x14ac:dyDescent="0.25">
      <c r="A1899">
        <v>8340.2970297029697</v>
      </c>
      <c r="B1899">
        <v>2.0242914979757085E-3</v>
      </c>
    </row>
    <row r="1900" spans="1:2" x14ac:dyDescent="0.25">
      <c r="A1900">
        <v>8340.2970297029697</v>
      </c>
      <c r="B1900">
        <v>0</v>
      </c>
    </row>
    <row r="1901" spans="1:2" x14ac:dyDescent="0.25">
      <c r="A1901">
        <v>8344.5544554455446</v>
      </c>
      <c r="B1901">
        <v>0</v>
      </c>
    </row>
    <row r="1902" spans="1:2" x14ac:dyDescent="0.25">
      <c r="A1902">
        <v>8344.5544554455446</v>
      </c>
      <c r="B1902">
        <v>2.0242914979757085E-3</v>
      </c>
    </row>
    <row r="1903" spans="1:2" x14ac:dyDescent="0.25">
      <c r="A1903">
        <v>8348.8118811881195</v>
      </c>
      <c r="B1903">
        <v>2.0242914979757085E-3</v>
      </c>
    </row>
    <row r="1904" spans="1:2" x14ac:dyDescent="0.25">
      <c r="A1904">
        <v>8348.8118811881195</v>
      </c>
      <c r="B1904">
        <v>0</v>
      </c>
    </row>
    <row r="1905" spans="1:2" x14ac:dyDescent="0.25">
      <c r="A1905">
        <v>8353.0693069306926</v>
      </c>
      <c r="B1905">
        <v>0</v>
      </c>
    </row>
    <row r="1906" spans="1:2" x14ac:dyDescent="0.25">
      <c r="A1906">
        <v>8353.0693069306926</v>
      </c>
      <c r="B1906">
        <v>2.0242914979757085E-3</v>
      </c>
    </row>
    <row r="1907" spans="1:2" x14ac:dyDescent="0.25">
      <c r="A1907">
        <v>8357.3267326732675</v>
      </c>
      <c r="B1907">
        <v>2.0242914979757085E-3</v>
      </c>
    </row>
    <row r="1908" spans="1:2" x14ac:dyDescent="0.25">
      <c r="A1908">
        <v>8357.3267326732675</v>
      </c>
      <c r="B1908">
        <v>0</v>
      </c>
    </row>
    <row r="1909" spans="1:2" x14ac:dyDescent="0.25">
      <c r="A1909">
        <v>8361.5841584158425</v>
      </c>
      <c r="B1909">
        <v>0</v>
      </c>
    </row>
    <row r="1910" spans="1:2" x14ac:dyDescent="0.25">
      <c r="A1910">
        <v>8361.5841584158425</v>
      </c>
      <c r="B1910">
        <v>2.0242914979757085E-3</v>
      </c>
    </row>
    <row r="1911" spans="1:2" x14ac:dyDescent="0.25">
      <c r="A1911">
        <v>8365.8415841584156</v>
      </c>
      <c r="B1911">
        <v>2.0242914979757085E-3</v>
      </c>
    </row>
    <row r="1912" spans="1:2" x14ac:dyDescent="0.25">
      <c r="A1912">
        <v>8365.8415841584156</v>
      </c>
      <c r="B1912">
        <v>0</v>
      </c>
    </row>
    <row r="1913" spans="1:2" x14ac:dyDescent="0.25">
      <c r="A1913">
        <v>8370.0990099009905</v>
      </c>
      <c r="B1913">
        <v>0</v>
      </c>
    </row>
    <row r="1914" spans="1:2" x14ac:dyDescent="0.25">
      <c r="A1914">
        <v>8370.0990099009905</v>
      </c>
      <c r="B1914">
        <v>2.0242914979757085E-3</v>
      </c>
    </row>
    <row r="1915" spans="1:2" x14ac:dyDescent="0.25">
      <c r="A1915">
        <v>8374.3564356435636</v>
      </c>
      <c r="B1915">
        <v>2.0242914979757085E-3</v>
      </c>
    </row>
    <row r="1916" spans="1:2" x14ac:dyDescent="0.25">
      <c r="A1916">
        <v>8374.3564356435636</v>
      </c>
      <c r="B1916">
        <v>0</v>
      </c>
    </row>
    <row r="1917" spans="1:2" x14ac:dyDescent="0.25">
      <c r="A1917">
        <v>8378.6138613861385</v>
      </c>
      <c r="B1917">
        <v>0</v>
      </c>
    </row>
    <row r="1918" spans="1:2" x14ac:dyDescent="0.25">
      <c r="A1918">
        <v>8378.6138613861385</v>
      </c>
      <c r="B1918">
        <v>2.0242914979757085E-3</v>
      </c>
    </row>
    <row r="1919" spans="1:2" x14ac:dyDescent="0.25">
      <c r="A1919">
        <v>8382.8712871287134</v>
      </c>
      <c r="B1919">
        <v>2.0242914979757085E-3</v>
      </c>
    </row>
    <row r="1920" spans="1:2" x14ac:dyDescent="0.25">
      <c r="A1920">
        <v>8382.8712871287134</v>
      </c>
      <c r="B1920">
        <v>0</v>
      </c>
    </row>
    <row r="1921" spans="1:2" x14ac:dyDescent="0.25">
      <c r="A1921">
        <v>8387.1287128712866</v>
      </c>
      <c r="B1921">
        <v>0</v>
      </c>
    </row>
    <row r="1922" spans="1:2" x14ac:dyDescent="0.25">
      <c r="A1922">
        <v>8387.1287128712866</v>
      </c>
      <c r="B1922">
        <v>2.0242914979757085E-3</v>
      </c>
    </row>
    <row r="1923" spans="1:2" x14ac:dyDescent="0.25">
      <c r="A1923">
        <v>8391.3861386138615</v>
      </c>
      <c r="B1923">
        <v>2.0242914979757085E-3</v>
      </c>
    </row>
    <row r="1924" spans="1:2" x14ac:dyDescent="0.25">
      <c r="A1924">
        <v>8391.3861386138615</v>
      </c>
      <c r="B1924">
        <v>0</v>
      </c>
    </row>
    <row r="1925" spans="1:2" x14ac:dyDescent="0.25">
      <c r="A1925">
        <v>8395.6435643564364</v>
      </c>
      <c r="B1925">
        <v>0</v>
      </c>
    </row>
    <row r="1926" spans="1:2" x14ac:dyDescent="0.25">
      <c r="A1926">
        <v>8395.6435643564364</v>
      </c>
      <c r="B1926">
        <v>2.0242914979757085E-3</v>
      </c>
    </row>
    <row r="1927" spans="1:2" x14ac:dyDescent="0.25">
      <c r="A1927">
        <v>8399.9009900990095</v>
      </c>
      <c r="B1927">
        <v>2.0242914979757085E-3</v>
      </c>
    </row>
    <row r="1928" spans="1:2" x14ac:dyDescent="0.25">
      <c r="A1928">
        <v>8399.9009900990095</v>
      </c>
      <c r="B1928">
        <v>0</v>
      </c>
    </row>
    <row r="1929" spans="1:2" x14ac:dyDescent="0.25">
      <c r="A1929">
        <v>8404.1584158415844</v>
      </c>
      <c r="B1929">
        <v>0</v>
      </c>
    </row>
    <row r="1930" spans="1:2" x14ac:dyDescent="0.25">
      <c r="A1930">
        <v>8404.1584158415844</v>
      </c>
      <c r="B1930">
        <v>2.0242914979757085E-3</v>
      </c>
    </row>
    <row r="1931" spans="1:2" x14ac:dyDescent="0.25">
      <c r="A1931">
        <v>8408.4158415841575</v>
      </c>
      <c r="B1931">
        <v>2.0242914979757085E-3</v>
      </c>
    </row>
    <row r="1932" spans="1:2" x14ac:dyDescent="0.25">
      <c r="A1932">
        <v>8408.4158415841575</v>
      </c>
      <c r="B1932">
        <v>0</v>
      </c>
    </row>
    <row r="1933" spans="1:2" x14ac:dyDescent="0.25">
      <c r="A1933">
        <v>8412.6732673267325</v>
      </c>
      <c r="B1933">
        <v>0</v>
      </c>
    </row>
    <row r="1934" spans="1:2" x14ac:dyDescent="0.25">
      <c r="A1934">
        <v>8412.6732673267325</v>
      </c>
      <c r="B1934">
        <v>2.0242914979757085E-3</v>
      </c>
    </row>
    <row r="1935" spans="1:2" x14ac:dyDescent="0.25">
      <c r="A1935">
        <v>8416.9306930693074</v>
      </c>
      <c r="B1935">
        <v>2.0242914979757085E-3</v>
      </c>
    </row>
    <row r="1936" spans="1:2" x14ac:dyDescent="0.25">
      <c r="A1936">
        <v>8416.9306930693074</v>
      </c>
      <c r="B1936">
        <v>0</v>
      </c>
    </row>
    <row r="1937" spans="1:2" x14ac:dyDescent="0.25">
      <c r="A1937">
        <v>8421.1881188118805</v>
      </c>
      <c r="B1937">
        <v>0</v>
      </c>
    </row>
    <row r="1938" spans="1:2" x14ac:dyDescent="0.25">
      <c r="A1938">
        <v>8421.1881188118805</v>
      </c>
      <c r="B1938">
        <v>2.0242914979757085E-3</v>
      </c>
    </row>
    <row r="1939" spans="1:2" x14ac:dyDescent="0.25">
      <c r="A1939">
        <v>8425.4455445544554</v>
      </c>
      <c r="B1939">
        <v>2.0242914979757085E-3</v>
      </c>
    </row>
    <row r="1940" spans="1:2" x14ac:dyDescent="0.25">
      <c r="A1940">
        <v>8425.4455445544554</v>
      </c>
      <c r="B1940">
        <v>0</v>
      </c>
    </row>
    <row r="1941" spans="1:2" x14ac:dyDescent="0.25">
      <c r="A1941">
        <v>8429.7029702970303</v>
      </c>
      <c r="B1941">
        <v>0</v>
      </c>
    </row>
    <row r="1942" spans="1:2" x14ac:dyDescent="0.25">
      <c r="A1942">
        <v>8429.7029702970303</v>
      </c>
      <c r="B1942">
        <v>2.0242914979757085E-3</v>
      </c>
    </row>
    <row r="1943" spans="1:2" x14ac:dyDescent="0.25">
      <c r="A1943">
        <v>8433.9603960396034</v>
      </c>
      <c r="B1943">
        <v>2.0242914979757085E-3</v>
      </c>
    </row>
    <row r="1944" spans="1:2" x14ac:dyDescent="0.25">
      <c r="A1944">
        <v>8433.9603960396034</v>
      </c>
      <c r="B1944">
        <v>0</v>
      </c>
    </row>
    <row r="1945" spans="1:2" x14ac:dyDescent="0.25">
      <c r="A1945">
        <v>8438.2178217821784</v>
      </c>
      <c r="B1945">
        <v>0</v>
      </c>
    </row>
    <row r="1946" spans="1:2" x14ac:dyDescent="0.25">
      <c r="A1946">
        <v>8438.2178217821784</v>
      </c>
      <c r="B1946">
        <v>2.0242914979757085E-3</v>
      </c>
    </row>
    <row r="1947" spans="1:2" x14ac:dyDescent="0.25">
      <c r="A1947">
        <v>8442.4752475247533</v>
      </c>
      <c r="B1947">
        <v>2.0242914979757085E-3</v>
      </c>
    </row>
    <row r="1948" spans="1:2" x14ac:dyDescent="0.25">
      <c r="A1948">
        <v>8442.4752475247533</v>
      </c>
      <c r="B1948">
        <v>0</v>
      </c>
    </row>
    <row r="1949" spans="1:2" x14ac:dyDescent="0.25">
      <c r="A1949">
        <v>8446.7326732673264</v>
      </c>
      <c r="B1949">
        <v>0</v>
      </c>
    </row>
    <row r="1950" spans="1:2" x14ac:dyDescent="0.25">
      <c r="A1950">
        <v>8446.7326732673264</v>
      </c>
      <c r="B1950">
        <v>2.0242914979757085E-3</v>
      </c>
    </row>
    <row r="1951" spans="1:2" x14ac:dyDescent="0.25">
      <c r="A1951">
        <v>8450.9900990099013</v>
      </c>
      <c r="B1951">
        <v>2.0242914979757085E-3</v>
      </c>
    </row>
    <row r="1952" spans="1:2" x14ac:dyDescent="0.25">
      <c r="A1952">
        <v>8450.9900990099013</v>
      </c>
      <c r="B1952">
        <v>0</v>
      </c>
    </row>
    <row r="1953" spans="1:2" x14ac:dyDescent="0.25">
      <c r="A1953">
        <v>8455.2475247524744</v>
      </c>
      <c r="B1953">
        <v>0</v>
      </c>
    </row>
    <row r="1954" spans="1:2" x14ac:dyDescent="0.25">
      <c r="A1954">
        <v>8455.2475247524744</v>
      </c>
      <c r="B1954">
        <v>2.0242914979757085E-3</v>
      </c>
    </row>
    <row r="1955" spans="1:2" x14ac:dyDescent="0.25">
      <c r="A1955">
        <v>8459.5049504950493</v>
      </c>
      <c r="B1955">
        <v>2.0242914979757085E-3</v>
      </c>
    </row>
    <row r="1956" spans="1:2" x14ac:dyDescent="0.25">
      <c r="A1956">
        <v>8459.5049504950493</v>
      </c>
      <c r="B1956">
        <v>0</v>
      </c>
    </row>
    <row r="1957" spans="1:2" x14ac:dyDescent="0.25">
      <c r="A1957">
        <v>8463.7623762376243</v>
      </c>
      <c r="B1957">
        <v>0</v>
      </c>
    </row>
    <row r="1958" spans="1:2" x14ac:dyDescent="0.25">
      <c r="A1958">
        <v>8463.7623762376243</v>
      </c>
      <c r="B1958">
        <v>2.0242914979757085E-3</v>
      </c>
    </row>
    <row r="1959" spans="1:2" x14ac:dyDescent="0.25">
      <c r="A1959">
        <v>8468.0198019801974</v>
      </c>
      <c r="B1959">
        <v>2.0242914979757085E-3</v>
      </c>
    </row>
    <row r="1960" spans="1:2" x14ac:dyDescent="0.25">
      <c r="A1960">
        <v>8468.0198019801974</v>
      </c>
      <c r="B1960">
        <v>0</v>
      </c>
    </row>
    <row r="1961" spans="1:2" x14ac:dyDescent="0.25">
      <c r="A1961">
        <v>8472.2772277227723</v>
      </c>
      <c r="B1961">
        <v>0</v>
      </c>
    </row>
    <row r="1962" spans="1:2" x14ac:dyDescent="0.25">
      <c r="A1962">
        <v>8472.2772277227723</v>
      </c>
      <c r="B1962">
        <v>2.0242914979757085E-3</v>
      </c>
    </row>
    <row r="1963" spans="1:2" x14ac:dyDescent="0.25">
      <c r="A1963">
        <v>8476.5346534653472</v>
      </c>
      <c r="B1963">
        <v>2.0242914979757085E-3</v>
      </c>
    </row>
    <row r="1964" spans="1:2" x14ac:dyDescent="0.25">
      <c r="A1964">
        <v>8476.5346534653472</v>
      </c>
      <c r="B1964">
        <v>0</v>
      </c>
    </row>
    <row r="1965" spans="1:2" x14ac:dyDescent="0.25">
      <c r="A1965">
        <v>8480.7920792079203</v>
      </c>
      <c r="B1965">
        <v>0</v>
      </c>
    </row>
    <row r="1966" spans="1:2" x14ac:dyDescent="0.25">
      <c r="A1966">
        <v>8480.7920792079203</v>
      </c>
      <c r="B1966">
        <v>2.0242914979757085E-3</v>
      </c>
    </row>
    <row r="1967" spans="1:2" x14ac:dyDescent="0.25">
      <c r="A1967">
        <v>8485.0495049504952</v>
      </c>
      <c r="B1967">
        <v>2.0242914979757085E-3</v>
      </c>
    </row>
    <row r="1968" spans="1:2" x14ac:dyDescent="0.25">
      <c r="A1968">
        <v>8485.0495049504952</v>
      </c>
      <c r="B1968">
        <v>0</v>
      </c>
    </row>
    <row r="1969" spans="1:2" x14ac:dyDescent="0.25">
      <c r="A1969">
        <v>8489.3069306930702</v>
      </c>
      <c r="B1969">
        <v>0</v>
      </c>
    </row>
    <row r="1970" spans="1:2" x14ac:dyDescent="0.25">
      <c r="A1970">
        <v>8489.3069306930702</v>
      </c>
      <c r="B1970">
        <v>2.0242914979757085E-3</v>
      </c>
    </row>
    <row r="1971" spans="1:2" x14ac:dyDescent="0.25">
      <c r="A1971">
        <v>8493.5643564356433</v>
      </c>
      <c r="B1971">
        <v>2.0242914979757085E-3</v>
      </c>
    </row>
    <row r="1972" spans="1:2" x14ac:dyDescent="0.25">
      <c r="A1972">
        <v>8493.5643564356433</v>
      </c>
      <c r="B1972">
        <v>0</v>
      </c>
    </row>
    <row r="1973" spans="1:2" x14ac:dyDescent="0.25">
      <c r="A1973">
        <v>8497.8217821782182</v>
      </c>
      <c r="B1973">
        <v>0</v>
      </c>
    </row>
    <row r="1974" spans="1:2" x14ac:dyDescent="0.25">
      <c r="A1974">
        <v>8497.8217821782182</v>
      </c>
      <c r="B1974">
        <v>2.0242914979757085E-3</v>
      </c>
    </row>
    <row r="1975" spans="1:2" x14ac:dyDescent="0.25">
      <c r="A1975">
        <v>8502.0792079207913</v>
      </c>
      <c r="B1975">
        <v>2.0242914979757085E-3</v>
      </c>
    </row>
    <row r="1976" spans="1:2" x14ac:dyDescent="0.25">
      <c r="A1976">
        <v>8502.0792079207913</v>
      </c>
      <c r="B1976">
        <v>0</v>
      </c>
    </row>
    <row r="1977" spans="1:2" x14ac:dyDescent="0.25">
      <c r="A1977">
        <v>8506.3366336633662</v>
      </c>
      <c r="B1977">
        <v>0</v>
      </c>
    </row>
    <row r="1978" spans="1:2" x14ac:dyDescent="0.25">
      <c r="A1978">
        <v>8506.3366336633662</v>
      </c>
      <c r="B1978">
        <v>2.0242914979757085E-3</v>
      </c>
    </row>
    <row r="1979" spans="1:2" x14ac:dyDescent="0.25">
      <c r="A1979">
        <v>8510.5940594059412</v>
      </c>
      <c r="B1979">
        <v>2.0242914979757085E-3</v>
      </c>
    </row>
    <row r="1980" spans="1:2" x14ac:dyDescent="0.25">
      <c r="A1980">
        <v>8510.5940594059412</v>
      </c>
      <c r="B1980">
        <v>0</v>
      </c>
    </row>
    <row r="1981" spans="1:2" x14ac:dyDescent="0.25">
      <c r="A1981">
        <v>8514.8514851485143</v>
      </c>
      <c r="B1981">
        <v>0</v>
      </c>
    </row>
    <row r="1982" spans="1:2" x14ac:dyDescent="0.25">
      <c r="A1982">
        <v>8514.8514851485143</v>
      </c>
      <c r="B1982">
        <v>2.0242914979757085E-3</v>
      </c>
    </row>
    <row r="1983" spans="1:2" x14ac:dyDescent="0.25">
      <c r="A1983">
        <v>8519.1089108910892</v>
      </c>
      <c r="B1983">
        <v>2.0242914979757085E-3</v>
      </c>
    </row>
    <row r="1984" spans="1:2" x14ac:dyDescent="0.25">
      <c r="A1984">
        <v>8519.1089108910892</v>
      </c>
      <c r="B1984">
        <v>0</v>
      </c>
    </row>
    <row r="1985" spans="1:2" x14ac:dyDescent="0.25">
      <c r="A1985">
        <v>8523.3663366336641</v>
      </c>
      <c r="B1985">
        <v>0</v>
      </c>
    </row>
    <row r="1986" spans="1:2" x14ac:dyDescent="0.25">
      <c r="A1986">
        <v>8523.3663366336641</v>
      </c>
      <c r="B1986">
        <v>2.0242914979757085E-3</v>
      </c>
    </row>
    <row r="1987" spans="1:2" x14ac:dyDescent="0.25">
      <c r="A1987">
        <v>8527.6237623762372</v>
      </c>
      <c r="B1987">
        <v>2.0242914979757085E-3</v>
      </c>
    </row>
    <row r="1988" spans="1:2" x14ac:dyDescent="0.25">
      <c r="A1988">
        <v>8527.6237623762372</v>
      </c>
      <c r="B1988">
        <v>0</v>
      </c>
    </row>
    <row r="1989" spans="1:2" x14ac:dyDescent="0.25">
      <c r="A1989">
        <v>8531.8811881188121</v>
      </c>
      <c r="B1989">
        <v>0</v>
      </c>
    </row>
    <row r="1990" spans="1:2" x14ac:dyDescent="0.25">
      <c r="A1990">
        <v>8531.8811881188121</v>
      </c>
      <c r="B1990">
        <v>2.0242914979757085E-3</v>
      </c>
    </row>
    <row r="1991" spans="1:2" x14ac:dyDescent="0.25">
      <c r="A1991">
        <v>8536.1386138613852</v>
      </c>
      <c r="B1991">
        <v>2.0242914979757085E-3</v>
      </c>
    </row>
    <row r="1992" spans="1:2" x14ac:dyDescent="0.25">
      <c r="A1992">
        <v>8536.1386138613852</v>
      </c>
      <c r="B1992">
        <v>0</v>
      </c>
    </row>
    <row r="1993" spans="1:2" x14ac:dyDescent="0.25">
      <c r="A1993">
        <v>8540.3960396039602</v>
      </c>
      <c r="B1993">
        <v>0</v>
      </c>
    </row>
    <row r="1994" spans="1:2" x14ac:dyDescent="0.25">
      <c r="A1994">
        <v>8540.3960396039602</v>
      </c>
      <c r="B1994">
        <v>2.0242914979757085E-3</v>
      </c>
    </row>
    <row r="1995" spans="1:2" x14ac:dyDescent="0.25">
      <c r="A1995">
        <v>8544.6534653465351</v>
      </c>
      <c r="B1995">
        <v>2.0242914979757085E-3</v>
      </c>
    </row>
    <row r="1996" spans="1:2" x14ac:dyDescent="0.25">
      <c r="A1996">
        <v>8544.6534653465351</v>
      </c>
      <c r="B1996">
        <v>0</v>
      </c>
    </row>
    <row r="1997" spans="1:2" x14ac:dyDescent="0.25">
      <c r="A1997">
        <v>8548.9108910891082</v>
      </c>
      <c r="B1997">
        <v>0</v>
      </c>
    </row>
    <row r="1998" spans="1:2" x14ac:dyDescent="0.25">
      <c r="A1998">
        <v>8548.9108910891082</v>
      </c>
      <c r="B1998">
        <v>2.0242914979757085E-3</v>
      </c>
    </row>
    <row r="1999" spans="1:2" x14ac:dyDescent="0.25">
      <c r="A1999">
        <v>8553.1683168316831</v>
      </c>
      <c r="B1999">
        <v>2.0242914979757085E-3</v>
      </c>
    </row>
    <row r="2000" spans="1:2" x14ac:dyDescent="0.25">
      <c r="A2000">
        <v>8553.1683168316831</v>
      </c>
      <c r="B2000">
        <v>0</v>
      </c>
    </row>
    <row r="2001" spans="1:2" x14ac:dyDescent="0.25">
      <c r="A2001">
        <v>8557.425742574258</v>
      </c>
      <c r="B2001">
        <v>0</v>
      </c>
    </row>
    <row r="2002" spans="1:2" x14ac:dyDescent="0.25">
      <c r="A2002">
        <v>8557.425742574258</v>
      </c>
      <c r="B2002">
        <v>2.0242914979757085E-3</v>
      </c>
    </row>
    <row r="2003" spans="1:2" x14ac:dyDescent="0.25">
      <c r="A2003">
        <v>8561.6831683168311</v>
      </c>
      <c r="B2003">
        <v>2.0242914979757085E-3</v>
      </c>
    </row>
    <row r="2004" spans="1:2" x14ac:dyDescent="0.25">
      <c r="A2004">
        <v>8561.6831683168311</v>
      </c>
      <c r="B2004">
        <v>0</v>
      </c>
    </row>
    <row r="2005" spans="1:2" x14ac:dyDescent="0.25">
      <c r="A2005">
        <v>8565.9405940594061</v>
      </c>
      <c r="B2005">
        <v>0</v>
      </c>
    </row>
    <row r="2006" spans="1:2" x14ac:dyDescent="0.25">
      <c r="A2006">
        <v>8565.9405940594061</v>
      </c>
      <c r="B2006">
        <v>2.0242914979757085E-3</v>
      </c>
    </row>
    <row r="2007" spans="1:2" x14ac:dyDescent="0.25">
      <c r="A2007">
        <v>8570.198019801981</v>
      </c>
      <c r="B2007">
        <v>2.0242914979757085E-3</v>
      </c>
    </row>
    <row r="2008" spans="1:2" x14ac:dyDescent="0.25">
      <c r="A2008">
        <v>8570.198019801981</v>
      </c>
      <c r="B2008">
        <v>0</v>
      </c>
    </row>
    <row r="2009" spans="1:2" x14ac:dyDescent="0.25">
      <c r="A2009">
        <v>8574.4554455445541</v>
      </c>
      <c r="B2009">
        <v>0</v>
      </c>
    </row>
    <row r="2010" spans="1:2" x14ac:dyDescent="0.25">
      <c r="A2010">
        <v>8574.4554455445541</v>
      </c>
      <c r="B2010">
        <v>2.0242914979757085E-3</v>
      </c>
    </row>
    <row r="2011" spans="1:2" x14ac:dyDescent="0.25">
      <c r="A2011">
        <v>8578.712871287129</v>
      </c>
      <c r="B2011">
        <v>2.0242914979757085E-3</v>
      </c>
    </row>
    <row r="2012" spans="1:2" x14ac:dyDescent="0.25">
      <c r="A2012">
        <v>8578.712871287129</v>
      </c>
      <c r="B2012">
        <v>0</v>
      </c>
    </row>
    <row r="2013" spans="1:2" x14ac:dyDescent="0.25">
      <c r="A2013">
        <v>8582.9702970297021</v>
      </c>
      <c r="B2013">
        <v>0</v>
      </c>
    </row>
    <row r="2014" spans="1:2" x14ac:dyDescent="0.25">
      <c r="A2014">
        <v>8582.9702970297021</v>
      </c>
      <c r="B2014">
        <v>2.0242914979757085E-3</v>
      </c>
    </row>
    <row r="2015" spans="1:2" x14ac:dyDescent="0.25">
      <c r="A2015">
        <v>8587.227722772277</v>
      </c>
      <c r="B2015">
        <v>2.0242914979757085E-3</v>
      </c>
    </row>
    <row r="2016" spans="1:2" x14ac:dyDescent="0.25">
      <c r="A2016">
        <v>8587.227722772277</v>
      </c>
      <c r="B2016">
        <v>0</v>
      </c>
    </row>
    <row r="2017" spans="1:2" x14ac:dyDescent="0.25">
      <c r="A2017">
        <v>8591.485148514852</v>
      </c>
      <c r="B2017">
        <v>0</v>
      </c>
    </row>
    <row r="2018" spans="1:2" x14ac:dyDescent="0.25">
      <c r="A2018">
        <v>8591.485148514852</v>
      </c>
      <c r="B2018">
        <v>2.0242914979757085E-3</v>
      </c>
    </row>
    <row r="2019" spans="1:2" x14ac:dyDescent="0.25">
      <c r="A2019">
        <v>8595.7425742574251</v>
      </c>
      <c r="B2019">
        <v>2.0242914979757085E-3</v>
      </c>
    </row>
    <row r="2020" spans="1:2" x14ac:dyDescent="0.25">
      <c r="A2020">
        <v>8595.7425742574251</v>
      </c>
      <c r="B20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3</vt:i4>
      </vt:variant>
    </vt:vector>
  </HeadingPairs>
  <TitlesOfParts>
    <vt:vector size="17" baseType="lpstr">
      <vt:lpstr>Ответы на форму (1)</vt:lpstr>
      <vt:lpstr>Ключи</vt:lpstr>
      <vt:lpstr>Анализ</vt:lpstr>
      <vt:lpstr>Рабочий стол</vt:lpstr>
      <vt:lpstr>Association coefficients6</vt:lpstr>
      <vt:lpstr>Association coefficients5</vt:lpstr>
      <vt:lpstr>Association coefficients4</vt:lpstr>
      <vt:lpstr>Association coefficients3</vt:lpstr>
      <vt:lpstr>Association coefficients2</vt:lpstr>
      <vt:lpstr>Association coefficients1</vt:lpstr>
      <vt:lpstr>Association coefficients</vt:lpstr>
      <vt:lpstr>Covariance   Correlation</vt:lpstr>
      <vt:lpstr>Histogram_HID</vt:lpstr>
      <vt:lpstr>Histogram_HID1</vt:lpstr>
      <vt:lpstr>FAS_Scale</vt:lpstr>
      <vt:lpstr>СтепеньПроснутости</vt:lpstr>
      <vt:lpstr>УровниУспевания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Максим Дорофеев</cp:lastModifiedBy>
  <dcterms:created xsi:type="dcterms:W3CDTF">2019-09-11T18:22:34Z</dcterms:created>
  <dcterms:modified xsi:type="dcterms:W3CDTF">2020-01-24T10:16:19Z</dcterms:modified>
</cp:coreProperties>
</file>