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maxim\Google Диск\Проекты\Тесты\Субъективная минута\"/>
    </mc:Choice>
  </mc:AlternateContent>
  <xr:revisionPtr revIDLastSave="0" documentId="13_ncr:1_{87607FE4-E5DE-4E95-9CA9-0C7B2F9A1962}" xr6:coauthVersionLast="45" xr6:coauthVersionMax="45" xr10:uidLastSave="{00000000-0000-0000-0000-000000000000}"/>
  <bookViews>
    <workbookView xWindow="-28920" yWindow="-2445" windowWidth="29040" windowHeight="16440" activeTab="1" xr2:uid="{00000000-000D-0000-FFFF-FFFF00000000}"/>
  </bookViews>
  <sheets>
    <sheet name="Ответы на форму (1)" sheetId="1" r:id="rId1"/>
    <sheet name="Анализ" sheetId="2" r:id="rId2"/>
    <sheet name="Correlation tests1" sheetId="12" r:id="rId3"/>
    <sheet name="Association coefficients1" sheetId="11" r:id="rId4"/>
    <sheet name="Correlation tests" sheetId="9" r:id="rId5"/>
    <sheet name="Влияние фона на задержку" sheetId="8" r:id="rId6"/>
    <sheet name="Ключи" sheetId="3" r:id="rId7"/>
  </sheets>
  <definedNames>
    <definedName name="negAnxiety">Ключи!$A$7:$B$10</definedName>
    <definedName name="posAnxiety">Ключи!$A$1:$B$4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" i="2" l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2" i="2"/>
  <c r="A156" i="2"/>
  <c r="J156" i="2" s="1"/>
  <c r="K156" i="2" s="1"/>
  <c r="B156" i="2"/>
  <c r="C156" i="2"/>
  <c r="D156" i="2"/>
  <c r="E156" i="2"/>
  <c r="F156" i="2"/>
  <c r="G156" i="2"/>
  <c r="H156" i="2"/>
  <c r="A157" i="2"/>
  <c r="J157" i="2" s="1"/>
  <c r="K157" i="2" s="1"/>
  <c r="B157" i="2"/>
  <c r="C157" i="2"/>
  <c r="D157" i="2"/>
  <c r="E157" i="2"/>
  <c r="F157" i="2"/>
  <c r="G157" i="2"/>
  <c r="H157" i="2"/>
  <c r="A158" i="2"/>
  <c r="B158" i="2"/>
  <c r="C158" i="2"/>
  <c r="J158" i="2" s="1"/>
  <c r="K158" i="2" s="1"/>
  <c r="D158" i="2"/>
  <c r="E158" i="2"/>
  <c r="F158" i="2"/>
  <c r="G158" i="2"/>
  <c r="H158" i="2"/>
  <c r="A159" i="2"/>
  <c r="J159" i="2" s="1"/>
  <c r="K159" i="2" s="1"/>
  <c r="B159" i="2"/>
  <c r="C159" i="2"/>
  <c r="D159" i="2"/>
  <c r="E159" i="2"/>
  <c r="F159" i="2"/>
  <c r="G159" i="2"/>
  <c r="H159" i="2"/>
  <c r="A160" i="2"/>
  <c r="J160" i="2" s="1"/>
  <c r="K160" i="2" s="1"/>
  <c r="B160" i="2"/>
  <c r="C160" i="2"/>
  <c r="D160" i="2"/>
  <c r="E160" i="2"/>
  <c r="F160" i="2"/>
  <c r="G160" i="2"/>
  <c r="H160" i="2"/>
  <c r="A161" i="2"/>
  <c r="B161" i="2"/>
  <c r="J161" i="2" s="1"/>
  <c r="K161" i="2" s="1"/>
  <c r="C161" i="2"/>
  <c r="D161" i="2"/>
  <c r="E161" i="2"/>
  <c r="F161" i="2"/>
  <c r="G161" i="2"/>
  <c r="H161" i="2"/>
  <c r="A162" i="2"/>
  <c r="J162" i="2" s="1"/>
  <c r="K162" i="2" s="1"/>
  <c r="B162" i="2"/>
  <c r="C162" i="2"/>
  <c r="D162" i="2"/>
  <c r="E162" i="2"/>
  <c r="F162" i="2"/>
  <c r="G162" i="2"/>
  <c r="H162" i="2"/>
  <c r="A163" i="2"/>
  <c r="J163" i="2" s="1"/>
  <c r="K163" i="2" s="1"/>
  <c r="B163" i="2"/>
  <c r="C163" i="2"/>
  <c r="D163" i="2"/>
  <c r="E163" i="2"/>
  <c r="F163" i="2"/>
  <c r="G163" i="2"/>
  <c r="H163" i="2"/>
  <c r="A164" i="2"/>
  <c r="J164" i="2" s="1"/>
  <c r="K164" i="2" s="1"/>
  <c r="B164" i="2"/>
  <c r="C164" i="2"/>
  <c r="D164" i="2"/>
  <c r="E164" i="2"/>
  <c r="F164" i="2"/>
  <c r="G164" i="2"/>
  <c r="H164" i="2"/>
  <c r="A165" i="2"/>
  <c r="J165" i="2" s="1"/>
  <c r="K165" i="2" s="1"/>
  <c r="B165" i="2"/>
  <c r="C165" i="2"/>
  <c r="D165" i="2"/>
  <c r="E165" i="2"/>
  <c r="F165" i="2"/>
  <c r="G165" i="2"/>
  <c r="H165" i="2"/>
  <c r="A166" i="2"/>
  <c r="B166" i="2"/>
  <c r="C166" i="2"/>
  <c r="J166" i="2" s="1"/>
  <c r="K166" i="2" s="1"/>
  <c r="D166" i="2"/>
  <c r="E166" i="2"/>
  <c r="F166" i="2"/>
  <c r="G166" i="2"/>
  <c r="H166" i="2"/>
  <c r="A167" i="2"/>
  <c r="J167" i="2" s="1"/>
  <c r="K167" i="2" s="1"/>
  <c r="B167" i="2"/>
  <c r="C167" i="2"/>
  <c r="D167" i="2"/>
  <c r="E167" i="2"/>
  <c r="F167" i="2"/>
  <c r="G167" i="2"/>
  <c r="H167" i="2"/>
  <c r="A168" i="2"/>
  <c r="J168" i="2" s="1"/>
  <c r="K168" i="2" s="1"/>
  <c r="B168" i="2"/>
  <c r="C168" i="2"/>
  <c r="D168" i="2"/>
  <c r="E168" i="2"/>
  <c r="F168" i="2"/>
  <c r="G168" i="2"/>
  <c r="H168" i="2"/>
  <c r="A169" i="2"/>
  <c r="B169" i="2"/>
  <c r="J169" i="2" s="1"/>
  <c r="K169" i="2" s="1"/>
  <c r="C169" i="2"/>
  <c r="D169" i="2"/>
  <c r="E169" i="2"/>
  <c r="F169" i="2"/>
  <c r="G169" i="2"/>
  <c r="H169" i="2"/>
  <c r="A170" i="2"/>
  <c r="J170" i="2" s="1"/>
  <c r="K170" i="2" s="1"/>
  <c r="B170" i="2"/>
  <c r="C170" i="2"/>
  <c r="D170" i="2"/>
  <c r="E170" i="2"/>
  <c r="F170" i="2"/>
  <c r="G170" i="2"/>
  <c r="H170" i="2"/>
  <c r="A171" i="2"/>
  <c r="B171" i="2"/>
  <c r="C171" i="2"/>
  <c r="J171" i="2" s="1"/>
  <c r="K171" i="2" s="1"/>
  <c r="D171" i="2"/>
  <c r="E171" i="2"/>
  <c r="F171" i="2"/>
  <c r="G171" i="2"/>
  <c r="H171" i="2"/>
  <c r="A172" i="2"/>
  <c r="J172" i="2" s="1"/>
  <c r="K172" i="2" s="1"/>
  <c r="B172" i="2"/>
  <c r="C172" i="2"/>
  <c r="D172" i="2"/>
  <c r="E172" i="2"/>
  <c r="F172" i="2"/>
  <c r="G172" i="2"/>
  <c r="H172" i="2"/>
  <c r="A173" i="2"/>
  <c r="J173" i="2" s="1"/>
  <c r="K173" i="2" s="1"/>
  <c r="B173" i="2"/>
  <c r="C173" i="2"/>
  <c r="D173" i="2"/>
  <c r="E173" i="2"/>
  <c r="F173" i="2"/>
  <c r="G173" i="2"/>
  <c r="H173" i="2"/>
  <c r="A174" i="2"/>
  <c r="B174" i="2"/>
  <c r="C174" i="2"/>
  <c r="J174" i="2" s="1"/>
  <c r="K174" i="2" s="1"/>
  <c r="D174" i="2"/>
  <c r="E174" i="2"/>
  <c r="F174" i="2"/>
  <c r="G174" i="2"/>
  <c r="H174" i="2"/>
  <c r="A175" i="2"/>
  <c r="J175" i="2" s="1"/>
  <c r="K175" i="2" s="1"/>
  <c r="B175" i="2"/>
  <c r="C175" i="2"/>
  <c r="D175" i="2"/>
  <c r="E175" i="2"/>
  <c r="F175" i="2"/>
  <c r="G175" i="2"/>
  <c r="H175" i="2"/>
  <c r="A176" i="2"/>
  <c r="J176" i="2" s="1"/>
  <c r="K176" i="2" s="1"/>
  <c r="B176" i="2"/>
  <c r="C176" i="2"/>
  <c r="D176" i="2"/>
  <c r="E176" i="2"/>
  <c r="F176" i="2"/>
  <c r="G176" i="2"/>
  <c r="H176" i="2"/>
  <c r="A177" i="2"/>
  <c r="B177" i="2"/>
  <c r="J177" i="2" s="1"/>
  <c r="K177" i="2" s="1"/>
  <c r="C177" i="2"/>
  <c r="D177" i="2"/>
  <c r="E177" i="2"/>
  <c r="F177" i="2"/>
  <c r="G177" i="2"/>
  <c r="H177" i="2"/>
  <c r="A178" i="2"/>
  <c r="J178" i="2" s="1"/>
  <c r="K178" i="2" s="1"/>
  <c r="B178" i="2"/>
  <c r="C178" i="2"/>
  <c r="D178" i="2"/>
  <c r="E178" i="2"/>
  <c r="F178" i="2"/>
  <c r="G178" i="2"/>
  <c r="H178" i="2"/>
  <c r="A179" i="2"/>
  <c r="B179" i="2"/>
  <c r="C179" i="2"/>
  <c r="J179" i="2" s="1"/>
  <c r="K179" i="2" s="1"/>
  <c r="D179" i="2"/>
  <c r="E179" i="2"/>
  <c r="F179" i="2"/>
  <c r="G179" i="2"/>
  <c r="H179" i="2"/>
  <c r="A180" i="2"/>
  <c r="J180" i="2" s="1"/>
  <c r="K180" i="2" s="1"/>
  <c r="B180" i="2"/>
  <c r="C180" i="2"/>
  <c r="D180" i="2"/>
  <c r="E180" i="2"/>
  <c r="F180" i="2"/>
  <c r="G180" i="2"/>
  <c r="H180" i="2"/>
  <c r="A181" i="2"/>
  <c r="J181" i="2" s="1"/>
  <c r="K181" i="2" s="1"/>
  <c r="B181" i="2"/>
  <c r="C181" i="2"/>
  <c r="D181" i="2"/>
  <c r="E181" i="2"/>
  <c r="F181" i="2"/>
  <c r="G181" i="2"/>
  <c r="H181" i="2"/>
  <c r="A182" i="2"/>
  <c r="B182" i="2"/>
  <c r="C182" i="2"/>
  <c r="J182" i="2" s="1"/>
  <c r="K182" i="2" s="1"/>
  <c r="D182" i="2"/>
  <c r="E182" i="2"/>
  <c r="F182" i="2"/>
  <c r="G182" i="2"/>
  <c r="H182" i="2"/>
  <c r="A183" i="2"/>
  <c r="J183" i="2" s="1"/>
  <c r="K183" i="2" s="1"/>
  <c r="B183" i="2"/>
  <c r="C183" i="2"/>
  <c r="D183" i="2"/>
  <c r="E183" i="2"/>
  <c r="F183" i="2"/>
  <c r="G183" i="2"/>
  <c r="H183" i="2"/>
  <c r="A184" i="2"/>
  <c r="J184" i="2" s="1"/>
  <c r="K184" i="2" s="1"/>
  <c r="B184" i="2"/>
  <c r="C184" i="2"/>
  <c r="D184" i="2"/>
  <c r="E184" i="2"/>
  <c r="F184" i="2"/>
  <c r="G184" i="2"/>
  <c r="H184" i="2"/>
  <c r="A185" i="2"/>
  <c r="B185" i="2"/>
  <c r="J185" i="2" s="1"/>
  <c r="K185" i="2" s="1"/>
  <c r="C185" i="2"/>
  <c r="D185" i="2"/>
  <c r="E185" i="2"/>
  <c r="F185" i="2"/>
  <c r="G185" i="2"/>
  <c r="H185" i="2"/>
  <c r="A186" i="2"/>
  <c r="J186" i="2" s="1"/>
  <c r="K186" i="2" s="1"/>
  <c r="B186" i="2"/>
  <c r="C186" i="2"/>
  <c r="D186" i="2"/>
  <c r="E186" i="2"/>
  <c r="F186" i="2"/>
  <c r="G186" i="2"/>
  <c r="H186" i="2"/>
  <c r="A187" i="2"/>
  <c r="B187" i="2"/>
  <c r="C187" i="2"/>
  <c r="J187" i="2" s="1"/>
  <c r="K187" i="2" s="1"/>
  <c r="D187" i="2"/>
  <c r="E187" i="2"/>
  <c r="F187" i="2"/>
  <c r="G187" i="2"/>
  <c r="H187" i="2"/>
  <c r="A188" i="2"/>
  <c r="J188" i="2" s="1"/>
  <c r="K188" i="2" s="1"/>
  <c r="B188" i="2"/>
  <c r="C188" i="2"/>
  <c r="D188" i="2"/>
  <c r="E188" i="2"/>
  <c r="F188" i="2"/>
  <c r="G188" i="2"/>
  <c r="H188" i="2"/>
  <c r="A189" i="2"/>
  <c r="J189" i="2" s="1"/>
  <c r="K189" i="2" s="1"/>
  <c r="B189" i="2"/>
  <c r="C189" i="2"/>
  <c r="D189" i="2"/>
  <c r="E189" i="2"/>
  <c r="F189" i="2"/>
  <c r="G189" i="2"/>
  <c r="H189" i="2"/>
  <c r="A190" i="2"/>
  <c r="B190" i="2"/>
  <c r="J190" i="2" s="1"/>
  <c r="K190" i="2" s="1"/>
  <c r="C190" i="2"/>
  <c r="D190" i="2"/>
  <c r="E190" i="2"/>
  <c r="F190" i="2"/>
  <c r="G190" i="2"/>
  <c r="H190" i="2"/>
  <c r="A191" i="2"/>
  <c r="J191" i="2" s="1"/>
  <c r="K191" i="2" s="1"/>
  <c r="B191" i="2"/>
  <c r="C191" i="2"/>
  <c r="D191" i="2"/>
  <c r="E191" i="2"/>
  <c r="F191" i="2"/>
  <c r="G191" i="2"/>
  <c r="H191" i="2"/>
  <c r="A192" i="2"/>
  <c r="J192" i="2" s="1"/>
  <c r="K192" i="2" s="1"/>
  <c r="B192" i="2"/>
  <c r="C192" i="2"/>
  <c r="D192" i="2"/>
  <c r="E192" i="2"/>
  <c r="F192" i="2"/>
  <c r="G192" i="2"/>
  <c r="H192" i="2"/>
  <c r="A193" i="2"/>
  <c r="B193" i="2"/>
  <c r="J193" i="2" s="1"/>
  <c r="K193" i="2" s="1"/>
  <c r="C193" i="2"/>
  <c r="D193" i="2"/>
  <c r="E193" i="2"/>
  <c r="F193" i="2"/>
  <c r="G193" i="2"/>
  <c r="H193" i="2"/>
  <c r="A194" i="2"/>
  <c r="J194" i="2" s="1"/>
  <c r="K194" i="2" s="1"/>
  <c r="B194" i="2"/>
  <c r="C194" i="2"/>
  <c r="D194" i="2"/>
  <c r="E194" i="2"/>
  <c r="F194" i="2"/>
  <c r="G194" i="2"/>
  <c r="H194" i="2"/>
  <c r="A195" i="2"/>
  <c r="B195" i="2"/>
  <c r="C195" i="2"/>
  <c r="J195" i="2" s="1"/>
  <c r="K195" i="2" s="1"/>
  <c r="D195" i="2"/>
  <c r="E195" i="2"/>
  <c r="F195" i="2"/>
  <c r="G195" i="2"/>
  <c r="H195" i="2"/>
  <c r="A196" i="2"/>
  <c r="J196" i="2" s="1"/>
  <c r="K196" i="2" s="1"/>
  <c r="B196" i="2"/>
  <c r="C196" i="2"/>
  <c r="D196" i="2"/>
  <c r="E196" i="2"/>
  <c r="F196" i="2"/>
  <c r="G196" i="2"/>
  <c r="H196" i="2"/>
  <c r="K3" i="2" l="1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2" i="2"/>
  <c r="H155" i="2" l="1"/>
  <c r="G155" i="2"/>
  <c r="F155" i="2"/>
  <c r="E155" i="2"/>
  <c r="D155" i="2"/>
  <c r="C155" i="2"/>
  <c r="B155" i="2"/>
  <c r="A155" i="2"/>
  <c r="H154" i="2"/>
  <c r="G154" i="2"/>
  <c r="F154" i="2"/>
  <c r="E154" i="2"/>
  <c r="D154" i="2"/>
  <c r="C154" i="2"/>
  <c r="B154" i="2"/>
  <c r="A154" i="2"/>
  <c r="H153" i="2"/>
  <c r="G153" i="2"/>
  <c r="F153" i="2"/>
  <c r="E153" i="2"/>
  <c r="D153" i="2"/>
  <c r="C153" i="2"/>
  <c r="B153" i="2"/>
  <c r="A153" i="2"/>
  <c r="H152" i="2"/>
  <c r="G152" i="2"/>
  <c r="F152" i="2"/>
  <c r="E152" i="2"/>
  <c r="D152" i="2"/>
  <c r="C152" i="2"/>
  <c r="B152" i="2"/>
  <c r="A152" i="2"/>
  <c r="H151" i="2"/>
  <c r="G151" i="2"/>
  <c r="F151" i="2"/>
  <c r="E151" i="2"/>
  <c r="D151" i="2"/>
  <c r="C151" i="2"/>
  <c r="B151" i="2"/>
  <c r="A151" i="2"/>
  <c r="H150" i="2"/>
  <c r="G150" i="2"/>
  <c r="F150" i="2"/>
  <c r="E150" i="2"/>
  <c r="D150" i="2"/>
  <c r="C150" i="2"/>
  <c r="B150" i="2"/>
  <c r="A150" i="2"/>
  <c r="H149" i="2"/>
  <c r="G149" i="2"/>
  <c r="F149" i="2"/>
  <c r="E149" i="2"/>
  <c r="D149" i="2"/>
  <c r="C149" i="2"/>
  <c r="B149" i="2"/>
  <c r="A149" i="2"/>
  <c r="H148" i="2"/>
  <c r="G148" i="2"/>
  <c r="F148" i="2"/>
  <c r="E148" i="2"/>
  <c r="D148" i="2"/>
  <c r="C148" i="2"/>
  <c r="B148" i="2"/>
  <c r="A148" i="2"/>
  <c r="H147" i="2"/>
  <c r="G147" i="2"/>
  <c r="F147" i="2"/>
  <c r="E147" i="2"/>
  <c r="D147" i="2"/>
  <c r="C147" i="2"/>
  <c r="B147" i="2"/>
  <c r="A147" i="2"/>
  <c r="H146" i="2"/>
  <c r="G146" i="2"/>
  <c r="F146" i="2"/>
  <c r="E146" i="2"/>
  <c r="D146" i="2"/>
  <c r="C146" i="2"/>
  <c r="B146" i="2"/>
  <c r="A146" i="2"/>
  <c r="H145" i="2"/>
  <c r="G145" i="2"/>
  <c r="F145" i="2"/>
  <c r="E145" i="2"/>
  <c r="D145" i="2"/>
  <c r="C145" i="2"/>
  <c r="B145" i="2"/>
  <c r="A145" i="2"/>
  <c r="H144" i="2"/>
  <c r="G144" i="2"/>
  <c r="F144" i="2"/>
  <c r="E144" i="2"/>
  <c r="D144" i="2"/>
  <c r="C144" i="2"/>
  <c r="B144" i="2"/>
  <c r="A144" i="2"/>
  <c r="H143" i="2"/>
  <c r="G143" i="2"/>
  <c r="F143" i="2"/>
  <c r="E143" i="2"/>
  <c r="D143" i="2"/>
  <c r="C143" i="2"/>
  <c r="B143" i="2"/>
  <c r="A143" i="2"/>
  <c r="H142" i="2"/>
  <c r="G142" i="2"/>
  <c r="F142" i="2"/>
  <c r="E142" i="2"/>
  <c r="D142" i="2"/>
  <c r="C142" i="2"/>
  <c r="B142" i="2"/>
  <c r="A142" i="2"/>
  <c r="H141" i="2"/>
  <c r="G141" i="2"/>
  <c r="F141" i="2"/>
  <c r="E141" i="2"/>
  <c r="D141" i="2"/>
  <c r="C141" i="2"/>
  <c r="B141" i="2"/>
  <c r="A141" i="2"/>
  <c r="H140" i="2"/>
  <c r="G140" i="2"/>
  <c r="F140" i="2"/>
  <c r="E140" i="2"/>
  <c r="D140" i="2"/>
  <c r="C140" i="2"/>
  <c r="B140" i="2"/>
  <c r="A140" i="2"/>
  <c r="H139" i="2"/>
  <c r="G139" i="2"/>
  <c r="F139" i="2"/>
  <c r="E139" i="2"/>
  <c r="D139" i="2"/>
  <c r="C139" i="2"/>
  <c r="B139" i="2"/>
  <c r="A139" i="2"/>
  <c r="H138" i="2"/>
  <c r="G138" i="2"/>
  <c r="F138" i="2"/>
  <c r="E138" i="2"/>
  <c r="D138" i="2"/>
  <c r="C138" i="2"/>
  <c r="B138" i="2"/>
  <c r="A138" i="2"/>
  <c r="H137" i="2"/>
  <c r="G137" i="2"/>
  <c r="F137" i="2"/>
  <c r="E137" i="2"/>
  <c r="D137" i="2"/>
  <c r="C137" i="2"/>
  <c r="B137" i="2"/>
  <c r="A137" i="2"/>
  <c r="H136" i="2"/>
  <c r="G136" i="2"/>
  <c r="F136" i="2"/>
  <c r="E136" i="2"/>
  <c r="D136" i="2"/>
  <c r="C136" i="2"/>
  <c r="B136" i="2"/>
  <c r="A136" i="2"/>
  <c r="H135" i="2"/>
  <c r="G135" i="2"/>
  <c r="F135" i="2"/>
  <c r="E135" i="2"/>
  <c r="D135" i="2"/>
  <c r="C135" i="2"/>
  <c r="B135" i="2"/>
  <c r="A135" i="2"/>
  <c r="H134" i="2"/>
  <c r="G134" i="2"/>
  <c r="F134" i="2"/>
  <c r="E134" i="2"/>
  <c r="D134" i="2"/>
  <c r="C134" i="2"/>
  <c r="B134" i="2"/>
  <c r="A134" i="2"/>
  <c r="H133" i="2"/>
  <c r="G133" i="2"/>
  <c r="F133" i="2"/>
  <c r="E133" i="2"/>
  <c r="D133" i="2"/>
  <c r="C133" i="2"/>
  <c r="B133" i="2"/>
  <c r="A133" i="2"/>
  <c r="H132" i="2"/>
  <c r="G132" i="2"/>
  <c r="F132" i="2"/>
  <c r="E132" i="2"/>
  <c r="D132" i="2"/>
  <c r="C132" i="2"/>
  <c r="B132" i="2"/>
  <c r="A132" i="2"/>
  <c r="H131" i="2"/>
  <c r="G131" i="2"/>
  <c r="F131" i="2"/>
  <c r="E131" i="2"/>
  <c r="D131" i="2"/>
  <c r="C131" i="2"/>
  <c r="B131" i="2"/>
  <c r="A131" i="2"/>
  <c r="H130" i="2"/>
  <c r="G130" i="2"/>
  <c r="F130" i="2"/>
  <c r="E130" i="2"/>
  <c r="D130" i="2"/>
  <c r="C130" i="2"/>
  <c r="B130" i="2"/>
  <c r="A130" i="2"/>
  <c r="H129" i="2"/>
  <c r="G129" i="2"/>
  <c r="F129" i="2"/>
  <c r="E129" i="2"/>
  <c r="D129" i="2"/>
  <c r="C129" i="2"/>
  <c r="B129" i="2"/>
  <c r="A129" i="2"/>
  <c r="H128" i="2"/>
  <c r="G128" i="2"/>
  <c r="F128" i="2"/>
  <c r="E128" i="2"/>
  <c r="D128" i="2"/>
  <c r="C128" i="2"/>
  <c r="B128" i="2"/>
  <c r="A128" i="2"/>
  <c r="H127" i="2"/>
  <c r="G127" i="2"/>
  <c r="F127" i="2"/>
  <c r="E127" i="2"/>
  <c r="D127" i="2"/>
  <c r="C127" i="2"/>
  <c r="B127" i="2"/>
  <c r="A127" i="2"/>
  <c r="H126" i="2"/>
  <c r="G126" i="2"/>
  <c r="F126" i="2"/>
  <c r="E126" i="2"/>
  <c r="D126" i="2"/>
  <c r="C126" i="2"/>
  <c r="B126" i="2"/>
  <c r="A126" i="2"/>
  <c r="H125" i="2"/>
  <c r="G125" i="2"/>
  <c r="F125" i="2"/>
  <c r="E125" i="2"/>
  <c r="D125" i="2"/>
  <c r="C125" i="2"/>
  <c r="B125" i="2"/>
  <c r="A125" i="2"/>
  <c r="H124" i="2"/>
  <c r="G124" i="2"/>
  <c r="F124" i="2"/>
  <c r="E124" i="2"/>
  <c r="D124" i="2"/>
  <c r="C124" i="2"/>
  <c r="B124" i="2"/>
  <c r="A124" i="2"/>
  <c r="H123" i="2"/>
  <c r="G123" i="2"/>
  <c r="F123" i="2"/>
  <c r="E123" i="2"/>
  <c r="D123" i="2"/>
  <c r="C123" i="2"/>
  <c r="B123" i="2"/>
  <c r="A123" i="2"/>
  <c r="H122" i="2"/>
  <c r="G122" i="2"/>
  <c r="F122" i="2"/>
  <c r="E122" i="2"/>
  <c r="D122" i="2"/>
  <c r="C122" i="2"/>
  <c r="B122" i="2"/>
  <c r="A122" i="2"/>
  <c r="H121" i="2"/>
  <c r="G121" i="2"/>
  <c r="F121" i="2"/>
  <c r="E121" i="2"/>
  <c r="D121" i="2"/>
  <c r="C121" i="2"/>
  <c r="B121" i="2"/>
  <c r="A121" i="2"/>
  <c r="H120" i="2"/>
  <c r="G120" i="2"/>
  <c r="F120" i="2"/>
  <c r="E120" i="2"/>
  <c r="D120" i="2"/>
  <c r="C120" i="2"/>
  <c r="B120" i="2"/>
  <c r="A120" i="2"/>
  <c r="H119" i="2"/>
  <c r="G119" i="2"/>
  <c r="F119" i="2"/>
  <c r="E119" i="2"/>
  <c r="D119" i="2"/>
  <c r="C119" i="2"/>
  <c r="B119" i="2"/>
  <c r="A119" i="2"/>
  <c r="H118" i="2"/>
  <c r="G118" i="2"/>
  <c r="F118" i="2"/>
  <c r="E118" i="2"/>
  <c r="D118" i="2"/>
  <c r="C118" i="2"/>
  <c r="B118" i="2"/>
  <c r="A118" i="2"/>
  <c r="H117" i="2"/>
  <c r="G117" i="2"/>
  <c r="F117" i="2"/>
  <c r="E117" i="2"/>
  <c r="D117" i="2"/>
  <c r="C117" i="2"/>
  <c r="B117" i="2"/>
  <c r="A117" i="2"/>
  <c r="H116" i="2"/>
  <c r="G116" i="2"/>
  <c r="F116" i="2"/>
  <c r="E116" i="2"/>
  <c r="D116" i="2"/>
  <c r="C116" i="2"/>
  <c r="B116" i="2"/>
  <c r="A116" i="2"/>
  <c r="H115" i="2"/>
  <c r="G115" i="2"/>
  <c r="F115" i="2"/>
  <c r="E115" i="2"/>
  <c r="D115" i="2"/>
  <c r="C115" i="2"/>
  <c r="B115" i="2"/>
  <c r="A115" i="2"/>
  <c r="H114" i="2"/>
  <c r="G114" i="2"/>
  <c r="F114" i="2"/>
  <c r="E114" i="2"/>
  <c r="D114" i="2"/>
  <c r="C114" i="2"/>
  <c r="B114" i="2"/>
  <c r="A114" i="2"/>
  <c r="H113" i="2"/>
  <c r="G113" i="2"/>
  <c r="F113" i="2"/>
  <c r="E113" i="2"/>
  <c r="D113" i="2"/>
  <c r="C113" i="2"/>
  <c r="B113" i="2"/>
  <c r="A113" i="2"/>
  <c r="H112" i="2"/>
  <c r="G112" i="2"/>
  <c r="F112" i="2"/>
  <c r="E112" i="2"/>
  <c r="D112" i="2"/>
  <c r="C112" i="2"/>
  <c r="B112" i="2"/>
  <c r="A112" i="2"/>
  <c r="H111" i="2"/>
  <c r="G111" i="2"/>
  <c r="F111" i="2"/>
  <c r="E111" i="2"/>
  <c r="D111" i="2"/>
  <c r="C111" i="2"/>
  <c r="B111" i="2"/>
  <c r="A111" i="2"/>
  <c r="H110" i="2"/>
  <c r="G110" i="2"/>
  <c r="F110" i="2"/>
  <c r="E110" i="2"/>
  <c r="D110" i="2"/>
  <c r="C110" i="2"/>
  <c r="B110" i="2"/>
  <c r="A110" i="2"/>
  <c r="H109" i="2"/>
  <c r="G109" i="2"/>
  <c r="F109" i="2"/>
  <c r="E109" i="2"/>
  <c r="D109" i="2"/>
  <c r="C109" i="2"/>
  <c r="B109" i="2"/>
  <c r="A109" i="2"/>
  <c r="H108" i="2"/>
  <c r="G108" i="2"/>
  <c r="F108" i="2"/>
  <c r="E108" i="2"/>
  <c r="D108" i="2"/>
  <c r="C108" i="2"/>
  <c r="B108" i="2"/>
  <c r="A108" i="2"/>
  <c r="H107" i="2"/>
  <c r="G107" i="2"/>
  <c r="F107" i="2"/>
  <c r="E107" i="2"/>
  <c r="D107" i="2"/>
  <c r="C107" i="2"/>
  <c r="B107" i="2"/>
  <c r="A107" i="2"/>
  <c r="H106" i="2"/>
  <c r="G106" i="2"/>
  <c r="F106" i="2"/>
  <c r="E106" i="2"/>
  <c r="D106" i="2"/>
  <c r="C106" i="2"/>
  <c r="B106" i="2"/>
  <c r="A106" i="2"/>
  <c r="H105" i="2"/>
  <c r="G105" i="2"/>
  <c r="F105" i="2"/>
  <c r="E105" i="2"/>
  <c r="D105" i="2"/>
  <c r="C105" i="2"/>
  <c r="B105" i="2"/>
  <c r="A105" i="2"/>
  <c r="H104" i="2"/>
  <c r="G104" i="2"/>
  <c r="F104" i="2"/>
  <c r="E104" i="2"/>
  <c r="D104" i="2"/>
  <c r="C104" i="2"/>
  <c r="B104" i="2"/>
  <c r="A104" i="2"/>
  <c r="H103" i="2"/>
  <c r="G103" i="2"/>
  <c r="F103" i="2"/>
  <c r="E103" i="2"/>
  <c r="D103" i="2"/>
  <c r="C103" i="2"/>
  <c r="B103" i="2"/>
  <c r="A103" i="2"/>
  <c r="H102" i="2"/>
  <c r="G102" i="2"/>
  <c r="F102" i="2"/>
  <c r="E102" i="2"/>
  <c r="D102" i="2"/>
  <c r="C102" i="2"/>
  <c r="B102" i="2"/>
  <c r="A102" i="2"/>
  <c r="H101" i="2"/>
  <c r="G101" i="2"/>
  <c r="F101" i="2"/>
  <c r="E101" i="2"/>
  <c r="D101" i="2"/>
  <c r="C101" i="2"/>
  <c r="B101" i="2"/>
  <c r="A101" i="2"/>
  <c r="H100" i="2"/>
  <c r="G100" i="2"/>
  <c r="F100" i="2"/>
  <c r="E100" i="2"/>
  <c r="D100" i="2"/>
  <c r="C100" i="2"/>
  <c r="B100" i="2"/>
  <c r="A100" i="2"/>
  <c r="H99" i="2"/>
  <c r="G99" i="2"/>
  <c r="F99" i="2"/>
  <c r="E99" i="2"/>
  <c r="D99" i="2"/>
  <c r="C99" i="2"/>
  <c r="B99" i="2"/>
  <c r="A99" i="2"/>
  <c r="H98" i="2"/>
  <c r="G98" i="2"/>
  <c r="F98" i="2"/>
  <c r="E98" i="2"/>
  <c r="D98" i="2"/>
  <c r="C98" i="2"/>
  <c r="B98" i="2"/>
  <c r="A98" i="2"/>
  <c r="H97" i="2"/>
  <c r="G97" i="2"/>
  <c r="F97" i="2"/>
  <c r="E97" i="2"/>
  <c r="D97" i="2"/>
  <c r="C97" i="2"/>
  <c r="B97" i="2"/>
  <c r="A97" i="2"/>
  <c r="H96" i="2"/>
  <c r="G96" i="2"/>
  <c r="F96" i="2"/>
  <c r="E96" i="2"/>
  <c r="D96" i="2"/>
  <c r="C96" i="2"/>
  <c r="B96" i="2"/>
  <c r="A96" i="2"/>
  <c r="H95" i="2"/>
  <c r="G95" i="2"/>
  <c r="F95" i="2"/>
  <c r="E95" i="2"/>
  <c r="D95" i="2"/>
  <c r="C95" i="2"/>
  <c r="B95" i="2"/>
  <c r="A95" i="2"/>
  <c r="H94" i="2"/>
  <c r="G94" i="2"/>
  <c r="F94" i="2"/>
  <c r="E94" i="2"/>
  <c r="D94" i="2"/>
  <c r="C94" i="2"/>
  <c r="B94" i="2"/>
  <c r="A94" i="2"/>
  <c r="H93" i="2"/>
  <c r="G93" i="2"/>
  <c r="F93" i="2"/>
  <c r="E93" i="2"/>
  <c r="D93" i="2"/>
  <c r="C93" i="2"/>
  <c r="B93" i="2"/>
  <c r="A93" i="2"/>
  <c r="H92" i="2"/>
  <c r="G92" i="2"/>
  <c r="F92" i="2"/>
  <c r="E92" i="2"/>
  <c r="D92" i="2"/>
  <c r="C92" i="2"/>
  <c r="B92" i="2"/>
  <c r="A92" i="2"/>
  <c r="H91" i="2"/>
  <c r="G91" i="2"/>
  <c r="F91" i="2"/>
  <c r="E91" i="2"/>
  <c r="D91" i="2"/>
  <c r="C91" i="2"/>
  <c r="B91" i="2"/>
  <c r="A91" i="2"/>
  <c r="H90" i="2"/>
  <c r="G90" i="2"/>
  <c r="F90" i="2"/>
  <c r="E90" i="2"/>
  <c r="D90" i="2"/>
  <c r="C90" i="2"/>
  <c r="B90" i="2"/>
  <c r="A90" i="2"/>
  <c r="H89" i="2"/>
  <c r="G89" i="2"/>
  <c r="F89" i="2"/>
  <c r="E89" i="2"/>
  <c r="D89" i="2"/>
  <c r="C89" i="2"/>
  <c r="B89" i="2"/>
  <c r="A89" i="2"/>
  <c r="H88" i="2"/>
  <c r="G88" i="2"/>
  <c r="F88" i="2"/>
  <c r="E88" i="2"/>
  <c r="D88" i="2"/>
  <c r="C88" i="2"/>
  <c r="B88" i="2"/>
  <c r="A88" i="2"/>
  <c r="H87" i="2"/>
  <c r="G87" i="2"/>
  <c r="F87" i="2"/>
  <c r="E87" i="2"/>
  <c r="D87" i="2"/>
  <c r="C87" i="2"/>
  <c r="B87" i="2"/>
  <c r="A87" i="2"/>
  <c r="H86" i="2"/>
  <c r="G86" i="2"/>
  <c r="F86" i="2"/>
  <c r="E86" i="2"/>
  <c r="D86" i="2"/>
  <c r="C86" i="2"/>
  <c r="B86" i="2"/>
  <c r="A86" i="2"/>
  <c r="H85" i="2"/>
  <c r="G85" i="2"/>
  <c r="F85" i="2"/>
  <c r="E85" i="2"/>
  <c r="D85" i="2"/>
  <c r="C85" i="2"/>
  <c r="B85" i="2"/>
  <c r="A85" i="2"/>
  <c r="H84" i="2"/>
  <c r="G84" i="2"/>
  <c r="F84" i="2"/>
  <c r="E84" i="2"/>
  <c r="D84" i="2"/>
  <c r="C84" i="2"/>
  <c r="B84" i="2"/>
  <c r="A84" i="2"/>
  <c r="H83" i="2"/>
  <c r="G83" i="2"/>
  <c r="F83" i="2"/>
  <c r="E83" i="2"/>
  <c r="D83" i="2"/>
  <c r="C83" i="2"/>
  <c r="B83" i="2"/>
  <c r="A83" i="2"/>
  <c r="H82" i="2"/>
  <c r="G82" i="2"/>
  <c r="F82" i="2"/>
  <c r="E82" i="2"/>
  <c r="D82" i="2"/>
  <c r="C82" i="2"/>
  <c r="B82" i="2"/>
  <c r="A82" i="2"/>
  <c r="H81" i="2"/>
  <c r="G81" i="2"/>
  <c r="F81" i="2"/>
  <c r="E81" i="2"/>
  <c r="D81" i="2"/>
  <c r="C81" i="2"/>
  <c r="B81" i="2"/>
  <c r="A81" i="2"/>
  <c r="H80" i="2"/>
  <c r="G80" i="2"/>
  <c r="F80" i="2"/>
  <c r="E80" i="2"/>
  <c r="D80" i="2"/>
  <c r="C80" i="2"/>
  <c r="B80" i="2"/>
  <c r="A80" i="2"/>
  <c r="H79" i="2"/>
  <c r="G79" i="2"/>
  <c r="F79" i="2"/>
  <c r="E79" i="2"/>
  <c r="D79" i="2"/>
  <c r="C79" i="2"/>
  <c r="B79" i="2"/>
  <c r="A79" i="2"/>
  <c r="H78" i="2"/>
  <c r="G78" i="2"/>
  <c r="F78" i="2"/>
  <c r="E78" i="2"/>
  <c r="D78" i="2"/>
  <c r="C78" i="2"/>
  <c r="B78" i="2"/>
  <c r="A78" i="2"/>
  <c r="J78" i="2" s="1"/>
  <c r="H77" i="2"/>
  <c r="G77" i="2"/>
  <c r="F77" i="2"/>
  <c r="E77" i="2"/>
  <c r="D77" i="2"/>
  <c r="C77" i="2"/>
  <c r="B77" i="2"/>
  <c r="A77" i="2"/>
  <c r="J77" i="2" s="1"/>
  <c r="H76" i="2"/>
  <c r="G76" i="2"/>
  <c r="F76" i="2"/>
  <c r="E76" i="2"/>
  <c r="D76" i="2"/>
  <c r="C76" i="2"/>
  <c r="B76" i="2"/>
  <c r="A76" i="2"/>
  <c r="J76" i="2" s="1"/>
  <c r="H75" i="2"/>
  <c r="G75" i="2"/>
  <c r="F75" i="2"/>
  <c r="E75" i="2"/>
  <c r="D75" i="2"/>
  <c r="C75" i="2"/>
  <c r="B75" i="2"/>
  <c r="A75" i="2"/>
  <c r="J75" i="2" s="1"/>
  <c r="H74" i="2"/>
  <c r="G74" i="2"/>
  <c r="F74" i="2"/>
  <c r="E74" i="2"/>
  <c r="D74" i="2"/>
  <c r="C74" i="2"/>
  <c r="B74" i="2"/>
  <c r="A74" i="2"/>
  <c r="J74" i="2" s="1"/>
  <c r="H73" i="2"/>
  <c r="G73" i="2"/>
  <c r="F73" i="2"/>
  <c r="E73" i="2"/>
  <c r="D73" i="2"/>
  <c r="C73" i="2"/>
  <c r="B73" i="2"/>
  <c r="A73" i="2"/>
  <c r="J73" i="2" s="1"/>
  <c r="H72" i="2"/>
  <c r="G72" i="2"/>
  <c r="F72" i="2"/>
  <c r="E72" i="2"/>
  <c r="D72" i="2"/>
  <c r="C72" i="2"/>
  <c r="B72" i="2"/>
  <c r="A72" i="2"/>
  <c r="J72" i="2" s="1"/>
  <c r="H71" i="2"/>
  <c r="G71" i="2"/>
  <c r="F71" i="2"/>
  <c r="E71" i="2"/>
  <c r="D71" i="2"/>
  <c r="C71" i="2"/>
  <c r="B71" i="2"/>
  <c r="A71" i="2"/>
  <c r="J71" i="2" s="1"/>
  <c r="H70" i="2"/>
  <c r="G70" i="2"/>
  <c r="F70" i="2"/>
  <c r="E70" i="2"/>
  <c r="D70" i="2"/>
  <c r="C70" i="2"/>
  <c r="B70" i="2"/>
  <c r="A70" i="2"/>
  <c r="J70" i="2" s="1"/>
  <c r="H69" i="2"/>
  <c r="G69" i="2"/>
  <c r="F69" i="2"/>
  <c r="E69" i="2"/>
  <c r="D69" i="2"/>
  <c r="C69" i="2"/>
  <c r="B69" i="2"/>
  <c r="A69" i="2"/>
  <c r="J69" i="2" s="1"/>
  <c r="H68" i="2"/>
  <c r="G68" i="2"/>
  <c r="F68" i="2"/>
  <c r="E68" i="2"/>
  <c r="D68" i="2"/>
  <c r="C68" i="2"/>
  <c r="B68" i="2"/>
  <c r="A68" i="2"/>
  <c r="J68" i="2" s="1"/>
  <c r="H67" i="2"/>
  <c r="G67" i="2"/>
  <c r="F67" i="2"/>
  <c r="E67" i="2"/>
  <c r="D67" i="2"/>
  <c r="C67" i="2"/>
  <c r="B67" i="2"/>
  <c r="A67" i="2"/>
  <c r="J67" i="2" s="1"/>
  <c r="H66" i="2"/>
  <c r="G66" i="2"/>
  <c r="F66" i="2"/>
  <c r="E66" i="2"/>
  <c r="D66" i="2"/>
  <c r="C66" i="2"/>
  <c r="B66" i="2"/>
  <c r="A66" i="2"/>
  <c r="J66" i="2" s="1"/>
  <c r="H65" i="2"/>
  <c r="G65" i="2"/>
  <c r="F65" i="2"/>
  <c r="E65" i="2"/>
  <c r="D65" i="2"/>
  <c r="C65" i="2"/>
  <c r="B65" i="2"/>
  <c r="A65" i="2"/>
  <c r="J65" i="2" s="1"/>
  <c r="H64" i="2"/>
  <c r="G64" i="2"/>
  <c r="F64" i="2"/>
  <c r="E64" i="2"/>
  <c r="D64" i="2"/>
  <c r="C64" i="2"/>
  <c r="B64" i="2"/>
  <c r="A64" i="2"/>
  <c r="J64" i="2" s="1"/>
  <c r="H63" i="2"/>
  <c r="G63" i="2"/>
  <c r="F63" i="2"/>
  <c r="E63" i="2"/>
  <c r="D63" i="2"/>
  <c r="C63" i="2"/>
  <c r="B63" i="2"/>
  <c r="A63" i="2"/>
  <c r="J63" i="2" s="1"/>
  <c r="H62" i="2"/>
  <c r="G62" i="2"/>
  <c r="F62" i="2"/>
  <c r="E62" i="2"/>
  <c r="D62" i="2"/>
  <c r="C62" i="2"/>
  <c r="B62" i="2"/>
  <c r="A62" i="2"/>
  <c r="J62" i="2" s="1"/>
  <c r="H61" i="2"/>
  <c r="G61" i="2"/>
  <c r="F61" i="2"/>
  <c r="E61" i="2"/>
  <c r="D61" i="2"/>
  <c r="C61" i="2"/>
  <c r="B61" i="2"/>
  <c r="A61" i="2"/>
  <c r="J61" i="2" s="1"/>
  <c r="H60" i="2"/>
  <c r="G60" i="2"/>
  <c r="F60" i="2"/>
  <c r="E60" i="2"/>
  <c r="D60" i="2"/>
  <c r="C60" i="2"/>
  <c r="B60" i="2"/>
  <c r="A60" i="2"/>
  <c r="J60" i="2" s="1"/>
  <c r="H59" i="2"/>
  <c r="G59" i="2"/>
  <c r="F59" i="2"/>
  <c r="E59" i="2"/>
  <c r="D59" i="2"/>
  <c r="C59" i="2"/>
  <c r="B59" i="2"/>
  <c r="A59" i="2"/>
  <c r="J59" i="2" s="1"/>
  <c r="H58" i="2"/>
  <c r="G58" i="2"/>
  <c r="F58" i="2"/>
  <c r="E58" i="2"/>
  <c r="D58" i="2"/>
  <c r="C58" i="2"/>
  <c r="B58" i="2"/>
  <c r="A58" i="2"/>
  <c r="J58" i="2" s="1"/>
  <c r="H57" i="2"/>
  <c r="G57" i="2"/>
  <c r="F57" i="2"/>
  <c r="E57" i="2"/>
  <c r="D57" i="2"/>
  <c r="C57" i="2"/>
  <c r="B57" i="2"/>
  <c r="A57" i="2"/>
  <c r="J57" i="2" s="1"/>
  <c r="H56" i="2"/>
  <c r="G56" i="2"/>
  <c r="F56" i="2"/>
  <c r="E56" i="2"/>
  <c r="D56" i="2"/>
  <c r="C56" i="2"/>
  <c r="B56" i="2"/>
  <c r="A56" i="2"/>
  <c r="J56" i="2" s="1"/>
  <c r="H55" i="2"/>
  <c r="G55" i="2"/>
  <c r="F55" i="2"/>
  <c r="E55" i="2"/>
  <c r="D55" i="2"/>
  <c r="C55" i="2"/>
  <c r="B55" i="2"/>
  <c r="A55" i="2"/>
  <c r="J55" i="2" s="1"/>
  <c r="H54" i="2"/>
  <c r="G54" i="2"/>
  <c r="F54" i="2"/>
  <c r="E54" i="2"/>
  <c r="D54" i="2"/>
  <c r="C54" i="2"/>
  <c r="B54" i="2"/>
  <c r="A54" i="2"/>
  <c r="J54" i="2" s="1"/>
  <c r="H53" i="2"/>
  <c r="G53" i="2"/>
  <c r="F53" i="2"/>
  <c r="E53" i="2"/>
  <c r="D53" i="2"/>
  <c r="C53" i="2"/>
  <c r="B53" i="2"/>
  <c r="A53" i="2"/>
  <c r="J53" i="2" s="1"/>
  <c r="H52" i="2"/>
  <c r="G52" i="2"/>
  <c r="F52" i="2"/>
  <c r="E52" i="2"/>
  <c r="D52" i="2"/>
  <c r="C52" i="2"/>
  <c r="B52" i="2"/>
  <c r="A52" i="2"/>
  <c r="J52" i="2" s="1"/>
  <c r="H51" i="2"/>
  <c r="G51" i="2"/>
  <c r="F51" i="2"/>
  <c r="E51" i="2"/>
  <c r="D51" i="2"/>
  <c r="C51" i="2"/>
  <c r="B51" i="2"/>
  <c r="A51" i="2"/>
  <c r="J51" i="2" s="1"/>
  <c r="H50" i="2"/>
  <c r="G50" i="2"/>
  <c r="F50" i="2"/>
  <c r="E50" i="2"/>
  <c r="D50" i="2"/>
  <c r="C50" i="2"/>
  <c r="B50" i="2"/>
  <c r="A50" i="2"/>
  <c r="J50" i="2" s="1"/>
  <c r="H49" i="2"/>
  <c r="G49" i="2"/>
  <c r="F49" i="2"/>
  <c r="E49" i="2"/>
  <c r="D49" i="2"/>
  <c r="C49" i="2"/>
  <c r="B49" i="2"/>
  <c r="A49" i="2"/>
  <c r="J49" i="2" s="1"/>
  <c r="H48" i="2"/>
  <c r="G48" i="2"/>
  <c r="F48" i="2"/>
  <c r="E48" i="2"/>
  <c r="D48" i="2"/>
  <c r="C48" i="2"/>
  <c r="B48" i="2"/>
  <c r="A48" i="2"/>
  <c r="J48" i="2" s="1"/>
  <c r="H47" i="2"/>
  <c r="G47" i="2"/>
  <c r="F47" i="2"/>
  <c r="E47" i="2"/>
  <c r="D47" i="2"/>
  <c r="C47" i="2"/>
  <c r="B47" i="2"/>
  <c r="A47" i="2"/>
  <c r="J47" i="2" s="1"/>
  <c r="H46" i="2"/>
  <c r="G46" i="2"/>
  <c r="F46" i="2"/>
  <c r="E46" i="2"/>
  <c r="D46" i="2"/>
  <c r="C46" i="2"/>
  <c r="B46" i="2"/>
  <c r="A46" i="2"/>
  <c r="J46" i="2" s="1"/>
  <c r="H45" i="2"/>
  <c r="G45" i="2"/>
  <c r="F45" i="2"/>
  <c r="E45" i="2"/>
  <c r="D45" i="2"/>
  <c r="C45" i="2"/>
  <c r="B45" i="2"/>
  <c r="A45" i="2"/>
  <c r="J45" i="2" s="1"/>
  <c r="H44" i="2"/>
  <c r="G44" i="2"/>
  <c r="F44" i="2"/>
  <c r="E44" i="2"/>
  <c r="D44" i="2"/>
  <c r="C44" i="2"/>
  <c r="B44" i="2"/>
  <c r="A44" i="2"/>
  <c r="J44" i="2" s="1"/>
  <c r="H43" i="2"/>
  <c r="G43" i="2"/>
  <c r="F43" i="2"/>
  <c r="E43" i="2"/>
  <c r="D43" i="2"/>
  <c r="C43" i="2"/>
  <c r="B43" i="2"/>
  <c r="A43" i="2"/>
  <c r="J43" i="2" s="1"/>
  <c r="H42" i="2"/>
  <c r="G42" i="2"/>
  <c r="F42" i="2"/>
  <c r="E42" i="2"/>
  <c r="D42" i="2"/>
  <c r="C42" i="2"/>
  <c r="B42" i="2"/>
  <c r="A42" i="2"/>
  <c r="J42" i="2" s="1"/>
  <c r="H41" i="2"/>
  <c r="G41" i="2"/>
  <c r="F41" i="2"/>
  <c r="E41" i="2"/>
  <c r="D41" i="2"/>
  <c r="C41" i="2"/>
  <c r="B41" i="2"/>
  <c r="A41" i="2"/>
  <c r="J41" i="2" s="1"/>
  <c r="H40" i="2"/>
  <c r="G40" i="2"/>
  <c r="F40" i="2"/>
  <c r="E40" i="2"/>
  <c r="D40" i="2"/>
  <c r="C40" i="2"/>
  <c r="B40" i="2"/>
  <c r="A40" i="2"/>
  <c r="J40" i="2" s="1"/>
  <c r="H39" i="2"/>
  <c r="G39" i="2"/>
  <c r="F39" i="2"/>
  <c r="E39" i="2"/>
  <c r="D39" i="2"/>
  <c r="C39" i="2"/>
  <c r="B39" i="2"/>
  <c r="A39" i="2"/>
  <c r="J39" i="2" s="1"/>
  <c r="H38" i="2"/>
  <c r="G38" i="2"/>
  <c r="F38" i="2"/>
  <c r="E38" i="2"/>
  <c r="D38" i="2"/>
  <c r="C38" i="2"/>
  <c r="B38" i="2"/>
  <c r="A38" i="2"/>
  <c r="J38" i="2" s="1"/>
  <c r="H37" i="2"/>
  <c r="G37" i="2"/>
  <c r="F37" i="2"/>
  <c r="E37" i="2"/>
  <c r="D37" i="2"/>
  <c r="C37" i="2"/>
  <c r="B37" i="2"/>
  <c r="A37" i="2"/>
  <c r="J37" i="2" s="1"/>
  <c r="H36" i="2"/>
  <c r="G36" i="2"/>
  <c r="F36" i="2"/>
  <c r="E36" i="2"/>
  <c r="D36" i="2"/>
  <c r="C36" i="2"/>
  <c r="B36" i="2"/>
  <c r="A36" i="2"/>
  <c r="J36" i="2" s="1"/>
  <c r="H35" i="2"/>
  <c r="G35" i="2"/>
  <c r="F35" i="2"/>
  <c r="E35" i="2"/>
  <c r="D35" i="2"/>
  <c r="C35" i="2"/>
  <c r="B35" i="2"/>
  <c r="A35" i="2"/>
  <c r="J35" i="2" s="1"/>
  <c r="H34" i="2"/>
  <c r="G34" i="2"/>
  <c r="F34" i="2"/>
  <c r="E34" i="2"/>
  <c r="D34" i="2"/>
  <c r="C34" i="2"/>
  <c r="B34" i="2"/>
  <c r="A34" i="2"/>
  <c r="J34" i="2" s="1"/>
  <c r="H33" i="2"/>
  <c r="G33" i="2"/>
  <c r="F33" i="2"/>
  <c r="E33" i="2"/>
  <c r="D33" i="2"/>
  <c r="C33" i="2"/>
  <c r="B33" i="2"/>
  <c r="A33" i="2"/>
  <c r="J33" i="2" s="1"/>
  <c r="H32" i="2"/>
  <c r="G32" i="2"/>
  <c r="F32" i="2"/>
  <c r="E32" i="2"/>
  <c r="D32" i="2"/>
  <c r="C32" i="2"/>
  <c r="B32" i="2"/>
  <c r="A32" i="2"/>
  <c r="J32" i="2" s="1"/>
  <c r="H31" i="2"/>
  <c r="G31" i="2"/>
  <c r="F31" i="2"/>
  <c r="E31" i="2"/>
  <c r="D31" i="2"/>
  <c r="C31" i="2"/>
  <c r="B31" i="2"/>
  <c r="A31" i="2"/>
  <c r="J31" i="2" s="1"/>
  <c r="H30" i="2"/>
  <c r="G30" i="2"/>
  <c r="F30" i="2"/>
  <c r="E30" i="2"/>
  <c r="D30" i="2"/>
  <c r="C30" i="2"/>
  <c r="B30" i="2"/>
  <c r="A30" i="2"/>
  <c r="J30" i="2" s="1"/>
  <c r="H29" i="2"/>
  <c r="G29" i="2"/>
  <c r="F29" i="2"/>
  <c r="E29" i="2"/>
  <c r="D29" i="2"/>
  <c r="C29" i="2"/>
  <c r="B29" i="2"/>
  <c r="A29" i="2"/>
  <c r="J29" i="2" s="1"/>
  <c r="H28" i="2"/>
  <c r="G28" i="2"/>
  <c r="F28" i="2"/>
  <c r="E28" i="2"/>
  <c r="D28" i="2"/>
  <c r="C28" i="2"/>
  <c r="B28" i="2"/>
  <c r="A28" i="2"/>
  <c r="J28" i="2" s="1"/>
  <c r="H27" i="2"/>
  <c r="G27" i="2"/>
  <c r="F27" i="2"/>
  <c r="E27" i="2"/>
  <c r="D27" i="2"/>
  <c r="C27" i="2"/>
  <c r="B27" i="2"/>
  <c r="A27" i="2"/>
  <c r="J27" i="2" s="1"/>
  <c r="H26" i="2"/>
  <c r="G26" i="2"/>
  <c r="F26" i="2"/>
  <c r="E26" i="2"/>
  <c r="D26" i="2"/>
  <c r="C26" i="2"/>
  <c r="B26" i="2"/>
  <c r="A26" i="2"/>
  <c r="J26" i="2" s="1"/>
  <c r="H25" i="2"/>
  <c r="G25" i="2"/>
  <c r="F25" i="2"/>
  <c r="E25" i="2"/>
  <c r="D25" i="2"/>
  <c r="C25" i="2"/>
  <c r="B25" i="2"/>
  <c r="A25" i="2"/>
  <c r="J25" i="2" s="1"/>
  <c r="H24" i="2"/>
  <c r="G24" i="2"/>
  <c r="F24" i="2"/>
  <c r="E24" i="2"/>
  <c r="D24" i="2"/>
  <c r="C24" i="2"/>
  <c r="B24" i="2"/>
  <c r="A24" i="2"/>
  <c r="J24" i="2" s="1"/>
  <c r="H23" i="2"/>
  <c r="G23" i="2"/>
  <c r="F23" i="2"/>
  <c r="E23" i="2"/>
  <c r="D23" i="2"/>
  <c r="C23" i="2"/>
  <c r="B23" i="2"/>
  <c r="A23" i="2"/>
  <c r="J23" i="2" s="1"/>
  <c r="H22" i="2"/>
  <c r="G22" i="2"/>
  <c r="F22" i="2"/>
  <c r="E22" i="2"/>
  <c r="D22" i="2"/>
  <c r="C22" i="2"/>
  <c r="B22" i="2"/>
  <c r="A22" i="2"/>
  <c r="J22" i="2" s="1"/>
  <c r="H21" i="2"/>
  <c r="G21" i="2"/>
  <c r="F21" i="2"/>
  <c r="E21" i="2"/>
  <c r="D21" i="2"/>
  <c r="C21" i="2"/>
  <c r="B21" i="2"/>
  <c r="A21" i="2"/>
  <c r="J21" i="2" s="1"/>
  <c r="H20" i="2"/>
  <c r="G20" i="2"/>
  <c r="F20" i="2"/>
  <c r="E20" i="2"/>
  <c r="D20" i="2"/>
  <c r="C20" i="2"/>
  <c r="B20" i="2"/>
  <c r="A20" i="2"/>
  <c r="J20" i="2" s="1"/>
  <c r="H19" i="2"/>
  <c r="G19" i="2"/>
  <c r="F19" i="2"/>
  <c r="E19" i="2"/>
  <c r="D19" i="2"/>
  <c r="C19" i="2"/>
  <c r="B19" i="2"/>
  <c r="A19" i="2"/>
  <c r="J19" i="2" s="1"/>
  <c r="H18" i="2"/>
  <c r="G18" i="2"/>
  <c r="F18" i="2"/>
  <c r="E18" i="2"/>
  <c r="D18" i="2"/>
  <c r="C18" i="2"/>
  <c r="B18" i="2"/>
  <c r="A18" i="2"/>
  <c r="J18" i="2" s="1"/>
  <c r="H17" i="2"/>
  <c r="G17" i="2"/>
  <c r="F17" i="2"/>
  <c r="E17" i="2"/>
  <c r="D17" i="2"/>
  <c r="C17" i="2"/>
  <c r="B17" i="2"/>
  <c r="A17" i="2"/>
  <c r="J17" i="2" s="1"/>
  <c r="H16" i="2"/>
  <c r="G16" i="2"/>
  <c r="F16" i="2"/>
  <c r="E16" i="2"/>
  <c r="D16" i="2"/>
  <c r="C16" i="2"/>
  <c r="B16" i="2"/>
  <c r="A16" i="2"/>
  <c r="J16" i="2" s="1"/>
  <c r="H15" i="2"/>
  <c r="G15" i="2"/>
  <c r="F15" i="2"/>
  <c r="E15" i="2"/>
  <c r="D15" i="2"/>
  <c r="C15" i="2"/>
  <c r="B15" i="2"/>
  <c r="A15" i="2"/>
  <c r="J15" i="2" s="1"/>
  <c r="H14" i="2"/>
  <c r="G14" i="2"/>
  <c r="F14" i="2"/>
  <c r="E14" i="2"/>
  <c r="D14" i="2"/>
  <c r="C14" i="2"/>
  <c r="B14" i="2"/>
  <c r="A14" i="2"/>
  <c r="J14" i="2" s="1"/>
  <c r="H13" i="2"/>
  <c r="G13" i="2"/>
  <c r="F13" i="2"/>
  <c r="E13" i="2"/>
  <c r="D13" i="2"/>
  <c r="C13" i="2"/>
  <c r="B13" i="2"/>
  <c r="A13" i="2"/>
  <c r="J13" i="2" s="1"/>
  <c r="H12" i="2"/>
  <c r="G12" i="2"/>
  <c r="F12" i="2"/>
  <c r="E12" i="2"/>
  <c r="D12" i="2"/>
  <c r="C12" i="2"/>
  <c r="B12" i="2"/>
  <c r="A12" i="2"/>
  <c r="J12" i="2" s="1"/>
  <c r="H11" i="2"/>
  <c r="G11" i="2"/>
  <c r="F11" i="2"/>
  <c r="E11" i="2"/>
  <c r="D11" i="2"/>
  <c r="C11" i="2"/>
  <c r="B11" i="2"/>
  <c r="A11" i="2"/>
  <c r="J11" i="2" s="1"/>
  <c r="H10" i="2"/>
  <c r="G10" i="2"/>
  <c r="F10" i="2"/>
  <c r="E10" i="2"/>
  <c r="D10" i="2"/>
  <c r="C10" i="2"/>
  <c r="B10" i="2"/>
  <c r="A10" i="2"/>
  <c r="J10" i="2" s="1"/>
  <c r="H9" i="2"/>
  <c r="G9" i="2"/>
  <c r="F9" i="2"/>
  <c r="E9" i="2"/>
  <c r="D9" i="2"/>
  <c r="C9" i="2"/>
  <c r="B9" i="2"/>
  <c r="A9" i="2"/>
  <c r="J9" i="2" s="1"/>
  <c r="H8" i="2"/>
  <c r="G8" i="2"/>
  <c r="F8" i="2"/>
  <c r="E8" i="2"/>
  <c r="D8" i="2"/>
  <c r="C8" i="2"/>
  <c r="B8" i="2"/>
  <c r="A8" i="2"/>
  <c r="J8" i="2" s="1"/>
  <c r="H7" i="2"/>
  <c r="G7" i="2"/>
  <c r="F7" i="2"/>
  <c r="E7" i="2"/>
  <c r="D7" i="2"/>
  <c r="C7" i="2"/>
  <c r="B7" i="2"/>
  <c r="A7" i="2"/>
  <c r="J7" i="2" s="1"/>
  <c r="H6" i="2"/>
  <c r="G6" i="2"/>
  <c r="F6" i="2"/>
  <c r="E6" i="2"/>
  <c r="D6" i="2"/>
  <c r="C6" i="2"/>
  <c r="B6" i="2"/>
  <c r="A6" i="2"/>
  <c r="J6" i="2" s="1"/>
  <c r="H5" i="2"/>
  <c r="G5" i="2"/>
  <c r="F5" i="2"/>
  <c r="E5" i="2"/>
  <c r="D5" i="2"/>
  <c r="C5" i="2"/>
  <c r="B5" i="2"/>
  <c r="A5" i="2"/>
  <c r="J5" i="2" s="1"/>
  <c r="H4" i="2"/>
  <c r="G4" i="2"/>
  <c r="F4" i="2"/>
  <c r="E4" i="2"/>
  <c r="D4" i="2"/>
  <c r="C4" i="2"/>
  <c r="B4" i="2"/>
  <c r="A4" i="2"/>
  <c r="J4" i="2" s="1"/>
  <c r="H3" i="2"/>
  <c r="G3" i="2"/>
  <c r="F3" i="2"/>
  <c r="E3" i="2"/>
  <c r="D3" i="2"/>
  <c r="C3" i="2"/>
  <c r="B3" i="2"/>
  <c r="A3" i="2"/>
  <c r="J3" i="2" s="1"/>
  <c r="H2" i="2"/>
  <c r="G2" i="2"/>
  <c r="F2" i="2"/>
  <c r="E2" i="2"/>
  <c r="D2" i="2"/>
  <c r="C2" i="2"/>
  <c r="B2" i="2"/>
  <c r="A2" i="2"/>
  <c r="J2" i="2" s="1"/>
  <c r="J79" i="2" l="1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</calcChain>
</file>

<file path=xl/sharedStrings.xml><?xml version="1.0" encoding="utf-8"?>
<sst xmlns="http://schemas.openxmlformats.org/spreadsheetml/2006/main" count="2042" uniqueCount="272">
  <si>
    <t>Отметка времени</t>
  </si>
  <si>
    <t>Нет, это не так</t>
  </si>
  <si>
    <t>Я спокоен</t>
  </si>
  <si>
    <t>Я нахожусь в напряжении</t>
  </si>
  <si>
    <t>Я расстроен</t>
  </si>
  <si>
    <t>Я не чувствую скованности, напряжения</t>
  </si>
  <si>
    <t>Я доволен</t>
  </si>
  <si>
    <t>Меня волнуют возможные неудачи</t>
  </si>
  <si>
    <t>В свободной форме ;)</t>
  </si>
  <si>
    <t>Браузер</t>
  </si>
  <si>
    <t>Фон</t>
  </si>
  <si>
    <t>Значение</t>
  </si>
  <si>
    <t>Пожалуй это так</t>
  </si>
  <si>
    <t>Верно</t>
  </si>
  <si>
    <t>Совершенно верно</t>
  </si>
  <si>
    <t>Mozilla/5.0 (Windows NT 10.0; Win64; x64) AppleWebKit/537.36 (KHTML, like Gecko) Chrome/79.0.3945.130 Safari/537.36</t>
  </si>
  <si>
    <t>#51a7f9</t>
  </si>
  <si>
    <t xml:space="preserve">Балл тревожности
</t>
  </si>
  <si>
    <t>Mozilla/5.0 (Linux; Android 9; POCOPHONE F1 Build/PKQ1.180729.001; wv) AppleWebKit/537.36 (KHTML, like Gecko) Version/4.0 Chrome/77.0.3865.116 Mobile Safari/537.36 [FB_IAB/FB4A;FBAV/244.0.0.43.118;]</t>
  </si>
  <si>
    <t>#f39019</t>
  </si>
  <si>
    <t>Mozilla/5.0 (Macintosh; Intel Mac OS X 10_15_2) AppleWebKit/537.36 (KHTML, like Gecko) Chrome/79.0.3945.117 Safari/537.36</t>
  </si>
  <si>
    <t>Mozilla/5.0 (Macintosh; Intel Mac OS X 10_14_6) AppleWebKit/537.36 (KHTML, like Gecko) Chrome/79.0.3945.117 Safari/537.36</t>
  </si>
  <si>
    <t>Mozilla/5.0 (Linux; Android 9; HRY-LX1 Build/HONORHRY-L21; wv) AppleWebKit/537.36 (KHTML, like Gecko) Version/4.0 Chrome/79.0.3945.116 Mobile Safari/537.36 [FB_IAB/FB4A;FBAV/253.0.0.28.116;]</t>
  </si>
  <si>
    <t>Mozilla/5.0 (Linux; Android 10; ASUS_Z01RD) AppleWebKit/537.36 (KHTML, like Gecko) Chrome/79.0.3945.116 Mobile Safari/537.36</t>
  </si>
  <si>
    <t>Mozilla/5.0 (Windows NT 10.0; Win64; x64) AppleWebKit/537.36 (KHTML, like Gecko) Chrome/79.0.3945.117 Safari/537.36</t>
  </si>
  <si>
    <t>Mozilla/5.0 (Linux; Android 7.0; SAMSUNG SM-G930F) AppleWebKit/537.36 (KHTML, like Gecko) SamsungBrowser/10.2 Chrome/71.0.3578.99 Mobile Safari/537.36</t>
  </si>
  <si>
    <t>Mozilla/5.0 (Windows NT 10.0; Win64; x64; rv:72.0) Gecko/20100101 Firefox/72.0</t>
  </si>
  <si>
    <t>Mozilla/5.0 (Macintosh; Intel Mac OS X 10_13_6) AppleWebKit/537.36 (KHTML, like Gecko) Chrome/79.0.3945.117 Safari/537.36</t>
  </si>
  <si>
    <t>Mozilla/5.0 (Linux; Android 9; Redmi Note 5 Build/PKQ1.180904.001; wv) AppleWebKit/537.36 (KHTML, like Gecko) Version/4.0 Chrome/79.0.3945.116 Mobile Safari/537.36 [FB_IAB/FB4A;FBAV/253.0.0.28.116;]</t>
  </si>
  <si>
    <t>Mozilla/5.0 (Android 8.0.0; Mobile; rv:68.0) Gecko/68.0 Firefox/68.0</t>
  </si>
  <si>
    <t>Mozilla/5.0 (iPhone; CPU iPhone OS 13_3 like Mac OS X) AppleWebKit/605.1.15 (KHTML, like Gecko) Mobile/15E148 [FBAN/FBIOS;FBDV/iPhone11,8;FBMD/iPhone;FBSN/iOS;FBSV/13.3;FBSS/2;FBID/phone;FBLC/en_US;FBOP/5;FBCR/Telenor]</t>
  </si>
  <si>
    <t>Mozilla/5.0 (Linux; Android 9; SM-G973F Build/PPR1.180610.011; wv) AppleWebKit/537.36 (KHTML, like Gecko) Version/4.0 Chrome/79.0.3945.116 Mobile Safari/537.36 [FB_IAB/FB4A;FBAV/253.0.0.28.116;]</t>
  </si>
  <si>
    <t>Mozilla/5.0 (Linux; Android 9; SM-G960F) AppleWebKit/537.36 (KHTML, like Gecko) Chrome/79.0.3945.116 Mobile Safari/537.36</t>
  </si>
  <si>
    <t>Mozilla/5.0 (Windows NT 10.0; WOW64) AppleWebKit/537.36 (KHTML, like Gecko) Chrome/78.0.3904.108 YaBrowser/19.12.4.25 Yowser/2.5 Safari/537.36</t>
  </si>
  <si>
    <t>Mozilla/5.0 (Windows NT 6.3; Win64; x64; rv:72.0) Gecko/20100101 Firefox/72.0</t>
  </si>
  <si>
    <t>Mozilla/5.0 (Android 9; Mobile; rv:68.0) Gecko/68.0 Firefox/68.0</t>
  </si>
  <si>
    <t>Mozilla/5.0 (Linux; Android 9; SM-J400F) AppleWebKit/537.36 (KHTML, like Gecko) Chrome/79.0.3945.116 Mobile Safari/537.36</t>
  </si>
  <si>
    <t>Mozilla/5.0 (iPhone; CPU iPhone OS 13_3 like Mac OS X) AppleWebKit/605.1.15 (KHTML, like Gecko) Version/13.0.4 Mobile/15E148 Safari/604.1</t>
  </si>
  <si>
    <t>Пириветики из Стамбула))</t>
  </si>
  <si>
    <t>Mozilla/5.0 (Macintosh; Intel Mac OS X 10.14; rv:72.0) Gecko/20100101 Firefox/72.0</t>
  </si>
  <si>
    <t>Mozilla/5.0 (Macintosh; Intel Mac OS X 10_14_6) AppleWebKit/537.36 (KHTML, like Gecko) Chrome/79.0.3945.130 Safari/537.36</t>
  </si>
  <si>
    <t>Сколько у меня секунд?</t>
  </si>
  <si>
    <t>Mozilla/5.0 (Linux; Android 10; SAMSUNG SM-G970F) AppleWebKit/537.36 (KHTML, like Gecko) SamsungBrowser/11.0 Chrome/75.0.3770.143 Mobile Safari/537.36</t>
  </si>
  <si>
    <t>чувствую что начинаю заболевать</t>
  </si>
  <si>
    <t>Mozilla/5.0 (X11; Linux x86_64) AppleWebKit/537.36 (KHTML, like Gecko) Chrome/79.0.3945.130 Safari/537.36</t>
  </si>
  <si>
    <t>За восприятие времени отвечает определенная зона мозга которая по разному развита у людей.</t>
  </si>
  <si>
    <t>Mozilla/5.0 (Linux; Android 9; HMA-L29 Build/HUAWEIHMA-L29; wv) AppleWebKit/537.36 (KHTML, like Gecko) Version/4.0 Chrome/79.0.3945.116 Mobile Safari/537.36 [FB_IAB/FB4A;FBAV/253.0.0.28.116;]</t>
  </si>
  <si>
    <t>Mozilla/5.0 (Linux; Android 10; Pixel 3a) AppleWebKit/537.36 (KHTML, like Gecko) Chrome/79.0.3945.116 Mobile Safari/537.36</t>
  </si>
  <si>
    <t>Mozilla/5.0 (iPhone; CPU iPhone OS 12_1_4 like Mac OS X) AppleWebKit/605.1.15 (KHTML, like Gecko) Mobile/16D57 [FBAN/FBIOS;FBDV/iPhone8,1;FBMD/iPhone;FBSN/iOS;FBSV/12.1.4;FBSS/2;FBID/phone;FBLC/en_GB;FBOP/5;FBCR/Beeline]</t>
  </si>
  <si>
    <t>Mozilla/5.0 (Linux; Android 9; G8441 Build/47.2.A.11.228; wv) AppleWebKit/537.36 (KHTML, like Gecko) Version/4.0 Chrome/79.0.3945.116 Mobile Safari/537.36 [FB_IAB/FB4A;FBAV/253.0.0.28.116;]</t>
  </si>
  <si>
    <t>Mozilla/5.0 (iPhone; CPU iPhone OS 13_3 like Mac OS X) AppleWebKit/605.1.15 (KHTML, like Gecko) Mobile/15E148 [FBAN/FBIOS;FBDV/iPhone10,5;FBMD/iPhone;FBSN/iOS;FBSV/13.3;FBSS/3;FBID/phone;FBLC/ru_RU;FBOP/5;FBCR/Beeline]</t>
  </si>
  <si>
    <t>Mozilla/5.0 (Macintosh; Intel Mac OS X 10_14_4) AppleWebKit/537.36 (KHTML, like Gecko) Chrome/79.0.3945.88 Safari/537.36</t>
  </si>
  <si>
    <t>Mozilla/5.0 (Linux; Android 8.0.0; SM-A750FN Build/R16NW; wv) AppleWebKit/537.36 (KHTML, like Gecko) Version/4.0 Chrome/79.0.3945.116 Mobile Safari/537.36 [FB_IAB/FB4A;FBAV/253.0.0.28.116;]</t>
  </si>
  <si>
    <t>Пару раз мелькала мысль "а уже минута? Да неет"</t>
  </si>
  <si>
    <t>Mozilla/5.0 (Linux; Android 10; Pixel 2) AppleWebKit/537.36 (KHTML, like Gecko) Chrome/79.0.3945.116 Mobile Safari/537.36</t>
  </si>
  <si>
    <t>Болею, температура 37,2  :(</t>
  </si>
  <si>
    <t>Скованность и напряжение от  усталости (на случай, если выбор ответов будет выглядеть странно)</t>
  </si>
  <si>
    <t>Mozilla/5.0 (Linux; Android 8.0.0; SM-A520F Build/R16NW; wv) AppleWebKit/537.36 (KHTML, like Gecko) Version/4.0 Chrome/79.0.3945.116 Mobile Safari/537.36 [FB_IAB/FB4A;FBAV/253.0.0.28.116;]</t>
  </si>
  <si>
    <t>Mozilla/5.0 (Windows NT 6.1; Win64; x64) AppleWebKit/537.36 (KHTML, like Gecko) Chrome/79.0.3945.117 Safari/537.36</t>
  </si>
  <si>
    <t>Mozilla/5.0 (iPhone; CPU iPhone OS 12_4_2 like Mac OS X) AppleWebKit/605.1.15 (KHTML, like Gecko) Mobile/15E148 [FBAN/FBIOS;FBDV/iPhone6,2;FBMD/iPhone;FBSN/iOS;FBSV/12.4.2;FBSS/2;FBID/phone;FBLC/ru_RU;FBOP/5;FBCR/Mobile TeleSystems]</t>
  </si>
  <si>
    <t>Mozilla/5.0 (Macintosh; Intel Mac OS X 10_14_5) AppleWebKit/537.36 (KHTML, like Gecko) Chrome/79.0.3945.88 Safari/537.36</t>
  </si>
  <si>
    <t>Mozilla/5.0 (Android 9; Tablet; rv:68.0) Gecko/68.0 Firefox/68.0</t>
  </si>
  <si>
    <t>Mozilla/5.0 (iPhone; CPU iPhone OS 13_3 like Mac OS X) AppleWebKit/605.1.15 (KHTML, like Gecko) Mobile/15E148 [FBAN/FBIOS;FBDV/iPhone9,3;FBMD/iPhone;FBSN/iOS;FBSV/13.3;FBSS/2;FBID/phone;FBLC/ru_RU;FBOP/5;FBCR/Mobile TeleSystems]</t>
  </si>
  <si>
    <t>Mozilla/5.0 (iPhone; CPU iPhone OS 12_4 like Mac OS X) AppleWebKit/605.1.15 (KHTML, like Gecko) Version/12.1.2 Mobile/15E148 Safari/604.1</t>
  </si>
  <si>
    <t>Mozilla/5.0 (Linux; Android 8.0.0; SM-G930F Build/R16NW; wv) AppleWebKit/537.36 (KHTML, like Gecko) Version/4.0 Chrome/79.0.3945.116 Mobile Safari/537.36 [FB_IAB/FB4A;FBAV/253.0.0.28.116;]</t>
  </si>
  <si>
    <t>Mozilla/5.0 (Linux; Android 10; SM-N960F Build/QP1A.190711.020; wv) AppleWebKit/537.36 (KHTML, like Gecko) Version/4.0 Chrome/78.0.3904.96 Mobile Safari/537.36 [FB_IAB/FB4A;FBAV/253.0.0.28.116;]</t>
  </si>
  <si>
    <t>Mozilla/5.0 (Linux; arm_64; Android 9; SM-G965F) AppleWebKit/537.36 (KHTML, like Gecko) Chrome/78.0.3904.97 YaBrowser/19.12.1.121.00 Mobile Safari/537.36</t>
  </si>
  <si>
    <t>Mozilla/5.0 (Linux; Android 9; Redmi Note 5 Build/PKQ1.180904.001; wv) AppleWebKit/537.36 (KHTML, like Gecko) Version/4.0 Chrome/79.0.3945.93 Mobile Safari/537.36 [FB_IAB/FB4A;FBAV/253.0.0.28.116;]</t>
  </si>
  <si>
    <t>Mozilla/5.0 (Linux; arm; Android 7.0; DLI-TL20) AppleWebKit/537.36 (KHTML, like Gecko) Chrome/78.0.3904.97 YaBrowser/19.12.1.121.00 Mobile Safari/537.36</t>
  </si>
  <si>
    <t>Mozilla/5.0 (Linux; Android 9; VTR-L29) AppleWebKit/537.36 (KHTML, like Gecko) Chrome/74.0.3729.136 Mobile Safari/537.36</t>
  </si>
  <si>
    <t>Mozilla/5.0 (Linux; Android 9; Mi A2 Build/PKQ1.180904.001; wv) AppleWebKit/537.36 (KHTML, like Gecko) Version/4.0 Chrome/79.0.3945.116 Mobile Safari/537.36 [FB_IAB/FB4A;FBAV/253.0.0.28.116;]</t>
  </si>
  <si>
    <t>Mozilla/5.0 (Linux; arm_64; Android 8.0.0; LG-H930) AppleWebKit/537.36 (KHTML, like Gecko) Chrome/78.0.3904.97 YaBrowser/19.12.2.151.00 (beta) Mobile Safari/537.36</t>
  </si>
  <si>
    <t>Mozilla/5.0 (Linux; Android 9; SM-G950F Build/PPR1.180610.011; wv) AppleWebKit/537.36 (KHTML, like Gecko) Version/4.0 Chrome/79.0.3945.116 Mobile Safari/537.36 [FB_IAB/FB4A;FBAV/253.0.0.28.116;]</t>
  </si>
  <si>
    <t>Mozilla/5.0 (Linux; Android 6.0.1; Le X526) AppleWebKit/537.36 (KHTML, like Gecko) Chrome/79.0.3945.116 Mobile Safari/537.36</t>
  </si>
  <si>
    <t>Mozilla/5.0 (Linux; Android 8.1.0; Redmi Note 5) AppleWebKit/537.36 (KHTML, like Gecko) Chrome/79.0.3945.116 Mobile Safari/537.36</t>
  </si>
  <si>
    <t>Mozilla/5.0 (Linux; Android 7.1.2; Redmi 4A) AppleWebKit/537.36 (KHTML, like Gecko) Chrome/79.0.3945.116 Mobile Safari/537.36</t>
  </si>
  <si>
    <t>3 бокала пива могли повлиять на мое восприятие</t>
  </si>
  <si>
    <t>Mozilla/5.0 (Linux; Android 8.0.0; LG-H930) AppleWebKit/537.36 (KHTML, like Gecko) Chrome/79.0.3945.116 Mobile Safari/537.36</t>
  </si>
  <si>
    <t>Очень сложно во время теста не считать про себя секунды. Спасалась тем, что начала читать про себя стихи. В итоге полностью потеряла ощущение времени)))</t>
  </si>
  <si>
    <t>Mozilla/5.0 (Linux; Android 9; Redmi Note 7 Build/PKQ1.180904.001; wv) AppleWebKit/537.36 (KHTML, like Gecko) Version/4.0 Chrome/77.0.3865.92 Mobile Safari/537.36 [FB_IAB/FB4A;FBAV/253.0.0.28.116;]</t>
  </si>
  <si>
    <t>Mozilla/5.0 (Linux; Android 9; HTC U12+ Build/PQ2A.190205.003; wv) AppleWebKit/537.36 (KHTML, like Gecko) Version/4.0 Chrome/79.0.3945.116 Mobile Safari/537.36 [FB_IAB/FB4A;FBAV/253.0.0.28.116;]</t>
  </si>
  <si>
    <t>Mozilla/5.0 (iPhone; CPU iPhone OS 13_3 like Mac OS X) AppleWebKit/605.1.15 (KHTML, like Gecko) Mobile/15E148 [FBAN/FBIOS;FBDV/iPhone9,4;FBMD/iPhone;FBSN/iOS;FBSV/13.3;FBSS/3;FBID/phone;FBLC/ru_RU;FBOP/5;FBCR/MegaFon]</t>
  </si>
  <si>
    <t>Mozilla/5.0 (iPad; CPU OS 12_3_1 like Mac OS X) AppleWebKit/605.1.15 (KHTML, like Gecko) Mobile/15E148 [FBAN/FBIOS;FBDV/iPad5,2;FBMD/iPad;FBSN/iOS;FBSV/12.3.1;FBSS/2;FBID/tablet;FBLC/en_GB;FBOP/5;FBCR/Carrier]</t>
  </si>
  <si>
    <t>Mozilla/5.0 (Linux; Android 9; SM-N960F) AppleWebKit/537.36 (KHTML, like Gecko) Chrome/74.0.3729.136 Mobile Safari/537.36</t>
  </si>
  <si>
    <t>Mozilla/5.0 (Linux; Android 9; SM-G975F Build/PPR1.180610.011; wv) AppleWebKit/537.36 (KHTML, like Gecko) Version/4.0 Chrome/79.0.3945.116 Mobile Safari/537.36 [FB_IAB/FB4A;FBAV/253.0.0.28.116;]</t>
  </si>
  <si>
    <t>Mozilla/5.0 (Linux; Android 9; SM-J415FN) AppleWebKit/537.36 (KHTML, like Gecko) Chrome/77.0.3865.116 Mobile Safari/537.36 OPR/55.2.2719.50740</t>
  </si>
  <si>
    <t>Mozilla/5.0 (Linux; Android 9; SM-G9600) AppleWebKit/537.36 (KHTML, like Gecko) Chrome/79.0.3945.116 Mobile Safari/537.36</t>
  </si>
  <si>
    <t>Mozilla/5.0 (Linux; Android 7.1.1; MI MAX 2) AppleWebKit/537.36 (KHTML, like Gecko) Chrome/74.0.3729.157 Mobile Safari/537.36</t>
  </si>
  <si>
    <t>Mozilla/5.0 (Windows NT 6.1; WOW64) AppleWebKit/537.36 (KHTML, like Gecko) Chrome/77.0.3865.120 Safari/537.36 Avast/77.2.2153.120</t>
  </si>
  <si>
    <t>Mozilla/5.0 (Linux; Android 9; CLT-L29 Build/HUAWEICLT-L29; wv) AppleWebKit/537.36 (KHTML, like Gecko) Version/4.0 Chrome/79.0.3945.116 Mobile Safari/537.36 [FB_IAB/FB4A;FBAV/254.0.0.25.125;]</t>
  </si>
  <si>
    <t>Mozilla/5.0 (Linux; Android 9; Mi 9T Build/PKQ1.190302.001; wv) AppleWebKit/537.36 (KHTML, like Gecko) Version/4.0 Chrome/79.0.3945.116 Mobile Safari/537.36 [FB_IAB/FB4A;FBAV/253.0.0.28.116;]</t>
  </si>
  <si>
    <t>Mozilla/5.0 (Linux; Android 9; SM-G965F Build/PPR1.180610.011; wv) AppleWebKit/537.36 (KHTML, like Gecko) Version/4.0 Chrome/79.0.3945.116 Mobile Safari/537.36 [FB_IAB/FB4A;FBAV/253.0.0.28.116;]</t>
  </si>
  <si>
    <t>Mozilla/5.0 (Linux; Android 7.0; BLN-L21) AppleWebKit/537.36 (KHTML, like Gecko) Chrome/79.0.3945.116 Mobile Safari/537.36</t>
  </si>
  <si>
    <t>Mozilla/5.0 (iPhone; CPU iPhone OS 12_2 like Mac OS X) AppleWebKit/605.1.15 (KHTML, like Gecko) Mobile/15E148 [FBAN/FBIOS;FBDV/iPhone8,4;FBMD/iPhone;FBSN/iOS;FBSV/12.2;FBSS/2;FBID/phone;FBLC/ru_RU;FBOP/5;FBCR/MegaFon]</t>
  </si>
  <si>
    <t>Mozilla/5.0 (Linux; Android 9; CLT-L29) AppleWebKit/537.36 (KHTML, like Gecko) Chrome/79.0.3945.93 Mobile Safari/537.36</t>
  </si>
  <si>
    <t>Mozilla/5.0 (Linux; Android 4.2.2; GT-P5100) AppleWebKit/537.36 (KHTML, like Gecko) Chrome/71.0.3578.99 Safari/537.36</t>
  </si>
  <si>
    <t>Не сразу понял что нужно отсчитывать минуту, но мысленно вроде верно посчитал :)</t>
  </si>
  <si>
    <t>Mozilla/5.0 (Linux; Android 9; MI 8) AppleWebKit/537.36 (KHTML, like Gecko) Chrome/79.0.3945.116 Mobile Safari/537.36</t>
  </si>
  <si>
    <t>Mozilla/5.0 (Linux; Android 9; MI 9 Build/PKQ1.180729.001; wv) AppleWebKit/537.36 (KHTML, like Gecko) Version/4.0 Chrome/79.0.3945.116 Mobile Safari/537.36 [FB_IAB/FB4A;FBAV/253.0.0.28.116;]</t>
  </si>
  <si>
    <t>представляешь, все эти люди сидели минуту и ничего не делали! ))
а будут результаты по времени?))</t>
  </si>
  <si>
    <t>Mozilla/5.0 (Windows NT 10.0; Win64; x64) AppleWebKit/537.36 (KHTML, like Gecko) Chrome/79.0.3945.130 Safari/537.36 Edg/79.0.309.68</t>
  </si>
  <si>
    <t>Mozilla/5.0 (Linux; Android 9; Redmi Note 7 Build/PKQ1.180904.001; wv) AppleWebKit/537.36 (KHTML, like Gecko) Version/4.0 Chrome/79.0.3945.116 Mobile Safari/537.36 [FB_IAB/FB4A;FBAV/253.0.0.28.116;]</t>
  </si>
  <si>
    <t>Mozilla/5.0 (Windows NT 10.0; Win64; x64) AppleWebKit/537.36 (KHTML, like Gecko) Chrome/78.0.3904.108 Safari/537.36 OPR/65.0.3467.78</t>
  </si>
  <si>
    <t>Mozilla/5.0 (Linux; Android 9; SAMSUNG SM-G955F) AppleWebKit/537.36 (KHTML, like Gecko) SamsungBrowser/10.1 Chrome/71.0.3578.99 Mobile Safari/537.36</t>
  </si>
  <si>
    <t>Mozilla/5.0 (iPad; CPU OS 13_3_1 like Mac OS X) AppleWebKit/605.1.15 (KHTML, like Gecko) Mobile/15E148</t>
  </si>
  <si>
    <t xml:space="preserve">Тест за утренним кофе перед работой.
</t>
  </si>
  <si>
    <t>Mozilla/5.0 (Windows NT 6.1; Win64; x64; rv:72.0) Gecko/20100101 Firefox/72.0</t>
  </si>
  <si>
    <t>Mozilla/5.0 (iPhone; CPU iPhone OS 13_3 like Mac OS X) AppleWebKit/605.1.15 (KHTML, like Gecko) Mobile/15E148 [FBAN/FBIOS;FBDV/iPhone8,1;FBMD/iPhone;FBSN/iOS;FBSV/13.3;FBSS/2;FBID/phone;FBLC/ru_RU;FBOP/5;FBCR/Beeline]</t>
  </si>
  <si>
    <t>Mozilla/5.0 (iPhone; CPU iPhone OS 13_3 like Mac OS X) AppleWebKit/605.1.15 (KHTML, like Gecko) Mobile/15E148 [FBAN/FBIOS;FBDV/iPhone9,3;FBMD/iPhone;FBSN/iOS;FBSV/13.3;FBSS/2;FBID/phone;FBLC/ru_RU;FBOP/5;FBCR/Tele2]</t>
  </si>
  <si>
    <t>Mozilla/5.0 (Windows NT 10.0; Win64; x64; rv:71.0) Gecko/20100101 Firefox/71.0</t>
  </si>
  <si>
    <t xml:space="preserve">Мой "любимый" таракан - страх того что кто то будет недоволен лично мной или моими результатами. Это сковывает меня. К сожалению этот таракан приходит слишком часто. </t>
  </si>
  <si>
    <t>Mozilla/5.0 (Linux; Android 7.0; FRD-L09) AppleWebKit/537.36 (KHTML, like Gecko) Chrome/79.0.3945.116 Mobile Safari/537.36</t>
  </si>
  <si>
    <t>Mozilla/5.0 (iPhone; CPU iPhone OS 12_4_1 like Mac OS X) AppleWebKit/605.1.15 (KHTML, like Gecko) Mobile/15E148 [FBAN/FBIOS;FBDV/iPhone7,1;FBMD/iPhone;FBSN/iOS;FBSV/12.4.1;FBSS/3;FBID/phone;FBLC/ru_RU;FBOP/5;FBCR/Mobile TeleSystems]</t>
  </si>
  <si>
    <t xml:space="preserve">Chrome/77.0.3865.116 </t>
  </si>
  <si>
    <t>Какой смысл тревожиться?</t>
  </si>
  <si>
    <t>Mozilla/5.0 (Linux; Android 9; CPH1979 Build/PPR1.180610.011; wv) AppleWebKit/537.36 (KHTML, like Gecko) Version/4.0 Chrome/79.0.3945.116 Mobile Safari/537.36 [FB_IAB/FB4A;FBAV/253.0.0.28.116;]</t>
  </si>
  <si>
    <t>Mozilla/5.0 (Linux; Android 10; Mi 9T Pro) AppleWebKit/537.36 (KHTML, like Gecko) Chrome/79.0.3945.116 Mobile Safari/537.36</t>
  </si>
  <si>
    <t>Mozilla/5.0 (Linux; Android 8.1.0; Redmi Note 6 Pro Build/OPM1.171019.011; wv) AppleWebKit/537.36 (KHTML, like Gecko) Version/4.0 Chrome/79.0.3945.116 Mobile Safari/537.36 [FB_IAB/FB4A;FBAV/253.0.0.28.116;]</t>
  </si>
  <si>
    <t>Mozilla/5.0 (Android 7.0; Mobile; rv:68.0) Gecko/68.0 Firefox/68.0</t>
  </si>
  <si>
    <t>Mozilla/5.0 (Linux; Android 10; HMA-L29 Build/HUAWEIHMA-L29; wv) AppleWebKit/537.36 (KHTML, like Gecko) Version/4.0 Chrome/74.0.3729.186 Mobile Safari/537.36 [FB_IAB/FB4A;FBAV/253.0.0.28.116;]</t>
  </si>
  <si>
    <t>Mozilla/5.0 (iPhone; CPU iPhone OS 13_1_3 like Mac OS X) AppleWebKit/605.1.15 (KHTML, like Gecko) Mobile/15E148 [FBAN/FBIOS;FBDV/iPhone9,3;FBMD/iPhone;FBSN/iOS;FBSV/13.1.3;FBSS/2;FBID/phone;FBLC/ru_RU;FBOP/5;FBCR/MegaFon]</t>
  </si>
  <si>
    <t>Mozilla/5.0 (Linux; Android 10; ONEPLUS A6000) AppleWebKit/537.36 (KHTML, like Gecko) Chrome/79.0.3945.116 Mobile Safari/537.36</t>
  </si>
  <si>
    <t>Считал закрытыми глазами, чуть не задремал.</t>
  </si>
  <si>
    <t>Mozilla/5.0 (Linux; Android 10; Nokia 8.1 Build/QKQ1.190725.002; wv) AppleWebKit/537.36 (KHTML, like Gecko) Version/4.0 Chrome/79.0.3945.116 Mobile Safari/537.36 [FB_IAB/FB4A;FBAV/253.0.0.28.116;]</t>
  </si>
  <si>
    <t>Mozilla/5.0 (iPhone; CPU iPhone OS 13_3 like Mac OS X) AppleWebKit/605.1.15 (KHTML, like Gecko) Mobile/15E148 [FBAN/FBIOS;FBDV/iPhone11,8;FBMD/iPhone;FBSN/iOS;FBSV/13.3;FBSS/2;FBID/phone;FBLC/en_GB;FBOP/5;FBCR/Beeline]</t>
  </si>
  <si>
    <t>Mozilla/5.0 (iPhone; CPU iPhone OS 13_3 like Mac OS X) AppleWebKit/605.1.15 (KHTML, like Gecko) Mobile/15E148 [FBAN/FBIOS;FBDV/iPhone9,4;FBMD/iPhone;FBSN/iOS;FBSV/13.3;FBSS/3;FBID/phone;FBLC/ru_RU;FBOP/5;FBCR/lifecell]</t>
  </si>
  <si>
    <t>Mozilla/5.0 (iPhone; CPU iPhone OS 13_3 like Mac OS X) AppleWebKit/605.1.15 (KHTML, like Gecko) Mobile/15E148 [FBAN/FBIOS;FBDV/iPhone10,4;FBMD/iPhone;FBSN/iOS;FBSV/13.3;FBSS/2;FBID/phone;FBLC/ru_RU;FBOP/5;FBCR/Beeline]</t>
  </si>
  <si>
    <t>Mozilla/5.0 (iPhone; CPU iPhone OS 13_3 like Mac OS X) AppleWebKit/605.1.15 (KHTML, like Gecko) Mobile/15E148 [FBAN/FBIOS;FBDV/iPhone11,2;FBMD/iPhone;FBSN/iOS;FBSV/13.3;FBSS/3;FBID/phone;FBLC/en_GB;FBOP/5;FBCR/MTXC]</t>
  </si>
  <si>
    <t>Было сложно потому что вокруг монитор с часами, рабочий телефон с часами, мой мобильный экран выключает подсветку через какое-то время бездействия. Так и хочется подглядеть или проанализировать выключение подсветки.</t>
  </si>
  <si>
    <t>Mozilla/5.0 (Linux; Android 10; Pixel 3 Build/QQ1A.200105.002; wv) AppleWebKit/537.36 (KHTML, like Gecko) Version/4.0 Chrome/79.0.3945.116 Mobile Safari/537.36 [FB_IAB/FB4A;FBAV/253.0.0.28.116;]</t>
  </si>
  <si>
    <t>Mozilla/5.0 (Windows NT 6.1; Win64; x64) AppleWebKit/537.36 (KHTML, like Gecko) Chrome/78.0.3904.108 Safari/537.36 OPR/65.0.3467.78</t>
  </si>
  <si>
    <t>Mozilla/5.0 (Linux; Android 9; SM-A205FN Build/PPR1.180610.011; wv) AppleWebKit/537.36 (KHTML, like Gecko) Version/4.0 Chrome/79.0.3945.116 Mobile Safari/537.36 [FB_IAB/FB4A;FBAV/253.0.0.28.116;]</t>
  </si>
  <si>
    <t>Во-первых, я помню из книги, что "короткая минута" это плохо. И стараюсь соответственно заложить запас: то есть минута по ощущениям вроде и прошла, а вроде бы мы обычно ошибаемся, значит не прошла и подожду-ка я ещё немного на всякий случай, чтобы результат был хороший. Это мешает объективности.
Во-вторых, у меня сейчас состояние выспалась и лютая эйфория: мои рассказы похвалили, хочется пойти и начать ещё десяток. Поток и движ, спокойствия и рядом нет. Возможно, это важно для теста.</t>
  </si>
  <si>
    <t>Mozilla/5.0 (Windows NT 10.0; WOW64; rv:68.0) Gecko/20100101 Firefox/68.0</t>
  </si>
  <si>
    <t>Mozilla/5.0 (Linux; Android 10; SM-G970F Build/QP1A.190711.020; wv) AppleWebKit/537.36 (KHTML, like Gecko) Version/4.0 Chrome/77.0.3865.92 Mobile Safari/537.36 [FB_IAB/FB4A;FBAV/253.0.0.28.116;]</t>
  </si>
  <si>
    <t>Mozilla/5.0 (Linux; Android 8.0.0; MI 6) AppleWebKit/537.36 (KHTML, like Gecko) Chrome/79.0.3945.116 Mobile Safari/537.36</t>
  </si>
  <si>
    <t>Mozilla/5.0 (Linux; Android 9; Redmi Note 5) AppleWebKit/537.36 (KHTML, like Gecko) Chrome/79.0.3945.93 Mobile Safari/537.36</t>
  </si>
  <si>
    <t>Mozilla/5.0 (Linux; Android 9; LLD-L31) AppleWebKit/537.36 (KHTML, like Gecko) Chrome/79.0.3945.116 Mobile Safari/537.36</t>
  </si>
  <si>
    <t>Mozilla/5.0 (Linux; Android 9; YAL-L21 Build/HUAWEIYAL-L21; wv) AppleWebKit/537.36 (KHTML, like Gecko) Version/4.0 Chrome/79.0.3945.116 Mobile Safari/537.36 [FB_IAB/FB4A;FBAV/253.0.0.28.116;]</t>
  </si>
  <si>
    <t>Mozilla/5.0 (Linux; Android 7.0; JMM-L22) AppleWebKit/537.36 (KHTML, like Gecko) Chrome/79.0.3945.116 Mobile Safari/537.36</t>
  </si>
  <si>
    <t>Тревожность по субъективной минуте</t>
  </si>
  <si>
    <t>Тревожность по опросу</t>
  </si>
  <si>
    <t>Значение (оранж)</t>
  </si>
  <si>
    <t>Значение (син)</t>
  </si>
  <si>
    <t>Статья про опросник тревоги: https://www.researchgate.net/publication/38079410_Support_for_the_Reliability_and_Validity_of_a_Six-Item_State_Anxiety_Scale_Derived_From_the_State-Trait_Anxiety_Inventory</t>
  </si>
  <si>
    <t>Русское взял отсюда: https://www.sites.google.com/site/logopedonlain/psihologogiceskaa-diagnostika-testy/diagnostika-straha-zastencivosti-trevoznosti/test-oprosnik-na-trevoznost-spilbergera-hanina</t>
  </si>
  <si>
    <t>Пожалуй, это так ))))</t>
  </si>
  <si>
    <t>Mozilla/5.0 (Windows NT 10.0; WOW64) AppleWebKit/537.36 (KHTML, like Gecko) Chrome/64.0.3282.186 YaBrowser/18.3.1.1220 Yowser/2.5 Safari/537.36</t>
  </si>
  <si>
    <t>Mozilla/5.0 (Linux; Android 9; ONEPLUS A3003) AppleWebKit/537.36 (KHTML, like Gecko) Chrome/79.0.3945.116 Mobile Safari/537.36</t>
  </si>
  <si>
    <t>Mozilla/5.0 (iPhone; CPU iPhone OS 13_3 like Mac OS X) AppleWebKit/605.1.15 (KHTML, like Gecko) Mobile/15E148 [FBAN/FBIOS;FBDV/iPhone8,4;FBMD/iPhone;FBSN/iOS;FBSV/13.3;FBSS/2;FBID/phone;FBLC/en_US;FBOP/5;FBCR/Life]</t>
  </si>
  <si>
    <t>Mozilla/5.0 (Linux; Android 9; CLT-L29 Build/HUAWEICLT-L29; wv) AppleWebKit/537.36 (KHTML, like Gecko) Version/4.0 Chrome/78.0.3904.108 Mobile Safari/537.36 [FB_IAB/FB4A;FBAV/249.0.0.47.118;]</t>
  </si>
  <si>
    <t>Mozilla/5.0 (Linux; Android 9; SM-A505FM Build/PPR1.180610.011; wv) AppleWebKit/537.36 (KHTML, like Gecko) Version/4.0 Chrome/79.0.3945.116 Mobile Safari/537.36 [FB_IAB/FB4A;FBAV/253.0.0.28.116;]</t>
  </si>
  <si>
    <t>Кормящая мать (каждые три часа «к ноге»), невыспанность есть</t>
  </si>
  <si>
    <t>Mozilla/5.0 (Windows NT 6.3; Win64; x64) AppleWebKit/537.36 (KHTML, like Gecko) Chrome/79.0.3945.130 Safari/537.36</t>
  </si>
  <si>
    <t>Mozilla/5.0 (iPhone; CPU iPhone OS 13_3 like Mac OS X) AppleWebKit/605.1.15 (KHTML, like Gecko) Mobile/15E148 [FBAN/FBIOS;FBDV/iPhone8,2;FBMD/iPhone;FBSN/iOS;FBSV/13.3;FBSS/3;FBID/phone;FBLC/ru_RU;FBOP/5;FBCR/Beeline]</t>
  </si>
  <si>
    <t>Mozilla/5.0 (Linux; Android 7.0; HUAWEI CAN-L11) AppleWebKit/537.36 (KHTML, like Gecko) Chrome/79.0.3945.116 Mobile Safari/537.36</t>
  </si>
  <si>
    <t>Mozilla/5.0 (Macintosh; Intel Mac OS X 10_14_6) AppleWebKit/605.1.15 (KHTML, like Gecko) Version/13.0.4 Safari/605.1.15</t>
  </si>
  <si>
    <t>Напрягают мысли об учебе и долгах в университете, спал сегодня плохо, лёг поздно, а встал рано и мозги вообще не соображают, хотелось пораньше нажать на кнопку, хотя понимал, что минута не прошла. Честно говоря, даже не думать о чем то конкретном было тяжко</t>
  </si>
  <si>
    <t>Mozilla/5.0 (Linux; Android 9; ANE-LX1 Build/HUAWEIANE-L21; wv) AppleWebKit/537.36 (KHTML, like Gecko) Version/4.0 Chrome/79.0.3945.116 Mobile Safari/537.36 [FB_IAB/FB4A;FBAV/253.0.0.28.116;]</t>
  </si>
  <si>
    <t>Mozilla/5.0 (Linux; Android 10; Pixel 3 XL) AppleWebKit/537.36 (KHTML, like Gecko) Chrome/79.0.3945.116 Mobile Safari/537.36</t>
  </si>
  <si>
    <t>Mozilla/5.0 (Linux; Android 7.0; Lenovo P2a42 Build/NRD90N; wv) AppleWebKit/537.36 (KHTML, like Gecko) Version/4.0 Chrome/79.0.3945.116 Mobile Safari/537.36 [FB_IAB/FB4A;FBAV/254.0.0.25.125;]</t>
  </si>
  <si>
    <t>Mozilla/5.0 (Linux; Android 9; SM-G950F Build/PPR1.180610.011; wv) AppleWebKit/537.36 (KHTML, like Gecko) Version/4.0 Chrome/75.0.3770.101 Mobile Safari/537.36 [FB_IAB/FB4A;FBAV/253.0.0.28.116;]</t>
  </si>
  <si>
    <t>Mozilla/5.0 (Linux; Android 6.0.1; Redmi 3S) AppleWebKit/537.36 (KHTML, like Gecko) Chrome/79.0.3945.93 Mobile Safari/537.36</t>
  </si>
  <si>
    <t>Решил удалить информацию из строки браузер.</t>
  </si>
  <si>
    <t>сплю</t>
  </si>
  <si>
    <t>Mozilla/5.0 (iPad; CPU OS 12_0 like Mac OS X) AppleWebKit/605.1.15 (KHTML, like Gecko) Version/12.0 Mobile/15E148 Safari/604.1</t>
  </si>
  <si>
    <t>Mozilla/5.0 (Linux; Android 9; SM-G960F Build/PPR1.180610.011; wv) AppleWebKit/537.36 (KHTML, like Gecko) Version/4.0 Chrome/74.0.3729.136 Mobile Safari/537.36 [FB_IAB/FB4A;FBAV/253.0.0.28.116;]</t>
  </si>
  <si>
    <t>Прям мега респект, что похудел! -;)</t>
  </si>
  <si>
    <t>Mozilla/5.0 (iPhone; CPU iPhone OS 13_3 like Mac OS X) AppleWebKit/605.1.15 (KHTML, like Gecko) Mobile/15E148 [FBAN/FBIOS;FBDV/iPhone11,2;FBMD/iPhone;FBSN/iOS;FBSV/13.3;FBSS/3;FBID/phone;FBLC/en_GB;FBOP/5;FBCR/Beeline]</t>
  </si>
  <si>
    <t>Mozilla/5.0 (Windows NT 6.1; WOW64) AppleWebKit/537.36 (KHTML, like Gecko) Chrome/78.0.3904.108 YaBrowser/19.12.4.25 Yowser/2.5 Safari/537.36</t>
  </si>
  <si>
    <t>Mozilla/5.0 (Windows NT 6.1; Win64; x64) AppleWebKit/537.36 (KHTML, like Gecko) Chrome/79.0.3945.130 Safari/537.36</t>
  </si>
  <si>
    <t>Mozilla/5.0 (iPhone; CPU iPhone OS 13_3 like Mac OS X) AppleWebKit/605.1.15 (KHTML, like Gecko) Mobile/15E148 [FBAN/FBIOS;FBDV/iPhone10,6;FBMD/iPhone;FBSN/iOS;FBSV/13.3;FBSS/3;FBID/phone;FBLC/ru_RU;FBOP/5;FBCR/MegaFon]</t>
  </si>
  <si>
    <t>Такой хаос из мыслей поднялся</t>
  </si>
  <si>
    <t>Mozilla/5.0 (Linux; Android 9; Mi A1 Build/PKQ1.180917.001; wv) AppleWebKit/537.36 (KHTML, like Gecko) Version/4.0 Chrome/79.0.3945.116 Mobile Safari/537.36 [FB_IAB/FB4A;FBAV/253.0.0.28.116;]</t>
  </si>
  <si>
    <t>Mozilla/5.0 (iPhone; CPU iPhone OS 12_2 like Mac OS X) AppleWebKit/605.1.15 (KHTML, like Gecko) Mobile/15E148 [FBAN/FBIOS;FBDV/iPhone8,1;FBMD/iPhone;FBSN/iOS;FBSV/12.2;FBSS/2;FBCR/Beeline;FBID/phone;FBLC/ru_RU;FBOP/5]</t>
  </si>
  <si>
    <t>Устал после работы</t>
  </si>
  <si>
    <t>Mozilla/5.0 (Macintosh; Intel Mac OS X 10_15_2) AppleWebKit/537.36 (KHTML, like Gecko) Chrome/81.0.4013.0 Safari/537.36</t>
  </si>
  <si>
    <t>Mozilla/5.0 (X11; Linux x86_64) AppleWebKit/537.36 (KHTML, like Gecko) Chrome/66.0.3359.139 Safari/537.36</t>
  </si>
  <si>
    <t>Mozilla/5.0 (X11; Linux x86_64) AppleWebKit/537.36 (KHTML, like Gecko) Chrome/79.0.3945.131 Safari/537.36</t>
  </si>
  <si>
    <t>Ничего</t>
  </si>
  <si>
    <t>Mozilla/5.0 (Linux; Android 8.0.0; SM-A720F Build/R16NW; wv) AppleWebKit/537.36 (KHTML, like Gecko) Version/4.0 Chrome/79.0.3945.116 Mobile Safari/537.36 [FB_IAB/FB4A;FBAV/252.0.0.22.355;]</t>
  </si>
  <si>
    <t>Mozilla/5.0 (Linux; Android 9; SM-A505FM Build/PPR1.180610.011; wv) AppleWebKit/537.36 (KHTML, like Gecko) Version/4.0 Chrome/79.0.3945.136 Mobile Safari/537.36 [FB_IAB/FB4A;FBAV/254.0.0.37.125;]</t>
  </si>
  <si>
    <r>
      <t>You are using the XLSTAT trial version. Number of days remaining until the trial expires:</t>
    </r>
    <r>
      <rPr>
        <b/>
        <sz val="14"/>
        <color rgb="FFFFB63F"/>
        <rFont val="Arial"/>
        <family val="2"/>
        <charset val="204"/>
      </rPr>
      <t xml:space="preserve"> 6</t>
    </r>
  </si>
  <si>
    <t>Observations / Quantitative variables: Workbook = Субъективная минута (Ответы).xlsx / Sheet = Анализ / Range = 'Анализ'!$H:$H,'Анализ'!$J:$J / 195 rows and 2 columns</t>
  </si>
  <si>
    <t>Type of correlation: Pearson</t>
  </si>
  <si>
    <t>Summary statistics (Quantitative data):</t>
  </si>
  <si>
    <t>Variable</t>
  </si>
  <si>
    <t>Observations</t>
  </si>
  <si>
    <t>Obs. with missing data</t>
  </si>
  <si>
    <t>Obs. without missing data</t>
  </si>
  <si>
    <t>Minimum</t>
  </si>
  <si>
    <t>Maximum</t>
  </si>
  <si>
    <t>Mean</t>
  </si>
  <si>
    <t>Std. deviation</t>
  </si>
  <si>
    <t>Correlation matrix (Pearson):</t>
  </si>
  <si>
    <t>Variables</t>
  </si>
  <si>
    <t>Values in bold are different from 0 with a significance level alpha=0,01</t>
  </si>
  <si>
    <t>p-values (Pearson):</t>
  </si>
  <si>
    <t>Coefficients of determination (Pearson):</t>
  </si>
  <si>
    <r>
      <t>XLSTAT 2019.4.2.63762 - Correlation tests - Start time: 28/01/2020 at 15:36:36 / End time: 28/01/2020 at 15:36:36</t>
    </r>
    <r>
      <rPr>
        <sz val="10"/>
        <color rgb="FFFFFFFF"/>
        <rFont val="Arial"/>
        <family val="2"/>
        <charset val="204"/>
      </rPr>
      <t xml:space="preserve"> / Microsoft Excel 16.012325</t>
    </r>
  </si>
  <si>
    <t>Seed (random numbers): 123456789</t>
  </si>
  <si>
    <t>Results for the variables Тревожность по субъективной минуте and Тревожность по опросу:</t>
  </si>
  <si>
    <t>Contingency table (Тревожность по субъективной минуте / Тревожность по опросу):</t>
  </si>
  <si>
    <t>A. Спок</t>
  </si>
  <si>
    <t>B. Немного</t>
  </si>
  <si>
    <t>C. Тревожный</t>
  </si>
  <si>
    <t>1. Спок</t>
  </si>
  <si>
    <t>2. Немного</t>
  </si>
  <si>
    <t>3. Тревожный</t>
  </si>
  <si>
    <t>Test of independence between the rows and the columns (Тревожность по субъективной минуте / Тревожность по опросу):</t>
  </si>
  <si>
    <t>Chi-square (Observed value)</t>
  </si>
  <si>
    <t>Chi-square (Critical value)</t>
  </si>
  <si>
    <t>DF</t>
  </si>
  <si>
    <t>p-value</t>
  </si>
  <si>
    <t>alpha</t>
  </si>
  <si>
    <t>Test interpretation:</t>
  </si>
  <si>
    <t>H0: The rows and the columns of the table are independent.</t>
  </si>
  <si>
    <t>Ha: There is a link between the rows and the columns of the table.</t>
  </si>
  <si>
    <t>As the computed p-value is greater than the significance level alpha=0,05, one cannot reject the null hypothesis H0.</t>
  </si>
  <si>
    <t>Significance by cell (Fisher's exact test) (Тревожность по субъективной минуте / Тревожность по опросу):</t>
  </si>
  <si>
    <t>&lt;</t>
  </si>
  <si>
    <t>&gt;</t>
  </si>
  <si>
    <t>Values displayed in red are significant at the level alpha=0,05</t>
  </si>
  <si>
    <t>Theoretical frequencies / Resampled statistics (Number of samples=100) (Тревожность по субъективной минуте / Тревожность по опросу):</t>
  </si>
  <si>
    <t>Row variable</t>
  </si>
  <si>
    <t>Column variable</t>
  </si>
  <si>
    <t>Observed frequencies</t>
  </si>
  <si>
    <t>Theoretical frequencies</t>
  </si>
  <si>
    <t>Mean(Bootstrap)</t>
  </si>
  <si>
    <t>Standard error</t>
  </si>
  <si>
    <t>Lower bound (95%)</t>
  </si>
  <si>
    <t>Upper bound (95%)</t>
  </si>
  <si>
    <t>Lower bound Simple percentile interval (95%)</t>
  </si>
  <si>
    <t>Upper bound Simple percentile interval (95%)</t>
  </si>
  <si>
    <t>Values displayed in bold are significant at the level alpha=0,05</t>
  </si>
  <si>
    <t>Test of independence between the rows and the columns (Chi-square):</t>
  </si>
  <si>
    <t>Fisher's exact test:</t>
  </si>
  <si>
    <t>p-value (Two-tailed)</t>
  </si>
  <si>
    <t>Test of independence between the rows and the columns (Wilks' G²):</t>
  </si>
  <si>
    <t>Wilks' G² (Observed value)</t>
  </si>
  <si>
    <t>Wilks' G² (Critical value)</t>
  </si>
  <si>
    <t>Test of independence between the rows and the columns (Monte Carlo method / Number of simulations = 5000):</t>
  </si>
  <si>
    <t>Critical value</t>
  </si>
  <si>
    <t>99% confidence interval on the p-value:</t>
  </si>
  <si>
    <t>Association coefficients (1):</t>
  </si>
  <si>
    <t>Coefficient</t>
  </si>
  <si>
    <t>Value</t>
  </si>
  <si>
    <t>Pearson's Phi</t>
  </si>
  <si>
    <t>Contingency coefficient</t>
  </si>
  <si>
    <t>Cramer's V</t>
  </si>
  <si>
    <t>Tschuprow's T</t>
  </si>
  <si>
    <t>Goodman and Kruskal tau (R/C)</t>
  </si>
  <si>
    <t>Goodman and Kruskal tau (C/R)</t>
  </si>
  <si>
    <t>Cohen's kappa</t>
  </si>
  <si>
    <t>Association coefficients (2):</t>
  </si>
  <si>
    <t>Standard deviation</t>
  </si>
  <si>
    <t>Lower bound 95%</t>
  </si>
  <si>
    <t>Upper bound 95%</t>
  </si>
  <si>
    <t>Goodman and Kruskal Gamma</t>
  </si>
  <si>
    <t>Kendall's tau</t>
  </si>
  <si>
    <t>Stuart's tau</t>
  </si>
  <si>
    <t>Somers' D (R/C)</t>
  </si>
  <si>
    <t>Somers' D (C/R)</t>
  </si>
  <si>
    <t>Theil's U (R/C)</t>
  </si>
  <si>
    <t>Theil's U (C/R)</t>
  </si>
  <si>
    <t>Theil's U (Symmetric)</t>
  </si>
  <si>
    <t>Row variable(s): Workbook = Субъективная минута (Ответы).xlsx / Sheet = Анализ / Range = 'Анализ'!$I:$I / 195 rows and 1 column</t>
  </si>
  <si>
    <t>Column variable(s): Workbook = Субъективная минута (Ответы).xlsx / Sheet = Анализ / Range = 'Анализ'!$K:$K / 195 rows and 1 column</t>
  </si>
  <si>
    <r>
      <t>XLSTAT 2019.4.2.63762 - Tests on contingency tables (Chi-square...) - Start time: 28/01/2020 at 15:39:34 / End time: 28/01/2020 at 15:39:35</t>
    </r>
    <r>
      <rPr>
        <sz val="10"/>
        <color rgb="FFFFFFFF"/>
        <rFont val="Arial"/>
        <family val="2"/>
        <charset val="204"/>
      </rPr>
      <t xml:space="preserve"> / Microsoft Excel 16.012325</t>
    </r>
  </si>
  <si>
    <t>Observations / Quantitative variables: Workbook = Субъективная минута (Ответы).xlsx / Sheet = Анализ / Range = 'Анализ'!$A:$F,'Анализ'!$J:$J / 195 rows and 7 columns</t>
  </si>
  <si>
    <t>&lt; 0,0001</t>
  </si>
  <si>
    <r>
      <t>XLSTAT 2019.4.2.63762 - Correlation tests - Start time: 28/01/2020 at 15:44:33 / End time: 28/01/2020 at 15:44:33</t>
    </r>
    <r>
      <rPr>
        <sz val="10"/>
        <color rgb="FFFFFFFF"/>
        <rFont val="Arial"/>
        <family val="2"/>
        <charset val="204"/>
      </rPr>
      <t xml:space="preserve"> / Microsoft Excel 16.012325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</si>
</sst>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/d/yyyy\ h:mm:ss"/>
    <numFmt numFmtId="165" formatCode="0.0"/>
    <numFmt numFmtId="170" formatCode="0.000"/>
    <numFmt numFmtId="171" formatCode="&quot;] &quot;0.000&quot;;&quot;;&quot;] &quot;\-0.000&quot; ;&quot;"/>
    <numFmt numFmtId="172" formatCode="0.000&quot; [&quot;;\-0.000&quot; [&quot;"/>
  </numFmts>
  <fonts count="10" x14ac:knownFonts="1"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FFFFFF"/>
      <name val="Arial"/>
      <family val="2"/>
      <charset val="204"/>
    </font>
    <font>
      <b/>
      <sz val="10"/>
      <color rgb="FFFFFFFF"/>
      <name val="Arial"/>
      <family val="2"/>
      <charset val="204"/>
    </font>
    <font>
      <b/>
      <sz val="14"/>
      <color rgb="FFFFB63F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color rgb="FFEC5B11"/>
      <name val="Arial"/>
      <family val="2"/>
      <charset val="204"/>
    </font>
    <font>
      <i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268250"/>
        <bgColor indexed="64"/>
      </patternFill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164" fontId="1" fillId="0" borderId="0" xfId="0" applyNumberFormat="1" applyFont="1" applyAlignment="1"/>
    <xf numFmtId="165" fontId="1" fillId="0" borderId="0" xfId="0" applyNumberFormat="1" applyFont="1" applyAlignment="1"/>
    <xf numFmtId="165" fontId="1" fillId="0" borderId="0" xfId="0" applyNumberFormat="1" applyFont="1"/>
    <xf numFmtId="0" fontId="3" fillId="0" borderId="0" xfId="0" applyFont="1" applyAlignment="1"/>
    <xf numFmtId="0" fontId="2" fillId="0" borderId="0" xfId="0" applyFont="1"/>
    <xf numFmtId="22" fontId="3" fillId="0" borderId="1" xfId="0" applyNumberFormat="1" applyFont="1" applyBorder="1" applyAlignment="1">
      <alignment horizontal="right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right" wrapText="1"/>
    </xf>
    <xf numFmtId="0" fontId="3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0" fontId="7" fillId="0" borderId="0" xfId="0" applyFont="1" applyAlignment="1"/>
    <xf numFmtId="0" fontId="8" fillId="0" borderId="0" xfId="0" applyFont="1" applyAlignment="1"/>
    <xf numFmtId="49" fontId="0" fillId="0" borderId="0" xfId="0" applyNumberFormat="1" applyFont="1" applyAlignment="1"/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0" fillId="0" borderId="3" xfId="0" applyNumberFormat="1" applyFont="1" applyBorder="1" applyAlignment="1"/>
    <xf numFmtId="49" fontId="0" fillId="0" borderId="4" xfId="0" applyNumberFormat="1" applyFont="1" applyBorder="1" applyAlignment="1"/>
    <xf numFmtId="0" fontId="0" fillId="0" borderId="3" xfId="0" applyNumberFormat="1" applyFont="1" applyBorder="1" applyAlignment="1"/>
    <xf numFmtId="0" fontId="0" fillId="0" borderId="4" xfId="0" applyNumberFormat="1" applyFont="1" applyBorder="1" applyAlignment="1"/>
    <xf numFmtId="170" fontId="0" fillId="0" borderId="3" xfId="0" applyNumberFormat="1" applyFont="1" applyBorder="1" applyAlignment="1"/>
    <xf numFmtId="170" fontId="0" fillId="0" borderId="4" xfId="0" applyNumberFormat="1" applyFont="1" applyBorder="1" applyAlignment="1"/>
    <xf numFmtId="170" fontId="7" fillId="0" borderId="3" xfId="0" applyNumberFormat="1" applyFont="1" applyBorder="1" applyAlignment="1"/>
    <xf numFmtId="170" fontId="7" fillId="0" borderId="4" xfId="0" applyNumberFormat="1" applyFont="1" applyBorder="1" applyAlignment="1"/>
    <xf numFmtId="0" fontId="7" fillId="0" borderId="3" xfId="0" applyNumberFormat="1" applyFont="1" applyBorder="1" applyAlignment="1"/>
    <xf numFmtId="0" fontId="7" fillId="0" borderId="4" xfId="0" applyNumberFormat="1" applyFont="1" applyBorder="1" applyAlignment="1"/>
    <xf numFmtId="0" fontId="9" fillId="0" borderId="0" xfId="0" applyFont="1" applyAlignment="1"/>
    <xf numFmtId="0" fontId="0" fillId="0" borderId="0" xfId="0" applyNumberFormat="1" applyFont="1" applyAlignment="1"/>
    <xf numFmtId="0" fontId="0" fillId="0" borderId="2" xfId="0" applyFont="1" applyBorder="1" applyAlignment="1"/>
    <xf numFmtId="0" fontId="0" fillId="0" borderId="4" xfId="0" applyFont="1" applyBorder="1" applyAlignment="1"/>
    <xf numFmtId="170" fontId="0" fillId="0" borderId="2" xfId="0" applyNumberFormat="1" applyFont="1" applyBorder="1" applyAlignment="1">
      <alignment horizontal="right"/>
    </xf>
    <xf numFmtId="170" fontId="0" fillId="0" borderId="0" xfId="0" applyNumberFormat="1" applyFont="1" applyAlignment="1">
      <alignment horizontal="right"/>
    </xf>
    <xf numFmtId="1" fontId="0" fillId="0" borderId="0" xfId="0" applyNumberFormat="1" applyFont="1" applyAlignment="1">
      <alignment horizontal="right"/>
    </xf>
    <xf numFmtId="0" fontId="0" fillId="0" borderId="4" xfId="0" applyNumberFormat="1" applyFont="1" applyBorder="1" applyAlignment="1">
      <alignment horizontal="right"/>
    </xf>
    <xf numFmtId="0" fontId="3" fillId="0" borderId="0" xfId="0" applyFont="1" applyAlignment="1">
      <alignment vertical="center" wrapText="1"/>
    </xf>
    <xf numFmtId="170" fontId="0" fillId="0" borderId="3" xfId="0" applyNumberFormat="1" applyFont="1" applyBorder="1" applyAlignment="1">
      <alignment horizontal="center"/>
    </xf>
    <xf numFmtId="170" fontId="0" fillId="0" borderId="0" xfId="0" applyNumberFormat="1" applyFont="1" applyAlignment="1">
      <alignment horizontal="center"/>
    </xf>
    <xf numFmtId="170" fontId="0" fillId="0" borderId="4" xfId="0" applyNumberFormat="1" applyFont="1" applyBorder="1" applyAlignment="1">
      <alignment horizontal="center"/>
    </xf>
    <xf numFmtId="170" fontId="0" fillId="0" borderId="0" xfId="0" applyNumberFormat="1" applyFont="1" applyAlignment="1"/>
    <xf numFmtId="171" fontId="0" fillId="0" borderId="0" xfId="0" applyNumberFormat="1" applyFont="1" applyAlignment="1">
      <alignment horizontal="right"/>
    </xf>
    <xf numFmtId="172" fontId="0" fillId="0" borderId="0" xfId="0" applyNumberFormat="1" applyFont="1" applyAlignment="1">
      <alignment horizontal="left"/>
    </xf>
    <xf numFmtId="165" fontId="0" fillId="0" borderId="0" xfId="0" applyNumberFormat="1" applyFont="1" applyAlignment="1"/>
    <xf numFmtId="170" fontId="7" fillId="0" borderId="0" xfId="0" applyNumberFormat="1" applyFont="1" applyAlignment="1"/>
    <xf numFmtId="0" fontId="7" fillId="0" borderId="0" xfId="0" applyNumberFormat="1" applyFont="1" applyAlignment="1"/>
    <xf numFmtId="170" fontId="7" fillId="0" borderId="3" xfId="0" applyNumberFormat="1" applyFont="1" applyBorder="1" applyAlignment="1">
      <alignment horizontal="right"/>
    </xf>
    <xf numFmtId="170" fontId="7" fillId="0" borderId="0" xfId="0" applyNumberFormat="1" applyFont="1" applyAlignment="1">
      <alignment horizontal="right"/>
    </xf>
    <xf numFmtId="170" fontId="7" fillId="0" borderId="4" xfId="0" applyNumberFormat="1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31" sel="1" val="0">
  <itemLst>
    <item val="Summary statistics (Quantitative data)"/>
    <item val="Correlation matrix (Pearson)"/>
    <item val="p-values (Pearson)"/>
    <item val="Coefficients of determination (Pearson)"/>
  </itemLst>
</formControlPr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Style="combo" dx="31" sel="1" val="0">
  <itemLst>
    <item val="Results for the variables Тревожность по субъективной минуте and Тревожность по опросу"/>
    <item val="Contingency table (Тревожность по субъективной минуте / Тревожность по опросу)"/>
    <item val="Test of independence between the rows and the columns (Тревожность по субъективной минуте / Тревожность по опросу)"/>
    <item val="Significance by cell (Fisher's exact test) (Тревожность по субъективной минуте / Тревожность по опросу)"/>
    <item val="Theoretical frequencies / Resampled statistics (Number of samples=100) (Тревожность по субъективной минуте / Тревожность по опросу)"/>
    <item val="Test of independence between the rows and the columns (Chi-square)"/>
    <item val="Fisher's exact test"/>
    <item val="Test of independence between the rows and the columns (Wilks' G²)"/>
    <item val="Test of independence between the rows and the columns (Monte Carlo method / Number of simulations = 5000)"/>
    <item val="Association coefficients (1)"/>
    <item val="Association coefficients (2)"/>
  </itemLst>
</formControlPr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Style="combo" dx="31" sel="1" val="0">
  <itemLst>
    <item val="Summary statistics (Quantitative data)"/>
    <item val="Correlation matrix (Pearson)"/>
    <item val="p-values (Pearson)"/>
    <item val="Coefficients of determination (Pearson)"/>
  </itemLst>
</formControlPr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8193" name="BT925637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54750F5-9B6A-4C47-BBC0-3F752D23E4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4</xdr:row>
      <xdr:rowOff>146050</xdr:rowOff>
    </xdr:from>
    <xdr:to>
      <xdr:col>2</xdr:col>
      <xdr:colOff>38100</xdr:colOff>
      <xdr:row>5</xdr:row>
      <xdr:rowOff>9525</xdr:rowOff>
    </xdr:to>
    <xdr:sp macro="" textlink="">
      <xdr:nvSpPr>
        <xdr:cNvPr id="2" name="TX847627" hidden="1">
          <a:extLst>
            <a:ext uri="{FF2B5EF4-FFF2-40B4-BE49-F238E27FC236}">
              <a16:creationId xmlns:a16="http://schemas.microsoft.com/office/drawing/2014/main" id="{4130C9A9-90EF-4366-96B4-79C8F644483D}"/>
            </a:ext>
          </a:extLst>
        </xdr:cNvPr>
        <xdr:cNvSpPr txBox="1"/>
      </xdr:nvSpPr>
      <xdr:spPr>
        <a:xfrm>
          <a:off x="946150" y="79375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RunProcTCO
Form67.txt
CheckBox_Desc,CheckBox,True,True,200000000000_Outputs,True,Descriptive statistics,False,
OptionButton_MVRemove,OptionButton,False,True,100000000100_Missing data,True,Remove the observations,False,
OptionButton_MVRefuse,OptionButton,True,True,100000000000_Missing data,True,Do not accept missing data,False,
OptionButton_MeanMode,OptionButton,True,True,100000000400_Missing data,True,Mean or mode,False,
OptionButton_NN,OptionButton,False,True,100000010400_Missing data,True,Nearest neighbor,False,
OptionButton_MVEstimate,OptionButton,False,True,100000000300_Missing data,True,Estimate missing data,False,
CheckBox_Corr,CheckBox,True,True,200000000100_Outputs,True,Correlations,False,
CheckBoxPval,CheckBox,True,True,200000000400_Outputs,True,p-values,False,
OptionButton_MVPair,OptionButton,False,True,100000000200_Missing data,True,Pairwise deletion,False,
CheckBoxCorrMap,CheckBox,False,True,300000000000_Charts,True,Correlation maps,False,
CheckBoxBlueRed,CheckBox,False,True,300000000100_Charts,True,Blue-Red scale,False,
CheckBoxBW,CheckBox,False,True,300000000200_Charts,True,Black and white,False,
OptionButtonPN,OptionButton,True,True,300000000300_Charts,True,+ / -,False,
OptionButtonSig,OptionButton,False,True,300000000400_Charts,True,Significance,False,
CheckBoxPat,CheckBox,False,True,300000000500_Charts,True,Patterns,False,
CheckBoxMatXY,CheckBox,False,True,300000000101_Charts,True,Matrix of plots,False,
CheckBoxScatter,CheckBox,False,True,300000000001_Charts,True,Scatter plots,False,
CheckBoxDeter,CheckBox,True,True,200000000500_Outputs,True,Coefficients of determination(R2),False,
OptionButtonHisto,OptionButton,True,True,300000000201_Charts,True,Histograms,False,
OptionButtonQQ,OptionButton,False,True,300000000301_Charts,True,Q-Q plots,False,
CheckBoxEllipse,CheckBox,False,True,300000000401_Charts,True,Confidence ellipses,False,
CheckBoxRegLine,CheckBox,False,True,300000000601_Charts,True,Regression lines,False,
CheckBoxColorCorrel,CheckBox,False,True,300000000701_Charts,True,Color by correlation,False,
OptionButtonFisher,OptionButton,True,True,300000020501_Charts,True,Fisher,False,
OptionButtonChiSq,OptionButton,False,True,300000030501_Charts,True,Chi-square,False,
TextBox_ConfPlot,TextBox,95,True,300000010501_Charts,True,Confidence interval (%):,False,
CheckBoxTrans,CheckBox,False,False,03,False,Trans,False,
TextBoxList,TextBox,,False,04,False,,False,
RefEditT,RefEdit0,'</a:t>
          </a:r>
          <a:r>
            <a:rPr lang="ru-RU" sz="1100"/>
            <a:t>Лист2'!$</a:t>
          </a:r>
          <a:r>
            <a:rPr lang="en-US" sz="1100"/>
            <a:t>A:$F;'</a:t>
          </a:r>
          <a:r>
            <a:rPr lang="ru-RU" sz="1100"/>
            <a:t>Лист2'!$</a:t>
          </a:r>
          <a:r>
            <a:rPr lang="en-US" sz="1100"/>
            <a:t>J:$J,True,000000000200_General,True,,False,
CheckBox_G,CheckBox,False,True,000000000600_General,True,Subsamples,False,
RefEdit_G,RefEdit0,,True,000000000700_General,True,Subsamples:,False,
CheckBox_LevelOrder,CheckBox,False,False,000000000800_General,False,Order of categories,False,
RefEdit_LevelOrder,RefEdit,,False,000000000900_General,False,Order of categories:,False,
ComboBoxType,ComboBox,0,True,000000010300_General,True,Select the type of correlation that you want to test,False,
RefEdit_W,RefEdit0,,True,000000000500_General,True,Weights:,False,
CheckBox_W,CheckBox,False,True,000000000400_General,True,Weights,False,
OptionButton_W,OptionButton,False,True,000000020001_General,True,Workbook,False,
OptionButton_R,OptionButton,False,True,000000000001_General,True,Range,False,
OptionButton_S,OptionButton,True,True,000000010001_General,True,Sheet,False,
RefEdit_R,RefEdit,,True,000000000101_General,True,Range:,False,
CheckBoxVarLabels,CheckBox,True,True,000000000201_General,True,Variable labels,False,
TextBoxMaxIter,TextBox,200,True,000001010401_General,True,Iterations:,False,
TextBoxConv,TextBox,0.0001,True,000001020401_General,True,Convergence:,False,
TextBox_Conf,TextBox,1,True,000000010301_General,True,Significance level (%):,False,
CheckBox_ShowImg,CheckBox,False,True,400000000000_Image,True,Image,False,
CheckBox_CorrImg,CheckBox,False,True,400000000100_Image,True,Correlations,False,
CheckBox_DeterImg,CheckBox,False,True,400000000200_Image,True,Coefficients of determination(R2),False,
CheckBox_LabelOptImg,CheckBox,False,True,400000000400_Image,True,Variable labels,False,
CheckBox_GridOptImg,CheckBox,False,True,400000000500_Image,True,Grid,False,
CheckBox_LegendOptImg,CheckBox,False,True,400000000600_Image,True,Legend,False,
CheckBoxCI,CheckBox,False,True,200000000200_Outputs,True,Confidence intervals,False,
CheckBoxFilter,CheckBox,False,True,200000000001_Outputs,True,Filter variables on R2,False,
CheckBoxSortCorrel,CheckBox,False,True,200000000301_Outputs,True,Sort the variables with R2,False,
ComboBoxFilter,ComboBox,0,True,200000000101_Outputs,True,Filter variables on R2:,False,
TextBoxFilter,TextBox,0,True,200000010201_Outputs,True,Filter variables on R2:,False,
ComboBoxMethodSort,ComboBox,0,True,200000010401_Outputs,True,Method:,False,
ComboBoxCI,ComboBox,1,True,200000000300_Outputs,True,Format:,False,
FileSelect1,CommandButton,,False,000000001000_General,False,,False,
ScrollBarSelect,ScrollBar,0,False,05,False,,,
</a:t>
          </a:r>
          <a:endParaRPr lang="ru-RU" sz="1100"/>
        </a:p>
      </xdr:txBody>
    </xdr:sp>
    <xdr:clientData/>
  </xdr:twoCellAnchor>
  <xdr:twoCellAnchor editAs="absolute">
    <xdr:from>
      <xdr:col>1</xdr:col>
      <xdr:colOff>9525</xdr:colOff>
      <xdr:row>4</xdr:row>
      <xdr:rowOff>152400</xdr:rowOff>
    </xdr:from>
    <xdr:to>
      <xdr:col>4</xdr:col>
      <xdr:colOff>1778</xdr:colOff>
      <xdr:row>5</xdr:row>
      <xdr:rowOff>415925</xdr:rowOff>
    </xdr:to>
    <xdr:sp macro="" textlink="">
      <xdr:nvSpPr>
        <xdr:cNvPr id="3" name="BK847627">
          <a:extLst>
            <a:ext uri="{FF2B5EF4-FFF2-40B4-BE49-F238E27FC236}">
              <a16:creationId xmlns:a16="http://schemas.microsoft.com/office/drawing/2014/main" id="{52A5A75E-C306-4A49-A5E7-2A5669AC936F}"/>
            </a:ext>
          </a:extLst>
        </xdr:cNvPr>
        <xdr:cNvSpPr/>
      </xdr:nvSpPr>
      <xdr:spPr>
        <a:xfrm>
          <a:off x="330200" y="80010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5</xdr:row>
      <xdr:rowOff>27559</xdr:rowOff>
    </xdr:from>
    <xdr:to>
      <xdr:col>1</xdr:col>
      <xdr:colOff>392684</xdr:colOff>
      <xdr:row>5</xdr:row>
      <xdr:rowOff>370459</xdr:rowOff>
    </xdr:to>
    <xdr:pic macro="[0]!ReRunXLSTAT">
      <xdr:nvPicPr>
        <xdr:cNvPr id="5" name="BT847627">
          <a:extLst>
            <a:ext uri="{FF2B5EF4-FFF2-40B4-BE49-F238E27FC236}">
              <a16:creationId xmlns:a16="http://schemas.microsoft.com/office/drawing/2014/main" id="{0C97C0CC-810E-4934-AA1A-04FA5687E4AD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8403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5</xdr:row>
      <xdr:rowOff>27559</xdr:rowOff>
    </xdr:from>
    <xdr:to>
      <xdr:col>2</xdr:col>
      <xdr:colOff>264033</xdr:colOff>
      <xdr:row>5</xdr:row>
      <xdr:rowOff>370459</xdr:rowOff>
    </xdr:to>
    <xdr:pic macro="[0]!AddRemovGrid">
      <xdr:nvPicPr>
        <xdr:cNvPr id="6" name="RM847627">
          <a:extLst>
            <a:ext uri="{FF2B5EF4-FFF2-40B4-BE49-F238E27FC236}">
              <a16:creationId xmlns:a16="http://schemas.microsoft.com/office/drawing/2014/main" id="{1912C012-AE14-4386-B969-3587741A198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8403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5</xdr:row>
      <xdr:rowOff>27559</xdr:rowOff>
    </xdr:from>
    <xdr:to>
      <xdr:col>2</xdr:col>
      <xdr:colOff>264033</xdr:colOff>
      <xdr:row>5</xdr:row>
      <xdr:rowOff>370459</xdr:rowOff>
    </xdr:to>
    <xdr:pic macro="AddRemovGrid">
      <xdr:nvPicPr>
        <xdr:cNvPr id="7" name="AD847627" hidden="1">
          <a:extLst>
            <a:ext uri="{FF2B5EF4-FFF2-40B4-BE49-F238E27FC236}">
              <a16:creationId xmlns:a16="http://schemas.microsoft.com/office/drawing/2014/main" id="{B6B563F5-23F1-4B91-A7F3-95E47AADA06F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8403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5</xdr:row>
      <xdr:rowOff>27559</xdr:rowOff>
    </xdr:from>
    <xdr:to>
      <xdr:col>3</xdr:col>
      <xdr:colOff>132207</xdr:colOff>
      <xdr:row>5</xdr:row>
      <xdr:rowOff>370459</xdr:rowOff>
    </xdr:to>
    <xdr:pic macro="[0]!SendToOfficeLocal">
      <xdr:nvPicPr>
        <xdr:cNvPr id="8" name="WD847627">
          <a:extLst>
            <a:ext uri="{FF2B5EF4-FFF2-40B4-BE49-F238E27FC236}">
              <a16:creationId xmlns:a16="http://schemas.microsoft.com/office/drawing/2014/main" id="{B1F636BE-C7B2-42C9-998D-ABF32B692432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8403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220472</xdr:colOff>
      <xdr:row>5</xdr:row>
      <xdr:rowOff>27559</xdr:rowOff>
    </xdr:from>
    <xdr:to>
      <xdr:col>3</xdr:col>
      <xdr:colOff>563372</xdr:colOff>
      <xdr:row>5</xdr:row>
      <xdr:rowOff>370459</xdr:rowOff>
    </xdr:to>
    <xdr:pic macro="[0]!SendToOfficeLocal">
      <xdr:nvPicPr>
        <xdr:cNvPr id="9" name="PT847627">
          <a:extLst>
            <a:ext uri="{FF2B5EF4-FFF2-40B4-BE49-F238E27FC236}">
              <a16:creationId xmlns:a16="http://schemas.microsoft.com/office/drawing/2014/main" id="{4D0A6B63-D3B0-475F-97C9-345D31F58496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8403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409575</xdr:rowOff>
        </xdr:from>
        <xdr:to>
          <xdr:col>5</xdr:col>
          <xdr:colOff>0</xdr:colOff>
          <xdr:row>6</xdr:row>
          <xdr:rowOff>180975</xdr:rowOff>
        </xdr:to>
        <xdr:sp macro="" textlink="">
          <xdr:nvSpPr>
            <xdr:cNvPr id="8194" name="DD487069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E43FC547-FF15-4216-BE53-B85BE2CFA3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prstDash val="solid"/>
              <a:miter lim="800000"/>
              <a:headEnd/>
              <a:tailEnd type="none" w="med" len="med"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7169" name="BT749348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334A2592-D10D-4A6B-8F4C-1F28A435AB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749879" hidden="1">
          <a:extLst>
            <a:ext uri="{FF2B5EF4-FFF2-40B4-BE49-F238E27FC236}">
              <a16:creationId xmlns:a16="http://schemas.microsoft.com/office/drawing/2014/main" id="{A3519821-BB99-4D41-9313-90A4E80F2A9F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CheckBoxThFreq,CheckBox,False,True,300000000101_Outputs,True,Theoretical frequencies,False,
CheckBoxObsFreq,CheckBox,False,True,300000000001_Outputs,True,Observed frequencies,False,
CheckBoxPropRows,CheckBox,False,True,300000000201_Outputs,True,Proportions / Row,False,
CheckBoxPropCols,CheckBox,False,True,300000000301_Outputs,True,Proportions / Column,False,
CheckBoxVarCat,CheckBox,False,True,100000000000_Options,True,Variable-Category labels,False,
CheckBoxPropTot,CheckBox,False,True,300000000401_Outputs,True,Proportions / Total,False,
OptionButtonProp,OptionButton,True,True,300000000501_Outputs,True,Proportions,False,
OptionButtonPerc,OptionButton,False,True,300000000601_Outputs,True,Percentages,False,
CheckBoxChiSq,CheckBox,True,True,100000000001_Options,True,Chi-square test,False,
TextBox_conf,TextBox,5,True,100000000102_Options,True,Significance level (%):,False,
CheckBoxLike,CheckBox,True,True,100000000101_Options,True,Likelihood ratio test,False,
CheckBoxAssoc,CheckBox,True,True,300000000500_Outputs,True,Association coefficients,False,
TextBoxMonte,TextBox,5000,True,100000000301_Options,True,Monte Carlo method:,False,
CheckBoxMonte,CheckBox,True,True,100000000201_Options,True,Monte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CheckBoxBootInt,CheckBox,True,True,100000000202_Options,True,Standard bootstrap interval,False,
TextBoxBoot,TextBox,100,True,100000000402_Options,True,Number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I:$I,True,000000000200_General,True,,False,
RefEditT2,RefEdit0,'</a:t>
          </a:r>
          <a:r>
            <a:rPr lang="ru-RU" sz="1100"/>
            <a:t>Лист2'!$</a:t>
          </a:r>
          <a:r>
            <a:rPr lang="en-US" sz="1100"/>
            <a:t>K:$K,True,000000000300_General,True,,False,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9525</xdr:colOff>
      <xdr:row>5</xdr:row>
      <xdr:rowOff>149225</xdr:rowOff>
    </xdr:from>
    <xdr:to>
      <xdr:col>4</xdr:col>
      <xdr:colOff>1778</xdr:colOff>
      <xdr:row>6</xdr:row>
      <xdr:rowOff>409575</xdr:rowOff>
    </xdr:to>
    <xdr:sp macro="" textlink="">
      <xdr:nvSpPr>
        <xdr:cNvPr id="3" name="BK749879">
          <a:extLst>
            <a:ext uri="{FF2B5EF4-FFF2-40B4-BE49-F238E27FC236}">
              <a16:creationId xmlns:a16="http://schemas.microsoft.com/office/drawing/2014/main" id="{DD3FF6E0-130F-4872-89FB-593B909478AF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6</xdr:row>
      <xdr:rowOff>30734</xdr:rowOff>
    </xdr:from>
    <xdr:to>
      <xdr:col>1</xdr:col>
      <xdr:colOff>392684</xdr:colOff>
      <xdr:row>6</xdr:row>
      <xdr:rowOff>373634</xdr:rowOff>
    </xdr:to>
    <xdr:pic macro="[0]!ReRunXLSTAT">
      <xdr:nvPicPr>
        <xdr:cNvPr id="5" name="BT749879">
          <a:extLst>
            <a:ext uri="{FF2B5EF4-FFF2-40B4-BE49-F238E27FC236}">
              <a16:creationId xmlns:a16="http://schemas.microsoft.com/office/drawing/2014/main" id="{7799AD0A-3F0C-49DE-BB68-40D06512B9D8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30734</xdr:rowOff>
    </xdr:from>
    <xdr:to>
      <xdr:col>2</xdr:col>
      <xdr:colOff>264033</xdr:colOff>
      <xdr:row>6</xdr:row>
      <xdr:rowOff>373634</xdr:rowOff>
    </xdr:to>
    <xdr:pic macro="[0]!AddRemovGrid">
      <xdr:nvPicPr>
        <xdr:cNvPr id="6" name="RM749879">
          <a:extLst>
            <a:ext uri="{FF2B5EF4-FFF2-40B4-BE49-F238E27FC236}">
              <a16:creationId xmlns:a16="http://schemas.microsoft.com/office/drawing/2014/main" id="{830B5DC3-CB5C-4721-AE4C-EB803BDD0705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30734</xdr:rowOff>
    </xdr:from>
    <xdr:to>
      <xdr:col>2</xdr:col>
      <xdr:colOff>264033</xdr:colOff>
      <xdr:row>6</xdr:row>
      <xdr:rowOff>373634</xdr:rowOff>
    </xdr:to>
    <xdr:pic macro="AddRemovGrid">
      <xdr:nvPicPr>
        <xdr:cNvPr id="7" name="AD749879" hidden="1">
          <a:extLst>
            <a:ext uri="{FF2B5EF4-FFF2-40B4-BE49-F238E27FC236}">
              <a16:creationId xmlns:a16="http://schemas.microsoft.com/office/drawing/2014/main" id="{450C886C-4FA0-46B1-A62C-00E027BB8733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30734</xdr:rowOff>
    </xdr:from>
    <xdr:to>
      <xdr:col>3</xdr:col>
      <xdr:colOff>132207</xdr:colOff>
      <xdr:row>6</xdr:row>
      <xdr:rowOff>373634</xdr:rowOff>
    </xdr:to>
    <xdr:pic macro="[0]!SendToOfficeLocal">
      <xdr:nvPicPr>
        <xdr:cNvPr id="8" name="WD749879">
          <a:extLst>
            <a:ext uri="{FF2B5EF4-FFF2-40B4-BE49-F238E27FC236}">
              <a16:creationId xmlns:a16="http://schemas.microsoft.com/office/drawing/2014/main" id="{860924CD-11E3-430E-81EF-E8844DEDFEE5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220472</xdr:colOff>
      <xdr:row>6</xdr:row>
      <xdr:rowOff>30734</xdr:rowOff>
    </xdr:from>
    <xdr:to>
      <xdr:col>3</xdr:col>
      <xdr:colOff>563372</xdr:colOff>
      <xdr:row>6</xdr:row>
      <xdr:rowOff>373634</xdr:rowOff>
    </xdr:to>
    <xdr:pic macro="[0]!SendToOfficeLocal">
      <xdr:nvPicPr>
        <xdr:cNvPr id="9" name="PT749879">
          <a:extLst>
            <a:ext uri="{FF2B5EF4-FFF2-40B4-BE49-F238E27FC236}">
              <a16:creationId xmlns:a16="http://schemas.microsoft.com/office/drawing/2014/main" id="{446F98CB-9107-4207-8F77-82D58F4F24C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409575</xdr:rowOff>
        </xdr:from>
        <xdr:to>
          <xdr:col>11</xdr:col>
          <xdr:colOff>0</xdr:colOff>
          <xdr:row>7</xdr:row>
          <xdr:rowOff>180975</xdr:rowOff>
        </xdr:to>
        <xdr:sp macro="" textlink="">
          <xdr:nvSpPr>
            <xdr:cNvPr id="7170" name="DD261331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AE2F3BB-45C4-4E24-835C-A734832703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prstDash val="solid"/>
              <a:miter lim="800000"/>
              <a:headEnd/>
              <a:tailEnd type="none" w="med" len="med"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5121" name="BT705548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C84A63F4-1CC0-417D-9409-221871283F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4</xdr:row>
      <xdr:rowOff>146050</xdr:rowOff>
    </xdr:from>
    <xdr:to>
      <xdr:col>2</xdr:col>
      <xdr:colOff>38100</xdr:colOff>
      <xdr:row>5</xdr:row>
      <xdr:rowOff>9525</xdr:rowOff>
    </xdr:to>
    <xdr:sp macro="" textlink="">
      <xdr:nvSpPr>
        <xdr:cNvPr id="2" name="TX675087" hidden="1">
          <a:extLst>
            <a:ext uri="{FF2B5EF4-FFF2-40B4-BE49-F238E27FC236}">
              <a16:creationId xmlns:a16="http://schemas.microsoft.com/office/drawing/2014/main" id="{07277AB4-59C5-4A17-9361-3D8C840B52BC}"/>
            </a:ext>
          </a:extLst>
        </xdr:cNvPr>
        <xdr:cNvSpPr txBox="1"/>
      </xdr:nvSpPr>
      <xdr:spPr>
        <a:xfrm>
          <a:off x="946150" y="79375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RunProcTCO
Form67.txt
CheckBox_Desc,CheckBox,True,True,200000000000_Outputs,True,Descriptive statistics,False,
OptionButton_MVRemove,OptionButton,False,True,100000000100_Missing data,True,Remove the observations,False,
OptionButton_MVRefuse,OptionButton,True,True,100000000000_Missing data,True,Do not accept missing data,False,
OptionButton_MeanMode,OptionButton,True,True,100000000400_Missing data,True,Mean or mode,False,
OptionButton_NN,OptionButton,False,True,100000010400_Missing data,True,Nearest neighbor,False,
OptionButton_MVEstimate,OptionButton,False,True,100000000300_Missing data,True,Estimate missing data,False,
CheckBox_Corr,CheckBox,True,True,200000000100_Outputs,True,Correlations,False,
CheckBoxPval,CheckBox,True,True,200000000400_Outputs,True,p-values,False,
OptionButton_MVPair,OptionButton,False,True,100000000200_Missing data,True,Pairwise deletion,False,
CheckBoxCorrMap,CheckBox,False,True,300000000000_Charts,True,Correlation maps,False,
CheckBoxBlueRed,CheckBox,False,True,300000000100_Charts,True,Blue-Red scale,False,
CheckBoxBW,CheckBox,False,True,300000000200_Charts,True,Black and white,False,
OptionButtonPN,OptionButton,True,True,300000000300_Charts,True,+ / -,False,
OptionButtonSig,OptionButton,False,True,300000000400_Charts,True,Significance,False,
CheckBoxPat,CheckBox,False,True,300000000500_Charts,True,Patterns,False,
CheckBoxMatXY,CheckBox,False,True,300000000101_Charts,True,Matrix of plots,False,
CheckBoxScatter,CheckBox,False,True,300000000001_Charts,True,Scatter plots,False,
CheckBoxDeter,CheckBox,True,True,200000000500_Outputs,True,Coefficients of determination(R2),False,
OptionButtonHisto,OptionButton,True,True,300000000201_Charts,True,Histograms,False,
OptionButtonQQ,OptionButton,False,True,300000000301_Charts,True,Q-Q plots,False,
CheckBoxEllipse,CheckBox,False,True,300000000401_Charts,True,Confidence ellipses,False,
CheckBoxRegLine,CheckBox,False,True,300000000601_Charts,True,Regression lines,False,
CheckBoxColorCorrel,CheckBox,False,True,300000000701_Charts,True,Color by correlation,False,
OptionButtonFisher,OptionButton,True,True,300000020501_Charts,True,Fisher,False,
OptionButtonChiSq,OptionButton,False,True,300000030501_Charts,True,Chi-square,False,
TextBox_ConfPlot,TextBox,95,True,300000010501_Charts,True,Confidence interval (%):,False,
CheckBoxTrans,CheckBox,False,False,03,False,Trans,False,
TextBoxList,TextBox,,False,04,False,,False,
RefEditT,RefEdit0,'</a:t>
          </a:r>
          <a:r>
            <a:rPr lang="ru-RU" sz="1100"/>
            <a:t>Лист2'!$</a:t>
          </a:r>
          <a:r>
            <a:rPr lang="en-US" sz="1100"/>
            <a:t>H:$H;'</a:t>
          </a:r>
          <a:r>
            <a:rPr lang="ru-RU" sz="1100"/>
            <a:t>Лист2'!$</a:t>
          </a:r>
          <a:r>
            <a:rPr lang="en-US" sz="1100"/>
            <a:t>J:$J,True,000000000200_General,True,,False,
CheckBox_G,CheckBox,False,True,000000000600_General,True,Subsamples,False,
RefEdit_G,RefEdit0,,True,000000000700_General,True,Subsamples:,False,
CheckBox_LevelOrder,CheckBox,False,False,000000000800_General,False,Order of categories,False,
RefEdit_LevelOrder,RefEdit,,False,000000000900_General,False,Order of categories:,False,
ComboBoxType,ComboBox,0,True,000000010300_General,True,Select the type of correlation that you want to test,False,
RefEdit_W,RefEdit0,,True,000000000500_General,True,Weights:,False,
CheckBox_W,CheckBox,False,True,000000000400_General,True,Weights,False,
OptionButton_W,OptionButton,False,True,000000020001_General,True,Workbook,False,
OptionButton_R,OptionButton,False,True,000000000001_General,True,Range,False,
OptionButton_S,OptionButton,True,True,000000010001_General,True,Sheet,False,
RefEdit_R,RefEdit,,True,000000000101_General,True,Range:,False,
CheckBoxVarLabels,CheckBox,True,True,000000000201_General,True,Variable labels,False,
TextBoxMaxIter,TextBox,200,True,000001010401_General,True,Iterations:,False,
TextBoxConv,TextBox,0.0001,True,000001020401_General,True,Convergence:,False,
TextBox_Conf,TextBox,1,True,000000010301_General,True,Significance level (%):,False,
CheckBox_ShowImg,CheckBox,False,True,400000000000_Image,True,Image,False,
CheckBox_CorrImg,CheckBox,False,True,400000000100_Image,True,Correlations,False,
CheckBox_DeterImg,CheckBox,False,True,400000000200_Image,True,Coefficients of determination(R2),False,
CheckBox_LabelOptImg,CheckBox,False,True,400000000400_Image,True,Variable labels,False,
CheckBox_GridOptImg,CheckBox,False,True,400000000500_Image,True,Grid,False,
CheckBox_LegendOptImg,CheckBox,False,True,400000000600_Image,True,Legend,False,
CheckBoxCI,CheckBox,False,True,200000000200_Outputs,True,Confidence intervals,False,
CheckBoxFilter,CheckBox,False,True,200000000001_Outputs,True,Filter variables on R2,False,
CheckBoxSortCorrel,CheckBox,False,True,200000000301_Outputs,True,Sort the variables with R2,False,
ComboBoxFilter,ComboBox,0,True,200000000101_Outputs,True,Filter variables on R2:,False,
TextBoxFilter,TextBox,0,True,200000010201_Outputs,True,Filter variables on R2:,False,
ComboBoxMethodSort,ComboBox,0,True,200000010401_Outputs,True,Method:,False,
ComboBoxCI,ComboBox,1,True,200000000300_Outputs,True,Format:,False,
FileSelect1,CommandButton,,False,000000001000_General,False,,False,
ScrollBarSelect,ScrollBar,0,False,05,False,,,
</a:t>
          </a:r>
          <a:endParaRPr lang="ru-RU" sz="1100"/>
        </a:p>
      </xdr:txBody>
    </xdr:sp>
    <xdr:clientData/>
  </xdr:twoCellAnchor>
  <xdr:twoCellAnchor editAs="absolute">
    <xdr:from>
      <xdr:col>1</xdr:col>
      <xdr:colOff>9525</xdr:colOff>
      <xdr:row>4</xdr:row>
      <xdr:rowOff>152400</xdr:rowOff>
    </xdr:from>
    <xdr:to>
      <xdr:col>4</xdr:col>
      <xdr:colOff>1778</xdr:colOff>
      <xdr:row>5</xdr:row>
      <xdr:rowOff>415925</xdr:rowOff>
    </xdr:to>
    <xdr:sp macro="" textlink="">
      <xdr:nvSpPr>
        <xdr:cNvPr id="3" name="BK675087">
          <a:extLst>
            <a:ext uri="{FF2B5EF4-FFF2-40B4-BE49-F238E27FC236}">
              <a16:creationId xmlns:a16="http://schemas.microsoft.com/office/drawing/2014/main" id="{18C7A7EC-6C0C-41EF-8504-DF245990E1B7}"/>
            </a:ext>
          </a:extLst>
        </xdr:cNvPr>
        <xdr:cNvSpPr/>
      </xdr:nvSpPr>
      <xdr:spPr>
        <a:xfrm>
          <a:off x="330200" y="80010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5</xdr:row>
      <xdr:rowOff>27559</xdr:rowOff>
    </xdr:from>
    <xdr:to>
      <xdr:col>1</xdr:col>
      <xdr:colOff>392684</xdr:colOff>
      <xdr:row>5</xdr:row>
      <xdr:rowOff>370459</xdr:rowOff>
    </xdr:to>
    <xdr:pic macro="[0]!ReRunXLSTAT">
      <xdr:nvPicPr>
        <xdr:cNvPr id="5" name="BT675087">
          <a:extLst>
            <a:ext uri="{FF2B5EF4-FFF2-40B4-BE49-F238E27FC236}">
              <a16:creationId xmlns:a16="http://schemas.microsoft.com/office/drawing/2014/main" id="{AF95181E-6663-4059-9677-707D28016025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8403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5</xdr:row>
      <xdr:rowOff>27559</xdr:rowOff>
    </xdr:from>
    <xdr:to>
      <xdr:col>2</xdr:col>
      <xdr:colOff>264033</xdr:colOff>
      <xdr:row>5</xdr:row>
      <xdr:rowOff>370459</xdr:rowOff>
    </xdr:to>
    <xdr:pic macro="[0]!AddRemovGrid">
      <xdr:nvPicPr>
        <xdr:cNvPr id="6" name="RM675087">
          <a:extLst>
            <a:ext uri="{FF2B5EF4-FFF2-40B4-BE49-F238E27FC236}">
              <a16:creationId xmlns:a16="http://schemas.microsoft.com/office/drawing/2014/main" id="{E19D7852-8D3B-405A-B23D-AE92187214D4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8403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5</xdr:row>
      <xdr:rowOff>27559</xdr:rowOff>
    </xdr:from>
    <xdr:to>
      <xdr:col>2</xdr:col>
      <xdr:colOff>264033</xdr:colOff>
      <xdr:row>5</xdr:row>
      <xdr:rowOff>370459</xdr:rowOff>
    </xdr:to>
    <xdr:pic macro="AddRemovGrid">
      <xdr:nvPicPr>
        <xdr:cNvPr id="7" name="AD675087" hidden="1">
          <a:extLst>
            <a:ext uri="{FF2B5EF4-FFF2-40B4-BE49-F238E27FC236}">
              <a16:creationId xmlns:a16="http://schemas.microsoft.com/office/drawing/2014/main" id="{50F354CB-4F24-40E8-B012-1CE55FC468CF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8403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5</xdr:row>
      <xdr:rowOff>27559</xdr:rowOff>
    </xdr:from>
    <xdr:to>
      <xdr:col>3</xdr:col>
      <xdr:colOff>132207</xdr:colOff>
      <xdr:row>5</xdr:row>
      <xdr:rowOff>370459</xdr:rowOff>
    </xdr:to>
    <xdr:pic macro="[0]!SendToOfficeLocal">
      <xdr:nvPicPr>
        <xdr:cNvPr id="8" name="WD675087">
          <a:extLst>
            <a:ext uri="{FF2B5EF4-FFF2-40B4-BE49-F238E27FC236}">
              <a16:creationId xmlns:a16="http://schemas.microsoft.com/office/drawing/2014/main" id="{F7701CAE-04DE-4773-BCF9-FEF34D529D02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8403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220472</xdr:colOff>
      <xdr:row>5</xdr:row>
      <xdr:rowOff>27559</xdr:rowOff>
    </xdr:from>
    <xdr:to>
      <xdr:col>3</xdr:col>
      <xdr:colOff>563372</xdr:colOff>
      <xdr:row>5</xdr:row>
      <xdr:rowOff>370459</xdr:rowOff>
    </xdr:to>
    <xdr:pic macro="[0]!SendToOfficeLocal">
      <xdr:nvPicPr>
        <xdr:cNvPr id="9" name="PT675087">
          <a:extLst>
            <a:ext uri="{FF2B5EF4-FFF2-40B4-BE49-F238E27FC236}">
              <a16:creationId xmlns:a16="http://schemas.microsoft.com/office/drawing/2014/main" id="{EF9BF92A-D5DB-42DC-AC53-9FD682CB0E9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8403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409575</xdr:rowOff>
        </xdr:from>
        <xdr:to>
          <xdr:col>5</xdr:col>
          <xdr:colOff>0</xdr:colOff>
          <xdr:row>6</xdr:row>
          <xdr:rowOff>180975</xdr:rowOff>
        </xdr:to>
        <xdr:sp macro="" textlink="">
          <xdr:nvSpPr>
            <xdr:cNvPr id="5122" name="DD21703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A1DB2720-9BCB-4DE0-9B1A-EB9E6E2457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prstDash val="solid"/>
              <a:miter lim="800000"/>
              <a:headEnd/>
              <a:tailEnd type="none" w="med" len="med"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outlinePr summaryBelow="0" summaryRight="0"/>
  </sheetPr>
  <dimension ref="A1:Q198"/>
  <sheetViews>
    <sheetView workbookViewId="0">
      <pane ySplit="1" topLeftCell="A185" activePane="bottomLeft" state="frozen"/>
      <selection pane="bottomLeft" activeCell="A161" sqref="A161"/>
    </sheetView>
  </sheetViews>
  <sheetFormatPr defaultColWidth="14.453125" defaultRowHeight="15.75" customHeight="1" x14ac:dyDescent="0.25"/>
  <cols>
    <col min="1" max="17" width="21.54296875" customWidth="1"/>
  </cols>
  <sheetData>
    <row r="1" spans="1:11" ht="15.75" customHeight="1" x14ac:dyDescent="0.25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</row>
    <row r="2" spans="1:11" ht="15.75" customHeight="1" x14ac:dyDescent="0.25">
      <c r="A2" s="3">
        <v>43850.777484710648</v>
      </c>
      <c r="B2" s="2" t="s">
        <v>12</v>
      </c>
      <c r="C2" s="2" t="s">
        <v>13</v>
      </c>
      <c r="D2" s="2" t="s">
        <v>12</v>
      </c>
      <c r="E2" s="2" t="s">
        <v>1</v>
      </c>
      <c r="F2" s="2" t="s">
        <v>1</v>
      </c>
      <c r="G2" s="2" t="s">
        <v>1</v>
      </c>
      <c r="I2" s="2" t="s">
        <v>15</v>
      </c>
      <c r="J2" s="2" t="s">
        <v>16</v>
      </c>
      <c r="K2" s="2">
        <v>27821</v>
      </c>
    </row>
    <row r="3" spans="1:11" ht="15.75" customHeight="1" x14ac:dyDescent="0.25">
      <c r="A3" s="3">
        <v>43850.778994803244</v>
      </c>
      <c r="B3" s="2" t="s">
        <v>12</v>
      </c>
      <c r="C3" s="2" t="s">
        <v>1</v>
      </c>
      <c r="D3" s="2" t="s">
        <v>1</v>
      </c>
      <c r="E3" s="2" t="s">
        <v>12</v>
      </c>
      <c r="F3" s="2" t="s">
        <v>12</v>
      </c>
      <c r="G3" s="2" t="s">
        <v>1</v>
      </c>
      <c r="I3" s="2" t="s">
        <v>18</v>
      </c>
      <c r="J3" s="2" t="s">
        <v>19</v>
      </c>
      <c r="K3" s="2">
        <v>23508</v>
      </c>
    </row>
    <row r="4" spans="1:11" ht="15.75" customHeight="1" x14ac:dyDescent="0.25">
      <c r="A4" s="3">
        <v>43850.779075636572</v>
      </c>
      <c r="B4" s="2" t="s">
        <v>13</v>
      </c>
      <c r="C4" s="2" t="s">
        <v>1</v>
      </c>
      <c r="D4" s="2" t="s">
        <v>1</v>
      </c>
      <c r="E4" s="2" t="s">
        <v>13</v>
      </c>
      <c r="F4" s="2" t="s">
        <v>13</v>
      </c>
      <c r="G4" s="2" t="s">
        <v>1</v>
      </c>
      <c r="I4" s="2" t="s">
        <v>20</v>
      </c>
      <c r="J4" s="2" t="s">
        <v>19</v>
      </c>
      <c r="K4" s="2">
        <v>56838</v>
      </c>
    </row>
    <row r="5" spans="1:11" ht="15.75" customHeight="1" x14ac:dyDescent="0.25">
      <c r="A5" s="3">
        <v>43850.779625937503</v>
      </c>
      <c r="B5" s="2" t="s">
        <v>1</v>
      </c>
      <c r="C5" s="2" t="s">
        <v>13</v>
      </c>
      <c r="D5" s="2" t="s">
        <v>12</v>
      </c>
      <c r="E5" s="2" t="s">
        <v>1</v>
      </c>
      <c r="F5" s="2" t="s">
        <v>12</v>
      </c>
      <c r="G5" s="2" t="s">
        <v>14</v>
      </c>
      <c r="I5" s="2" t="s">
        <v>21</v>
      </c>
      <c r="J5" s="2" t="s">
        <v>16</v>
      </c>
      <c r="K5" s="2">
        <v>65292</v>
      </c>
    </row>
    <row r="6" spans="1:11" ht="15.75" customHeight="1" x14ac:dyDescent="0.25">
      <c r="A6" s="3">
        <v>43850.779768252316</v>
      </c>
      <c r="B6" s="2" t="s">
        <v>13</v>
      </c>
      <c r="C6" s="2" t="s">
        <v>1</v>
      </c>
      <c r="D6" s="2" t="s">
        <v>12</v>
      </c>
      <c r="E6" s="2" t="s">
        <v>14</v>
      </c>
      <c r="F6" s="2" t="s">
        <v>13</v>
      </c>
      <c r="G6" s="2" t="s">
        <v>12</v>
      </c>
      <c r="I6" s="2" t="s">
        <v>22</v>
      </c>
      <c r="J6" s="2" t="s">
        <v>19</v>
      </c>
      <c r="K6" s="2">
        <v>73828</v>
      </c>
    </row>
    <row r="7" spans="1:11" ht="15.75" customHeight="1" x14ac:dyDescent="0.25">
      <c r="A7" s="3">
        <v>43850.779774270835</v>
      </c>
      <c r="B7" s="2" t="s">
        <v>12</v>
      </c>
      <c r="C7" s="2" t="s">
        <v>1</v>
      </c>
      <c r="D7" s="2" t="s">
        <v>1</v>
      </c>
      <c r="E7" s="2" t="s">
        <v>13</v>
      </c>
      <c r="F7" s="2" t="s">
        <v>12</v>
      </c>
      <c r="G7" s="2" t="s">
        <v>1</v>
      </c>
      <c r="I7" s="2" t="s">
        <v>23</v>
      </c>
      <c r="J7" s="2" t="s">
        <v>16</v>
      </c>
      <c r="K7" s="2">
        <v>21211</v>
      </c>
    </row>
    <row r="8" spans="1:11" ht="15.75" customHeight="1" x14ac:dyDescent="0.25">
      <c r="A8" s="3">
        <v>43850.780032048613</v>
      </c>
      <c r="B8" s="2" t="s">
        <v>1</v>
      </c>
      <c r="C8" s="2" t="s">
        <v>12</v>
      </c>
      <c r="D8" s="2" t="s">
        <v>13</v>
      </c>
      <c r="E8" s="2" t="s">
        <v>1</v>
      </c>
      <c r="F8" s="2" t="s">
        <v>1</v>
      </c>
      <c r="G8" s="2" t="s">
        <v>14</v>
      </c>
      <c r="I8" s="2" t="s">
        <v>24</v>
      </c>
      <c r="J8" s="2" t="s">
        <v>19</v>
      </c>
      <c r="K8" s="2">
        <v>54964</v>
      </c>
    </row>
    <row r="9" spans="1:11" ht="15.75" customHeight="1" x14ac:dyDescent="0.25">
      <c r="A9" s="3">
        <v>43850.780169456018</v>
      </c>
      <c r="B9" s="2" t="s">
        <v>12</v>
      </c>
      <c r="C9" s="2" t="s">
        <v>13</v>
      </c>
      <c r="D9" s="2" t="s">
        <v>13</v>
      </c>
      <c r="E9" s="2" t="s">
        <v>12</v>
      </c>
      <c r="F9" s="2" t="s">
        <v>1</v>
      </c>
      <c r="G9" s="2" t="s">
        <v>12</v>
      </c>
      <c r="I9" s="2" t="s">
        <v>25</v>
      </c>
      <c r="J9" s="2" t="s">
        <v>19</v>
      </c>
      <c r="K9" s="2">
        <v>100965</v>
      </c>
    </row>
    <row r="10" spans="1:11" ht="15.75" customHeight="1" x14ac:dyDescent="0.25">
      <c r="A10" s="3">
        <v>43850.782294791672</v>
      </c>
      <c r="B10" s="2" t="s">
        <v>13</v>
      </c>
      <c r="C10" s="2" t="s">
        <v>1</v>
      </c>
      <c r="D10" s="2" t="s">
        <v>1</v>
      </c>
      <c r="E10" s="2" t="s">
        <v>13</v>
      </c>
      <c r="F10" s="2" t="s">
        <v>12</v>
      </c>
      <c r="G10" s="2" t="s">
        <v>12</v>
      </c>
      <c r="I10" s="2" t="s">
        <v>26</v>
      </c>
      <c r="J10" s="2" t="s">
        <v>19</v>
      </c>
      <c r="K10" s="2">
        <v>146159</v>
      </c>
    </row>
    <row r="11" spans="1:11" ht="15.75" customHeight="1" x14ac:dyDescent="0.25">
      <c r="A11" s="3">
        <v>43850.784739629627</v>
      </c>
      <c r="B11" s="2" t="s">
        <v>14</v>
      </c>
      <c r="C11" s="2" t="s">
        <v>1</v>
      </c>
      <c r="D11" s="2" t="s">
        <v>1</v>
      </c>
      <c r="E11" s="2" t="s">
        <v>14</v>
      </c>
      <c r="F11" s="2" t="s">
        <v>12</v>
      </c>
      <c r="G11" s="2" t="s">
        <v>1</v>
      </c>
      <c r="I11" s="2" t="s">
        <v>27</v>
      </c>
      <c r="J11" s="2" t="s">
        <v>16</v>
      </c>
      <c r="K11" s="2">
        <v>46390</v>
      </c>
    </row>
    <row r="12" spans="1:11" ht="15.75" customHeight="1" x14ac:dyDescent="0.25">
      <c r="A12" s="3">
        <v>43850.784939988429</v>
      </c>
      <c r="B12" s="2" t="s">
        <v>13</v>
      </c>
      <c r="C12" s="2" t="s">
        <v>12</v>
      </c>
      <c r="D12" s="2" t="s">
        <v>1</v>
      </c>
      <c r="E12" s="2" t="s">
        <v>12</v>
      </c>
      <c r="F12" s="2" t="s">
        <v>12</v>
      </c>
      <c r="G12" s="2" t="s">
        <v>12</v>
      </c>
      <c r="I12" s="2" t="s">
        <v>26</v>
      </c>
      <c r="J12" s="2" t="s">
        <v>16</v>
      </c>
      <c r="K12" s="2">
        <v>42845</v>
      </c>
    </row>
    <row r="13" spans="1:11" ht="15.75" customHeight="1" x14ac:dyDescent="0.25">
      <c r="A13" s="3">
        <v>43850.785661041664</v>
      </c>
      <c r="B13" s="2" t="s">
        <v>13</v>
      </c>
      <c r="C13" s="2" t="s">
        <v>1</v>
      </c>
      <c r="D13" s="2" t="s">
        <v>1</v>
      </c>
      <c r="E13" s="2" t="s">
        <v>13</v>
      </c>
      <c r="F13" s="2" t="s">
        <v>13</v>
      </c>
      <c r="G13" s="2" t="s">
        <v>1</v>
      </c>
      <c r="I13" s="2" t="s">
        <v>28</v>
      </c>
      <c r="J13" s="2" t="s">
        <v>16</v>
      </c>
      <c r="K13" s="2">
        <v>54376</v>
      </c>
    </row>
    <row r="14" spans="1:11" ht="15.75" customHeight="1" x14ac:dyDescent="0.25">
      <c r="A14" s="3">
        <v>43850.786194629633</v>
      </c>
      <c r="B14" s="2" t="s">
        <v>13</v>
      </c>
      <c r="C14" s="2" t="s">
        <v>1</v>
      </c>
      <c r="D14" s="2" t="s">
        <v>1</v>
      </c>
      <c r="E14" s="2" t="s">
        <v>1</v>
      </c>
      <c r="F14" s="2" t="s">
        <v>12</v>
      </c>
      <c r="G14" s="2" t="s">
        <v>12</v>
      </c>
      <c r="I14" s="2" t="s">
        <v>29</v>
      </c>
      <c r="J14" s="2" t="s">
        <v>16</v>
      </c>
      <c r="K14" s="2">
        <v>44833</v>
      </c>
    </row>
    <row r="15" spans="1:11" ht="15.75" customHeight="1" x14ac:dyDescent="0.25">
      <c r="A15" s="3">
        <v>43850.789103784722</v>
      </c>
      <c r="B15" s="2" t="s">
        <v>1</v>
      </c>
      <c r="C15" s="2" t="s">
        <v>13</v>
      </c>
      <c r="D15" s="2" t="s">
        <v>1</v>
      </c>
      <c r="E15" s="2" t="s">
        <v>1</v>
      </c>
      <c r="F15" s="2" t="s">
        <v>12</v>
      </c>
      <c r="G15" s="2" t="s">
        <v>13</v>
      </c>
      <c r="I15" s="2" t="s">
        <v>24</v>
      </c>
      <c r="J15" s="2" t="s">
        <v>16</v>
      </c>
      <c r="K15" s="2">
        <v>62104</v>
      </c>
    </row>
    <row r="16" spans="1:11" ht="15.75" customHeight="1" x14ac:dyDescent="0.25">
      <c r="A16" s="3">
        <v>43850.789322037039</v>
      </c>
      <c r="B16" s="2" t="s">
        <v>14</v>
      </c>
      <c r="C16" s="2" t="s">
        <v>1</v>
      </c>
      <c r="D16" s="2" t="s">
        <v>1</v>
      </c>
      <c r="E16" s="2" t="s">
        <v>14</v>
      </c>
      <c r="F16" s="2" t="s">
        <v>13</v>
      </c>
      <c r="G16" s="2" t="s">
        <v>1</v>
      </c>
      <c r="I16" s="2" t="s">
        <v>30</v>
      </c>
      <c r="J16" s="2" t="s">
        <v>16</v>
      </c>
      <c r="K16" s="2">
        <v>57085</v>
      </c>
    </row>
    <row r="17" spans="1:11" ht="15.75" customHeight="1" x14ac:dyDescent="0.25">
      <c r="A17" s="3">
        <v>43850.790880370376</v>
      </c>
      <c r="B17" s="2" t="s">
        <v>13</v>
      </c>
      <c r="C17" s="2" t="s">
        <v>1</v>
      </c>
      <c r="D17" s="2" t="s">
        <v>1</v>
      </c>
      <c r="E17" s="2" t="s">
        <v>13</v>
      </c>
      <c r="F17" s="2" t="s">
        <v>14</v>
      </c>
      <c r="G17" s="2" t="s">
        <v>1</v>
      </c>
      <c r="I17" s="2" t="s">
        <v>31</v>
      </c>
      <c r="J17" s="2" t="s">
        <v>16</v>
      </c>
      <c r="K17" s="2">
        <v>78149</v>
      </c>
    </row>
    <row r="18" spans="1:11" ht="15.75" customHeight="1" x14ac:dyDescent="0.25">
      <c r="A18" s="3">
        <v>43850.79185076389</v>
      </c>
      <c r="B18" s="2" t="s">
        <v>12</v>
      </c>
      <c r="C18" s="2" t="s">
        <v>1</v>
      </c>
      <c r="D18" s="2" t="s">
        <v>1</v>
      </c>
      <c r="E18" s="2" t="s">
        <v>1</v>
      </c>
      <c r="F18" s="2" t="s">
        <v>12</v>
      </c>
      <c r="G18" s="2" t="s">
        <v>1</v>
      </c>
      <c r="I18" s="2" t="s">
        <v>32</v>
      </c>
      <c r="J18" s="2" t="s">
        <v>16</v>
      </c>
      <c r="K18" s="2">
        <v>43344</v>
      </c>
    </row>
    <row r="19" spans="1:11" ht="15.75" customHeight="1" x14ac:dyDescent="0.25">
      <c r="A19" s="3">
        <v>43850.792247835649</v>
      </c>
      <c r="B19" s="2" t="s">
        <v>12</v>
      </c>
      <c r="C19" s="2" t="s">
        <v>13</v>
      </c>
      <c r="D19" s="2" t="s">
        <v>1</v>
      </c>
      <c r="E19" s="2" t="s">
        <v>12</v>
      </c>
      <c r="F19" s="2" t="s">
        <v>13</v>
      </c>
      <c r="G19" s="2" t="s">
        <v>14</v>
      </c>
      <c r="I19" s="2" t="s">
        <v>33</v>
      </c>
      <c r="J19" s="2" t="s">
        <v>16</v>
      </c>
      <c r="K19" s="2">
        <v>51911</v>
      </c>
    </row>
    <row r="20" spans="1:11" ht="15.75" customHeight="1" x14ac:dyDescent="0.25">
      <c r="A20" s="3">
        <v>43850.792936331018</v>
      </c>
      <c r="B20" s="2" t="s">
        <v>1</v>
      </c>
      <c r="C20" s="2" t="s">
        <v>12</v>
      </c>
      <c r="D20" s="2" t="s">
        <v>1</v>
      </c>
      <c r="E20" s="2" t="s">
        <v>1</v>
      </c>
      <c r="F20" s="2" t="s">
        <v>1</v>
      </c>
      <c r="G20" s="2" t="s">
        <v>1</v>
      </c>
      <c r="I20" s="2" t="s">
        <v>34</v>
      </c>
      <c r="J20" s="2" t="s">
        <v>19</v>
      </c>
      <c r="K20" s="2">
        <v>23442</v>
      </c>
    </row>
    <row r="21" spans="1:11" ht="15.75" customHeight="1" x14ac:dyDescent="0.25">
      <c r="A21" s="3">
        <v>43850.794007546298</v>
      </c>
      <c r="B21" s="2" t="s">
        <v>1</v>
      </c>
      <c r="C21" s="2" t="s">
        <v>12</v>
      </c>
      <c r="D21" s="2" t="s">
        <v>1</v>
      </c>
      <c r="E21" s="2" t="s">
        <v>1</v>
      </c>
      <c r="F21" s="2" t="s">
        <v>12</v>
      </c>
      <c r="G21" s="2" t="s">
        <v>14</v>
      </c>
      <c r="I21" s="2" t="s">
        <v>35</v>
      </c>
      <c r="J21" s="2" t="s">
        <v>19</v>
      </c>
      <c r="K21" s="2">
        <v>37785</v>
      </c>
    </row>
    <row r="22" spans="1:11" ht="15.75" customHeight="1" x14ac:dyDescent="0.25">
      <c r="A22" s="3">
        <v>43850.794186180559</v>
      </c>
      <c r="B22" s="2" t="s">
        <v>13</v>
      </c>
      <c r="C22" s="2" t="s">
        <v>1</v>
      </c>
      <c r="D22" s="2" t="s">
        <v>1</v>
      </c>
      <c r="E22" s="2" t="s">
        <v>13</v>
      </c>
      <c r="F22" s="2" t="s">
        <v>12</v>
      </c>
      <c r="G22" s="2" t="s">
        <v>12</v>
      </c>
      <c r="I22" s="2" t="s">
        <v>36</v>
      </c>
      <c r="J22" s="2" t="s">
        <v>19</v>
      </c>
      <c r="K22" s="2">
        <v>61129</v>
      </c>
    </row>
    <row r="23" spans="1:11" ht="12.5" x14ac:dyDescent="0.25">
      <c r="A23" s="3">
        <v>43850.795594432871</v>
      </c>
      <c r="B23" s="2" t="s">
        <v>12</v>
      </c>
      <c r="C23" s="2" t="s">
        <v>1</v>
      </c>
      <c r="D23" s="2" t="s">
        <v>1</v>
      </c>
      <c r="E23" s="2" t="s">
        <v>12</v>
      </c>
      <c r="F23" s="2" t="s">
        <v>12</v>
      </c>
      <c r="G23" s="2" t="s">
        <v>13</v>
      </c>
      <c r="I23" s="2" t="s">
        <v>37</v>
      </c>
      <c r="J23" s="2" t="s">
        <v>19</v>
      </c>
      <c r="K23" s="2">
        <v>65020</v>
      </c>
    </row>
    <row r="24" spans="1:11" ht="12.5" x14ac:dyDescent="0.25">
      <c r="A24" s="3">
        <v>43850.795751921294</v>
      </c>
      <c r="B24" s="2" t="s">
        <v>1</v>
      </c>
      <c r="C24" s="2" t="s">
        <v>14</v>
      </c>
      <c r="D24" s="2" t="s">
        <v>14</v>
      </c>
      <c r="E24" s="2" t="s">
        <v>14</v>
      </c>
      <c r="F24" s="2" t="s">
        <v>1</v>
      </c>
      <c r="G24" s="2" t="s">
        <v>1</v>
      </c>
      <c r="H24" s="2" t="s">
        <v>38</v>
      </c>
      <c r="I24" s="2" t="s">
        <v>39</v>
      </c>
      <c r="J24" s="2" t="s">
        <v>16</v>
      </c>
      <c r="K24" s="2">
        <v>6058</v>
      </c>
    </row>
    <row r="25" spans="1:11" ht="12.5" x14ac:dyDescent="0.25">
      <c r="A25" s="3">
        <v>43850.796365717593</v>
      </c>
      <c r="B25" s="2" t="s">
        <v>13</v>
      </c>
      <c r="C25" s="2" t="s">
        <v>1</v>
      </c>
      <c r="D25" s="2" t="s">
        <v>1</v>
      </c>
      <c r="E25" s="2" t="s">
        <v>14</v>
      </c>
      <c r="F25" s="2" t="s">
        <v>12</v>
      </c>
      <c r="G25" s="2" t="s">
        <v>1</v>
      </c>
      <c r="I25" s="2" t="s">
        <v>21</v>
      </c>
      <c r="J25" s="2" t="s">
        <v>19</v>
      </c>
      <c r="K25" s="2">
        <v>51338</v>
      </c>
    </row>
    <row r="26" spans="1:11" ht="12.5" x14ac:dyDescent="0.25">
      <c r="A26" s="3">
        <v>43850.796673668985</v>
      </c>
      <c r="B26" s="2" t="s">
        <v>12</v>
      </c>
      <c r="C26" s="2" t="s">
        <v>13</v>
      </c>
      <c r="D26" s="2" t="s">
        <v>1</v>
      </c>
      <c r="E26" s="2" t="s">
        <v>1</v>
      </c>
      <c r="F26" s="2" t="s">
        <v>12</v>
      </c>
      <c r="G26" s="2" t="s">
        <v>13</v>
      </c>
      <c r="I26" s="2" t="s">
        <v>40</v>
      </c>
      <c r="J26" s="2" t="s">
        <v>19</v>
      </c>
      <c r="K26" s="2">
        <v>66247</v>
      </c>
    </row>
    <row r="27" spans="1:11" ht="12.5" x14ac:dyDescent="0.25">
      <c r="A27" s="3">
        <v>43850.797593587966</v>
      </c>
      <c r="B27" s="2" t="s">
        <v>1</v>
      </c>
      <c r="C27" s="2" t="s">
        <v>13</v>
      </c>
      <c r="D27" s="2" t="s">
        <v>1</v>
      </c>
      <c r="E27" s="2" t="s">
        <v>1</v>
      </c>
      <c r="F27" s="2" t="s">
        <v>1</v>
      </c>
      <c r="G27" s="2" t="s">
        <v>14</v>
      </c>
      <c r="H27" s="2" t="s">
        <v>41</v>
      </c>
      <c r="I27" s="2" t="s">
        <v>42</v>
      </c>
      <c r="J27" s="2" t="s">
        <v>16</v>
      </c>
      <c r="K27" s="2">
        <v>34249</v>
      </c>
    </row>
    <row r="28" spans="1:11" ht="12.5" x14ac:dyDescent="0.25">
      <c r="A28" s="3">
        <v>43850.798002800926</v>
      </c>
      <c r="B28" s="2" t="s">
        <v>13</v>
      </c>
      <c r="C28" s="2" t="s">
        <v>1</v>
      </c>
      <c r="D28" s="2" t="s">
        <v>12</v>
      </c>
      <c r="E28" s="2" t="s">
        <v>1</v>
      </c>
      <c r="F28" s="2" t="s">
        <v>12</v>
      </c>
      <c r="G28" s="2" t="s">
        <v>12</v>
      </c>
      <c r="I28" s="2" t="s">
        <v>26</v>
      </c>
      <c r="J28" s="2" t="s">
        <v>19</v>
      </c>
      <c r="K28" s="2">
        <v>24719</v>
      </c>
    </row>
    <row r="29" spans="1:11" ht="12.5" x14ac:dyDescent="0.25">
      <c r="A29" s="3">
        <v>43850.798009386577</v>
      </c>
      <c r="B29" s="2" t="s">
        <v>1</v>
      </c>
      <c r="C29" s="2" t="s">
        <v>12</v>
      </c>
      <c r="D29" s="2" t="s">
        <v>12</v>
      </c>
      <c r="E29" s="2" t="s">
        <v>12</v>
      </c>
      <c r="F29" s="2" t="s">
        <v>1</v>
      </c>
      <c r="G29" s="2" t="s">
        <v>12</v>
      </c>
      <c r="H29" s="2" t="s">
        <v>43</v>
      </c>
      <c r="I29" s="2" t="s">
        <v>44</v>
      </c>
      <c r="J29" s="2" t="s">
        <v>19</v>
      </c>
      <c r="K29" s="2">
        <v>81944</v>
      </c>
    </row>
    <row r="30" spans="1:11" ht="12.5" x14ac:dyDescent="0.25">
      <c r="A30" s="3">
        <v>43850.800922766204</v>
      </c>
      <c r="B30" s="2" t="s">
        <v>1</v>
      </c>
      <c r="C30" s="2" t="s">
        <v>14</v>
      </c>
      <c r="D30" s="2" t="s">
        <v>13</v>
      </c>
      <c r="E30" s="2" t="s">
        <v>1</v>
      </c>
      <c r="F30" s="2" t="s">
        <v>1</v>
      </c>
      <c r="G30" s="2" t="s">
        <v>13</v>
      </c>
      <c r="I30" s="2" t="s">
        <v>15</v>
      </c>
      <c r="J30" s="2" t="s">
        <v>19</v>
      </c>
      <c r="K30" s="2">
        <v>45399</v>
      </c>
    </row>
    <row r="31" spans="1:11" ht="12.5" x14ac:dyDescent="0.25">
      <c r="A31" s="3">
        <v>43850.803129201391</v>
      </c>
      <c r="B31" s="2" t="s">
        <v>1</v>
      </c>
      <c r="C31" s="2" t="s">
        <v>12</v>
      </c>
      <c r="D31" s="2" t="s">
        <v>1</v>
      </c>
      <c r="E31" s="2" t="s">
        <v>1</v>
      </c>
      <c r="F31" s="2" t="s">
        <v>1</v>
      </c>
      <c r="G31" s="2" t="s">
        <v>13</v>
      </c>
      <c r="H31" s="2" t="s">
        <v>45</v>
      </c>
      <c r="I31" s="2" t="s">
        <v>46</v>
      </c>
      <c r="J31" s="2" t="s">
        <v>16</v>
      </c>
      <c r="K31" s="2">
        <v>48588</v>
      </c>
    </row>
    <row r="32" spans="1:11" ht="12.5" x14ac:dyDescent="0.25">
      <c r="A32" s="3">
        <v>43850.803233819446</v>
      </c>
      <c r="B32" s="2" t="s">
        <v>13</v>
      </c>
      <c r="C32" s="2" t="s">
        <v>1</v>
      </c>
      <c r="D32" s="2" t="s">
        <v>1</v>
      </c>
      <c r="E32" s="2" t="s">
        <v>1</v>
      </c>
      <c r="F32" s="2" t="s">
        <v>12</v>
      </c>
      <c r="G32" s="2" t="s">
        <v>1</v>
      </c>
      <c r="I32" s="2" t="s">
        <v>39</v>
      </c>
      <c r="J32" s="2" t="s">
        <v>19</v>
      </c>
      <c r="K32" s="2">
        <v>79382</v>
      </c>
    </row>
    <row r="33" spans="1:11" ht="12.5" x14ac:dyDescent="0.25">
      <c r="A33" s="3">
        <v>43850.803474756947</v>
      </c>
      <c r="B33" s="2" t="s">
        <v>14</v>
      </c>
      <c r="C33" s="2" t="s">
        <v>1</v>
      </c>
      <c r="D33" s="2" t="s">
        <v>1</v>
      </c>
      <c r="E33" s="2" t="s">
        <v>14</v>
      </c>
      <c r="F33" s="2" t="s">
        <v>14</v>
      </c>
      <c r="G33" s="2" t="s">
        <v>1</v>
      </c>
      <c r="I33" s="2" t="s">
        <v>47</v>
      </c>
      <c r="J33" s="2" t="s">
        <v>19</v>
      </c>
      <c r="K33" s="2">
        <v>35075</v>
      </c>
    </row>
    <row r="34" spans="1:11" ht="12.5" x14ac:dyDescent="0.25">
      <c r="A34" s="3">
        <v>43850.804484351851</v>
      </c>
      <c r="B34" s="2" t="s">
        <v>1</v>
      </c>
      <c r="C34" s="2" t="s">
        <v>14</v>
      </c>
      <c r="D34" s="2" t="s">
        <v>1</v>
      </c>
      <c r="E34" s="2" t="s">
        <v>1</v>
      </c>
      <c r="F34" s="2" t="s">
        <v>1</v>
      </c>
      <c r="G34" s="2" t="s">
        <v>14</v>
      </c>
      <c r="I34" s="2" t="s">
        <v>48</v>
      </c>
      <c r="J34" s="2" t="s">
        <v>19</v>
      </c>
      <c r="K34" s="2">
        <v>17176</v>
      </c>
    </row>
    <row r="35" spans="1:11" ht="12.5" x14ac:dyDescent="0.25">
      <c r="A35" s="3">
        <v>43850.805082013889</v>
      </c>
      <c r="B35" s="2" t="s">
        <v>12</v>
      </c>
      <c r="C35" s="2" t="s">
        <v>12</v>
      </c>
      <c r="D35" s="2" t="s">
        <v>1</v>
      </c>
      <c r="E35" s="2" t="s">
        <v>12</v>
      </c>
      <c r="F35" s="2" t="s">
        <v>1</v>
      </c>
      <c r="G35" s="2" t="s">
        <v>12</v>
      </c>
      <c r="I35" s="2" t="s">
        <v>49</v>
      </c>
      <c r="J35" s="2" t="s">
        <v>19</v>
      </c>
      <c r="K35" s="2">
        <v>68263</v>
      </c>
    </row>
    <row r="36" spans="1:11" ht="12.5" x14ac:dyDescent="0.25">
      <c r="A36" s="3">
        <v>43850.806034212961</v>
      </c>
      <c r="B36" s="2" t="s">
        <v>12</v>
      </c>
      <c r="C36" s="2" t="s">
        <v>1</v>
      </c>
      <c r="D36" s="2" t="s">
        <v>1</v>
      </c>
      <c r="E36" s="2" t="s">
        <v>13</v>
      </c>
      <c r="F36" s="2" t="s">
        <v>1</v>
      </c>
      <c r="G36" s="2" t="s">
        <v>1</v>
      </c>
      <c r="I36" s="2" t="s">
        <v>50</v>
      </c>
      <c r="J36" s="2" t="s">
        <v>19</v>
      </c>
      <c r="K36" s="2">
        <v>48061</v>
      </c>
    </row>
    <row r="37" spans="1:11" ht="12.5" x14ac:dyDescent="0.25">
      <c r="A37" s="3">
        <v>43850.806346018522</v>
      </c>
      <c r="B37" s="2" t="s">
        <v>12</v>
      </c>
      <c r="C37" s="2" t="s">
        <v>12</v>
      </c>
      <c r="D37" s="2" t="s">
        <v>1</v>
      </c>
      <c r="E37" s="2" t="s">
        <v>12</v>
      </c>
      <c r="F37" s="2" t="s">
        <v>13</v>
      </c>
      <c r="G37" s="2" t="s">
        <v>1</v>
      </c>
      <c r="I37" s="2" t="s">
        <v>37</v>
      </c>
      <c r="J37" s="2" t="s">
        <v>19</v>
      </c>
      <c r="K37" s="2">
        <v>67067</v>
      </c>
    </row>
    <row r="38" spans="1:11" ht="12.5" x14ac:dyDescent="0.25">
      <c r="A38" s="3">
        <v>43850.807260497684</v>
      </c>
      <c r="B38" s="2" t="s">
        <v>14</v>
      </c>
      <c r="C38" s="2" t="s">
        <v>1</v>
      </c>
      <c r="D38" s="2" t="s">
        <v>1</v>
      </c>
      <c r="E38" s="2" t="s">
        <v>13</v>
      </c>
      <c r="F38" s="2" t="s">
        <v>1</v>
      </c>
      <c r="G38" s="2" t="s">
        <v>12</v>
      </c>
      <c r="I38" s="2" t="s">
        <v>39</v>
      </c>
      <c r="J38" s="2" t="s">
        <v>19</v>
      </c>
      <c r="K38" s="2">
        <v>45447</v>
      </c>
    </row>
    <row r="39" spans="1:11" ht="12.5" x14ac:dyDescent="0.25">
      <c r="A39" s="3">
        <v>43850.80828449074</v>
      </c>
      <c r="B39" s="2" t="s">
        <v>14</v>
      </c>
      <c r="C39" s="2" t="s">
        <v>12</v>
      </c>
      <c r="D39" s="2" t="s">
        <v>1</v>
      </c>
      <c r="E39" s="2" t="s">
        <v>14</v>
      </c>
      <c r="F39" s="2" t="s">
        <v>12</v>
      </c>
      <c r="G39" s="2" t="s">
        <v>1</v>
      </c>
      <c r="I39" s="2" t="s">
        <v>51</v>
      </c>
      <c r="J39" s="2" t="s">
        <v>19</v>
      </c>
      <c r="K39" s="2">
        <v>60308</v>
      </c>
    </row>
    <row r="40" spans="1:11" ht="12.5" x14ac:dyDescent="0.25">
      <c r="A40" s="3">
        <v>43850.817498113422</v>
      </c>
      <c r="B40" s="2" t="s">
        <v>12</v>
      </c>
      <c r="C40" s="2" t="s">
        <v>1</v>
      </c>
      <c r="D40" s="2" t="s">
        <v>1</v>
      </c>
      <c r="E40" s="2" t="s">
        <v>12</v>
      </c>
      <c r="F40" s="2" t="s">
        <v>12</v>
      </c>
      <c r="G40" s="2" t="s">
        <v>1</v>
      </c>
      <c r="I40" s="2" t="s">
        <v>26</v>
      </c>
      <c r="J40" s="2" t="s">
        <v>16</v>
      </c>
      <c r="K40" s="2">
        <v>47526</v>
      </c>
    </row>
    <row r="41" spans="1:11" ht="12.5" x14ac:dyDescent="0.25">
      <c r="A41" s="3">
        <v>43850.817685231479</v>
      </c>
      <c r="B41" s="2" t="s">
        <v>12</v>
      </c>
      <c r="C41" s="2" t="s">
        <v>12</v>
      </c>
      <c r="D41" s="2" t="s">
        <v>1</v>
      </c>
      <c r="E41" s="2" t="s">
        <v>14</v>
      </c>
      <c r="F41" s="2" t="s">
        <v>12</v>
      </c>
      <c r="G41" s="2" t="s">
        <v>1</v>
      </c>
      <c r="I41" s="2" t="s">
        <v>52</v>
      </c>
      <c r="J41" s="2" t="s">
        <v>19</v>
      </c>
      <c r="K41" s="2">
        <v>45905</v>
      </c>
    </row>
    <row r="42" spans="1:11" ht="12.5" x14ac:dyDescent="0.25">
      <c r="A42" s="3">
        <v>43850.822376354168</v>
      </c>
      <c r="B42" s="2" t="s">
        <v>12</v>
      </c>
      <c r="C42" s="2" t="s">
        <v>1</v>
      </c>
      <c r="D42" s="2" t="s">
        <v>1</v>
      </c>
      <c r="E42" s="2" t="s">
        <v>12</v>
      </c>
      <c r="F42" s="2" t="s">
        <v>12</v>
      </c>
      <c r="G42" s="2" t="s">
        <v>12</v>
      </c>
      <c r="I42" s="2" t="s">
        <v>24</v>
      </c>
      <c r="J42" s="2" t="s">
        <v>19</v>
      </c>
      <c r="K42" s="2">
        <v>53421</v>
      </c>
    </row>
    <row r="43" spans="1:11" ht="12.5" x14ac:dyDescent="0.25">
      <c r="A43" s="3">
        <v>43850.827631145832</v>
      </c>
      <c r="B43" s="2" t="s">
        <v>1</v>
      </c>
      <c r="C43" s="2" t="s">
        <v>13</v>
      </c>
      <c r="D43" s="2" t="s">
        <v>13</v>
      </c>
      <c r="E43" s="2" t="s">
        <v>1</v>
      </c>
      <c r="F43" s="2" t="s">
        <v>1</v>
      </c>
      <c r="G43" s="2" t="s">
        <v>14</v>
      </c>
      <c r="I43" s="2" t="s">
        <v>24</v>
      </c>
      <c r="J43" s="2" t="s">
        <v>16</v>
      </c>
      <c r="K43" s="2">
        <v>29826</v>
      </c>
    </row>
    <row r="44" spans="1:11" ht="12.5" x14ac:dyDescent="0.25">
      <c r="A44" s="3">
        <v>43850.82825762732</v>
      </c>
      <c r="B44" s="2" t="s">
        <v>13</v>
      </c>
      <c r="C44" s="2" t="s">
        <v>1</v>
      </c>
      <c r="D44" s="2" t="s">
        <v>1</v>
      </c>
      <c r="E44" s="2" t="s">
        <v>12</v>
      </c>
      <c r="F44" s="2" t="s">
        <v>13</v>
      </c>
      <c r="G44" s="2" t="s">
        <v>12</v>
      </c>
      <c r="H44" s="2" t="s">
        <v>53</v>
      </c>
      <c r="I44" s="2" t="s">
        <v>54</v>
      </c>
      <c r="J44" s="2" t="s">
        <v>16</v>
      </c>
      <c r="K44" s="2">
        <v>79775</v>
      </c>
    </row>
    <row r="45" spans="1:11" ht="12.5" x14ac:dyDescent="0.25">
      <c r="A45" s="3">
        <v>43850.828627789349</v>
      </c>
      <c r="B45" s="2" t="s">
        <v>1</v>
      </c>
      <c r="C45" s="2" t="s">
        <v>13</v>
      </c>
      <c r="D45" s="2" t="s">
        <v>13</v>
      </c>
      <c r="E45" s="2" t="s">
        <v>1</v>
      </c>
      <c r="F45" s="2" t="s">
        <v>1</v>
      </c>
      <c r="G45" s="2" t="s">
        <v>14</v>
      </c>
      <c r="H45" s="2" t="s">
        <v>55</v>
      </c>
    </row>
    <row r="46" spans="1:11" ht="12.5" x14ac:dyDescent="0.25">
      <c r="A46" s="3">
        <v>43850.830705821762</v>
      </c>
      <c r="B46" s="2" t="s">
        <v>12</v>
      </c>
      <c r="C46" s="2" t="s">
        <v>1</v>
      </c>
      <c r="D46" s="2" t="s">
        <v>1</v>
      </c>
      <c r="E46" s="2" t="s">
        <v>12</v>
      </c>
      <c r="F46" s="2" t="s">
        <v>1</v>
      </c>
      <c r="G46" s="2" t="s">
        <v>12</v>
      </c>
      <c r="I46" s="2" t="s">
        <v>27</v>
      </c>
      <c r="J46" s="2" t="s">
        <v>19</v>
      </c>
      <c r="K46" s="2">
        <v>49385</v>
      </c>
    </row>
    <row r="47" spans="1:11" ht="12.5" x14ac:dyDescent="0.25">
      <c r="A47" s="3">
        <v>43850.835088449079</v>
      </c>
      <c r="B47" s="2" t="s">
        <v>12</v>
      </c>
      <c r="C47" s="2" t="s">
        <v>1</v>
      </c>
      <c r="D47" s="2" t="s">
        <v>1</v>
      </c>
      <c r="E47" s="2" t="s">
        <v>1</v>
      </c>
      <c r="F47" s="2" t="s">
        <v>1</v>
      </c>
      <c r="G47" s="2" t="s">
        <v>12</v>
      </c>
      <c r="H47" s="2" t="s">
        <v>56</v>
      </c>
      <c r="I47" s="2" t="s">
        <v>57</v>
      </c>
      <c r="J47" s="2" t="s">
        <v>16</v>
      </c>
      <c r="K47" s="2">
        <v>24521</v>
      </c>
    </row>
    <row r="48" spans="1:11" ht="12.5" x14ac:dyDescent="0.25">
      <c r="A48" s="3">
        <v>43850.836438865736</v>
      </c>
      <c r="B48" s="2" t="s">
        <v>12</v>
      </c>
      <c r="C48" s="2" t="s">
        <v>12</v>
      </c>
      <c r="D48" s="2" t="s">
        <v>1</v>
      </c>
      <c r="E48" s="2" t="s">
        <v>1</v>
      </c>
      <c r="F48" s="2" t="s">
        <v>1</v>
      </c>
      <c r="G48" s="2" t="s">
        <v>13</v>
      </c>
      <c r="I48" s="2" t="s">
        <v>58</v>
      </c>
      <c r="J48" s="2" t="s">
        <v>16</v>
      </c>
      <c r="K48" s="2">
        <v>46046</v>
      </c>
    </row>
    <row r="49" spans="1:11" ht="12.5" x14ac:dyDescent="0.25">
      <c r="A49" s="3">
        <v>43850.837088252316</v>
      </c>
      <c r="B49" s="2" t="s">
        <v>1</v>
      </c>
      <c r="C49" s="2" t="s">
        <v>14</v>
      </c>
      <c r="D49" s="2" t="s">
        <v>13</v>
      </c>
      <c r="E49" s="2" t="s">
        <v>1</v>
      </c>
      <c r="F49" s="2" t="s">
        <v>1</v>
      </c>
      <c r="G49" s="2" t="s">
        <v>14</v>
      </c>
      <c r="I49" s="2" t="s">
        <v>59</v>
      </c>
      <c r="J49" s="2" t="s">
        <v>16</v>
      </c>
      <c r="K49" s="2">
        <v>30976</v>
      </c>
    </row>
    <row r="50" spans="1:11" ht="12.5" x14ac:dyDescent="0.25">
      <c r="A50" s="3">
        <v>43850.838937233799</v>
      </c>
      <c r="B50" s="2" t="s">
        <v>14</v>
      </c>
      <c r="C50" s="2" t="s">
        <v>1</v>
      </c>
      <c r="D50" s="2" t="s">
        <v>1</v>
      </c>
      <c r="E50" s="2" t="s">
        <v>13</v>
      </c>
      <c r="F50" s="2" t="s">
        <v>12</v>
      </c>
      <c r="G50" s="2" t="s">
        <v>12</v>
      </c>
      <c r="I50" s="2" t="s">
        <v>60</v>
      </c>
      <c r="J50" s="2" t="s">
        <v>16</v>
      </c>
      <c r="K50" s="2">
        <v>52796</v>
      </c>
    </row>
    <row r="51" spans="1:11" ht="12.5" x14ac:dyDescent="0.25">
      <c r="A51" s="3">
        <v>43850.841121226855</v>
      </c>
      <c r="B51" s="2" t="s">
        <v>12</v>
      </c>
      <c r="C51" s="2" t="s">
        <v>12</v>
      </c>
      <c r="D51" s="2" t="s">
        <v>1</v>
      </c>
      <c r="E51" s="2" t="s">
        <v>1</v>
      </c>
      <c r="F51" s="2" t="s">
        <v>1</v>
      </c>
      <c r="G51" s="2" t="s">
        <v>1</v>
      </c>
      <c r="I51" s="2" t="s">
        <v>61</v>
      </c>
      <c r="J51" s="2" t="s">
        <v>16</v>
      </c>
      <c r="K51" s="2">
        <v>112583</v>
      </c>
    </row>
    <row r="52" spans="1:11" ht="12.5" x14ac:dyDescent="0.25">
      <c r="A52" s="3">
        <v>43850.842969664351</v>
      </c>
      <c r="B52" s="2" t="s">
        <v>13</v>
      </c>
      <c r="C52" s="2" t="s">
        <v>1</v>
      </c>
      <c r="D52" s="2" t="s">
        <v>12</v>
      </c>
      <c r="E52" s="2" t="s">
        <v>12</v>
      </c>
      <c r="F52" s="2" t="s">
        <v>12</v>
      </c>
      <c r="G52" s="2" t="s">
        <v>12</v>
      </c>
      <c r="I52" s="2" t="s">
        <v>20</v>
      </c>
      <c r="J52" s="2" t="s">
        <v>19</v>
      </c>
      <c r="K52" s="2">
        <v>1068</v>
      </c>
    </row>
    <row r="53" spans="1:11" ht="12.5" x14ac:dyDescent="0.25">
      <c r="A53" s="3">
        <v>43850.843125057872</v>
      </c>
      <c r="B53" s="2" t="s">
        <v>12</v>
      </c>
      <c r="C53" s="2" t="s">
        <v>1</v>
      </c>
      <c r="D53" s="2" t="s">
        <v>1</v>
      </c>
      <c r="E53" s="2" t="s">
        <v>13</v>
      </c>
      <c r="F53" s="2" t="s">
        <v>12</v>
      </c>
      <c r="G53" s="2" t="s">
        <v>12</v>
      </c>
      <c r="I53" s="2" t="s">
        <v>62</v>
      </c>
      <c r="J53" s="2" t="s">
        <v>19</v>
      </c>
      <c r="K53" s="2">
        <v>45493</v>
      </c>
    </row>
    <row r="54" spans="1:11" ht="12.5" x14ac:dyDescent="0.25">
      <c r="A54" s="3">
        <v>43850.844233553245</v>
      </c>
      <c r="B54" s="2" t="s">
        <v>1</v>
      </c>
      <c r="C54" s="2" t="s">
        <v>13</v>
      </c>
      <c r="D54" s="2" t="s">
        <v>1</v>
      </c>
      <c r="E54" s="2" t="s">
        <v>1</v>
      </c>
      <c r="F54" s="2" t="s">
        <v>13</v>
      </c>
      <c r="G54" s="2" t="s">
        <v>12</v>
      </c>
      <c r="I54" s="2" t="s">
        <v>15</v>
      </c>
      <c r="J54" s="2" t="s">
        <v>16</v>
      </c>
      <c r="K54" s="2">
        <v>74962</v>
      </c>
    </row>
    <row r="55" spans="1:11" ht="12.5" x14ac:dyDescent="0.25">
      <c r="A55" s="3">
        <v>43850.849056550927</v>
      </c>
      <c r="B55" s="2" t="s">
        <v>13</v>
      </c>
      <c r="C55" s="2" t="s">
        <v>1</v>
      </c>
      <c r="D55" s="2" t="s">
        <v>1</v>
      </c>
      <c r="E55" s="2" t="s">
        <v>1</v>
      </c>
      <c r="F55" s="2" t="s">
        <v>13</v>
      </c>
      <c r="G55" s="2" t="s">
        <v>12</v>
      </c>
      <c r="I55" s="2" t="s">
        <v>24</v>
      </c>
      <c r="J55" s="2" t="s">
        <v>19</v>
      </c>
      <c r="K55" s="2">
        <v>64355</v>
      </c>
    </row>
    <row r="56" spans="1:11" ht="12.5" x14ac:dyDescent="0.25">
      <c r="A56" s="3">
        <v>43850.854413599533</v>
      </c>
      <c r="B56" s="2" t="s">
        <v>14</v>
      </c>
      <c r="C56" s="2" t="s">
        <v>1</v>
      </c>
      <c r="D56" s="2" t="s">
        <v>1</v>
      </c>
      <c r="E56" s="2" t="s">
        <v>14</v>
      </c>
      <c r="F56" s="2" t="s">
        <v>13</v>
      </c>
      <c r="G56" s="2" t="s">
        <v>1</v>
      </c>
      <c r="I56" s="2" t="s">
        <v>63</v>
      </c>
      <c r="J56" s="2" t="s">
        <v>19</v>
      </c>
      <c r="K56" s="2">
        <v>45744</v>
      </c>
    </row>
    <row r="57" spans="1:11" ht="12.5" x14ac:dyDescent="0.25">
      <c r="A57" s="3">
        <v>43850.856475300927</v>
      </c>
      <c r="B57" s="2" t="s">
        <v>1</v>
      </c>
      <c r="C57" s="2" t="s">
        <v>1</v>
      </c>
      <c r="D57" s="2" t="s">
        <v>1</v>
      </c>
      <c r="E57" s="2" t="s">
        <v>13</v>
      </c>
      <c r="F57" s="2" t="s">
        <v>14</v>
      </c>
      <c r="G57" s="2" t="s">
        <v>1</v>
      </c>
      <c r="I57" s="2" t="s">
        <v>24</v>
      </c>
      <c r="J57" s="2" t="s">
        <v>16</v>
      </c>
      <c r="K57" s="2">
        <v>43310</v>
      </c>
    </row>
    <row r="58" spans="1:11" ht="12.5" x14ac:dyDescent="0.25">
      <c r="A58" s="3">
        <v>43850.858944004634</v>
      </c>
      <c r="B58" s="2" t="s">
        <v>1</v>
      </c>
      <c r="C58" s="2" t="s">
        <v>12</v>
      </c>
      <c r="D58" s="2" t="s">
        <v>1</v>
      </c>
      <c r="E58" s="2" t="s">
        <v>13</v>
      </c>
      <c r="F58" s="2" t="s">
        <v>1</v>
      </c>
      <c r="G58" s="2" t="s">
        <v>13</v>
      </c>
      <c r="I58" s="2" t="s">
        <v>64</v>
      </c>
      <c r="J58" s="2" t="s">
        <v>16</v>
      </c>
      <c r="K58" s="2">
        <v>39749</v>
      </c>
    </row>
    <row r="59" spans="1:11" ht="12.5" x14ac:dyDescent="0.25">
      <c r="A59" s="3">
        <v>43850.860782754629</v>
      </c>
      <c r="B59" s="2" t="s">
        <v>12</v>
      </c>
      <c r="C59" s="2" t="s">
        <v>1</v>
      </c>
      <c r="D59" s="2" t="s">
        <v>1</v>
      </c>
      <c r="E59" s="2" t="s">
        <v>13</v>
      </c>
      <c r="F59" s="2" t="s">
        <v>12</v>
      </c>
      <c r="G59" s="2" t="s">
        <v>12</v>
      </c>
      <c r="I59" s="2" t="s">
        <v>65</v>
      </c>
      <c r="J59" s="2" t="s">
        <v>19</v>
      </c>
      <c r="K59" s="2">
        <v>86498</v>
      </c>
    </row>
    <row r="60" spans="1:11" ht="12.5" x14ac:dyDescent="0.25">
      <c r="A60" s="3">
        <v>43850.864775833332</v>
      </c>
      <c r="B60" s="2" t="s">
        <v>1</v>
      </c>
      <c r="C60" s="2" t="s">
        <v>13</v>
      </c>
      <c r="D60" s="2" t="s">
        <v>1</v>
      </c>
      <c r="E60" s="2" t="s">
        <v>1</v>
      </c>
      <c r="F60" s="2" t="s">
        <v>1</v>
      </c>
      <c r="G60" s="2" t="s">
        <v>14</v>
      </c>
      <c r="I60" s="2" t="s">
        <v>66</v>
      </c>
      <c r="J60" s="2" t="s">
        <v>16</v>
      </c>
      <c r="K60" s="2">
        <v>59604</v>
      </c>
    </row>
    <row r="61" spans="1:11" ht="12.5" x14ac:dyDescent="0.25">
      <c r="A61" s="3">
        <v>43850.870009687496</v>
      </c>
      <c r="B61" s="2" t="s">
        <v>13</v>
      </c>
      <c r="C61" s="2" t="s">
        <v>1</v>
      </c>
      <c r="D61" s="2" t="s">
        <v>1</v>
      </c>
      <c r="E61" s="2" t="s">
        <v>13</v>
      </c>
      <c r="F61" s="2" t="s">
        <v>13</v>
      </c>
      <c r="G61" s="2" t="s">
        <v>1</v>
      </c>
      <c r="I61" s="2" t="s">
        <v>67</v>
      </c>
      <c r="J61" s="2" t="s">
        <v>16</v>
      </c>
      <c r="K61" s="2">
        <v>61636</v>
      </c>
    </row>
    <row r="62" spans="1:11" ht="12.5" x14ac:dyDescent="0.25">
      <c r="A62" s="3">
        <v>43850.873007847222</v>
      </c>
      <c r="B62" s="2" t="s">
        <v>1</v>
      </c>
      <c r="C62" s="2" t="s">
        <v>12</v>
      </c>
      <c r="D62" s="2" t="s">
        <v>1</v>
      </c>
      <c r="E62" s="2" t="s">
        <v>12</v>
      </c>
      <c r="F62" s="2" t="s">
        <v>1</v>
      </c>
      <c r="G62" s="2" t="s">
        <v>13</v>
      </c>
      <c r="I62" s="2" t="s">
        <v>68</v>
      </c>
      <c r="J62" s="2" t="s">
        <v>16</v>
      </c>
      <c r="K62" s="2">
        <v>40967</v>
      </c>
    </row>
    <row r="63" spans="1:11" ht="12.5" x14ac:dyDescent="0.25">
      <c r="A63" s="3">
        <v>43850.879176527778</v>
      </c>
      <c r="B63" s="2" t="s">
        <v>13</v>
      </c>
      <c r="C63" s="2" t="s">
        <v>1</v>
      </c>
      <c r="D63" s="2" t="s">
        <v>1</v>
      </c>
      <c r="E63" s="2" t="s">
        <v>13</v>
      </c>
      <c r="F63" s="2" t="s">
        <v>13</v>
      </c>
      <c r="G63" s="2" t="s">
        <v>12</v>
      </c>
      <c r="I63" s="2" t="s">
        <v>69</v>
      </c>
      <c r="J63" s="2" t="s">
        <v>19</v>
      </c>
      <c r="K63" s="2">
        <v>34705</v>
      </c>
    </row>
    <row r="64" spans="1:11" ht="12.5" x14ac:dyDescent="0.25">
      <c r="A64" s="3">
        <v>43850.887135625002</v>
      </c>
      <c r="B64" s="2" t="s">
        <v>1</v>
      </c>
      <c r="C64" s="2" t="s">
        <v>13</v>
      </c>
      <c r="D64" s="2" t="s">
        <v>13</v>
      </c>
      <c r="E64" s="2" t="s">
        <v>1</v>
      </c>
      <c r="F64" s="2" t="s">
        <v>1</v>
      </c>
      <c r="G64" s="2" t="s">
        <v>14</v>
      </c>
      <c r="I64" s="2" t="s">
        <v>70</v>
      </c>
      <c r="J64" s="2" t="s">
        <v>16</v>
      </c>
      <c r="K64" s="2">
        <v>98870</v>
      </c>
    </row>
    <row r="65" spans="1:11" ht="12.5" x14ac:dyDescent="0.25">
      <c r="A65" s="3">
        <v>43850.889705937501</v>
      </c>
      <c r="B65" s="2" t="s">
        <v>12</v>
      </c>
      <c r="C65" s="2" t="s">
        <v>12</v>
      </c>
      <c r="D65" s="2" t="s">
        <v>13</v>
      </c>
      <c r="E65" s="2" t="s">
        <v>12</v>
      </c>
      <c r="F65" s="2" t="s">
        <v>1</v>
      </c>
      <c r="G65" s="2" t="s">
        <v>14</v>
      </c>
      <c r="I65" s="2" t="s">
        <v>26</v>
      </c>
      <c r="J65" s="2" t="s">
        <v>16</v>
      </c>
      <c r="K65" s="2">
        <v>49838</v>
      </c>
    </row>
    <row r="66" spans="1:11" ht="12.5" x14ac:dyDescent="0.25">
      <c r="A66" s="3">
        <v>43850.890751273153</v>
      </c>
      <c r="B66" s="2" t="s">
        <v>12</v>
      </c>
      <c r="C66" s="2" t="s">
        <v>1</v>
      </c>
      <c r="D66" s="2" t="s">
        <v>1</v>
      </c>
      <c r="E66" s="2" t="s">
        <v>13</v>
      </c>
      <c r="F66" s="2" t="s">
        <v>12</v>
      </c>
      <c r="G66" s="2" t="s">
        <v>13</v>
      </c>
      <c r="I66" s="2" t="s">
        <v>15</v>
      </c>
      <c r="J66" s="2" t="s">
        <v>16</v>
      </c>
      <c r="K66" s="2">
        <v>38960</v>
      </c>
    </row>
    <row r="67" spans="1:11" ht="12.5" x14ac:dyDescent="0.25">
      <c r="A67" s="3">
        <v>43850.901016400458</v>
      </c>
      <c r="B67" s="2" t="s">
        <v>13</v>
      </c>
      <c r="C67" s="2" t="s">
        <v>1</v>
      </c>
      <c r="D67" s="2" t="s">
        <v>1</v>
      </c>
      <c r="E67" s="2" t="s">
        <v>12</v>
      </c>
      <c r="F67" s="2" t="s">
        <v>1</v>
      </c>
      <c r="G67" s="2" t="s">
        <v>1</v>
      </c>
      <c r="I67" s="2" t="s">
        <v>71</v>
      </c>
      <c r="J67" s="2" t="s">
        <v>19</v>
      </c>
      <c r="K67" s="2">
        <v>81745</v>
      </c>
    </row>
    <row r="68" spans="1:11" ht="12.5" x14ac:dyDescent="0.25">
      <c r="A68" s="3">
        <v>43850.904459444442</v>
      </c>
      <c r="B68" s="2" t="s">
        <v>13</v>
      </c>
      <c r="C68" s="2" t="s">
        <v>1</v>
      </c>
      <c r="D68" s="2" t="s">
        <v>14</v>
      </c>
      <c r="E68" s="2" t="s">
        <v>13</v>
      </c>
      <c r="F68" s="2" t="s">
        <v>12</v>
      </c>
      <c r="G68" s="2" t="s">
        <v>1</v>
      </c>
      <c r="I68" s="2" t="s">
        <v>72</v>
      </c>
      <c r="J68" s="2" t="s">
        <v>16</v>
      </c>
      <c r="K68" s="2">
        <v>50983</v>
      </c>
    </row>
    <row r="69" spans="1:11" ht="12.5" x14ac:dyDescent="0.25">
      <c r="A69" s="3">
        <v>43850.908594837965</v>
      </c>
      <c r="B69" s="2" t="s">
        <v>1</v>
      </c>
      <c r="C69" s="2" t="s">
        <v>12</v>
      </c>
      <c r="D69" s="2" t="s">
        <v>12</v>
      </c>
      <c r="E69" s="2" t="s">
        <v>1</v>
      </c>
      <c r="F69" s="2" t="s">
        <v>12</v>
      </c>
      <c r="G69" s="2" t="s">
        <v>13</v>
      </c>
      <c r="I69" s="2" t="s">
        <v>73</v>
      </c>
      <c r="J69" s="2" t="s">
        <v>19</v>
      </c>
      <c r="K69" s="2">
        <v>54737</v>
      </c>
    </row>
    <row r="70" spans="1:11" ht="12.5" x14ac:dyDescent="0.25">
      <c r="A70" s="3">
        <v>43850.909684942133</v>
      </c>
      <c r="B70" s="2" t="s">
        <v>12</v>
      </c>
      <c r="C70" s="2" t="s">
        <v>13</v>
      </c>
      <c r="D70" s="2" t="s">
        <v>1</v>
      </c>
      <c r="E70" s="2" t="s">
        <v>12</v>
      </c>
      <c r="F70" s="2" t="s">
        <v>13</v>
      </c>
      <c r="G70" s="2" t="s">
        <v>14</v>
      </c>
      <c r="I70" s="2" t="s">
        <v>74</v>
      </c>
      <c r="J70" s="2" t="s">
        <v>19</v>
      </c>
      <c r="K70" s="2">
        <v>68309</v>
      </c>
    </row>
    <row r="71" spans="1:11" ht="12.5" x14ac:dyDescent="0.25">
      <c r="A71" s="3">
        <v>43850.911335474535</v>
      </c>
      <c r="B71" s="2" t="s">
        <v>1</v>
      </c>
      <c r="C71" s="2" t="s">
        <v>12</v>
      </c>
      <c r="D71" s="2" t="s">
        <v>12</v>
      </c>
      <c r="E71" s="2" t="s">
        <v>1</v>
      </c>
      <c r="F71" s="2" t="s">
        <v>1</v>
      </c>
      <c r="G71" s="2" t="s">
        <v>12</v>
      </c>
      <c r="I71" s="2" t="s">
        <v>75</v>
      </c>
      <c r="J71" s="2" t="s">
        <v>19</v>
      </c>
      <c r="K71" s="2">
        <v>70037</v>
      </c>
    </row>
    <row r="72" spans="1:11" ht="12.5" x14ac:dyDescent="0.25">
      <c r="A72" s="3">
        <v>43850.9133883912</v>
      </c>
      <c r="B72" s="2" t="s">
        <v>12</v>
      </c>
      <c r="C72" s="2" t="s">
        <v>1</v>
      </c>
      <c r="D72" s="2" t="s">
        <v>1</v>
      </c>
      <c r="E72" s="2" t="s">
        <v>12</v>
      </c>
      <c r="F72" s="2" t="s">
        <v>12</v>
      </c>
      <c r="G72" s="2" t="s">
        <v>1</v>
      </c>
      <c r="H72" s="2" t="s">
        <v>76</v>
      </c>
      <c r="I72" s="2" t="s">
        <v>77</v>
      </c>
      <c r="J72" s="2" t="s">
        <v>16</v>
      </c>
      <c r="K72" s="2">
        <v>70914</v>
      </c>
    </row>
    <row r="73" spans="1:11" ht="12.5" x14ac:dyDescent="0.25">
      <c r="A73" s="3">
        <v>43850.927982569439</v>
      </c>
      <c r="B73" s="2" t="s">
        <v>12</v>
      </c>
      <c r="C73" s="2" t="s">
        <v>12</v>
      </c>
      <c r="D73" s="2" t="s">
        <v>12</v>
      </c>
      <c r="E73" s="2" t="s">
        <v>1</v>
      </c>
      <c r="F73" s="2" t="s">
        <v>1</v>
      </c>
      <c r="G73" s="2" t="s">
        <v>1</v>
      </c>
      <c r="H73" s="2" t="s">
        <v>78</v>
      </c>
      <c r="I73" s="2" t="s">
        <v>79</v>
      </c>
      <c r="J73" s="2" t="s">
        <v>19</v>
      </c>
      <c r="K73" s="2">
        <v>43472</v>
      </c>
    </row>
    <row r="74" spans="1:11" ht="12.5" x14ac:dyDescent="0.25">
      <c r="A74" s="3">
        <v>43850.932944467597</v>
      </c>
      <c r="B74" s="2" t="s">
        <v>14</v>
      </c>
      <c r="C74" s="2" t="s">
        <v>1</v>
      </c>
      <c r="D74" s="2" t="s">
        <v>1</v>
      </c>
      <c r="E74" s="2" t="s">
        <v>13</v>
      </c>
      <c r="F74" s="2" t="s">
        <v>14</v>
      </c>
      <c r="G74" s="2" t="s">
        <v>1</v>
      </c>
      <c r="I74" s="2" t="s">
        <v>80</v>
      </c>
      <c r="J74" s="2" t="s">
        <v>19</v>
      </c>
      <c r="K74" s="2">
        <v>66201</v>
      </c>
    </row>
    <row r="75" spans="1:11" ht="12.5" x14ac:dyDescent="0.25">
      <c r="A75" s="3">
        <v>43850.933871585643</v>
      </c>
      <c r="B75" s="2" t="s">
        <v>1</v>
      </c>
      <c r="C75" s="2" t="s">
        <v>12</v>
      </c>
      <c r="D75" s="2" t="s">
        <v>1</v>
      </c>
      <c r="E75" s="2" t="s">
        <v>1</v>
      </c>
      <c r="F75" s="2" t="s">
        <v>12</v>
      </c>
      <c r="G75" s="2" t="s">
        <v>12</v>
      </c>
      <c r="I75" s="2" t="s">
        <v>81</v>
      </c>
      <c r="J75" s="2" t="s">
        <v>19</v>
      </c>
      <c r="K75" s="2">
        <v>31361</v>
      </c>
    </row>
    <row r="76" spans="1:11" ht="12.5" x14ac:dyDescent="0.25">
      <c r="A76" s="3">
        <v>43850.936297916662</v>
      </c>
      <c r="B76" s="2" t="s">
        <v>14</v>
      </c>
      <c r="C76" s="2" t="s">
        <v>1</v>
      </c>
      <c r="D76" s="2" t="s">
        <v>1</v>
      </c>
      <c r="E76" s="2" t="s">
        <v>1</v>
      </c>
      <c r="F76" s="2" t="s">
        <v>12</v>
      </c>
      <c r="G76" s="2" t="s">
        <v>1</v>
      </c>
      <c r="I76" s="2" t="s">
        <v>82</v>
      </c>
      <c r="J76" s="2" t="s">
        <v>16</v>
      </c>
      <c r="K76" s="2">
        <v>72169</v>
      </c>
    </row>
    <row r="77" spans="1:11" ht="12.5" x14ac:dyDescent="0.25">
      <c r="A77" s="3">
        <v>43850.936403229163</v>
      </c>
      <c r="B77" s="2" t="s">
        <v>14</v>
      </c>
      <c r="C77" s="2" t="s">
        <v>1</v>
      </c>
      <c r="D77" s="2" t="s">
        <v>1</v>
      </c>
      <c r="E77" s="2" t="s">
        <v>1</v>
      </c>
      <c r="F77" s="2" t="s">
        <v>12</v>
      </c>
      <c r="G77" s="2" t="s">
        <v>1</v>
      </c>
      <c r="I77" s="2" t="s">
        <v>82</v>
      </c>
      <c r="J77" s="2" t="s">
        <v>16</v>
      </c>
      <c r="K77" s="2">
        <v>72169</v>
      </c>
    </row>
    <row r="78" spans="1:11" ht="12.5" x14ac:dyDescent="0.25">
      <c r="A78" s="3">
        <v>43850.937966724538</v>
      </c>
      <c r="B78" s="2" t="s">
        <v>1</v>
      </c>
      <c r="C78" s="2" t="s">
        <v>12</v>
      </c>
      <c r="D78" s="2" t="s">
        <v>1</v>
      </c>
      <c r="E78" s="2" t="s">
        <v>1</v>
      </c>
      <c r="F78" s="2" t="s">
        <v>13</v>
      </c>
      <c r="G78" s="2" t="s">
        <v>14</v>
      </c>
      <c r="I78" s="2" t="s">
        <v>37</v>
      </c>
      <c r="J78" s="2" t="s">
        <v>19</v>
      </c>
      <c r="K78" s="2">
        <v>34311</v>
      </c>
    </row>
    <row r="79" spans="1:11" ht="12.5" x14ac:dyDescent="0.25">
      <c r="A79" s="3">
        <v>43850.938398773149</v>
      </c>
      <c r="B79" s="2" t="s">
        <v>12</v>
      </c>
      <c r="C79" s="2" t="s">
        <v>12</v>
      </c>
      <c r="D79" s="2" t="s">
        <v>13</v>
      </c>
      <c r="E79" s="2" t="s">
        <v>1</v>
      </c>
      <c r="F79" s="2" t="s">
        <v>1</v>
      </c>
      <c r="G79" s="2" t="s">
        <v>12</v>
      </c>
      <c r="I79" s="2" t="s">
        <v>83</v>
      </c>
      <c r="J79" s="2" t="s">
        <v>16</v>
      </c>
      <c r="K79" s="2">
        <v>37658</v>
      </c>
    </row>
    <row r="80" spans="1:11" ht="12.5" x14ac:dyDescent="0.25">
      <c r="A80" s="3">
        <v>43850.960343750005</v>
      </c>
      <c r="B80" s="2" t="s">
        <v>12</v>
      </c>
      <c r="C80" s="2" t="s">
        <v>1</v>
      </c>
      <c r="D80" s="2" t="s">
        <v>1</v>
      </c>
      <c r="E80" s="2" t="s">
        <v>13</v>
      </c>
      <c r="F80" s="2" t="s">
        <v>12</v>
      </c>
      <c r="G80" s="2" t="s">
        <v>1</v>
      </c>
      <c r="I80" s="2" t="s">
        <v>84</v>
      </c>
      <c r="J80" s="2" t="s">
        <v>19</v>
      </c>
      <c r="K80" s="2">
        <v>34349</v>
      </c>
    </row>
    <row r="81" spans="1:11" ht="12.5" x14ac:dyDescent="0.25">
      <c r="A81" s="3">
        <v>43850.960777928238</v>
      </c>
      <c r="B81" s="2" t="s">
        <v>12</v>
      </c>
      <c r="C81" s="2" t="s">
        <v>12</v>
      </c>
      <c r="D81" s="2" t="s">
        <v>13</v>
      </c>
      <c r="E81" s="2" t="s">
        <v>13</v>
      </c>
      <c r="F81" s="2" t="s">
        <v>12</v>
      </c>
      <c r="G81" s="2" t="s">
        <v>14</v>
      </c>
      <c r="I81" s="2" t="s">
        <v>85</v>
      </c>
      <c r="J81" s="2" t="s">
        <v>16</v>
      </c>
      <c r="K81" s="2">
        <v>39766</v>
      </c>
    </row>
    <row r="82" spans="1:11" ht="12.5" x14ac:dyDescent="0.25">
      <c r="A82" s="3">
        <v>43850.962627847221</v>
      </c>
      <c r="B82" s="2" t="s">
        <v>1</v>
      </c>
      <c r="C82" s="2" t="s">
        <v>12</v>
      </c>
      <c r="D82" s="2" t="s">
        <v>1</v>
      </c>
      <c r="E82" s="2" t="s">
        <v>1</v>
      </c>
      <c r="F82" s="2" t="s">
        <v>1</v>
      </c>
      <c r="G82" s="2" t="s">
        <v>13</v>
      </c>
      <c r="I82" s="2" t="s">
        <v>86</v>
      </c>
      <c r="J82" s="2" t="s">
        <v>16</v>
      </c>
      <c r="K82" s="2">
        <v>30804</v>
      </c>
    </row>
    <row r="83" spans="1:11" ht="12.5" x14ac:dyDescent="0.25">
      <c r="A83" s="3">
        <v>43850.969562743056</v>
      </c>
      <c r="B83" s="2" t="s">
        <v>12</v>
      </c>
      <c r="C83" s="2" t="s">
        <v>12</v>
      </c>
      <c r="D83" s="2" t="s">
        <v>1</v>
      </c>
      <c r="E83" s="2" t="s">
        <v>12</v>
      </c>
      <c r="F83" s="2" t="s">
        <v>12</v>
      </c>
      <c r="G83" s="2" t="s">
        <v>13</v>
      </c>
      <c r="I83" s="2" t="s">
        <v>87</v>
      </c>
      <c r="J83" s="2" t="s">
        <v>16</v>
      </c>
      <c r="K83" s="2">
        <v>45025</v>
      </c>
    </row>
    <row r="84" spans="1:11" ht="12.5" x14ac:dyDescent="0.25">
      <c r="A84" s="3">
        <v>43850.970971990741</v>
      </c>
      <c r="B84" s="2" t="s">
        <v>13</v>
      </c>
      <c r="C84" s="2" t="s">
        <v>1</v>
      </c>
      <c r="D84" s="2" t="s">
        <v>1</v>
      </c>
      <c r="E84" s="2" t="s">
        <v>13</v>
      </c>
      <c r="F84" s="2" t="s">
        <v>1</v>
      </c>
      <c r="G84" s="2" t="s">
        <v>13</v>
      </c>
      <c r="I84" s="2" t="s">
        <v>37</v>
      </c>
      <c r="J84" s="2" t="s">
        <v>16</v>
      </c>
      <c r="K84" s="2">
        <v>69441</v>
      </c>
    </row>
    <row r="85" spans="1:11" ht="12.5" x14ac:dyDescent="0.25">
      <c r="A85" s="3">
        <v>43850.973448032411</v>
      </c>
      <c r="B85" s="2" t="s">
        <v>14</v>
      </c>
      <c r="C85" s="2" t="s">
        <v>1</v>
      </c>
      <c r="D85" s="2" t="s">
        <v>1</v>
      </c>
      <c r="E85" s="2" t="s">
        <v>14</v>
      </c>
      <c r="F85" s="2" t="s">
        <v>13</v>
      </c>
      <c r="G85" s="2" t="s">
        <v>1</v>
      </c>
      <c r="I85" s="2" t="s">
        <v>15</v>
      </c>
      <c r="J85" s="2" t="s">
        <v>16</v>
      </c>
      <c r="K85" s="2">
        <v>36038</v>
      </c>
    </row>
    <row r="86" spans="1:11" ht="12.5" x14ac:dyDescent="0.25">
      <c r="A86" s="3">
        <v>43850.976116747683</v>
      </c>
      <c r="B86" s="2" t="s">
        <v>1</v>
      </c>
      <c r="C86" s="2" t="s">
        <v>12</v>
      </c>
      <c r="D86" s="2" t="s">
        <v>1</v>
      </c>
      <c r="E86" s="2" t="s">
        <v>1</v>
      </c>
      <c r="F86" s="2" t="s">
        <v>12</v>
      </c>
      <c r="G86" s="2" t="s">
        <v>12</v>
      </c>
      <c r="I86" s="2" t="s">
        <v>88</v>
      </c>
      <c r="J86" s="2" t="s">
        <v>16</v>
      </c>
      <c r="K86" s="2">
        <v>94609</v>
      </c>
    </row>
    <row r="87" spans="1:11" ht="12.5" x14ac:dyDescent="0.25">
      <c r="A87" s="3">
        <v>43850.977906273147</v>
      </c>
      <c r="B87" s="2" t="s">
        <v>1</v>
      </c>
      <c r="C87" s="2" t="s">
        <v>12</v>
      </c>
      <c r="D87" s="2" t="s">
        <v>1</v>
      </c>
      <c r="E87" s="2" t="s">
        <v>1</v>
      </c>
      <c r="F87" s="2" t="s">
        <v>1</v>
      </c>
      <c r="G87" s="2" t="s">
        <v>14</v>
      </c>
      <c r="I87" s="2" t="s">
        <v>27</v>
      </c>
      <c r="J87" s="2" t="s">
        <v>19</v>
      </c>
      <c r="K87" s="2">
        <v>53924</v>
      </c>
    </row>
    <row r="88" spans="1:11" ht="12.5" x14ac:dyDescent="0.25">
      <c r="A88" s="3">
        <v>43850.980027210651</v>
      </c>
      <c r="B88" s="2" t="s">
        <v>12</v>
      </c>
      <c r="C88" s="2" t="s">
        <v>1</v>
      </c>
      <c r="D88" s="2" t="s">
        <v>1</v>
      </c>
      <c r="E88" s="2" t="s">
        <v>12</v>
      </c>
      <c r="F88" s="2" t="s">
        <v>13</v>
      </c>
      <c r="G88" s="2" t="s">
        <v>1</v>
      </c>
      <c r="I88" s="2" t="s">
        <v>89</v>
      </c>
      <c r="J88" s="2" t="s">
        <v>16</v>
      </c>
      <c r="K88" s="2">
        <v>2227</v>
      </c>
    </row>
    <row r="89" spans="1:11" ht="12.5" x14ac:dyDescent="0.25">
      <c r="A89" s="3">
        <v>43850.983543124996</v>
      </c>
      <c r="B89" s="2" t="s">
        <v>12</v>
      </c>
      <c r="C89" s="2" t="s">
        <v>1</v>
      </c>
      <c r="D89" s="2" t="s">
        <v>1</v>
      </c>
      <c r="E89" s="2" t="s">
        <v>1</v>
      </c>
      <c r="F89" s="2" t="s">
        <v>12</v>
      </c>
      <c r="G89" s="2" t="s">
        <v>13</v>
      </c>
      <c r="I89" s="2" t="s">
        <v>90</v>
      </c>
      <c r="J89" s="2" t="s">
        <v>19</v>
      </c>
      <c r="K89" s="2">
        <v>47311</v>
      </c>
    </row>
    <row r="90" spans="1:11" ht="12.5" x14ac:dyDescent="0.25">
      <c r="A90" s="3">
        <v>43850.983708298612</v>
      </c>
      <c r="B90" s="2" t="s">
        <v>13</v>
      </c>
      <c r="C90" s="2" t="s">
        <v>1</v>
      </c>
      <c r="D90" s="2" t="s">
        <v>1</v>
      </c>
      <c r="E90" s="2" t="s">
        <v>12</v>
      </c>
      <c r="F90" s="2" t="s">
        <v>12</v>
      </c>
      <c r="G90" s="2" t="s">
        <v>1</v>
      </c>
      <c r="I90" s="2" t="s">
        <v>24</v>
      </c>
      <c r="J90" s="2" t="s">
        <v>19</v>
      </c>
      <c r="K90" s="2">
        <v>64468</v>
      </c>
    </row>
    <row r="91" spans="1:11" ht="12.5" x14ac:dyDescent="0.25">
      <c r="A91" s="3">
        <v>43850.988355787034</v>
      </c>
      <c r="B91" s="2" t="s">
        <v>12</v>
      </c>
      <c r="C91" s="2" t="s">
        <v>1</v>
      </c>
      <c r="D91" s="2" t="s">
        <v>1</v>
      </c>
      <c r="E91" s="2" t="s">
        <v>12</v>
      </c>
      <c r="F91" s="2" t="s">
        <v>12</v>
      </c>
      <c r="G91" s="2" t="s">
        <v>1</v>
      </c>
      <c r="I91" s="2" t="s">
        <v>91</v>
      </c>
      <c r="J91" s="2" t="s">
        <v>16</v>
      </c>
      <c r="K91" s="2">
        <v>62333</v>
      </c>
    </row>
    <row r="92" spans="1:11" ht="12.5" x14ac:dyDescent="0.25">
      <c r="A92" s="3">
        <v>43851.001510277776</v>
      </c>
      <c r="B92" s="2" t="s">
        <v>1</v>
      </c>
      <c r="C92" s="2" t="s">
        <v>12</v>
      </c>
      <c r="D92" s="2" t="s">
        <v>13</v>
      </c>
      <c r="E92" s="2" t="s">
        <v>1</v>
      </c>
      <c r="F92" s="2" t="s">
        <v>1</v>
      </c>
      <c r="G92" s="2" t="s">
        <v>13</v>
      </c>
      <c r="I92" s="2" t="s">
        <v>92</v>
      </c>
      <c r="J92" s="2" t="s">
        <v>16</v>
      </c>
      <c r="K92" s="2">
        <v>6511</v>
      </c>
    </row>
    <row r="93" spans="1:11" ht="12.5" x14ac:dyDescent="0.25">
      <c r="A93" s="3">
        <v>43851.010640219909</v>
      </c>
      <c r="B93" s="2" t="s">
        <v>14</v>
      </c>
      <c r="C93" s="2" t="s">
        <v>1</v>
      </c>
      <c r="D93" s="2" t="s">
        <v>1</v>
      </c>
      <c r="E93" s="2" t="s">
        <v>13</v>
      </c>
      <c r="F93" s="2" t="s">
        <v>13</v>
      </c>
      <c r="G93" s="2" t="s">
        <v>1</v>
      </c>
      <c r="I93" s="2" t="s">
        <v>93</v>
      </c>
      <c r="J93" s="2" t="s">
        <v>16</v>
      </c>
      <c r="K93" s="2">
        <v>62986</v>
      </c>
    </row>
    <row r="94" spans="1:11" ht="12.5" x14ac:dyDescent="0.25">
      <c r="A94" s="3">
        <v>43851.011358136573</v>
      </c>
      <c r="B94" s="2" t="s">
        <v>14</v>
      </c>
      <c r="C94" s="2" t="s">
        <v>1</v>
      </c>
      <c r="D94" s="2" t="s">
        <v>1</v>
      </c>
      <c r="E94" s="2" t="s">
        <v>14</v>
      </c>
      <c r="F94" s="2" t="s">
        <v>13</v>
      </c>
      <c r="G94" s="2" t="s">
        <v>1</v>
      </c>
      <c r="I94" s="2" t="s">
        <v>94</v>
      </c>
      <c r="J94" s="2" t="s">
        <v>19</v>
      </c>
      <c r="K94" s="2">
        <v>72144</v>
      </c>
    </row>
    <row r="95" spans="1:11" ht="12.5" x14ac:dyDescent="0.25">
      <c r="A95" s="3">
        <v>43851.012091203709</v>
      </c>
      <c r="B95" s="2" t="s">
        <v>13</v>
      </c>
      <c r="C95" s="2" t="s">
        <v>1</v>
      </c>
      <c r="D95" s="2" t="s">
        <v>1</v>
      </c>
      <c r="E95" s="2" t="s">
        <v>13</v>
      </c>
      <c r="F95" s="2" t="s">
        <v>13</v>
      </c>
      <c r="G95" s="2" t="s">
        <v>12</v>
      </c>
      <c r="I95" s="2" t="s">
        <v>37</v>
      </c>
      <c r="J95" s="2" t="s">
        <v>19</v>
      </c>
      <c r="K95" s="2">
        <v>39026</v>
      </c>
    </row>
    <row r="96" spans="1:11" ht="12.5" x14ac:dyDescent="0.25">
      <c r="A96" s="3">
        <v>43851.012927881944</v>
      </c>
      <c r="B96" s="2" t="s">
        <v>12</v>
      </c>
      <c r="C96" s="2" t="s">
        <v>1</v>
      </c>
      <c r="D96" s="2" t="s">
        <v>1</v>
      </c>
      <c r="E96" s="2" t="s">
        <v>12</v>
      </c>
      <c r="F96" s="2" t="s">
        <v>12</v>
      </c>
      <c r="G96" s="2" t="s">
        <v>12</v>
      </c>
      <c r="I96" s="2" t="s">
        <v>95</v>
      </c>
      <c r="J96" s="2" t="s">
        <v>19</v>
      </c>
      <c r="K96" s="2">
        <v>7064</v>
      </c>
    </row>
    <row r="97" spans="1:11" ht="12.5" x14ac:dyDescent="0.25">
      <c r="A97" s="3">
        <v>43851.032919745368</v>
      </c>
      <c r="B97" s="2" t="s">
        <v>12</v>
      </c>
      <c r="C97" s="2" t="s">
        <v>1</v>
      </c>
      <c r="D97" s="2" t="s">
        <v>1</v>
      </c>
      <c r="E97" s="2" t="s">
        <v>14</v>
      </c>
      <c r="F97" s="2" t="s">
        <v>1</v>
      </c>
      <c r="G97" s="2" t="s">
        <v>12</v>
      </c>
      <c r="I97" s="2" t="s">
        <v>24</v>
      </c>
      <c r="J97" s="2" t="s">
        <v>16</v>
      </c>
      <c r="K97" s="2">
        <v>79564</v>
      </c>
    </row>
    <row r="98" spans="1:11" ht="12.5" x14ac:dyDescent="0.25">
      <c r="A98" s="3">
        <v>43851.040171793982</v>
      </c>
      <c r="B98" s="2" t="s">
        <v>14</v>
      </c>
      <c r="C98" s="2" t="s">
        <v>1</v>
      </c>
      <c r="D98" s="2" t="s">
        <v>1</v>
      </c>
      <c r="E98" s="2" t="s">
        <v>14</v>
      </c>
      <c r="F98" s="2" t="s">
        <v>13</v>
      </c>
      <c r="G98" s="2" t="s">
        <v>13</v>
      </c>
      <c r="H98" s="2" t="s">
        <v>96</v>
      </c>
      <c r="I98" s="2" t="s">
        <v>97</v>
      </c>
      <c r="J98" s="2" t="s">
        <v>16</v>
      </c>
      <c r="K98" s="2">
        <v>50345</v>
      </c>
    </row>
    <row r="99" spans="1:11" ht="12.5" x14ac:dyDescent="0.25">
      <c r="A99" s="3">
        <v>43851.04240662037</v>
      </c>
      <c r="B99" s="2" t="s">
        <v>13</v>
      </c>
      <c r="C99" s="2" t="s">
        <v>1</v>
      </c>
      <c r="D99" s="2" t="s">
        <v>1</v>
      </c>
      <c r="E99" s="2" t="s">
        <v>1</v>
      </c>
      <c r="F99" s="2" t="s">
        <v>12</v>
      </c>
      <c r="G99" s="2" t="s">
        <v>13</v>
      </c>
      <c r="I99" s="2" t="s">
        <v>98</v>
      </c>
      <c r="J99" s="2" t="s">
        <v>16</v>
      </c>
      <c r="K99" s="2">
        <v>83624</v>
      </c>
    </row>
    <row r="100" spans="1:11" ht="12.5" x14ac:dyDescent="0.25">
      <c r="A100" s="3">
        <v>43851.057007129624</v>
      </c>
      <c r="B100" s="2" t="s">
        <v>14</v>
      </c>
      <c r="C100" s="2" t="s">
        <v>1</v>
      </c>
      <c r="D100" s="2" t="s">
        <v>1</v>
      </c>
      <c r="E100" s="2" t="s">
        <v>12</v>
      </c>
      <c r="F100" s="2" t="s">
        <v>13</v>
      </c>
      <c r="G100" s="2" t="s">
        <v>13</v>
      </c>
      <c r="H100" s="2" t="s">
        <v>99</v>
      </c>
      <c r="I100" s="2" t="s">
        <v>60</v>
      </c>
      <c r="J100" s="2" t="s">
        <v>16</v>
      </c>
      <c r="K100" s="2">
        <v>74490</v>
      </c>
    </row>
    <row r="101" spans="1:11" ht="12.5" x14ac:dyDescent="0.25">
      <c r="A101" s="3">
        <v>43851.082153530093</v>
      </c>
      <c r="B101" s="2" t="s">
        <v>1</v>
      </c>
      <c r="C101" s="2" t="s">
        <v>14</v>
      </c>
      <c r="D101" s="2" t="s">
        <v>1</v>
      </c>
      <c r="E101" s="2" t="s">
        <v>1</v>
      </c>
      <c r="F101" s="2" t="s">
        <v>12</v>
      </c>
      <c r="G101" s="2" t="s">
        <v>13</v>
      </c>
      <c r="I101" s="2" t="s">
        <v>91</v>
      </c>
      <c r="J101" s="2" t="s">
        <v>19</v>
      </c>
      <c r="K101" s="2">
        <v>83500</v>
      </c>
    </row>
    <row r="102" spans="1:11" ht="12.5" x14ac:dyDescent="0.25">
      <c r="A102" s="3">
        <v>43851.086028819445</v>
      </c>
      <c r="B102" s="2" t="s">
        <v>13</v>
      </c>
      <c r="C102" s="2" t="s">
        <v>1</v>
      </c>
      <c r="D102" s="2" t="s">
        <v>1</v>
      </c>
      <c r="E102" s="2" t="s">
        <v>1</v>
      </c>
      <c r="F102" s="2" t="s">
        <v>13</v>
      </c>
      <c r="G102" s="2" t="s">
        <v>12</v>
      </c>
      <c r="I102" s="2" t="s">
        <v>100</v>
      </c>
      <c r="J102" s="2" t="s">
        <v>16</v>
      </c>
      <c r="K102" s="2">
        <v>98317</v>
      </c>
    </row>
    <row r="103" spans="1:11" ht="12.5" x14ac:dyDescent="0.25">
      <c r="A103" s="3">
        <v>43851.087606273148</v>
      </c>
      <c r="B103" s="2" t="s">
        <v>13</v>
      </c>
      <c r="C103" s="2" t="s">
        <v>13</v>
      </c>
      <c r="D103" s="2" t="s">
        <v>1</v>
      </c>
      <c r="E103" s="2" t="s">
        <v>1</v>
      </c>
      <c r="F103" s="2" t="s">
        <v>1</v>
      </c>
      <c r="G103" s="2" t="s">
        <v>12</v>
      </c>
      <c r="I103" s="2" t="s">
        <v>29</v>
      </c>
      <c r="J103" s="2" t="s">
        <v>19</v>
      </c>
      <c r="K103" s="2">
        <v>39265</v>
      </c>
    </row>
    <row r="104" spans="1:11" ht="12.5" x14ac:dyDescent="0.25">
      <c r="A104" s="3">
        <v>43851.097699444443</v>
      </c>
      <c r="B104" s="2" t="s">
        <v>14</v>
      </c>
      <c r="C104" s="2" t="s">
        <v>1</v>
      </c>
      <c r="D104" s="2" t="s">
        <v>1</v>
      </c>
      <c r="E104" s="2" t="s">
        <v>14</v>
      </c>
      <c r="F104" s="2" t="s">
        <v>13</v>
      </c>
      <c r="G104" s="2" t="s">
        <v>1</v>
      </c>
      <c r="I104" s="2" t="s">
        <v>101</v>
      </c>
      <c r="J104" s="2" t="s">
        <v>19</v>
      </c>
      <c r="K104" s="2">
        <v>51179</v>
      </c>
    </row>
    <row r="105" spans="1:11" ht="12.5" x14ac:dyDescent="0.25">
      <c r="A105" s="3">
        <v>43851.111812523144</v>
      </c>
      <c r="B105" s="2" t="s">
        <v>12</v>
      </c>
      <c r="C105" s="2" t="s">
        <v>1</v>
      </c>
      <c r="D105" s="2" t="s">
        <v>1</v>
      </c>
      <c r="E105" s="2" t="s">
        <v>12</v>
      </c>
      <c r="F105" s="2" t="s">
        <v>12</v>
      </c>
      <c r="G105" s="2" t="s">
        <v>1</v>
      </c>
      <c r="I105" s="2" t="s">
        <v>102</v>
      </c>
      <c r="J105" s="2" t="s">
        <v>19</v>
      </c>
      <c r="K105" s="2">
        <v>72041</v>
      </c>
    </row>
    <row r="106" spans="1:11" ht="12.5" x14ac:dyDescent="0.25">
      <c r="A106" s="3">
        <v>43851.112923425928</v>
      </c>
      <c r="B106" s="2" t="s">
        <v>14</v>
      </c>
      <c r="C106" s="2" t="s">
        <v>12</v>
      </c>
      <c r="D106" s="2" t="s">
        <v>1</v>
      </c>
      <c r="E106" s="2" t="s">
        <v>14</v>
      </c>
      <c r="F106" s="2" t="s">
        <v>12</v>
      </c>
      <c r="G106" s="2" t="s">
        <v>12</v>
      </c>
      <c r="I106" s="2" t="s">
        <v>103</v>
      </c>
      <c r="J106" s="2" t="s">
        <v>19</v>
      </c>
      <c r="K106" s="2">
        <v>88204</v>
      </c>
    </row>
    <row r="107" spans="1:11" ht="12.5" x14ac:dyDescent="0.25">
      <c r="A107" s="3">
        <v>43851.123525601855</v>
      </c>
      <c r="B107" s="2" t="s">
        <v>1</v>
      </c>
      <c r="C107" s="2" t="s">
        <v>12</v>
      </c>
      <c r="D107" s="2" t="s">
        <v>14</v>
      </c>
      <c r="E107" s="2" t="s">
        <v>1</v>
      </c>
      <c r="F107" s="2" t="s">
        <v>1</v>
      </c>
      <c r="G107" s="2" t="s">
        <v>12</v>
      </c>
      <c r="I107" s="2" t="s">
        <v>104</v>
      </c>
      <c r="J107" s="2" t="s">
        <v>19</v>
      </c>
      <c r="K107" s="2">
        <v>58097</v>
      </c>
    </row>
    <row r="108" spans="1:11" ht="12.5" x14ac:dyDescent="0.25">
      <c r="A108" s="3">
        <v>43851.166620914351</v>
      </c>
      <c r="B108" s="2" t="s">
        <v>12</v>
      </c>
      <c r="C108" s="2" t="s">
        <v>1</v>
      </c>
      <c r="D108" s="2" t="s">
        <v>1</v>
      </c>
      <c r="E108" s="2" t="s">
        <v>13</v>
      </c>
      <c r="F108" s="2" t="s">
        <v>12</v>
      </c>
      <c r="G108" s="2" t="s">
        <v>1</v>
      </c>
      <c r="I108" s="2" t="s">
        <v>37</v>
      </c>
      <c r="J108" s="2" t="s">
        <v>19</v>
      </c>
      <c r="K108" s="2">
        <v>72453</v>
      </c>
    </row>
    <row r="109" spans="1:11" ht="12.5" x14ac:dyDescent="0.25">
      <c r="A109" s="3">
        <v>43851.184877384258</v>
      </c>
      <c r="B109" s="2" t="s">
        <v>12</v>
      </c>
      <c r="C109" s="2" t="s">
        <v>1</v>
      </c>
      <c r="D109" s="2" t="s">
        <v>1</v>
      </c>
      <c r="E109" s="2" t="s">
        <v>1</v>
      </c>
      <c r="F109" s="2" t="s">
        <v>12</v>
      </c>
      <c r="G109" s="2" t="s">
        <v>1</v>
      </c>
      <c r="H109" s="2" t="s">
        <v>105</v>
      </c>
      <c r="I109" s="2" t="s">
        <v>106</v>
      </c>
      <c r="J109" s="2" t="s">
        <v>19</v>
      </c>
      <c r="K109" s="2">
        <v>54983</v>
      </c>
    </row>
    <row r="110" spans="1:11" ht="12.5" x14ac:dyDescent="0.25">
      <c r="A110" s="3">
        <v>43851.186345798611</v>
      </c>
      <c r="B110" s="2" t="s">
        <v>14</v>
      </c>
      <c r="C110" s="2" t="s">
        <v>1</v>
      </c>
      <c r="D110" s="2" t="s">
        <v>1</v>
      </c>
      <c r="E110" s="2" t="s">
        <v>12</v>
      </c>
      <c r="F110" s="2" t="s">
        <v>12</v>
      </c>
      <c r="G110" s="2" t="s">
        <v>1</v>
      </c>
      <c r="I110" s="2" t="s">
        <v>107</v>
      </c>
      <c r="J110" s="2" t="s">
        <v>19</v>
      </c>
      <c r="K110" s="2">
        <v>25568</v>
      </c>
    </row>
    <row r="111" spans="1:11" ht="12.5" x14ac:dyDescent="0.25">
      <c r="A111" s="3">
        <v>43851.200099236114</v>
      </c>
      <c r="B111" s="2" t="s">
        <v>12</v>
      </c>
      <c r="C111" s="2" t="s">
        <v>12</v>
      </c>
      <c r="D111" s="2" t="s">
        <v>1</v>
      </c>
      <c r="E111" s="2" t="s">
        <v>13</v>
      </c>
      <c r="F111" s="2" t="s">
        <v>1</v>
      </c>
      <c r="G111" s="2" t="s">
        <v>1</v>
      </c>
      <c r="I111" s="2" t="s">
        <v>37</v>
      </c>
      <c r="J111" s="2" t="s">
        <v>19</v>
      </c>
      <c r="K111" s="2">
        <v>61821</v>
      </c>
    </row>
    <row r="112" spans="1:11" ht="12.5" x14ac:dyDescent="0.25">
      <c r="A112" s="3">
        <v>43851.254524791671</v>
      </c>
      <c r="B112" s="2" t="s">
        <v>12</v>
      </c>
      <c r="C112" s="2" t="s">
        <v>1</v>
      </c>
      <c r="D112" s="2" t="s">
        <v>12</v>
      </c>
      <c r="E112" s="2" t="s">
        <v>12</v>
      </c>
      <c r="F112" s="2" t="s">
        <v>1</v>
      </c>
      <c r="G112" s="2" t="s">
        <v>14</v>
      </c>
      <c r="I112" s="2" t="s">
        <v>108</v>
      </c>
      <c r="J112" s="2" t="s">
        <v>16</v>
      </c>
      <c r="K112" s="2">
        <v>2633</v>
      </c>
    </row>
    <row r="113" spans="1:11" ht="12.5" x14ac:dyDescent="0.25">
      <c r="A113" s="3">
        <v>43851.255964872689</v>
      </c>
      <c r="B113" s="2" t="s">
        <v>1</v>
      </c>
      <c r="C113" s="2" t="s">
        <v>12</v>
      </c>
      <c r="D113" s="2" t="s">
        <v>12</v>
      </c>
      <c r="E113" s="2" t="s">
        <v>1</v>
      </c>
      <c r="F113" s="2" t="s">
        <v>12</v>
      </c>
      <c r="G113" s="2" t="s">
        <v>13</v>
      </c>
      <c r="I113" s="2" t="s">
        <v>109</v>
      </c>
      <c r="J113" s="2" t="s">
        <v>19</v>
      </c>
      <c r="K113" s="2">
        <v>59654</v>
      </c>
    </row>
    <row r="114" spans="1:11" ht="12.5" x14ac:dyDescent="0.25">
      <c r="A114" s="3">
        <v>43851.257466990741</v>
      </c>
      <c r="B114" s="2" t="s">
        <v>1</v>
      </c>
      <c r="C114" s="2" t="s">
        <v>13</v>
      </c>
      <c r="D114" s="2" t="s">
        <v>12</v>
      </c>
      <c r="E114" s="2" t="s">
        <v>1</v>
      </c>
      <c r="F114" s="2" t="s">
        <v>1</v>
      </c>
      <c r="G114" s="2" t="s">
        <v>13</v>
      </c>
      <c r="I114" s="2" t="s">
        <v>108</v>
      </c>
      <c r="J114" s="2" t="s">
        <v>16</v>
      </c>
      <c r="K114" s="2">
        <v>21294</v>
      </c>
    </row>
    <row r="115" spans="1:11" ht="12.5" x14ac:dyDescent="0.25">
      <c r="A115" s="3">
        <v>43851.259984004631</v>
      </c>
      <c r="B115" s="2" t="s">
        <v>1</v>
      </c>
      <c r="C115" s="2" t="s">
        <v>13</v>
      </c>
      <c r="D115" s="2" t="s">
        <v>1</v>
      </c>
      <c r="E115" s="2" t="s">
        <v>1</v>
      </c>
      <c r="F115" s="2" t="s">
        <v>1</v>
      </c>
      <c r="G115" s="2" t="s">
        <v>13</v>
      </c>
      <c r="H115" s="2" t="s">
        <v>110</v>
      </c>
      <c r="I115" s="2" t="s">
        <v>111</v>
      </c>
      <c r="J115" s="2" t="s">
        <v>16</v>
      </c>
      <c r="K115" s="2">
        <v>92316</v>
      </c>
    </row>
    <row r="116" spans="1:11" ht="12.5" x14ac:dyDescent="0.25">
      <c r="A116" s="3">
        <v>43851.26633179398</v>
      </c>
      <c r="B116" s="2" t="s">
        <v>12</v>
      </c>
      <c r="C116" s="2" t="s">
        <v>1</v>
      </c>
      <c r="D116" s="2" t="s">
        <v>1</v>
      </c>
      <c r="E116" s="2" t="s">
        <v>12</v>
      </c>
      <c r="F116" s="2" t="s">
        <v>12</v>
      </c>
      <c r="G116" s="2" t="s">
        <v>12</v>
      </c>
      <c r="I116" s="2" t="s">
        <v>24</v>
      </c>
      <c r="J116" s="2" t="s">
        <v>16</v>
      </c>
      <c r="K116" s="2">
        <v>67071</v>
      </c>
    </row>
    <row r="117" spans="1:11" ht="12.5" x14ac:dyDescent="0.25">
      <c r="A117" s="3">
        <v>43851.273114641204</v>
      </c>
      <c r="B117" s="2" t="s">
        <v>1</v>
      </c>
      <c r="C117" s="2" t="s">
        <v>13</v>
      </c>
      <c r="D117" s="2" t="s">
        <v>12</v>
      </c>
      <c r="E117" s="2" t="s">
        <v>12</v>
      </c>
      <c r="F117" s="2" t="s">
        <v>1</v>
      </c>
      <c r="G117" s="2" t="s">
        <v>12</v>
      </c>
      <c r="I117" s="2" t="s">
        <v>112</v>
      </c>
      <c r="J117" s="2" t="s">
        <v>16</v>
      </c>
      <c r="K117" s="2">
        <v>26460</v>
      </c>
    </row>
    <row r="118" spans="1:11" ht="12.5" x14ac:dyDescent="0.25">
      <c r="A118" s="3">
        <v>43851.291406481483</v>
      </c>
      <c r="B118" s="2" t="s">
        <v>12</v>
      </c>
      <c r="C118" s="2" t="s">
        <v>12</v>
      </c>
      <c r="D118" s="2" t="s">
        <v>1</v>
      </c>
      <c r="E118" s="2" t="s">
        <v>1</v>
      </c>
      <c r="F118" s="2" t="s">
        <v>1</v>
      </c>
      <c r="G118" s="2" t="s">
        <v>1</v>
      </c>
      <c r="I118" s="2" t="s">
        <v>113</v>
      </c>
      <c r="J118" s="2" t="s">
        <v>16</v>
      </c>
      <c r="K118" s="2">
        <v>6015</v>
      </c>
    </row>
    <row r="119" spans="1:11" ht="12.5" x14ac:dyDescent="0.25">
      <c r="A119" s="3">
        <v>43851.305006249997</v>
      </c>
      <c r="B119" s="2" t="s">
        <v>12</v>
      </c>
      <c r="C119" s="2" t="s">
        <v>12</v>
      </c>
      <c r="D119" s="2" t="s">
        <v>1</v>
      </c>
      <c r="E119" s="2" t="s">
        <v>12</v>
      </c>
      <c r="F119" s="2" t="s">
        <v>12</v>
      </c>
      <c r="G119" s="2" t="s">
        <v>14</v>
      </c>
      <c r="I119" s="2" t="s">
        <v>24</v>
      </c>
      <c r="J119" s="2" t="s">
        <v>19</v>
      </c>
      <c r="K119" s="2">
        <v>56839</v>
      </c>
    </row>
    <row r="120" spans="1:11" ht="12.5" x14ac:dyDescent="0.25">
      <c r="A120" s="3">
        <v>43851.322354872682</v>
      </c>
      <c r="B120" s="2" t="s">
        <v>14</v>
      </c>
      <c r="C120" s="2" t="s">
        <v>1</v>
      </c>
      <c r="D120" s="2" t="s">
        <v>1</v>
      </c>
      <c r="E120" s="2" t="s">
        <v>14</v>
      </c>
      <c r="F120" s="2" t="s">
        <v>13</v>
      </c>
      <c r="G120" s="2" t="s">
        <v>1</v>
      </c>
      <c r="H120" s="2" t="s">
        <v>114</v>
      </c>
      <c r="I120" s="2" t="s">
        <v>57</v>
      </c>
      <c r="J120" s="2" t="s">
        <v>16</v>
      </c>
      <c r="K120" s="2">
        <v>19502</v>
      </c>
    </row>
    <row r="121" spans="1:11" ht="12.5" x14ac:dyDescent="0.25">
      <c r="A121" s="3">
        <v>43851.322693206021</v>
      </c>
      <c r="B121" s="2" t="s">
        <v>12</v>
      </c>
      <c r="C121" s="2" t="s">
        <v>12</v>
      </c>
      <c r="D121" s="2" t="s">
        <v>12</v>
      </c>
      <c r="E121" s="2" t="s">
        <v>12</v>
      </c>
      <c r="F121" s="2" t="s">
        <v>1</v>
      </c>
      <c r="G121" s="2" t="s">
        <v>1</v>
      </c>
      <c r="I121" s="2" t="s">
        <v>26</v>
      </c>
      <c r="J121" s="2" t="s">
        <v>16</v>
      </c>
      <c r="K121" s="2">
        <v>55634</v>
      </c>
    </row>
    <row r="122" spans="1:11" ht="12.5" x14ac:dyDescent="0.25">
      <c r="A122" s="3">
        <v>43851.334041006943</v>
      </c>
      <c r="B122" s="2" t="s">
        <v>13</v>
      </c>
      <c r="C122" s="2" t="s">
        <v>1</v>
      </c>
      <c r="D122" s="2" t="s">
        <v>1</v>
      </c>
      <c r="E122" s="2" t="s">
        <v>14</v>
      </c>
      <c r="F122" s="2" t="s">
        <v>12</v>
      </c>
      <c r="G122" s="2" t="s">
        <v>1</v>
      </c>
      <c r="I122" s="2" t="s">
        <v>70</v>
      </c>
      <c r="J122" s="2" t="s">
        <v>16</v>
      </c>
      <c r="K122" s="2">
        <v>54804</v>
      </c>
    </row>
    <row r="123" spans="1:11" ht="12.5" x14ac:dyDescent="0.25">
      <c r="A123" s="3">
        <v>43851.340386111115</v>
      </c>
      <c r="B123" s="2" t="s">
        <v>12</v>
      </c>
      <c r="C123" s="2" t="s">
        <v>1</v>
      </c>
      <c r="D123" s="2" t="s">
        <v>1</v>
      </c>
      <c r="E123" s="2" t="s">
        <v>12</v>
      </c>
      <c r="F123" s="2" t="s">
        <v>12</v>
      </c>
      <c r="G123" s="2" t="s">
        <v>13</v>
      </c>
      <c r="I123" s="2" t="s">
        <v>115</v>
      </c>
      <c r="J123" s="2" t="s">
        <v>19</v>
      </c>
      <c r="K123" s="2">
        <v>47719</v>
      </c>
    </row>
    <row r="124" spans="1:11" ht="12.5" x14ac:dyDescent="0.25">
      <c r="A124" s="3">
        <v>43851.356833252314</v>
      </c>
      <c r="B124" s="2" t="s">
        <v>13</v>
      </c>
      <c r="C124" s="2" t="s">
        <v>1</v>
      </c>
      <c r="D124" s="2" t="s">
        <v>1</v>
      </c>
      <c r="E124" s="2" t="s">
        <v>1</v>
      </c>
      <c r="F124" s="2" t="s">
        <v>1</v>
      </c>
      <c r="G124" s="2" t="s">
        <v>1</v>
      </c>
      <c r="I124" s="2" t="s">
        <v>116</v>
      </c>
      <c r="J124" s="2" t="s">
        <v>16</v>
      </c>
      <c r="K124" s="2">
        <v>33351</v>
      </c>
    </row>
    <row r="125" spans="1:11" ht="12.5" x14ac:dyDescent="0.25">
      <c r="A125" s="3">
        <v>43851.362801134259</v>
      </c>
      <c r="B125" s="2" t="s">
        <v>12</v>
      </c>
      <c r="C125" s="2" t="s">
        <v>12</v>
      </c>
      <c r="D125" s="2" t="s">
        <v>12</v>
      </c>
      <c r="E125" s="2" t="s">
        <v>12</v>
      </c>
      <c r="F125" s="2" t="s">
        <v>12</v>
      </c>
      <c r="G125" s="2" t="s">
        <v>14</v>
      </c>
      <c r="I125" s="2" t="s">
        <v>117</v>
      </c>
      <c r="J125" s="2" t="s">
        <v>19</v>
      </c>
      <c r="K125" s="2">
        <v>354935</v>
      </c>
    </row>
    <row r="126" spans="1:11" ht="12.5" x14ac:dyDescent="0.25">
      <c r="A126" s="3">
        <v>43851.36311298611</v>
      </c>
      <c r="I126" s="2" t="s">
        <v>117</v>
      </c>
      <c r="J126" s="2" t="s">
        <v>19</v>
      </c>
      <c r="K126" s="2">
        <v>354935</v>
      </c>
    </row>
    <row r="127" spans="1:11" ht="12.5" x14ac:dyDescent="0.25">
      <c r="A127" s="3">
        <v>43851.365194178245</v>
      </c>
      <c r="B127" s="2" t="s">
        <v>13</v>
      </c>
      <c r="C127" s="2" t="s">
        <v>12</v>
      </c>
      <c r="D127" s="2" t="s">
        <v>1</v>
      </c>
      <c r="E127" s="2" t="s">
        <v>12</v>
      </c>
      <c r="F127" s="2" t="s">
        <v>12</v>
      </c>
      <c r="G127" s="2" t="s">
        <v>12</v>
      </c>
      <c r="I127" s="2" t="s">
        <v>118</v>
      </c>
      <c r="J127" s="2" t="s">
        <v>19</v>
      </c>
      <c r="K127" s="2">
        <v>95359</v>
      </c>
    </row>
    <row r="128" spans="1:11" ht="12.5" x14ac:dyDescent="0.25">
      <c r="A128" s="3">
        <v>43851.400078217594</v>
      </c>
      <c r="B128" s="2" t="s">
        <v>12</v>
      </c>
      <c r="C128" s="2" t="s">
        <v>1</v>
      </c>
      <c r="D128" s="2" t="s">
        <v>1</v>
      </c>
      <c r="E128" s="2" t="s">
        <v>12</v>
      </c>
      <c r="F128" s="2" t="s">
        <v>1</v>
      </c>
      <c r="G128" s="2" t="s">
        <v>12</v>
      </c>
      <c r="I128" s="2" t="s">
        <v>119</v>
      </c>
      <c r="J128" s="2" t="s">
        <v>16</v>
      </c>
      <c r="K128" s="2">
        <v>26377</v>
      </c>
    </row>
    <row r="129" spans="1:11" ht="12.5" x14ac:dyDescent="0.25">
      <c r="A129" s="3">
        <v>43851.400651053242</v>
      </c>
      <c r="B129" s="2" t="s">
        <v>12</v>
      </c>
      <c r="C129" s="2" t="s">
        <v>1</v>
      </c>
      <c r="D129" s="2" t="s">
        <v>1</v>
      </c>
      <c r="E129" s="2" t="s">
        <v>12</v>
      </c>
      <c r="F129" s="2" t="s">
        <v>12</v>
      </c>
      <c r="G129" s="2" t="s">
        <v>1</v>
      </c>
      <c r="I129" s="2" t="s">
        <v>26</v>
      </c>
      <c r="J129" s="2" t="s">
        <v>16</v>
      </c>
      <c r="K129" s="2">
        <v>82368</v>
      </c>
    </row>
    <row r="130" spans="1:11" ht="12.5" x14ac:dyDescent="0.25">
      <c r="A130" s="3">
        <v>43851.405661689816</v>
      </c>
      <c r="B130" s="2" t="s">
        <v>12</v>
      </c>
      <c r="C130" s="2" t="s">
        <v>1</v>
      </c>
      <c r="D130" s="2" t="s">
        <v>1</v>
      </c>
      <c r="E130" s="2" t="s">
        <v>13</v>
      </c>
      <c r="F130" s="2" t="s">
        <v>12</v>
      </c>
      <c r="G130" s="2" t="s">
        <v>12</v>
      </c>
      <c r="I130" s="2" t="s">
        <v>106</v>
      </c>
      <c r="J130" s="2" t="s">
        <v>19</v>
      </c>
      <c r="K130" s="2">
        <v>55415</v>
      </c>
    </row>
    <row r="131" spans="1:11" ht="12.5" x14ac:dyDescent="0.25">
      <c r="A131" s="3">
        <v>43851.410742037042</v>
      </c>
      <c r="B131" s="2" t="s">
        <v>12</v>
      </c>
      <c r="C131" s="2" t="s">
        <v>12</v>
      </c>
      <c r="D131" s="2" t="s">
        <v>1</v>
      </c>
      <c r="E131" s="2" t="s">
        <v>1</v>
      </c>
      <c r="F131" s="2" t="s">
        <v>12</v>
      </c>
      <c r="G131" s="2" t="s">
        <v>13</v>
      </c>
      <c r="I131" s="2" t="s">
        <v>24</v>
      </c>
      <c r="J131" s="2" t="s">
        <v>16</v>
      </c>
      <c r="K131" s="2">
        <v>32400</v>
      </c>
    </row>
    <row r="132" spans="1:11" ht="12.5" x14ac:dyDescent="0.25">
      <c r="A132" s="3">
        <v>43851.414480196763</v>
      </c>
      <c r="B132" s="2" t="s">
        <v>13</v>
      </c>
      <c r="C132" s="2" t="s">
        <v>1</v>
      </c>
      <c r="D132" s="2" t="s">
        <v>1</v>
      </c>
      <c r="E132" s="2" t="s">
        <v>13</v>
      </c>
      <c r="F132" s="2" t="s">
        <v>1</v>
      </c>
      <c r="G132" s="2" t="s">
        <v>13</v>
      </c>
      <c r="I132" s="2" t="s">
        <v>102</v>
      </c>
      <c r="J132" s="2" t="s">
        <v>16</v>
      </c>
      <c r="K132" s="2">
        <v>67428</v>
      </c>
    </row>
    <row r="133" spans="1:11" ht="12.5" x14ac:dyDescent="0.25">
      <c r="A133" s="3">
        <v>43851.415643391199</v>
      </c>
      <c r="B133" s="2" t="s">
        <v>13</v>
      </c>
      <c r="C133" s="2" t="s">
        <v>1</v>
      </c>
      <c r="D133" s="2" t="s">
        <v>1</v>
      </c>
      <c r="E133" s="2" t="s">
        <v>12</v>
      </c>
      <c r="F133" s="2" t="s">
        <v>12</v>
      </c>
      <c r="G133" s="2" t="s">
        <v>12</v>
      </c>
      <c r="I133" s="2" t="s">
        <v>15</v>
      </c>
      <c r="J133" s="2" t="s">
        <v>16</v>
      </c>
      <c r="K133" s="2">
        <v>41780</v>
      </c>
    </row>
    <row r="134" spans="1:11" ht="12.5" x14ac:dyDescent="0.25">
      <c r="A134" s="3">
        <v>43851.416809062503</v>
      </c>
      <c r="B134" s="2" t="s">
        <v>1</v>
      </c>
      <c r="C134" s="2" t="s">
        <v>12</v>
      </c>
      <c r="D134" s="2" t="s">
        <v>1</v>
      </c>
      <c r="E134" s="2" t="s">
        <v>12</v>
      </c>
      <c r="F134" s="2" t="s">
        <v>12</v>
      </c>
      <c r="G134" s="2" t="s">
        <v>13</v>
      </c>
      <c r="I134" s="2" t="s">
        <v>120</v>
      </c>
      <c r="J134" s="2" t="s">
        <v>19</v>
      </c>
      <c r="K134" s="2">
        <v>40466</v>
      </c>
    </row>
    <row r="135" spans="1:11" ht="12.5" x14ac:dyDescent="0.25">
      <c r="A135" s="3">
        <v>43851.438561932868</v>
      </c>
      <c r="B135" s="2" t="s">
        <v>14</v>
      </c>
      <c r="C135" s="2" t="s">
        <v>1</v>
      </c>
      <c r="D135" s="2" t="s">
        <v>1</v>
      </c>
      <c r="E135" s="2" t="s">
        <v>14</v>
      </c>
      <c r="F135" s="2" t="s">
        <v>14</v>
      </c>
      <c r="G135" s="2" t="s">
        <v>1</v>
      </c>
      <c r="I135" s="2" t="s">
        <v>97</v>
      </c>
      <c r="J135" s="2" t="s">
        <v>16</v>
      </c>
      <c r="K135" s="2">
        <v>56742</v>
      </c>
    </row>
    <row r="136" spans="1:11" ht="12.5" x14ac:dyDescent="0.25">
      <c r="A136" s="3">
        <v>43851.442608703699</v>
      </c>
      <c r="B136" s="2" t="s">
        <v>12</v>
      </c>
      <c r="C136" s="2" t="s">
        <v>12</v>
      </c>
      <c r="D136" s="2" t="s">
        <v>1</v>
      </c>
      <c r="E136" s="2" t="s">
        <v>12</v>
      </c>
      <c r="F136" s="2" t="s">
        <v>12</v>
      </c>
      <c r="G136" s="2" t="s">
        <v>13</v>
      </c>
      <c r="I136" s="2" t="s">
        <v>15</v>
      </c>
      <c r="J136" s="2" t="s">
        <v>19</v>
      </c>
      <c r="K136" s="2">
        <v>49055</v>
      </c>
    </row>
    <row r="137" spans="1:11" ht="12.5" x14ac:dyDescent="0.25">
      <c r="A137" s="3">
        <v>43851.442858229166</v>
      </c>
      <c r="B137" s="2" t="s">
        <v>14</v>
      </c>
      <c r="C137" s="2" t="s">
        <v>1</v>
      </c>
      <c r="D137" s="2" t="s">
        <v>12</v>
      </c>
      <c r="E137" s="2" t="s">
        <v>14</v>
      </c>
      <c r="F137" s="2" t="s">
        <v>13</v>
      </c>
      <c r="G137" s="2" t="s">
        <v>13</v>
      </c>
      <c r="I137" s="2" t="s">
        <v>121</v>
      </c>
      <c r="J137" s="2" t="s">
        <v>16</v>
      </c>
      <c r="K137" s="2">
        <v>47826</v>
      </c>
    </row>
    <row r="138" spans="1:11" ht="12.5" x14ac:dyDescent="0.25">
      <c r="A138" s="3">
        <v>43851.443188020829</v>
      </c>
      <c r="B138" s="2" t="s">
        <v>14</v>
      </c>
      <c r="C138" s="2" t="s">
        <v>1</v>
      </c>
      <c r="D138" s="2" t="s">
        <v>1</v>
      </c>
      <c r="E138" s="2" t="s">
        <v>14</v>
      </c>
      <c r="F138" s="2" t="s">
        <v>12</v>
      </c>
      <c r="G138" s="2" t="s">
        <v>13</v>
      </c>
      <c r="H138" s="2" t="s">
        <v>122</v>
      </c>
      <c r="I138" s="2" t="s">
        <v>97</v>
      </c>
      <c r="J138" s="2" t="s">
        <v>16</v>
      </c>
      <c r="K138" s="2">
        <v>56043</v>
      </c>
    </row>
    <row r="139" spans="1:11" ht="12.5" x14ac:dyDescent="0.25">
      <c r="A139" s="3">
        <v>43851.443750787032</v>
      </c>
      <c r="B139" s="2" t="s">
        <v>12</v>
      </c>
      <c r="C139" s="2" t="s">
        <v>12</v>
      </c>
      <c r="D139" s="2" t="s">
        <v>1</v>
      </c>
      <c r="E139" s="2" t="s">
        <v>13</v>
      </c>
      <c r="F139" s="2" t="s">
        <v>1</v>
      </c>
      <c r="G139" s="2" t="s">
        <v>12</v>
      </c>
      <c r="I139" s="2" t="s">
        <v>123</v>
      </c>
      <c r="J139" s="2" t="s">
        <v>16</v>
      </c>
      <c r="K139" s="2">
        <v>43408</v>
      </c>
    </row>
    <row r="140" spans="1:11" ht="12.5" x14ac:dyDescent="0.25">
      <c r="A140" s="3">
        <v>43851.444272233799</v>
      </c>
      <c r="B140" s="2" t="s">
        <v>12</v>
      </c>
      <c r="C140" s="2" t="s">
        <v>12</v>
      </c>
      <c r="D140" s="2" t="s">
        <v>1</v>
      </c>
      <c r="E140" s="2" t="s">
        <v>1</v>
      </c>
      <c r="F140" s="2" t="s">
        <v>1</v>
      </c>
      <c r="G140" s="2" t="s">
        <v>12</v>
      </c>
      <c r="I140" s="2" t="s">
        <v>124</v>
      </c>
      <c r="J140" s="2" t="s">
        <v>19</v>
      </c>
      <c r="K140" s="2">
        <v>33097</v>
      </c>
    </row>
    <row r="141" spans="1:11" ht="12.5" x14ac:dyDescent="0.25">
      <c r="A141" s="3">
        <v>43851.463188287038</v>
      </c>
      <c r="B141" s="2" t="s">
        <v>13</v>
      </c>
      <c r="C141" s="2" t="s">
        <v>1</v>
      </c>
      <c r="D141" s="2" t="s">
        <v>1</v>
      </c>
      <c r="E141" s="2" t="s">
        <v>14</v>
      </c>
      <c r="F141" s="2" t="s">
        <v>13</v>
      </c>
      <c r="G141" s="2" t="s">
        <v>13</v>
      </c>
      <c r="I141" s="2" t="s">
        <v>97</v>
      </c>
      <c r="J141" s="2" t="s">
        <v>16</v>
      </c>
      <c r="K141" s="2">
        <v>82991</v>
      </c>
    </row>
    <row r="142" spans="1:11" ht="12.5" x14ac:dyDescent="0.25">
      <c r="A142" s="3">
        <v>43851.466711990739</v>
      </c>
      <c r="B142" s="2" t="s">
        <v>12</v>
      </c>
      <c r="C142" s="2" t="s">
        <v>12</v>
      </c>
      <c r="D142" s="2" t="s">
        <v>1</v>
      </c>
      <c r="E142" s="2" t="s">
        <v>12</v>
      </c>
      <c r="F142" s="2" t="s">
        <v>12</v>
      </c>
      <c r="G142" s="2" t="s">
        <v>13</v>
      </c>
      <c r="I142" s="2" t="s">
        <v>125</v>
      </c>
      <c r="J142" s="2" t="s">
        <v>19</v>
      </c>
      <c r="K142" s="2">
        <v>39919</v>
      </c>
    </row>
    <row r="143" spans="1:11" ht="12.5" x14ac:dyDescent="0.25">
      <c r="A143" s="3">
        <v>43851.481615833334</v>
      </c>
      <c r="B143" s="2" t="s">
        <v>12</v>
      </c>
      <c r="C143" s="2" t="s">
        <v>1</v>
      </c>
      <c r="D143" s="2" t="s">
        <v>1</v>
      </c>
      <c r="E143" s="2" t="s">
        <v>14</v>
      </c>
      <c r="F143" s="2" t="s">
        <v>13</v>
      </c>
      <c r="G143" s="2" t="s">
        <v>12</v>
      </c>
      <c r="I143" s="2" t="s">
        <v>126</v>
      </c>
      <c r="J143" s="2" t="s">
        <v>16</v>
      </c>
      <c r="K143" s="2">
        <v>51564</v>
      </c>
    </row>
    <row r="144" spans="1:11" ht="12.5" x14ac:dyDescent="0.25">
      <c r="A144" s="3">
        <v>43851.499764768523</v>
      </c>
      <c r="B144" s="2" t="s">
        <v>13</v>
      </c>
      <c r="C144" s="2" t="s">
        <v>1</v>
      </c>
      <c r="D144" s="2" t="s">
        <v>1</v>
      </c>
      <c r="E144" s="2" t="s">
        <v>14</v>
      </c>
      <c r="F144" s="2" t="s">
        <v>13</v>
      </c>
      <c r="G144" s="2" t="s">
        <v>1</v>
      </c>
      <c r="I144" s="2" t="s">
        <v>127</v>
      </c>
      <c r="J144" s="2" t="s">
        <v>16</v>
      </c>
      <c r="K144" s="2">
        <v>79401</v>
      </c>
    </row>
    <row r="145" spans="1:17" ht="12.5" x14ac:dyDescent="0.25">
      <c r="A145" s="3">
        <v>43851.504958958336</v>
      </c>
      <c r="B145" s="2" t="s">
        <v>12</v>
      </c>
      <c r="C145" s="2" t="s">
        <v>1</v>
      </c>
      <c r="D145" s="2" t="s">
        <v>1</v>
      </c>
      <c r="E145" s="2" t="s">
        <v>13</v>
      </c>
      <c r="F145" s="2" t="s">
        <v>13</v>
      </c>
      <c r="G145" s="2" t="s">
        <v>12</v>
      </c>
      <c r="H145" s="2" t="s">
        <v>128</v>
      </c>
      <c r="I145" s="2" t="s">
        <v>129</v>
      </c>
      <c r="J145" s="2" t="s">
        <v>19</v>
      </c>
      <c r="K145" s="2">
        <v>52233</v>
      </c>
    </row>
    <row r="146" spans="1:17" ht="12.5" x14ac:dyDescent="0.25">
      <c r="A146" s="3">
        <v>43851.511098344912</v>
      </c>
      <c r="B146" s="2" t="s">
        <v>12</v>
      </c>
      <c r="C146" s="2" t="s">
        <v>1</v>
      </c>
      <c r="D146" s="2" t="s">
        <v>1</v>
      </c>
      <c r="E146" s="2" t="s">
        <v>13</v>
      </c>
      <c r="F146" s="2" t="s">
        <v>12</v>
      </c>
      <c r="G146" s="2" t="s">
        <v>1</v>
      </c>
      <c r="I146" s="2" t="s">
        <v>15</v>
      </c>
      <c r="J146" s="2" t="s">
        <v>19</v>
      </c>
      <c r="K146" s="2">
        <v>54717</v>
      </c>
    </row>
    <row r="147" spans="1:17" ht="12.5" x14ac:dyDescent="0.25">
      <c r="A147" s="3">
        <v>43851.511919444441</v>
      </c>
      <c r="B147" s="2" t="s">
        <v>12</v>
      </c>
      <c r="C147" s="2" t="s">
        <v>1</v>
      </c>
      <c r="D147" s="2" t="s">
        <v>1</v>
      </c>
      <c r="E147" s="2" t="s">
        <v>13</v>
      </c>
      <c r="F147" s="2" t="s">
        <v>12</v>
      </c>
      <c r="G147" s="2" t="s">
        <v>1</v>
      </c>
      <c r="I147" s="2" t="s">
        <v>130</v>
      </c>
      <c r="J147" s="2" t="s">
        <v>19</v>
      </c>
      <c r="K147" s="2">
        <v>2347</v>
      </c>
    </row>
    <row r="148" spans="1:17" ht="12.5" x14ac:dyDescent="0.25">
      <c r="A148" s="3">
        <v>43851.518314097222</v>
      </c>
      <c r="B148" s="2" t="s">
        <v>13</v>
      </c>
      <c r="C148" s="2" t="s">
        <v>12</v>
      </c>
      <c r="D148" s="2" t="s">
        <v>1</v>
      </c>
      <c r="E148" s="2" t="s">
        <v>12</v>
      </c>
      <c r="F148" s="2" t="s">
        <v>12</v>
      </c>
      <c r="G148" s="2" t="s">
        <v>13</v>
      </c>
      <c r="I148" s="2" t="s">
        <v>131</v>
      </c>
      <c r="J148" s="2" t="s">
        <v>19</v>
      </c>
      <c r="K148" s="2">
        <v>29426</v>
      </c>
    </row>
    <row r="149" spans="1:17" ht="12.5" x14ac:dyDescent="0.25">
      <c r="A149" s="3">
        <v>43851.520241562495</v>
      </c>
      <c r="B149" s="2" t="s">
        <v>1</v>
      </c>
      <c r="C149" s="2" t="s">
        <v>1</v>
      </c>
      <c r="D149" s="2" t="s">
        <v>1</v>
      </c>
      <c r="E149" s="2" t="s">
        <v>14</v>
      </c>
      <c r="F149" s="2" t="s">
        <v>14</v>
      </c>
      <c r="G149" s="2" t="s">
        <v>1</v>
      </c>
      <c r="H149" s="2" t="s">
        <v>132</v>
      </c>
      <c r="I149" s="2" t="s">
        <v>79</v>
      </c>
      <c r="J149" s="2" t="s">
        <v>16</v>
      </c>
      <c r="K149" s="2">
        <v>66254</v>
      </c>
    </row>
    <row r="150" spans="1:17" ht="12.5" x14ac:dyDescent="0.25">
      <c r="A150" s="3">
        <v>43851.522547488421</v>
      </c>
      <c r="B150" s="2" t="s">
        <v>14</v>
      </c>
      <c r="C150" s="2" t="s">
        <v>1</v>
      </c>
      <c r="D150" s="2" t="s">
        <v>12</v>
      </c>
      <c r="E150" s="2" t="s">
        <v>13</v>
      </c>
      <c r="F150" s="2" t="s">
        <v>12</v>
      </c>
      <c r="G150" s="2" t="s">
        <v>1</v>
      </c>
      <c r="I150" s="2" t="s">
        <v>133</v>
      </c>
      <c r="J150" s="2" t="s">
        <v>19</v>
      </c>
      <c r="K150" s="2">
        <v>36556</v>
      </c>
    </row>
    <row r="151" spans="1:17" ht="12.5" x14ac:dyDescent="0.25">
      <c r="A151" s="3">
        <v>43851.52313011574</v>
      </c>
      <c r="B151" s="2" t="s">
        <v>12</v>
      </c>
      <c r="C151" s="2" t="s">
        <v>1</v>
      </c>
      <c r="D151" s="2" t="s">
        <v>1</v>
      </c>
      <c r="E151" s="2" t="s">
        <v>1</v>
      </c>
      <c r="F151" s="2" t="s">
        <v>13</v>
      </c>
      <c r="G151" s="2" t="s">
        <v>13</v>
      </c>
      <c r="I151" s="2" t="s">
        <v>134</v>
      </c>
      <c r="J151" s="2" t="s">
        <v>16</v>
      </c>
      <c r="K151" s="2">
        <v>36334</v>
      </c>
    </row>
    <row r="152" spans="1:17" ht="12.5" x14ac:dyDescent="0.25">
      <c r="A152" s="3">
        <v>43851.530205277777</v>
      </c>
      <c r="B152" s="2" t="s">
        <v>12</v>
      </c>
      <c r="C152" s="2" t="s">
        <v>1</v>
      </c>
      <c r="D152" s="2" t="s">
        <v>1</v>
      </c>
      <c r="E152" s="2" t="s">
        <v>13</v>
      </c>
      <c r="F152" s="2" t="s">
        <v>12</v>
      </c>
      <c r="G152" s="2" t="s">
        <v>12</v>
      </c>
      <c r="I152" s="2" t="s">
        <v>106</v>
      </c>
      <c r="J152" s="2" t="s">
        <v>19</v>
      </c>
      <c r="K152" s="2">
        <v>5064</v>
      </c>
    </row>
    <row r="153" spans="1:17" ht="12.5" x14ac:dyDescent="0.25">
      <c r="A153" s="3">
        <v>43851.535666863427</v>
      </c>
      <c r="B153" s="2" t="s">
        <v>13</v>
      </c>
      <c r="C153" s="2" t="s">
        <v>1</v>
      </c>
      <c r="D153" s="2" t="s">
        <v>1</v>
      </c>
      <c r="E153" s="2" t="s">
        <v>1</v>
      </c>
      <c r="F153" s="2" t="s">
        <v>12</v>
      </c>
      <c r="G153" s="2" t="s">
        <v>12</v>
      </c>
      <c r="I153" s="2" t="s">
        <v>135</v>
      </c>
      <c r="J153" s="2" t="s">
        <v>16</v>
      </c>
      <c r="K153" s="2">
        <v>44037</v>
      </c>
    </row>
    <row r="154" spans="1:17" ht="12.5" x14ac:dyDescent="0.25">
      <c r="A154" s="3">
        <v>43851.538247997683</v>
      </c>
      <c r="B154" s="2" t="s">
        <v>12</v>
      </c>
      <c r="C154" s="2" t="s">
        <v>12</v>
      </c>
      <c r="D154" s="2" t="s">
        <v>1</v>
      </c>
      <c r="E154" s="2" t="s">
        <v>1</v>
      </c>
      <c r="F154" s="2" t="s">
        <v>1</v>
      </c>
      <c r="G154" s="2" t="s">
        <v>13</v>
      </c>
      <c r="I154" s="2" t="s">
        <v>136</v>
      </c>
      <c r="J154" s="2" t="s">
        <v>19</v>
      </c>
      <c r="K154" s="2">
        <v>59896</v>
      </c>
    </row>
    <row r="155" spans="1:17" ht="12.5" x14ac:dyDescent="0.25">
      <c r="A155" s="3">
        <v>43851.542396643519</v>
      </c>
      <c r="B155" s="2" t="s">
        <v>13</v>
      </c>
      <c r="C155" s="2" t="s">
        <v>1</v>
      </c>
      <c r="D155" s="2" t="s">
        <v>1</v>
      </c>
      <c r="E155" s="2" t="s">
        <v>12</v>
      </c>
      <c r="F155" s="2" t="s">
        <v>13</v>
      </c>
      <c r="G155" s="2" t="s">
        <v>1</v>
      </c>
      <c r="I155" s="2" t="s">
        <v>137</v>
      </c>
      <c r="J155" s="2" t="s">
        <v>19</v>
      </c>
      <c r="K155" s="2">
        <v>69691</v>
      </c>
    </row>
    <row r="156" spans="1:17" ht="12.5" x14ac:dyDescent="0.25">
      <c r="A156" s="3">
        <v>43851.547113020832</v>
      </c>
      <c r="B156" s="2" t="s">
        <v>13</v>
      </c>
      <c r="C156" s="2" t="s">
        <v>1</v>
      </c>
      <c r="D156" s="2" t="s">
        <v>1</v>
      </c>
      <c r="E156" s="2" t="s">
        <v>13</v>
      </c>
      <c r="F156" s="2" t="s">
        <v>12</v>
      </c>
      <c r="G156" s="2" t="s">
        <v>1</v>
      </c>
      <c r="I156" s="2" t="s">
        <v>138</v>
      </c>
      <c r="J156" s="2" t="s">
        <v>19</v>
      </c>
      <c r="K156" s="2">
        <v>30369</v>
      </c>
    </row>
    <row r="157" spans="1:17" ht="13" thickBot="1" x14ac:dyDescent="0.3">
      <c r="A157" s="3">
        <v>43851.555403865743</v>
      </c>
      <c r="B157" s="2" t="s">
        <v>13</v>
      </c>
      <c r="C157" s="2" t="s">
        <v>1</v>
      </c>
      <c r="D157" s="2" t="s">
        <v>1</v>
      </c>
      <c r="E157" s="2" t="s">
        <v>13</v>
      </c>
      <c r="F157" s="2" t="s">
        <v>13</v>
      </c>
      <c r="G157" s="2" t="s">
        <v>1</v>
      </c>
      <c r="I157" s="2" t="s">
        <v>139</v>
      </c>
      <c r="J157" s="2" t="s">
        <v>19</v>
      </c>
      <c r="K157" s="2">
        <v>32986</v>
      </c>
    </row>
    <row r="158" spans="1:17" ht="15.75" customHeight="1" thickBot="1" x14ac:dyDescent="0.3">
      <c r="A158" s="8">
        <v>43851.569849537038</v>
      </c>
      <c r="B158" s="9" t="s">
        <v>13</v>
      </c>
      <c r="C158" s="9" t="s">
        <v>1</v>
      </c>
      <c r="D158" s="9" t="s">
        <v>1</v>
      </c>
      <c r="E158" s="9" t="s">
        <v>13</v>
      </c>
      <c r="F158" s="9" t="s">
        <v>12</v>
      </c>
      <c r="G158" s="9" t="s">
        <v>12</v>
      </c>
      <c r="H158" s="9" t="s">
        <v>146</v>
      </c>
      <c r="I158" s="9" t="s">
        <v>147</v>
      </c>
      <c r="J158" s="9" t="s">
        <v>19</v>
      </c>
      <c r="K158" s="10">
        <v>61811</v>
      </c>
      <c r="L158" s="9"/>
      <c r="M158" s="9"/>
      <c r="N158" s="9"/>
      <c r="O158" s="9"/>
      <c r="P158" s="9"/>
      <c r="Q158" s="9"/>
    </row>
    <row r="159" spans="1:17" ht="15.75" customHeight="1" thickBot="1" x14ac:dyDescent="0.3">
      <c r="A159" s="8">
        <v>43851.580196759256</v>
      </c>
      <c r="B159" s="9" t="s">
        <v>12</v>
      </c>
      <c r="C159" s="9" t="s">
        <v>13</v>
      </c>
      <c r="D159" s="9" t="s">
        <v>13</v>
      </c>
      <c r="E159" s="9" t="s">
        <v>12</v>
      </c>
      <c r="F159" s="9" t="s">
        <v>12</v>
      </c>
      <c r="G159" s="9" t="s">
        <v>13</v>
      </c>
      <c r="H159" s="9"/>
      <c r="I159" s="9" t="s">
        <v>148</v>
      </c>
      <c r="J159" s="9" t="s">
        <v>16</v>
      </c>
      <c r="K159" s="10">
        <v>47297</v>
      </c>
      <c r="L159" s="9"/>
      <c r="M159" s="9"/>
      <c r="N159" s="9"/>
      <c r="O159" s="9"/>
      <c r="P159" s="9"/>
      <c r="Q159" s="9"/>
    </row>
    <row r="160" spans="1:17" ht="15.75" customHeight="1" thickBot="1" x14ac:dyDescent="0.3">
      <c r="A160" s="8">
        <v>43851.584351851852</v>
      </c>
      <c r="B160" s="9" t="s">
        <v>12</v>
      </c>
      <c r="C160" s="9" t="s">
        <v>12</v>
      </c>
      <c r="D160" s="9" t="s">
        <v>13</v>
      </c>
      <c r="E160" s="9" t="s">
        <v>1</v>
      </c>
      <c r="F160" s="9" t="s">
        <v>1</v>
      </c>
      <c r="G160" s="9" t="s">
        <v>1</v>
      </c>
      <c r="H160" s="9"/>
      <c r="I160" s="9" t="s">
        <v>149</v>
      </c>
      <c r="J160" s="9" t="s">
        <v>16</v>
      </c>
      <c r="K160" s="10">
        <v>65055</v>
      </c>
      <c r="L160" s="9"/>
      <c r="M160" s="9"/>
      <c r="N160" s="9"/>
      <c r="O160" s="9"/>
      <c r="P160" s="9"/>
      <c r="Q160" s="9"/>
    </row>
    <row r="161" spans="1:17" ht="15.75" customHeight="1" thickBot="1" x14ac:dyDescent="0.3">
      <c r="A161" s="8">
        <v>43851.594548611109</v>
      </c>
      <c r="B161" s="9" t="s">
        <v>14</v>
      </c>
      <c r="C161" s="9" t="s">
        <v>1</v>
      </c>
      <c r="D161" s="9" t="s">
        <v>1</v>
      </c>
      <c r="E161" s="9" t="s">
        <v>13</v>
      </c>
      <c r="F161" s="9" t="s">
        <v>13</v>
      </c>
      <c r="G161" s="9" t="s">
        <v>12</v>
      </c>
      <c r="H161" s="9"/>
      <c r="I161" s="9" t="s">
        <v>150</v>
      </c>
      <c r="J161" s="9" t="s">
        <v>16</v>
      </c>
      <c r="K161" s="10">
        <v>64092</v>
      </c>
      <c r="L161" s="9"/>
      <c r="M161" s="9"/>
      <c r="N161" s="9"/>
      <c r="O161" s="9"/>
      <c r="P161" s="9"/>
      <c r="Q161" s="9"/>
    </row>
    <row r="162" spans="1:17" ht="15.75" customHeight="1" thickBot="1" x14ac:dyDescent="0.3">
      <c r="A162" s="8">
        <v>43851.599675925929</v>
      </c>
      <c r="B162" s="9" t="s">
        <v>12</v>
      </c>
      <c r="C162" s="9" t="s">
        <v>1</v>
      </c>
      <c r="D162" s="9" t="s">
        <v>1</v>
      </c>
      <c r="E162" s="9" t="s">
        <v>14</v>
      </c>
      <c r="F162" s="9" t="s">
        <v>14</v>
      </c>
      <c r="G162" s="9" t="s">
        <v>1</v>
      </c>
      <c r="H162" s="9"/>
      <c r="I162" s="9" t="s">
        <v>151</v>
      </c>
      <c r="J162" s="9" t="s">
        <v>16</v>
      </c>
      <c r="K162" s="10">
        <v>38527</v>
      </c>
      <c r="L162" s="9"/>
      <c r="M162" s="9"/>
      <c r="N162" s="9"/>
      <c r="O162" s="9"/>
      <c r="P162" s="9"/>
      <c r="Q162" s="9"/>
    </row>
    <row r="163" spans="1:17" ht="15.75" customHeight="1" thickBot="1" x14ac:dyDescent="0.3">
      <c r="A163" s="8">
        <v>43851.601712962962</v>
      </c>
      <c r="B163" s="9" t="s">
        <v>1</v>
      </c>
      <c r="C163" s="9" t="s">
        <v>12</v>
      </c>
      <c r="D163" s="9" t="s">
        <v>1</v>
      </c>
      <c r="E163" s="9" t="s">
        <v>13</v>
      </c>
      <c r="F163" s="9" t="s">
        <v>12</v>
      </c>
      <c r="G163" s="9" t="s">
        <v>12</v>
      </c>
      <c r="H163" s="9"/>
      <c r="I163" s="9" t="s">
        <v>24</v>
      </c>
      <c r="J163" s="9" t="s">
        <v>16</v>
      </c>
      <c r="K163" s="10">
        <v>68792</v>
      </c>
      <c r="L163" s="9"/>
      <c r="M163" s="9"/>
      <c r="N163" s="9"/>
      <c r="O163" s="9"/>
      <c r="P163" s="9"/>
      <c r="Q163" s="9"/>
    </row>
    <row r="164" spans="1:17" ht="15.75" customHeight="1" thickBot="1" x14ac:dyDescent="0.3">
      <c r="A164" s="8">
        <v>43851.611331018517</v>
      </c>
      <c r="B164" s="9" t="s">
        <v>12</v>
      </c>
      <c r="C164" s="9" t="s">
        <v>1</v>
      </c>
      <c r="D164" s="9" t="s">
        <v>1</v>
      </c>
      <c r="E164" s="9" t="s">
        <v>13</v>
      </c>
      <c r="F164" s="9" t="s">
        <v>12</v>
      </c>
      <c r="G164" s="9" t="s">
        <v>12</v>
      </c>
      <c r="H164" s="9" t="s">
        <v>152</v>
      </c>
      <c r="I164" s="9" t="s">
        <v>37</v>
      </c>
      <c r="J164" s="9" t="s">
        <v>19</v>
      </c>
      <c r="K164" s="10">
        <v>70132</v>
      </c>
      <c r="L164" s="9"/>
      <c r="M164" s="9"/>
      <c r="N164" s="9"/>
      <c r="O164" s="9"/>
      <c r="P164" s="9"/>
      <c r="Q164" s="9"/>
    </row>
    <row r="165" spans="1:17" ht="15.75" customHeight="1" thickBot="1" x14ac:dyDescent="0.3">
      <c r="A165" s="8">
        <v>43851.61136574074</v>
      </c>
      <c r="B165" s="9" t="s">
        <v>13</v>
      </c>
      <c r="C165" s="9" t="s">
        <v>1</v>
      </c>
      <c r="D165" s="9" t="s">
        <v>1</v>
      </c>
      <c r="E165" s="9" t="s">
        <v>13</v>
      </c>
      <c r="F165" s="9" t="s">
        <v>12</v>
      </c>
      <c r="G165" s="9" t="s">
        <v>12</v>
      </c>
      <c r="H165" s="9"/>
      <c r="I165" s="9" t="s">
        <v>153</v>
      </c>
      <c r="J165" s="9" t="s">
        <v>16</v>
      </c>
      <c r="K165" s="10">
        <v>34347</v>
      </c>
      <c r="L165" s="9"/>
      <c r="M165" s="9"/>
      <c r="N165" s="9"/>
      <c r="O165" s="9"/>
      <c r="P165" s="9"/>
      <c r="Q165" s="9"/>
    </row>
    <row r="166" spans="1:17" ht="15.75" customHeight="1" thickBot="1" x14ac:dyDescent="0.3">
      <c r="A166" s="8">
        <v>43851.628252314818</v>
      </c>
      <c r="B166" s="9" t="s">
        <v>1</v>
      </c>
      <c r="C166" s="9" t="s">
        <v>12</v>
      </c>
      <c r="D166" s="9" t="s">
        <v>1</v>
      </c>
      <c r="E166" s="9" t="s">
        <v>1</v>
      </c>
      <c r="F166" s="9" t="s">
        <v>1</v>
      </c>
      <c r="G166" s="9" t="s">
        <v>1</v>
      </c>
      <c r="H166" s="9"/>
      <c r="I166" s="9" t="s">
        <v>154</v>
      </c>
      <c r="J166" s="9" t="s">
        <v>16</v>
      </c>
      <c r="K166" s="10">
        <v>120594</v>
      </c>
      <c r="L166" s="9"/>
      <c r="M166" s="9"/>
      <c r="N166" s="9"/>
      <c r="O166" s="9"/>
      <c r="P166" s="9"/>
      <c r="Q166" s="9"/>
    </row>
    <row r="167" spans="1:17" ht="15.75" customHeight="1" thickBot="1" x14ac:dyDescent="0.3">
      <c r="A167" s="8">
        <v>43851.68072916667</v>
      </c>
      <c r="B167" s="9" t="s">
        <v>13</v>
      </c>
      <c r="C167" s="9" t="s">
        <v>1</v>
      </c>
      <c r="D167" s="9" t="s">
        <v>1</v>
      </c>
      <c r="E167" s="9" t="s">
        <v>13</v>
      </c>
      <c r="F167" s="9" t="s">
        <v>13</v>
      </c>
      <c r="G167" s="9" t="s">
        <v>12</v>
      </c>
      <c r="H167" s="9"/>
      <c r="I167" s="9" t="s">
        <v>33</v>
      </c>
      <c r="J167" s="9" t="s">
        <v>19</v>
      </c>
      <c r="K167" s="10">
        <v>40636</v>
      </c>
      <c r="L167" s="9"/>
      <c r="M167" s="9"/>
      <c r="N167" s="9"/>
      <c r="O167" s="9"/>
      <c r="P167" s="9"/>
      <c r="Q167" s="9"/>
    </row>
    <row r="168" spans="1:17" ht="15.75" customHeight="1" thickBot="1" x14ac:dyDescent="0.3">
      <c r="A168" s="8">
        <v>43851.745474537034</v>
      </c>
      <c r="B168" s="9" t="s">
        <v>12</v>
      </c>
      <c r="C168" s="9" t="s">
        <v>1</v>
      </c>
      <c r="D168" s="9" t="s">
        <v>1</v>
      </c>
      <c r="E168" s="9" t="s">
        <v>12</v>
      </c>
      <c r="F168" s="9" t="s">
        <v>12</v>
      </c>
      <c r="G168" s="9" t="s">
        <v>14</v>
      </c>
      <c r="H168" s="9"/>
      <c r="I168" s="9" t="s">
        <v>24</v>
      </c>
      <c r="J168" s="9" t="s">
        <v>19</v>
      </c>
      <c r="K168" s="10">
        <v>1430</v>
      </c>
      <c r="L168" s="9"/>
      <c r="M168" s="9"/>
      <c r="N168" s="9"/>
      <c r="O168" s="9"/>
      <c r="P168" s="9"/>
      <c r="Q168" s="9"/>
    </row>
    <row r="169" spans="1:17" ht="15.75" customHeight="1" thickBot="1" x14ac:dyDescent="0.3">
      <c r="A169" s="8">
        <v>43851.749652777777</v>
      </c>
      <c r="B169" s="9" t="s">
        <v>13</v>
      </c>
      <c r="C169" s="9" t="s">
        <v>1</v>
      </c>
      <c r="D169" s="9" t="s">
        <v>1</v>
      </c>
      <c r="E169" s="9" t="s">
        <v>13</v>
      </c>
      <c r="F169" s="9" t="s">
        <v>12</v>
      </c>
      <c r="G169" s="9" t="s">
        <v>12</v>
      </c>
      <c r="H169" s="9"/>
      <c r="I169" s="9" t="s">
        <v>70</v>
      </c>
      <c r="J169" s="9" t="s">
        <v>19</v>
      </c>
      <c r="K169" s="10">
        <v>26961</v>
      </c>
      <c r="L169" s="9"/>
      <c r="M169" s="9"/>
      <c r="N169" s="9"/>
      <c r="O169" s="9"/>
      <c r="P169" s="9"/>
      <c r="Q169" s="9"/>
    </row>
    <row r="170" spans="1:17" ht="15.75" customHeight="1" thickBot="1" x14ac:dyDescent="0.3">
      <c r="A170" s="8">
        <v>43851.774039351854</v>
      </c>
      <c r="B170" s="9" t="s">
        <v>12</v>
      </c>
      <c r="C170" s="9" t="s">
        <v>1</v>
      </c>
      <c r="D170" s="9" t="s">
        <v>1</v>
      </c>
      <c r="E170" s="9" t="s">
        <v>1</v>
      </c>
      <c r="F170" s="9" t="s">
        <v>1</v>
      </c>
      <c r="G170" s="9" t="s">
        <v>12</v>
      </c>
      <c r="H170" s="9"/>
      <c r="I170" s="9" t="s">
        <v>155</v>
      </c>
      <c r="J170" s="9" t="s">
        <v>16</v>
      </c>
      <c r="K170" s="10">
        <v>69671</v>
      </c>
      <c r="L170" s="9"/>
      <c r="M170" s="9"/>
      <c r="N170" s="9"/>
      <c r="O170" s="9"/>
      <c r="P170" s="9"/>
      <c r="Q170" s="9"/>
    </row>
    <row r="171" spans="1:17" ht="15.75" customHeight="1" thickBot="1" x14ac:dyDescent="0.3">
      <c r="A171" s="8">
        <v>43851.802939814814</v>
      </c>
      <c r="B171" s="9" t="s">
        <v>12</v>
      </c>
      <c r="C171" s="9" t="s">
        <v>13</v>
      </c>
      <c r="D171" s="9" t="s">
        <v>1</v>
      </c>
      <c r="E171" s="9" t="s">
        <v>1</v>
      </c>
      <c r="F171" s="9" t="s">
        <v>12</v>
      </c>
      <c r="G171" s="9" t="s">
        <v>13</v>
      </c>
      <c r="H171" s="9"/>
      <c r="I171" s="9" t="s">
        <v>156</v>
      </c>
      <c r="J171" s="9" t="s">
        <v>19</v>
      </c>
      <c r="K171" s="10">
        <v>29771</v>
      </c>
      <c r="L171" s="9"/>
      <c r="M171" s="9"/>
      <c r="N171" s="9"/>
      <c r="O171" s="9"/>
      <c r="P171" s="9"/>
      <c r="Q171" s="9"/>
    </row>
    <row r="172" spans="1:17" ht="15.75" customHeight="1" thickBot="1" x14ac:dyDescent="0.3">
      <c r="A172" s="8">
        <v>43851.810740740744</v>
      </c>
      <c r="B172" s="9" t="s">
        <v>1</v>
      </c>
      <c r="C172" s="9" t="s">
        <v>13</v>
      </c>
      <c r="D172" s="9" t="s">
        <v>12</v>
      </c>
      <c r="E172" s="9" t="s">
        <v>1</v>
      </c>
      <c r="F172" s="9" t="s">
        <v>1</v>
      </c>
      <c r="G172" s="9" t="s">
        <v>13</v>
      </c>
      <c r="H172" s="9" t="s">
        <v>157</v>
      </c>
      <c r="I172" s="9" t="s">
        <v>158</v>
      </c>
      <c r="J172" s="9" t="s">
        <v>16</v>
      </c>
      <c r="K172" s="10">
        <v>68453</v>
      </c>
      <c r="L172" s="9"/>
      <c r="M172" s="9"/>
      <c r="N172" s="9"/>
      <c r="O172" s="9"/>
      <c r="P172" s="9"/>
      <c r="Q172" s="9"/>
    </row>
    <row r="173" spans="1:17" ht="15.75" customHeight="1" thickBot="1" x14ac:dyDescent="0.3">
      <c r="A173" s="8">
        <v>43851.820300925923</v>
      </c>
      <c r="B173" s="9" t="s">
        <v>13</v>
      </c>
      <c r="C173" s="9" t="s">
        <v>1</v>
      </c>
      <c r="D173" s="9" t="s">
        <v>1</v>
      </c>
      <c r="E173" s="9" t="s">
        <v>14</v>
      </c>
      <c r="F173" s="9" t="s">
        <v>13</v>
      </c>
      <c r="G173" s="9" t="s">
        <v>12</v>
      </c>
      <c r="H173" s="9"/>
      <c r="I173" s="9" t="s">
        <v>159</v>
      </c>
      <c r="J173" s="9" t="s">
        <v>16</v>
      </c>
      <c r="K173" s="10">
        <v>82239</v>
      </c>
      <c r="L173" s="9"/>
      <c r="M173" s="9"/>
      <c r="N173" s="9"/>
      <c r="O173" s="9"/>
      <c r="P173" s="9"/>
      <c r="Q173" s="9"/>
    </row>
    <row r="174" spans="1:17" ht="15.75" customHeight="1" thickBot="1" x14ac:dyDescent="0.3">
      <c r="A174" s="8">
        <v>43851.824826388889</v>
      </c>
      <c r="B174" s="9" t="s">
        <v>12</v>
      </c>
      <c r="C174" s="9" t="s">
        <v>1</v>
      </c>
      <c r="D174" s="9" t="s">
        <v>1</v>
      </c>
      <c r="E174" s="9" t="s">
        <v>12</v>
      </c>
      <c r="F174" s="9" t="s">
        <v>13</v>
      </c>
      <c r="G174" s="9" t="s">
        <v>12</v>
      </c>
      <c r="H174" s="9"/>
      <c r="I174" s="9" t="s">
        <v>160</v>
      </c>
      <c r="J174" s="9" t="s">
        <v>19</v>
      </c>
      <c r="K174" s="10">
        <v>47998</v>
      </c>
      <c r="L174" s="9"/>
      <c r="M174" s="9"/>
      <c r="N174" s="9"/>
      <c r="O174" s="9"/>
      <c r="P174" s="9"/>
      <c r="Q174" s="9"/>
    </row>
    <row r="175" spans="1:17" ht="15.75" customHeight="1" thickBot="1" x14ac:dyDescent="0.3">
      <c r="A175" s="8">
        <v>43851.833113425928</v>
      </c>
      <c r="B175" s="9" t="s">
        <v>12</v>
      </c>
      <c r="C175" s="9" t="s">
        <v>12</v>
      </c>
      <c r="D175" s="9" t="s">
        <v>13</v>
      </c>
      <c r="E175" s="9" t="s">
        <v>1</v>
      </c>
      <c r="F175" s="9" t="s">
        <v>1</v>
      </c>
      <c r="G175" s="9" t="s">
        <v>1</v>
      </c>
      <c r="H175" s="9"/>
      <c r="I175" s="9" t="s">
        <v>15</v>
      </c>
      <c r="J175" s="9" t="s">
        <v>19</v>
      </c>
      <c r="K175" s="10">
        <v>56439</v>
      </c>
      <c r="L175" s="9"/>
      <c r="M175" s="9"/>
      <c r="N175" s="9"/>
      <c r="O175" s="9"/>
      <c r="P175" s="9"/>
      <c r="Q175" s="9"/>
    </row>
    <row r="176" spans="1:17" ht="15.75" customHeight="1" thickBot="1" x14ac:dyDescent="0.3">
      <c r="A176" s="8">
        <v>43851.941874999997</v>
      </c>
      <c r="B176" s="9" t="s">
        <v>13</v>
      </c>
      <c r="C176" s="9" t="s">
        <v>12</v>
      </c>
      <c r="D176" s="9" t="s">
        <v>12</v>
      </c>
      <c r="E176" s="9" t="s">
        <v>1</v>
      </c>
      <c r="F176" s="9" t="s">
        <v>12</v>
      </c>
      <c r="G176" s="9" t="s">
        <v>14</v>
      </c>
      <c r="H176" s="9"/>
      <c r="I176" s="9" t="s">
        <v>161</v>
      </c>
      <c r="J176" s="9" t="s">
        <v>16</v>
      </c>
      <c r="K176" s="10">
        <v>41560</v>
      </c>
      <c r="L176" s="9"/>
      <c r="M176" s="9"/>
      <c r="N176" s="9"/>
      <c r="O176" s="9"/>
      <c r="P176" s="9"/>
      <c r="Q176" s="9"/>
    </row>
    <row r="177" spans="1:17" ht="15.75" customHeight="1" thickBot="1" x14ac:dyDescent="0.3">
      <c r="A177" s="8">
        <v>43851.974432870367</v>
      </c>
      <c r="B177" s="9" t="s">
        <v>1</v>
      </c>
      <c r="C177" s="9" t="s">
        <v>13</v>
      </c>
      <c r="D177" s="9" t="s">
        <v>12</v>
      </c>
      <c r="E177" s="9" t="s">
        <v>12</v>
      </c>
      <c r="F177" s="9" t="s">
        <v>12</v>
      </c>
      <c r="G177" s="9" t="s">
        <v>1</v>
      </c>
      <c r="H177" s="9"/>
      <c r="I177" s="9" t="s">
        <v>21</v>
      </c>
      <c r="J177" s="9" t="s">
        <v>19</v>
      </c>
      <c r="K177" s="10">
        <v>42402</v>
      </c>
      <c r="L177" s="9"/>
      <c r="M177" s="9"/>
      <c r="N177" s="9"/>
      <c r="O177" s="9"/>
      <c r="P177" s="9"/>
      <c r="Q177" s="9"/>
    </row>
    <row r="178" spans="1:17" ht="15.75" customHeight="1" thickBot="1" x14ac:dyDescent="0.3">
      <c r="A178" s="8">
        <v>43852.000891203701</v>
      </c>
      <c r="B178" s="9" t="s">
        <v>12</v>
      </c>
      <c r="C178" s="9" t="s">
        <v>1</v>
      </c>
      <c r="D178" s="9" t="s">
        <v>1</v>
      </c>
      <c r="E178" s="9" t="s">
        <v>13</v>
      </c>
      <c r="F178" s="9" t="s">
        <v>12</v>
      </c>
      <c r="G178" s="9" t="s">
        <v>1</v>
      </c>
      <c r="H178" s="9"/>
      <c r="I178" s="9" t="s">
        <v>162</v>
      </c>
      <c r="J178" s="9" t="s">
        <v>16</v>
      </c>
      <c r="K178" s="10">
        <v>67069</v>
      </c>
      <c r="L178" s="9"/>
      <c r="M178" s="9"/>
      <c r="N178" s="9"/>
      <c r="O178" s="9"/>
      <c r="P178" s="9"/>
      <c r="Q178" s="9"/>
    </row>
    <row r="179" spans="1:17" ht="15.75" customHeight="1" thickBot="1" x14ac:dyDescent="0.3">
      <c r="A179" s="8">
        <v>43852.022314814814</v>
      </c>
      <c r="B179" s="9" t="s">
        <v>1</v>
      </c>
      <c r="C179" s="9" t="s">
        <v>12</v>
      </c>
      <c r="D179" s="9" t="s">
        <v>12</v>
      </c>
      <c r="E179" s="9" t="s">
        <v>1</v>
      </c>
      <c r="F179" s="9" t="s">
        <v>1</v>
      </c>
      <c r="G179" s="9" t="s">
        <v>14</v>
      </c>
      <c r="H179" s="11" t="s">
        <v>163</v>
      </c>
      <c r="I179" s="9"/>
      <c r="J179" s="9" t="s">
        <v>19</v>
      </c>
      <c r="K179" s="10">
        <v>42391</v>
      </c>
      <c r="L179" s="9"/>
      <c r="M179" s="9"/>
      <c r="N179" s="9"/>
      <c r="O179" s="9"/>
      <c r="P179" s="9"/>
      <c r="Q179" s="9"/>
    </row>
    <row r="180" spans="1:17" ht="15.75" customHeight="1" thickBot="1" x14ac:dyDescent="0.3">
      <c r="A180" s="8">
        <v>43852.205949074072</v>
      </c>
      <c r="B180" s="9" t="s">
        <v>12</v>
      </c>
      <c r="C180" s="9" t="s">
        <v>1</v>
      </c>
      <c r="D180" s="9" t="s">
        <v>1</v>
      </c>
      <c r="E180" s="9" t="s">
        <v>1</v>
      </c>
      <c r="F180" s="9" t="s">
        <v>1</v>
      </c>
      <c r="G180" s="9" t="s">
        <v>12</v>
      </c>
      <c r="H180" s="9" t="s">
        <v>164</v>
      </c>
      <c r="I180" s="9" t="s">
        <v>26</v>
      </c>
      <c r="J180" s="9" t="s">
        <v>16</v>
      </c>
      <c r="K180" s="10">
        <v>1371408</v>
      </c>
      <c r="L180" s="9"/>
      <c r="M180" s="9"/>
      <c r="N180" s="9"/>
      <c r="O180" s="9"/>
      <c r="P180" s="9"/>
      <c r="Q180" s="9"/>
    </row>
    <row r="181" spans="1:17" ht="15.75" customHeight="1" thickBot="1" x14ac:dyDescent="0.3">
      <c r="A181" s="8">
        <v>43852.281782407408</v>
      </c>
      <c r="B181" s="9" t="s">
        <v>12</v>
      </c>
      <c r="C181" s="9" t="s">
        <v>12</v>
      </c>
      <c r="D181" s="9" t="s">
        <v>1</v>
      </c>
      <c r="E181" s="9" t="s">
        <v>1</v>
      </c>
      <c r="F181" s="9" t="s">
        <v>1</v>
      </c>
      <c r="G181" s="9" t="s">
        <v>13</v>
      </c>
      <c r="H181" s="9"/>
      <c r="I181" s="9" t="s">
        <v>165</v>
      </c>
      <c r="J181" s="9" t="s">
        <v>19</v>
      </c>
      <c r="K181" s="10">
        <v>44474</v>
      </c>
      <c r="L181" s="9"/>
      <c r="M181" s="9"/>
      <c r="N181" s="9"/>
      <c r="O181" s="9"/>
      <c r="P181" s="9"/>
      <c r="Q181" s="9"/>
    </row>
    <row r="182" spans="1:17" ht="15.75" customHeight="1" thickBot="1" x14ac:dyDescent="0.3">
      <c r="A182" s="8">
        <v>43852.323437500003</v>
      </c>
      <c r="B182" s="9" t="s">
        <v>13</v>
      </c>
      <c r="C182" s="9" t="s">
        <v>1</v>
      </c>
      <c r="D182" s="9" t="s">
        <v>1</v>
      </c>
      <c r="E182" s="9" t="s">
        <v>1</v>
      </c>
      <c r="F182" s="9" t="s">
        <v>13</v>
      </c>
      <c r="G182" s="9" t="s">
        <v>12</v>
      </c>
      <c r="H182" s="9"/>
      <c r="I182" s="9" t="s">
        <v>62</v>
      </c>
      <c r="J182" s="9" t="s">
        <v>16</v>
      </c>
      <c r="K182" s="10">
        <v>35874</v>
      </c>
      <c r="L182" s="9"/>
      <c r="M182" s="9"/>
      <c r="N182" s="9"/>
      <c r="O182" s="9"/>
      <c r="P182" s="9"/>
      <c r="Q182" s="9"/>
    </row>
    <row r="183" spans="1:17" ht="15.75" customHeight="1" thickBot="1" x14ac:dyDescent="0.3">
      <c r="A183" s="8">
        <v>43852.394097222219</v>
      </c>
      <c r="B183" s="9" t="s">
        <v>13</v>
      </c>
      <c r="C183" s="9" t="s">
        <v>1</v>
      </c>
      <c r="D183" s="9" t="s">
        <v>1</v>
      </c>
      <c r="E183" s="9" t="s">
        <v>13</v>
      </c>
      <c r="F183" s="9" t="s">
        <v>12</v>
      </c>
      <c r="G183" s="9" t="s">
        <v>13</v>
      </c>
      <c r="H183" s="9"/>
      <c r="I183" s="9" t="s">
        <v>166</v>
      </c>
      <c r="J183" s="9" t="s">
        <v>16</v>
      </c>
      <c r="K183" s="10">
        <v>59217</v>
      </c>
      <c r="L183" s="9"/>
      <c r="M183" s="9"/>
      <c r="N183" s="9"/>
      <c r="O183" s="9"/>
      <c r="P183" s="9"/>
      <c r="Q183" s="9"/>
    </row>
    <row r="184" spans="1:17" ht="15.75" customHeight="1" thickBot="1" x14ac:dyDescent="0.3">
      <c r="A184" s="8">
        <v>43852.413229166668</v>
      </c>
      <c r="B184" s="9" t="s">
        <v>12</v>
      </c>
      <c r="C184" s="9" t="s">
        <v>1</v>
      </c>
      <c r="D184" s="9" t="s">
        <v>1</v>
      </c>
      <c r="E184" s="9" t="s">
        <v>12</v>
      </c>
      <c r="F184" s="9" t="s">
        <v>1</v>
      </c>
      <c r="G184" s="9" t="s">
        <v>12</v>
      </c>
      <c r="H184" s="9" t="s">
        <v>167</v>
      </c>
      <c r="I184" s="9" t="s">
        <v>168</v>
      </c>
      <c r="J184" s="9" t="s">
        <v>19</v>
      </c>
      <c r="K184" s="10">
        <v>64020</v>
      </c>
      <c r="L184" s="9"/>
      <c r="M184" s="9"/>
      <c r="N184" s="9"/>
      <c r="O184" s="9"/>
      <c r="P184" s="9"/>
      <c r="Q184" s="9"/>
    </row>
    <row r="185" spans="1:17" ht="15.75" customHeight="1" thickBot="1" x14ac:dyDescent="0.3">
      <c r="A185" s="8">
        <v>43852.455810185187</v>
      </c>
      <c r="B185" s="9" t="s">
        <v>14</v>
      </c>
      <c r="C185" s="9" t="s">
        <v>1</v>
      </c>
      <c r="D185" s="9" t="s">
        <v>1</v>
      </c>
      <c r="E185" s="9" t="s">
        <v>14</v>
      </c>
      <c r="F185" s="9" t="s">
        <v>13</v>
      </c>
      <c r="G185" s="9" t="s">
        <v>1</v>
      </c>
      <c r="H185" s="9"/>
      <c r="I185" s="9" t="s">
        <v>169</v>
      </c>
      <c r="J185" s="9" t="s">
        <v>16</v>
      </c>
      <c r="K185" s="10">
        <v>56975</v>
      </c>
      <c r="L185" s="9"/>
      <c r="M185" s="9"/>
      <c r="N185" s="9"/>
      <c r="O185" s="9"/>
      <c r="P185" s="9"/>
      <c r="Q185" s="9"/>
    </row>
    <row r="186" spans="1:17" ht="15.75" customHeight="1" thickBot="1" x14ac:dyDescent="0.3">
      <c r="A186" s="8">
        <v>43852.494814814818</v>
      </c>
      <c r="B186" s="9" t="s">
        <v>13</v>
      </c>
      <c r="C186" s="9" t="s">
        <v>1</v>
      </c>
      <c r="D186" s="9" t="s">
        <v>1</v>
      </c>
      <c r="E186" s="9" t="s">
        <v>12</v>
      </c>
      <c r="F186" s="9" t="s">
        <v>1</v>
      </c>
      <c r="G186" s="9" t="s">
        <v>1</v>
      </c>
      <c r="H186" s="9"/>
      <c r="I186" s="9" t="s">
        <v>170</v>
      </c>
      <c r="J186" s="9" t="s">
        <v>16</v>
      </c>
      <c r="K186" s="10">
        <v>75298</v>
      </c>
      <c r="L186" s="9"/>
      <c r="M186" s="9"/>
      <c r="N186" s="9"/>
      <c r="O186" s="9"/>
      <c r="P186" s="9"/>
      <c r="Q186" s="9"/>
    </row>
    <row r="187" spans="1:17" ht="15.75" customHeight="1" thickBot="1" x14ac:dyDescent="0.3">
      <c r="A187" s="8">
        <v>43852.656030092592</v>
      </c>
      <c r="B187" s="9" t="s">
        <v>12</v>
      </c>
      <c r="C187" s="9" t="s">
        <v>1</v>
      </c>
      <c r="D187" s="9" t="s">
        <v>12</v>
      </c>
      <c r="E187" s="9" t="s">
        <v>12</v>
      </c>
      <c r="F187" s="9" t="s">
        <v>12</v>
      </c>
      <c r="G187" s="9" t="s">
        <v>13</v>
      </c>
      <c r="H187" s="9"/>
      <c r="I187" s="9" t="s">
        <v>171</v>
      </c>
      <c r="J187" s="9" t="s">
        <v>16</v>
      </c>
      <c r="K187" s="10">
        <v>61834</v>
      </c>
      <c r="L187" s="9"/>
      <c r="M187" s="9"/>
      <c r="N187" s="9"/>
      <c r="O187" s="9"/>
      <c r="P187" s="9"/>
      <c r="Q187" s="9"/>
    </row>
    <row r="188" spans="1:17" ht="15.75" customHeight="1" thickBot="1" x14ac:dyDescent="0.3">
      <c r="A188" s="8">
        <v>43852.897303240738</v>
      </c>
      <c r="B188" s="9" t="s">
        <v>1</v>
      </c>
      <c r="C188" s="9" t="s">
        <v>14</v>
      </c>
      <c r="D188" s="9" t="s">
        <v>14</v>
      </c>
      <c r="E188" s="9" t="s">
        <v>1</v>
      </c>
      <c r="F188" s="9" t="s">
        <v>1</v>
      </c>
      <c r="G188" s="9" t="s">
        <v>14</v>
      </c>
      <c r="H188" s="9" t="s">
        <v>172</v>
      </c>
      <c r="I188" s="9" t="s">
        <v>173</v>
      </c>
      <c r="J188" s="9" t="s">
        <v>16</v>
      </c>
      <c r="K188" s="10">
        <v>108715</v>
      </c>
      <c r="L188" s="9"/>
      <c r="M188" s="9"/>
      <c r="N188" s="9"/>
      <c r="O188" s="9"/>
      <c r="P188" s="9"/>
      <c r="Q188" s="9"/>
    </row>
    <row r="189" spans="1:17" ht="15.75" customHeight="1" thickBot="1" x14ac:dyDescent="0.3">
      <c r="A189" s="8">
        <v>43852.899212962962</v>
      </c>
      <c r="B189" s="9" t="s">
        <v>14</v>
      </c>
      <c r="C189" s="9" t="s">
        <v>1</v>
      </c>
      <c r="D189" s="9" t="s">
        <v>1</v>
      </c>
      <c r="E189" s="9" t="s">
        <v>14</v>
      </c>
      <c r="F189" s="9" t="s">
        <v>14</v>
      </c>
      <c r="G189" s="9" t="s">
        <v>1</v>
      </c>
      <c r="H189" s="9"/>
      <c r="I189" s="9" t="s">
        <v>15</v>
      </c>
      <c r="J189" s="9" t="s">
        <v>16</v>
      </c>
      <c r="K189" s="10">
        <v>51333</v>
      </c>
      <c r="L189" s="9"/>
      <c r="M189" s="9"/>
      <c r="N189" s="9"/>
      <c r="O189" s="9"/>
      <c r="P189" s="9"/>
      <c r="Q189" s="9"/>
    </row>
    <row r="190" spans="1:17" ht="15.75" customHeight="1" thickBot="1" x14ac:dyDescent="0.3">
      <c r="A190" s="8">
        <v>43852.974178240744</v>
      </c>
      <c r="B190" s="9" t="s">
        <v>12</v>
      </c>
      <c r="C190" s="9" t="s">
        <v>1</v>
      </c>
      <c r="D190" s="9" t="s">
        <v>1</v>
      </c>
      <c r="E190" s="9" t="s">
        <v>13</v>
      </c>
      <c r="F190" s="9" t="s">
        <v>12</v>
      </c>
      <c r="G190" s="9" t="s">
        <v>13</v>
      </c>
      <c r="H190" s="9"/>
      <c r="I190" s="9" t="s">
        <v>174</v>
      </c>
      <c r="J190" s="9" t="s">
        <v>16</v>
      </c>
      <c r="K190" s="10">
        <v>41969</v>
      </c>
      <c r="L190" s="9"/>
      <c r="M190" s="9"/>
      <c r="N190" s="9"/>
      <c r="O190" s="9"/>
      <c r="P190" s="9"/>
      <c r="Q190" s="9"/>
    </row>
    <row r="191" spans="1:17" ht="15.75" customHeight="1" thickBot="1" x14ac:dyDescent="0.3">
      <c r="A191" s="8">
        <v>43853.289317129631</v>
      </c>
      <c r="B191" s="9" t="s">
        <v>1</v>
      </c>
      <c r="C191" s="9" t="s">
        <v>12</v>
      </c>
      <c r="D191" s="9" t="s">
        <v>1</v>
      </c>
      <c r="E191" s="9" t="s">
        <v>1</v>
      </c>
      <c r="F191" s="9" t="s">
        <v>1</v>
      </c>
      <c r="G191" s="9" t="s">
        <v>12</v>
      </c>
      <c r="H191" s="9"/>
      <c r="I191" s="9" t="s">
        <v>37</v>
      </c>
      <c r="J191" s="9" t="s">
        <v>19</v>
      </c>
      <c r="K191" s="10">
        <v>14111</v>
      </c>
      <c r="L191" s="9"/>
      <c r="M191" s="9"/>
      <c r="N191" s="9"/>
      <c r="O191" s="9"/>
      <c r="P191" s="9"/>
      <c r="Q191" s="9"/>
    </row>
    <row r="192" spans="1:17" ht="15.75" customHeight="1" thickBot="1" x14ac:dyDescent="0.3">
      <c r="A192" s="8">
        <v>43853.744270833333</v>
      </c>
      <c r="B192" s="9" t="s">
        <v>12</v>
      </c>
      <c r="C192" s="9" t="s">
        <v>1</v>
      </c>
      <c r="D192" s="9" t="s">
        <v>1</v>
      </c>
      <c r="E192" s="9" t="s">
        <v>1</v>
      </c>
      <c r="F192" s="9" t="s">
        <v>1</v>
      </c>
      <c r="G192" s="9" t="s">
        <v>1</v>
      </c>
      <c r="H192" s="9" t="s">
        <v>175</v>
      </c>
      <c r="I192" s="9" t="s">
        <v>176</v>
      </c>
      <c r="J192" s="9" t="s">
        <v>16</v>
      </c>
      <c r="K192" s="10">
        <v>73831</v>
      </c>
      <c r="L192" s="9"/>
      <c r="M192" s="9"/>
      <c r="N192" s="9"/>
      <c r="O192" s="9"/>
      <c r="P192" s="9"/>
      <c r="Q192" s="9"/>
    </row>
    <row r="193" spans="1:17" ht="15.75" customHeight="1" thickBot="1" x14ac:dyDescent="0.3">
      <c r="A193" s="8">
        <v>43853.925462962965</v>
      </c>
      <c r="B193" s="9" t="s">
        <v>12</v>
      </c>
      <c r="C193" s="9" t="s">
        <v>1</v>
      </c>
      <c r="D193" s="9" t="s">
        <v>1</v>
      </c>
      <c r="E193" s="9" t="s">
        <v>12</v>
      </c>
      <c r="F193" s="9" t="s">
        <v>1</v>
      </c>
      <c r="G193" s="9" t="s">
        <v>13</v>
      </c>
      <c r="H193" s="9"/>
      <c r="I193" s="9" t="s">
        <v>177</v>
      </c>
      <c r="J193" s="9" t="s">
        <v>19</v>
      </c>
      <c r="K193" s="10">
        <v>54450</v>
      </c>
      <c r="L193" s="9"/>
      <c r="M193" s="9"/>
      <c r="N193" s="9"/>
      <c r="O193" s="9"/>
      <c r="P193" s="9"/>
      <c r="Q193" s="9"/>
    </row>
    <row r="194" spans="1:17" ht="15.75" customHeight="1" thickBot="1" x14ac:dyDescent="0.3">
      <c r="A194" s="8">
        <v>43854.914664351854</v>
      </c>
      <c r="B194" s="9" t="s">
        <v>13</v>
      </c>
      <c r="C194" s="9" t="s">
        <v>12</v>
      </c>
      <c r="D194" s="9" t="s">
        <v>1</v>
      </c>
      <c r="E194" s="9" t="s">
        <v>12</v>
      </c>
      <c r="F194" s="9" t="s">
        <v>12</v>
      </c>
      <c r="G194" s="9" t="s">
        <v>1</v>
      </c>
      <c r="H194" s="9"/>
      <c r="I194" s="9" t="s">
        <v>178</v>
      </c>
      <c r="J194" s="9" t="s">
        <v>16</v>
      </c>
      <c r="K194" s="10">
        <v>78258</v>
      </c>
      <c r="L194" s="9"/>
      <c r="M194" s="9"/>
      <c r="N194" s="9"/>
      <c r="O194" s="9"/>
      <c r="P194" s="9"/>
      <c r="Q194" s="9"/>
    </row>
    <row r="195" spans="1:17" ht="15.75" customHeight="1" thickBot="1" x14ac:dyDescent="0.3">
      <c r="A195" s="8">
        <v>43855.183391203704</v>
      </c>
      <c r="B195" s="9" t="s">
        <v>1</v>
      </c>
      <c r="C195" s="9" t="s">
        <v>12</v>
      </c>
      <c r="D195" s="9" t="s">
        <v>12</v>
      </c>
      <c r="E195" s="9" t="s">
        <v>1</v>
      </c>
      <c r="F195" s="9" t="s">
        <v>1</v>
      </c>
      <c r="G195" s="9" t="s">
        <v>14</v>
      </c>
      <c r="H195" s="9"/>
      <c r="I195" s="9" t="s">
        <v>15</v>
      </c>
      <c r="J195" s="9" t="s">
        <v>16</v>
      </c>
      <c r="K195" s="10">
        <v>56384</v>
      </c>
      <c r="L195" s="9"/>
      <c r="M195" s="9"/>
      <c r="N195" s="9"/>
      <c r="O195" s="9"/>
      <c r="P195" s="9"/>
      <c r="Q195" s="9"/>
    </row>
    <row r="196" spans="1:17" ht="15.75" customHeight="1" thickBot="1" x14ac:dyDescent="0.3">
      <c r="A196" s="8">
        <v>43855.294872685183</v>
      </c>
      <c r="B196" s="9" t="s">
        <v>14</v>
      </c>
      <c r="C196" s="9" t="s">
        <v>1</v>
      </c>
      <c r="D196" s="9" t="s">
        <v>1</v>
      </c>
      <c r="E196" s="9" t="s">
        <v>14</v>
      </c>
      <c r="F196" s="9" t="s">
        <v>14</v>
      </c>
      <c r="G196" s="9" t="s">
        <v>1</v>
      </c>
      <c r="H196" s="9" t="s">
        <v>179</v>
      </c>
      <c r="I196" s="9" t="s">
        <v>180</v>
      </c>
      <c r="J196" s="9" t="s">
        <v>16</v>
      </c>
      <c r="K196" s="10">
        <v>3995</v>
      </c>
      <c r="L196" s="9"/>
      <c r="M196" s="9"/>
      <c r="N196" s="9"/>
      <c r="O196" s="9"/>
      <c r="P196" s="9"/>
      <c r="Q196" s="9"/>
    </row>
    <row r="197" spans="1:17" ht="15.75" customHeight="1" thickBot="1" x14ac:dyDescent="0.3">
      <c r="A197" s="8">
        <v>43855.600370370368</v>
      </c>
      <c r="B197" s="9" t="s">
        <v>12</v>
      </c>
      <c r="C197" s="9" t="s">
        <v>1</v>
      </c>
      <c r="D197" s="9" t="s">
        <v>1</v>
      </c>
      <c r="E197" s="9" t="s">
        <v>12</v>
      </c>
      <c r="F197" s="9" t="s">
        <v>12</v>
      </c>
      <c r="G197" s="9" t="s">
        <v>12</v>
      </c>
      <c r="H197" s="9"/>
      <c r="I197" s="9" t="s">
        <v>181</v>
      </c>
      <c r="J197" s="9" t="s">
        <v>16</v>
      </c>
      <c r="K197" s="10">
        <v>28591</v>
      </c>
      <c r="L197" s="9"/>
      <c r="M197" s="9"/>
      <c r="N197" s="9"/>
      <c r="O197" s="9"/>
      <c r="P197" s="9"/>
      <c r="Q197" s="9"/>
    </row>
    <row r="198" spans="1:17" ht="15.75" customHeight="1" thickBot="1" x14ac:dyDescent="0.3">
      <c r="A198" s="8">
        <v>43856.881724537037</v>
      </c>
      <c r="B198" s="9" t="s">
        <v>13</v>
      </c>
      <c r="C198" s="9" t="s">
        <v>1</v>
      </c>
      <c r="D198" s="9" t="s">
        <v>12</v>
      </c>
      <c r="E198" s="9" t="s">
        <v>12</v>
      </c>
      <c r="F198" s="9" t="s">
        <v>12</v>
      </c>
      <c r="G198" s="9" t="s">
        <v>12</v>
      </c>
      <c r="H198" s="9"/>
      <c r="I198" s="9" t="s">
        <v>24</v>
      </c>
      <c r="J198" s="9" t="s">
        <v>19</v>
      </c>
      <c r="K198" s="10">
        <v>80136</v>
      </c>
      <c r="L198" s="9"/>
      <c r="M198" s="9"/>
      <c r="N198" s="9"/>
      <c r="O198" s="9"/>
      <c r="P198" s="9"/>
      <c r="Q198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outlinePr summaryBelow="0" summaryRight="0"/>
  </sheetPr>
  <dimension ref="A1:K998"/>
  <sheetViews>
    <sheetView tabSelected="1" workbookViewId="0">
      <selection activeCell="L202" sqref="L202"/>
    </sheetView>
  </sheetViews>
  <sheetFormatPr defaultColWidth="14.453125" defaultRowHeight="15.75" customHeight="1" x14ac:dyDescent="0.25"/>
  <cols>
    <col min="10" max="10" width="17" customWidth="1"/>
  </cols>
  <sheetData>
    <row r="1" spans="1:11" ht="15.75" customHeight="1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10</v>
      </c>
      <c r="H1" s="1" t="s">
        <v>11</v>
      </c>
      <c r="I1" s="7" t="s">
        <v>140</v>
      </c>
      <c r="J1" s="4" t="s">
        <v>17</v>
      </c>
      <c r="K1" s="6" t="s">
        <v>141</v>
      </c>
    </row>
    <row r="2" spans="1:11" ht="15.75" customHeight="1" x14ac:dyDescent="0.25">
      <c r="A2" s="1">
        <f>VLOOKUP('Ответы на форму (1)'!B2,negAnxiety,2,FALSE)</f>
        <v>3</v>
      </c>
      <c r="B2" s="1">
        <f>VLOOKUP('Ответы на форму (1)'!C2,posAnxiety,2,FALSE)</f>
        <v>3</v>
      </c>
      <c r="C2" s="1">
        <f>VLOOKUP('Ответы на форму (1)'!D2,posAnxiety,2,FALSE)</f>
        <v>2</v>
      </c>
      <c r="D2" s="1">
        <f>VLOOKUP('Ответы на форму (1)'!E2,negAnxiety,2,FALSE)</f>
        <v>4</v>
      </c>
      <c r="E2" s="1">
        <f>VLOOKUP('Ответы на форму (1)'!F2,negAnxiety,2,FALSE)</f>
        <v>4</v>
      </c>
      <c r="F2" s="1">
        <f>VLOOKUP('Ответы на форму (1)'!G2,posAnxiety,2,FALSE)</f>
        <v>1</v>
      </c>
      <c r="G2" s="1" t="str">
        <f>'Ответы на форму (1)'!J2</f>
        <v>#51a7f9</v>
      </c>
      <c r="H2" s="1">
        <f>'Ответы на форму (1)'!K2</f>
        <v>27821</v>
      </c>
      <c r="I2" s="1" t="str">
        <f>IF(H2&gt;65000,"1. Спок",IF(H2&gt;45000,"2. Немного","3. Тревожный"))</f>
        <v>3. Тревожный</v>
      </c>
      <c r="J2" s="5">
        <f t="shared" ref="J2:J155" si="0">AVERAGE(A2:F2)</f>
        <v>2.8333333333333335</v>
      </c>
      <c r="K2" t="str">
        <f>IF(J2&lt;2,"A. Спок",IF(J2&lt;3,"B. Немного","C. Тревожный"))</f>
        <v>B. Немного</v>
      </c>
    </row>
    <row r="3" spans="1:11" ht="15.75" customHeight="1" x14ac:dyDescent="0.25">
      <c r="A3" s="1">
        <f>VLOOKUP('Ответы на форму (1)'!B3,negAnxiety,2,FALSE)</f>
        <v>3</v>
      </c>
      <c r="B3" s="1">
        <f>VLOOKUP('Ответы на форму (1)'!C3,posAnxiety,2,FALSE)</f>
        <v>1</v>
      </c>
      <c r="C3" s="1">
        <f>VLOOKUP('Ответы на форму (1)'!D3,posAnxiety,2,FALSE)</f>
        <v>1</v>
      </c>
      <c r="D3" s="1">
        <f>VLOOKUP('Ответы на форму (1)'!E3,negAnxiety,2,FALSE)</f>
        <v>3</v>
      </c>
      <c r="E3" s="1">
        <f>VLOOKUP('Ответы на форму (1)'!F3,negAnxiety,2,FALSE)</f>
        <v>3</v>
      </c>
      <c r="F3" s="1">
        <f>VLOOKUP('Ответы на форму (1)'!G3,posAnxiety,2,FALSE)</f>
        <v>1</v>
      </c>
      <c r="G3" s="1" t="str">
        <f>'Ответы на форму (1)'!J3</f>
        <v>#f39019</v>
      </c>
      <c r="H3" s="1">
        <f>'Ответы на форму (1)'!K3</f>
        <v>23508</v>
      </c>
      <c r="I3" s="1" t="str">
        <f t="shared" ref="I3:I66" si="1">IF(H3&gt;65000,"1. Спок",IF(H3&gt;45000,"2. Немного","3. Тревожный"))</f>
        <v>3. Тревожный</v>
      </c>
      <c r="J3" s="5">
        <f t="shared" si="0"/>
        <v>2</v>
      </c>
      <c r="K3" t="str">
        <f t="shared" ref="K3:K66" si="2">IF(J3&lt;2,"A. Спок",IF(J3&lt;3,"B. Немного","C. Тревожный"))</f>
        <v>B. Немного</v>
      </c>
    </row>
    <row r="4" spans="1:11" ht="15.75" customHeight="1" x14ac:dyDescent="0.25">
      <c r="A4" s="1">
        <f>VLOOKUP('Ответы на форму (1)'!B4,negAnxiety,2,FALSE)</f>
        <v>2</v>
      </c>
      <c r="B4" s="1">
        <f>VLOOKUP('Ответы на форму (1)'!C4,posAnxiety,2,FALSE)</f>
        <v>1</v>
      </c>
      <c r="C4" s="1">
        <f>VLOOKUP('Ответы на форму (1)'!D4,posAnxiety,2,FALSE)</f>
        <v>1</v>
      </c>
      <c r="D4" s="1">
        <f>VLOOKUP('Ответы на форму (1)'!E4,negAnxiety,2,FALSE)</f>
        <v>2</v>
      </c>
      <c r="E4" s="1">
        <f>VLOOKUP('Ответы на форму (1)'!F4,negAnxiety,2,FALSE)</f>
        <v>2</v>
      </c>
      <c r="F4" s="1">
        <f>VLOOKUP('Ответы на форму (1)'!G4,posAnxiety,2,FALSE)</f>
        <v>1</v>
      </c>
      <c r="G4" s="1" t="str">
        <f>'Ответы на форму (1)'!J4</f>
        <v>#f39019</v>
      </c>
      <c r="H4" s="1">
        <f>'Ответы на форму (1)'!K4</f>
        <v>56838</v>
      </c>
      <c r="I4" s="1" t="str">
        <f t="shared" si="1"/>
        <v>2. Немного</v>
      </c>
      <c r="J4" s="5">
        <f t="shared" si="0"/>
        <v>1.5</v>
      </c>
      <c r="K4" t="str">
        <f t="shared" si="2"/>
        <v>A. Спок</v>
      </c>
    </row>
    <row r="5" spans="1:11" ht="15.75" customHeight="1" x14ac:dyDescent="0.25">
      <c r="A5" s="1">
        <f>VLOOKUP('Ответы на форму (1)'!B5,negAnxiety,2,FALSE)</f>
        <v>4</v>
      </c>
      <c r="B5" s="1">
        <f>VLOOKUP('Ответы на форму (1)'!C5,posAnxiety,2,FALSE)</f>
        <v>3</v>
      </c>
      <c r="C5" s="1">
        <f>VLOOKUP('Ответы на форму (1)'!D5,posAnxiety,2,FALSE)</f>
        <v>2</v>
      </c>
      <c r="D5" s="1">
        <f>VLOOKUP('Ответы на форму (1)'!E5,negAnxiety,2,FALSE)</f>
        <v>4</v>
      </c>
      <c r="E5" s="1">
        <f>VLOOKUP('Ответы на форму (1)'!F5,negAnxiety,2,FALSE)</f>
        <v>3</v>
      </c>
      <c r="F5" s="1">
        <f>VLOOKUP('Ответы на форму (1)'!G5,posAnxiety,2,FALSE)</f>
        <v>4</v>
      </c>
      <c r="G5" s="1" t="str">
        <f>'Ответы на форму (1)'!J5</f>
        <v>#51a7f9</v>
      </c>
      <c r="H5" s="1">
        <f>'Ответы на форму (1)'!K5</f>
        <v>65292</v>
      </c>
      <c r="I5" s="1" t="str">
        <f t="shared" si="1"/>
        <v>1. Спок</v>
      </c>
      <c r="J5" s="5">
        <f t="shared" si="0"/>
        <v>3.3333333333333335</v>
      </c>
      <c r="K5" t="str">
        <f t="shared" si="2"/>
        <v>C. Тревожный</v>
      </c>
    </row>
    <row r="6" spans="1:11" ht="15.75" customHeight="1" x14ac:dyDescent="0.25">
      <c r="A6" s="1">
        <f>VLOOKUP('Ответы на форму (1)'!B6,negAnxiety,2,FALSE)</f>
        <v>2</v>
      </c>
      <c r="B6" s="1">
        <f>VLOOKUP('Ответы на форму (1)'!C6,posAnxiety,2,FALSE)</f>
        <v>1</v>
      </c>
      <c r="C6" s="1">
        <f>VLOOKUP('Ответы на форму (1)'!D6,posAnxiety,2,FALSE)</f>
        <v>2</v>
      </c>
      <c r="D6" s="1">
        <f>VLOOKUP('Ответы на форму (1)'!E6,negAnxiety,2,FALSE)</f>
        <v>1</v>
      </c>
      <c r="E6" s="1">
        <f>VLOOKUP('Ответы на форму (1)'!F6,negAnxiety,2,FALSE)</f>
        <v>2</v>
      </c>
      <c r="F6" s="1">
        <f>VLOOKUP('Ответы на форму (1)'!G6,posAnxiety,2,FALSE)</f>
        <v>2</v>
      </c>
      <c r="G6" s="1" t="str">
        <f>'Ответы на форму (1)'!J6</f>
        <v>#f39019</v>
      </c>
      <c r="H6" s="1">
        <f>'Ответы на форму (1)'!K6</f>
        <v>73828</v>
      </c>
      <c r="I6" s="1" t="str">
        <f t="shared" si="1"/>
        <v>1. Спок</v>
      </c>
      <c r="J6" s="5">
        <f t="shared" si="0"/>
        <v>1.6666666666666667</v>
      </c>
      <c r="K6" t="str">
        <f t="shared" si="2"/>
        <v>A. Спок</v>
      </c>
    </row>
    <row r="7" spans="1:11" ht="15.75" customHeight="1" x14ac:dyDescent="0.25">
      <c r="A7" s="1">
        <f>VLOOKUP('Ответы на форму (1)'!B7,negAnxiety,2,FALSE)</f>
        <v>3</v>
      </c>
      <c r="B7" s="1">
        <f>VLOOKUP('Ответы на форму (1)'!C7,posAnxiety,2,FALSE)</f>
        <v>1</v>
      </c>
      <c r="C7" s="1">
        <f>VLOOKUP('Ответы на форму (1)'!D7,posAnxiety,2,FALSE)</f>
        <v>1</v>
      </c>
      <c r="D7" s="1">
        <f>VLOOKUP('Ответы на форму (1)'!E7,negAnxiety,2,FALSE)</f>
        <v>2</v>
      </c>
      <c r="E7" s="1">
        <f>VLOOKUP('Ответы на форму (1)'!F7,negAnxiety,2,FALSE)</f>
        <v>3</v>
      </c>
      <c r="F7" s="1">
        <f>VLOOKUP('Ответы на форму (1)'!G7,posAnxiety,2,FALSE)</f>
        <v>1</v>
      </c>
      <c r="G7" s="1" t="str">
        <f>'Ответы на форму (1)'!J7</f>
        <v>#51a7f9</v>
      </c>
      <c r="H7" s="1">
        <f>'Ответы на форму (1)'!K7</f>
        <v>21211</v>
      </c>
      <c r="I7" s="1" t="str">
        <f t="shared" si="1"/>
        <v>3. Тревожный</v>
      </c>
      <c r="J7" s="5">
        <f t="shared" si="0"/>
        <v>1.8333333333333333</v>
      </c>
      <c r="K7" t="str">
        <f t="shared" si="2"/>
        <v>A. Спок</v>
      </c>
    </row>
    <row r="8" spans="1:11" ht="15.75" customHeight="1" x14ac:dyDescent="0.25">
      <c r="A8" s="1">
        <f>VLOOKUP('Ответы на форму (1)'!B8,negAnxiety,2,FALSE)</f>
        <v>4</v>
      </c>
      <c r="B8" s="1">
        <f>VLOOKUP('Ответы на форму (1)'!C8,posAnxiety,2,FALSE)</f>
        <v>2</v>
      </c>
      <c r="C8" s="1">
        <f>VLOOKUP('Ответы на форму (1)'!D8,posAnxiety,2,FALSE)</f>
        <v>3</v>
      </c>
      <c r="D8" s="1">
        <f>VLOOKUP('Ответы на форму (1)'!E8,negAnxiety,2,FALSE)</f>
        <v>4</v>
      </c>
      <c r="E8" s="1">
        <f>VLOOKUP('Ответы на форму (1)'!F8,negAnxiety,2,FALSE)</f>
        <v>4</v>
      </c>
      <c r="F8" s="1">
        <f>VLOOKUP('Ответы на форму (1)'!G8,posAnxiety,2,FALSE)</f>
        <v>4</v>
      </c>
      <c r="G8" s="1" t="str">
        <f>'Ответы на форму (1)'!J8</f>
        <v>#f39019</v>
      </c>
      <c r="H8" s="1">
        <f>'Ответы на форму (1)'!K8</f>
        <v>54964</v>
      </c>
      <c r="I8" s="1" t="str">
        <f t="shared" si="1"/>
        <v>2. Немного</v>
      </c>
      <c r="J8" s="5">
        <f t="shared" si="0"/>
        <v>3.5</v>
      </c>
      <c r="K8" t="str">
        <f t="shared" si="2"/>
        <v>C. Тревожный</v>
      </c>
    </row>
    <row r="9" spans="1:11" ht="15.75" customHeight="1" x14ac:dyDescent="0.25">
      <c r="A9" s="1">
        <f>VLOOKUP('Ответы на форму (1)'!B9,negAnxiety,2,FALSE)</f>
        <v>3</v>
      </c>
      <c r="B9" s="1">
        <f>VLOOKUP('Ответы на форму (1)'!C9,posAnxiety,2,FALSE)</f>
        <v>3</v>
      </c>
      <c r="C9" s="1">
        <f>VLOOKUP('Ответы на форму (1)'!D9,posAnxiety,2,FALSE)</f>
        <v>3</v>
      </c>
      <c r="D9" s="1">
        <f>VLOOKUP('Ответы на форму (1)'!E9,negAnxiety,2,FALSE)</f>
        <v>3</v>
      </c>
      <c r="E9" s="1">
        <f>VLOOKUP('Ответы на форму (1)'!F9,negAnxiety,2,FALSE)</f>
        <v>4</v>
      </c>
      <c r="F9" s="1">
        <f>VLOOKUP('Ответы на форму (1)'!G9,posAnxiety,2,FALSE)</f>
        <v>2</v>
      </c>
      <c r="G9" s="1" t="str">
        <f>'Ответы на форму (1)'!J9</f>
        <v>#f39019</v>
      </c>
      <c r="H9" s="1">
        <f>'Ответы на форму (1)'!K9</f>
        <v>100965</v>
      </c>
      <c r="I9" s="1" t="str">
        <f t="shared" si="1"/>
        <v>1. Спок</v>
      </c>
      <c r="J9" s="5">
        <f t="shared" si="0"/>
        <v>3</v>
      </c>
      <c r="K9" t="str">
        <f t="shared" si="2"/>
        <v>C. Тревожный</v>
      </c>
    </row>
    <row r="10" spans="1:11" ht="15.75" customHeight="1" x14ac:dyDescent="0.25">
      <c r="A10" s="1">
        <f>VLOOKUP('Ответы на форму (1)'!B10,negAnxiety,2,FALSE)</f>
        <v>2</v>
      </c>
      <c r="B10" s="1">
        <f>VLOOKUP('Ответы на форму (1)'!C10,posAnxiety,2,FALSE)</f>
        <v>1</v>
      </c>
      <c r="C10" s="1">
        <f>VLOOKUP('Ответы на форму (1)'!D10,posAnxiety,2,FALSE)</f>
        <v>1</v>
      </c>
      <c r="D10" s="1">
        <f>VLOOKUP('Ответы на форму (1)'!E10,negAnxiety,2,FALSE)</f>
        <v>2</v>
      </c>
      <c r="E10" s="1">
        <f>VLOOKUP('Ответы на форму (1)'!F10,negAnxiety,2,FALSE)</f>
        <v>3</v>
      </c>
      <c r="F10" s="1">
        <f>VLOOKUP('Ответы на форму (1)'!G10,posAnxiety,2,FALSE)</f>
        <v>2</v>
      </c>
      <c r="G10" s="1" t="str">
        <f>'Ответы на форму (1)'!J10</f>
        <v>#f39019</v>
      </c>
      <c r="H10" s="1">
        <f>'Ответы на форму (1)'!K10</f>
        <v>146159</v>
      </c>
      <c r="I10" s="1" t="str">
        <f t="shared" si="1"/>
        <v>1. Спок</v>
      </c>
      <c r="J10" s="5">
        <f t="shared" si="0"/>
        <v>1.8333333333333333</v>
      </c>
      <c r="K10" t="str">
        <f t="shared" si="2"/>
        <v>A. Спок</v>
      </c>
    </row>
    <row r="11" spans="1:11" ht="15.75" customHeight="1" x14ac:dyDescent="0.25">
      <c r="A11" s="1">
        <f>VLOOKUP('Ответы на форму (1)'!B11,negAnxiety,2,FALSE)</f>
        <v>1</v>
      </c>
      <c r="B11" s="1">
        <f>VLOOKUP('Ответы на форму (1)'!C11,posAnxiety,2,FALSE)</f>
        <v>1</v>
      </c>
      <c r="C11" s="1">
        <f>VLOOKUP('Ответы на форму (1)'!D11,posAnxiety,2,FALSE)</f>
        <v>1</v>
      </c>
      <c r="D11" s="1">
        <f>VLOOKUP('Ответы на форму (1)'!E11,negAnxiety,2,FALSE)</f>
        <v>1</v>
      </c>
      <c r="E11" s="1">
        <f>VLOOKUP('Ответы на форму (1)'!F11,negAnxiety,2,FALSE)</f>
        <v>3</v>
      </c>
      <c r="F11" s="1">
        <f>VLOOKUP('Ответы на форму (1)'!G11,posAnxiety,2,FALSE)</f>
        <v>1</v>
      </c>
      <c r="G11" s="1" t="str">
        <f>'Ответы на форму (1)'!J11</f>
        <v>#51a7f9</v>
      </c>
      <c r="H11" s="1">
        <f>'Ответы на форму (1)'!K11</f>
        <v>46390</v>
      </c>
      <c r="I11" s="1" t="str">
        <f t="shared" si="1"/>
        <v>2. Немного</v>
      </c>
      <c r="J11" s="5">
        <f t="shared" si="0"/>
        <v>1.3333333333333333</v>
      </c>
      <c r="K11" t="str">
        <f t="shared" si="2"/>
        <v>A. Спок</v>
      </c>
    </row>
    <row r="12" spans="1:11" ht="15.75" customHeight="1" x14ac:dyDescent="0.25">
      <c r="A12" s="1">
        <f>VLOOKUP('Ответы на форму (1)'!B12,negAnxiety,2,FALSE)</f>
        <v>2</v>
      </c>
      <c r="B12" s="1">
        <f>VLOOKUP('Ответы на форму (1)'!C12,posAnxiety,2,FALSE)</f>
        <v>2</v>
      </c>
      <c r="C12" s="1">
        <f>VLOOKUP('Ответы на форму (1)'!D12,posAnxiety,2,FALSE)</f>
        <v>1</v>
      </c>
      <c r="D12" s="1">
        <f>VLOOKUP('Ответы на форму (1)'!E12,negAnxiety,2,FALSE)</f>
        <v>3</v>
      </c>
      <c r="E12" s="1">
        <f>VLOOKUP('Ответы на форму (1)'!F12,negAnxiety,2,FALSE)</f>
        <v>3</v>
      </c>
      <c r="F12" s="1">
        <f>VLOOKUP('Ответы на форму (1)'!G12,posAnxiety,2,FALSE)</f>
        <v>2</v>
      </c>
      <c r="G12" s="1" t="str">
        <f>'Ответы на форму (1)'!J12</f>
        <v>#51a7f9</v>
      </c>
      <c r="H12" s="1">
        <f>'Ответы на форму (1)'!K12</f>
        <v>42845</v>
      </c>
      <c r="I12" s="1" t="str">
        <f t="shared" si="1"/>
        <v>3. Тревожный</v>
      </c>
      <c r="J12" s="5">
        <f t="shared" si="0"/>
        <v>2.1666666666666665</v>
      </c>
      <c r="K12" t="str">
        <f t="shared" si="2"/>
        <v>B. Немного</v>
      </c>
    </row>
    <row r="13" spans="1:11" ht="15.75" customHeight="1" x14ac:dyDescent="0.25">
      <c r="A13" s="1">
        <f>VLOOKUP('Ответы на форму (1)'!B13,negAnxiety,2,FALSE)</f>
        <v>2</v>
      </c>
      <c r="B13" s="1">
        <f>VLOOKUP('Ответы на форму (1)'!C13,posAnxiety,2,FALSE)</f>
        <v>1</v>
      </c>
      <c r="C13" s="1">
        <f>VLOOKUP('Ответы на форму (1)'!D13,posAnxiety,2,FALSE)</f>
        <v>1</v>
      </c>
      <c r="D13" s="1">
        <f>VLOOKUP('Ответы на форму (1)'!E13,negAnxiety,2,FALSE)</f>
        <v>2</v>
      </c>
      <c r="E13" s="1">
        <f>VLOOKUP('Ответы на форму (1)'!F13,negAnxiety,2,FALSE)</f>
        <v>2</v>
      </c>
      <c r="F13" s="1">
        <f>VLOOKUP('Ответы на форму (1)'!G13,posAnxiety,2,FALSE)</f>
        <v>1</v>
      </c>
      <c r="G13" s="1" t="str">
        <f>'Ответы на форму (1)'!J13</f>
        <v>#51a7f9</v>
      </c>
      <c r="H13" s="1">
        <f>'Ответы на форму (1)'!K13</f>
        <v>54376</v>
      </c>
      <c r="I13" s="1" t="str">
        <f t="shared" si="1"/>
        <v>2. Немного</v>
      </c>
      <c r="J13" s="5">
        <f t="shared" si="0"/>
        <v>1.5</v>
      </c>
      <c r="K13" t="str">
        <f t="shared" si="2"/>
        <v>A. Спок</v>
      </c>
    </row>
    <row r="14" spans="1:11" ht="15.75" customHeight="1" x14ac:dyDescent="0.25">
      <c r="A14" s="1">
        <f>VLOOKUP('Ответы на форму (1)'!B14,negAnxiety,2,FALSE)</f>
        <v>2</v>
      </c>
      <c r="B14" s="1">
        <f>VLOOKUP('Ответы на форму (1)'!C14,posAnxiety,2,FALSE)</f>
        <v>1</v>
      </c>
      <c r="C14" s="1">
        <f>VLOOKUP('Ответы на форму (1)'!D14,posAnxiety,2,FALSE)</f>
        <v>1</v>
      </c>
      <c r="D14" s="1">
        <f>VLOOKUP('Ответы на форму (1)'!E14,negAnxiety,2,FALSE)</f>
        <v>4</v>
      </c>
      <c r="E14" s="1">
        <f>VLOOKUP('Ответы на форму (1)'!F14,negAnxiety,2,FALSE)</f>
        <v>3</v>
      </c>
      <c r="F14" s="1">
        <f>VLOOKUP('Ответы на форму (1)'!G14,posAnxiety,2,FALSE)</f>
        <v>2</v>
      </c>
      <c r="G14" s="1" t="str">
        <f>'Ответы на форму (1)'!J14</f>
        <v>#51a7f9</v>
      </c>
      <c r="H14" s="1">
        <f>'Ответы на форму (1)'!K14</f>
        <v>44833</v>
      </c>
      <c r="I14" s="1" t="str">
        <f t="shared" si="1"/>
        <v>3. Тревожный</v>
      </c>
      <c r="J14" s="5">
        <f t="shared" si="0"/>
        <v>2.1666666666666665</v>
      </c>
      <c r="K14" t="str">
        <f t="shared" si="2"/>
        <v>B. Немного</v>
      </c>
    </row>
    <row r="15" spans="1:11" ht="15.75" customHeight="1" x14ac:dyDescent="0.25">
      <c r="A15" s="1">
        <f>VLOOKUP('Ответы на форму (1)'!B15,negAnxiety,2,FALSE)</f>
        <v>4</v>
      </c>
      <c r="B15" s="1">
        <f>VLOOKUP('Ответы на форму (1)'!C15,posAnxiety,2,FALSE)</f>
        <v>3</v>
      </c>
      <c r="C15" s="1">
        <f>VLOOKUP('Ответы на форму (1)'!D15,posAnxiety,2,FALSE)</f>
        <v>1</v>
      </c>
      <c r="D15" s="1">
        <f>VLOOKUP('Ответы на форму (1)'!E15,negAnxiety,2,FALSE)</f>
        <v>4</v>
      </c>
      <c r="E15" s="1">
        <f>VLOOKUP('Ответы на форму (1)'!F15,negAnxiety,2,FALSE)</f>
        <v>3</v>
      </c>
      <c r="F15" s="1">
        <f>VLOOKUP('Ответы на форму (1)'!G15,posAnxiety,2,FALSE)</f>
        <v>3</v>
      </c>
      <c r="G15" s="1" t="str">
        <f>'Ответы на форму (1)'!J15</f>
        <v>#51a7f9</v>
      </c>
      <c r="H15" s="1">
        <f>'Ответы на форму (1)'!K15</f>
        <v>62104</v>
      </c>
      <c r="I15" s="1" t="str">
        <f t="shared" si="1"/>
        <v>2. Немного</v>
      </c>
      <c r="J15" s="5">
        <f t="shared" si="0"/>
        <v>3</v>
      </c>
      <c r="K15" t="str">
        <f t="shared" si="2"/>
        <v>C. Тревожный</v>
      </c>
    </row>
    <row r="16" spans="1:11" ht="15.75" customHeight="1" x14ac:dyDescent="0.25">
      <c r="A16" s="1">
        <f>VLOOKUP('Ответы на форму (1)'!B16,negAnxiety,2,FALSE)</f>
        <v>1</v>
      </c>
      <c r="B16" s="1">
        <f>VLOOKUP('Ответы на форму (1)'!C16,posAnxiety,2,FALSE)</f>
        <v>1</v>
      </c>
      <c r="C16" s="1">
        <f>VLOOKUP('Ответы на форму (1)'!D16,posAnxiety,2,FALSE)</f>
        <v>1</v>
      </c>
      <c r="D16" s="1">
        <f>VLOOKUP('Ответы на форму (1)'!E16,negAnxiety,2,FALSE)</f>
        <v>1</v>
      </c>
      <c r="E16" s="1">
        <f>VLOOKUP('Ответы на форму (1)'!F16,negAnxiety,2,FALSE)</f>
        <v>2</v>
      </c>
      <c r="F16" s="1">
        <f>VLOOKUP('Ответы на форму (1)'!G16,posAnxiety,2,FALSE)</f>
        <v>1</v>
      </c>
      <c r="G16" s="1" t="str">
        <f>'Ответы на форму (1)'!J16</f>
        <v>#51a7f9</v>
      </c>
      <c r="H16" s="1">
        <f>'Ответы на форму (1)'!K16</f>
        <v>57085</v>
      </c>
      <c r="I16" s="1" t="str">
        <f t="shared" si="1"/>
        <v>2. Немного</v>
      </c>
      <c r="J16" s="5">
        <f t="shared" si="0"/>
        <v>1.1666666666666667</v>
      </c>
      <c r="K16" t="str">
        <f t="shared" si="2"/>
        <v>A. Спок</v>
      </c>
    </row>
    <row r="17" spans="1:11" ht="15.75" customHeight="1" x14ac:dyDescent="0.25">
      <c r="A17" s="1">
        <f>VLOOKUP('Ответы на форму (1)'!B17,negAnxiety,2,FALSE)</f>
        <v>2</v>
      </c>
      <c r="B17" s="1">
        <f>VLOOKUP('Ответы на форму (1)'!C17,posAnxiety,2,FALSE)</f>
        <v>1</v>
      </c>
      <c r="C17" s="1">
        <f>VLOOKUP('Ответы на форму (1)'!D17,posAnxiety,2,FALSE)</f>
        <v>1</v>
      </c>
      <c r="D17" s="1">
        <f>VLOOKUP('Ответы на форму (1)'!E17,negAnxiety,2,FALSE)</f>
        <v>2</v>
      </c>
      <c r="E17" s="1">
        <f>VLOOKUP('Ответы на форму (1)'!F17,negAnxiety,2,FALSE)</f>
        <v>1</v>
      </c>
      <c r="F17" s="1">
        <f>VLOOKUP('Ответы на форму (1)'!G17,posAnxiety,2,FALSE)</f>
        <v>1</v>
      </c>
      <c r="G17" s="1" t="str">
        <f>'Ответы на форму (1)'!J17</f>
        <v>#51a7f9</v>
      </c>
      <c r="H17" s="1">
        <f>'Ответы на форму (1)'!K17</f>
        <v>78149</v>
      </c>
      <c r="I17" s="1" t="str">
        <f t="shared" si="1"/>
        <v>1. Спок</v>
      </c>
      <c r="J17" s="5">
        <f t="shared" si="0"/>
        <v>1.3333333333333333</v>
      </c>
      <c r="K17" t="str">
        <f t="shared" si="2"/>
        <v>A. Спок</v>
      </c>
    </row>
    <row r="18" spans="1:11" ht="15.75" customHeight="1" x14ac:dyDescent="0.25">
      <c r="A18" s="1">
        <f>VLOOKUP('Ответы на форму (1)'!B18,negAnxiety,2,FALSE)</f>
        <v>3</v>
      </c>
      <c r="B18" s="1">
        <f>VLOOKUP('Ответы на форму (1)'!C18,posAnxiety,2,FALSE)</f>
        <v>1</v>
      </c>
      <c r="C18" s="1">
        <f>VLOOKUP('Ответы на форму (1)'!D18,posAnxiety,2,FALSE)</f>
        <v>1</v>
      </c>
      <c r="D18" s="1">
        <f>VLOOKUP('Ответы на форму (1)'!E18,negAnxiety,2,FALSE)</f>
        <v>4</v>
      </c>
      <c r="E18" s="1">
        <f>VLOOKUP('Ответы на форму (1)'!F18,negAnxiety,2,FALSE)</f>
        <v>3</v>
      </c>
      <c r="F18" s="1">
        <f>VLOOKUP('Ответы на форму (1)'!G18,posAnxiety,2,FALSE)</f>
        <v>1</v>
      </c>
      <c r="G18" s="1" t="str">
        <f>'Ответы на форму (1)'!J18</f>
        <v>#51a7f9</v>
      </c>
      <c r="H18" s="1">
        <f>'Ответы на форму (1)'!K18</f>
        <v>43344</v>
      </c>
      <c r="I18" s="1" t="str">
        <f t="shared" si="1"/>
        <v>3. Тревожный</v>
      </c>
      <c r="J18" s="5">
        <f t="shared" si="0"/>
        <v>2.1666666666666665</v>
      </c>
      <c r="K18" t="str">
        <f t="shared" si="2"/>
        <v>B. Немного</v>
      </c>
    </row>
    <row r="19" spans="1:11" ht="15.75" customHeight="1" x14ac:dyDescent="0.25">
      <c r="A19" s="1">
        <f>VLOOKUP('Ответы на форму (1)'!B19,negAnxiety,2,FALSE)</f>
        <v>3</v>
      </c>
      <c r="B19" s="1">
        <f>VLOOKUP('Ответы на форму (1)'!C19,posAnxiety,2,FALSE)</f>
        <v>3</v>
      </c>
      <c r="C19" s="1">
        <f>VLOOKUP('Ответы на форму (1)'!D19,posAnxiety,2,FALSE)</f>
        <v>1</v>
      </c>
      <c r="D19" s="1">
        <f>VLOOKUP('Ответы на форму (1)'!E19,negAnxiety,2,FALSE)</f>
        <v>3</v>
      </c>
      <c r="E19" s="1">
        <f>VLOOKUP('Ответы на форму (1)'!F19,negAnxiety,2,FALSE)</f>
        <v>2</v>
      </c>
      <c r="F19" s="1">
        <f>VLOOKUP('Ответы на форму (1)'!G19,posAnxiety,2,FALSE)</f>
        <v>4</v>
      </c>
      <c r="G19" s="1" t="str">
        <f>'Ответы на форму (1)'!J19</f>
        <v>#51a7f9</v>
      </c>
      <c r="H19" s="1">
        <f>'Ответы на форму (1)'!K19</f>
        <v>51911</v>
      </c>
      <c r="I19" s="1" t="str">
        <f t="shared" si="1"/>
        <v>2. Немного</v>
      </c>
      <c r="J19" s="5">
        <f t="shared" si="0"/>
        <v>2.6666666666666665</v>
      </c>
      <c r="K19" t="str">
        <f t="shared" si="2"/>
        <v>B. Немного</v>
      </c>
    </row>
    <row r="20" spans="1:11" ht="15.75" customHeight="1" x14ac:dyDescent="0.25">
      <c r="A20" s="1">
        <f>VLOOKUP('Ответы на форму (1)'!B20,negAnxiety,2,FALSE)</f>
        <v>4</v>
      </c>
      <c r="B20" s="1">
        <f>VLOOKUP('Ответы на форму (1)'!C20,posAnxiety,2,FALSE)</f>
        <v>2</v>
      </c>
      <c r="C20" s="1">
        <f>VLOOKUP('Ответы на форму (1)'!D20,posAnxiety,2,FALSE)</f>
        <v>1</v>
      </c>
      <c r="D20" s="1">
        <f>VLOOKUP('Ответы на форму (1)'!E20,negAnxiety,2,FALSE)</f>
        <v>4</v>
      </c>
      <c r="E20" s="1">
        <f>VLOOKUP('Ответы на форму (1)'!F20,negAnxiety,2,FALSE)</f>
        <v>4</v>
      </c>
      <c r="F20" s="1">
        <f>VLOOKUP('Ответы на форму (1)'!G20,posAnxiety,2,FALSE)</f>
        <v>1</v>
      </c>
      <c r="G20" s="1" t="str">
        <f>'Ответы на форму (1)'!J20</f>
        <v>#f39019</v>
      </c>
      <c r="H20" s="1">
        <f>'Ответы на форму (1)'!K20</f>
        <v>23442</v>
      </c>
      <c r="I20" s="1" t="str">
        <f t="shared" si="1"/>
        <v>3. Тревожный</v>
      </c>
      <c r="J20" s="5">
        <f t="shared" si="0"/>
        <v>2.6666666666666665</v>
      </c>
      <c r="K20" t="str">
        <f t="shared" si="2"/>
        <v>B. Немного</v>
      </c>
    </row>
    <row r="21" spans="1:11" ht="15.75" customHeight="1" x14ac:dyDescent="0.25">
      <c r="A21" s="1">
        <f>VLOOKUP('Ответы на форму (1)'!B21,negAnxiety,2,FALSE)</f>
        <v>4</v>
      </c>
      <c r="B21" s="1">
        <f>VLOOKUP('Ответы на форму (1)'!C21,posAnxiety,2,FALSE)</f>
        <v>2</v>
      </c>
      <c r="C21" s="1">
        <f>VLOOKUP('Ответы на форму (1)'!D21,posAnxiety,2,FALSE)</f>
        <v>1</v>
      </c>
      <c r="D21" s="1">
        <f>VLOOKUP('Ответы на форму (1)'!E21,negAnxiety,2,FALSE)</f>
        <v>4</v>
      </c>
      <c r="E21" s="1">
        <f>VLOOKUP('Ответы на форму (1)'!F21,negAnxiety,2,FALSE)</f>
        <v>3</v>
      </c>
      <c r="F21" s="1">
        <f>VLOOKUP('Ответы на форму (1)'!G21,posAnxiety,2,FALSE)</f>
        <v>4</v>
      </c>
      <c r="G21" s="1" t="str">
        <f>'Ответы на форму (1)'!J21</f>
        <v>#f39019</v>
      </c>
      <c r="H21" s="1">
        <f>'Ответы на форму (1)'!K21</f>
        <v>37785</v>
      </c>
      <c r="I21" s="1" t="str">
        <f t="shared" si="1"/>
        <v>3. Тревожный</v>
      </c>
      <c r="J21" s="5">
        <f t="shared" si="0"/>
        <v>3</v>
      </c>
      <c r="K21" t="str">
        <f t="shared" si="2"/>
        <v>C. Тревожный</v>
      </c>
    </row>
    <row r="22" spans="1:11" ht="12.5" x14ac:dyDescent="0.25">
      <c r="A22" s="1">
        <f>VLOOKUP('Ответы на форму (1)'!B22,negAnxiety,2,FALSE)</f>
        <v>2</v>
      </c>
      <c r="B22" s="1">
        <f>VLOOKUP('Ответы на форму (1)'!C22,posAnxiety,2,FALSE)</f>
        <v>1</v>
      </c>
      <c r="C22" s="1">
        <f>VLOOKUP('Ответы на форму (1)'!D22,posAnxiety,2,FALSE)</f>
        <v>1</v>
      </c>
      <c r="D22" s="1">
        <f>VLOOKUP('Ответы на форму (1)'!E22,negAnxiety,2,FALSE)</f>
        <v>2</v>
      </c>
      <c r="E22" s="1">
        <f>VLOOKUP('Ответы на форму (1)'!F22,negAnxiety,2,FALSE)</f>
        <v>3</v>
      </c>
      <c r="F22" s="1">
        <f>VLOOKUP('Ответы на форму (1)'!G22,posAnxiety,2,FALSE)</f>
        <v>2</v>
      </c>
      <c r="G22" s="1" t="str">
        <f>'Ответы на форму (1)'!J22</f>
        <v>#f39019</v>
      </c>
      <c r="H22" s="1">
        <f>'Ответы на форму (1)'!K22</f>
        <v>61129</v>
      </c>
      <c r="I22" s="1" t="str">
        <f t="shared" si="1"/>
        <v>2. Немного</v>
      </c>
      <c r="J22" s="5">
        <f t="shared" si="0"/>
        <v>1.8333333333333333</v>
      </c>
      <c r="K22" t="str">
        <f t="shared" si="2"/>
        <v>A. Спок</v>
      </c>
    </row>
    <row r="23" spans="1:11" ht="12.5" x14ac:dyDescent="0.25">
      <c r="A23" s="1">
        <f>VLOOKUP('Ответы на форму (1)'!B23,negAnxiety,2,FALSE)</f>
        <v>3</v>
      </c>
      <c r="B23" s="1">
        <f>VLOOKUP('Ответы на форму (1)'!C23,posAnxiety,2,FALSE)</f>
        <v>1</v>
      </c>
      <c r="C23" s="1">
        <f>VLOOKUP('Ответы на форму (1)'!D23,posAnxiety,2,FALSE)</f>
        <v>1</v>
      </c>
      <c r="D23" s="1">
        <f>VLOOKUP('Ответы на форму (1)'!E23,negAnxiety,2,FALSE)</f>
        <v>3</v>
      </c>
      <c r="E23" s="1">
        <f>VLOOKUP('Ответы на форму (1)'!F23,negAnxiety,2,FALSE)</f>
        <v>3</v>
      </c>
      <c r="F23" s="1">
        <f>VLOOKUP('Ответы на форму (1)'!G23,posAnxiety,2,FALSE)</f>
        <v>3</v>
      </c>
      <c r="G23" s="1" t="str">
        <f>'Ответы на форму (1)'!J23</f>
        <v>#f39019</v>
      </c>
      <c r="H23" s="1">
        <f>'Ответы на форму (1)'!K23</f>
        <v>65020</v>
      </c>
      <c r="I23" s="1" t="str">
        <f t="shared" si="1"/>
        <v>1. Спок</v>
      </c>
      <c r="J23" s="5">
        <f t="shared" si="0"/>
        <v>2.3333333333333335</v>
      </c>
      <c r="K23" t="str">
        <f t="shared" si="2"/>
        <v>B. Немного</v>
      </c>
    </row>
    <row r="24" spans="1:11" ht="12.5" x14ac:dyDescent="0.25">
      <c r="A24" s="1">
        <f>VLOOKUP('Ответы на форму (1)'!B24,negAnxiety,2,FALSE)</f>
        <v>4</v>
      </c>
      <c r="B24" s="1">
        <f>VLOOKUP('Ответы на форму (1)'!C24,posAnxiety,2,FALSE)</f>
        <v>4</v>
      </c>
      <c r="C24" s="1">
        <f>VLOOKUP('Ответы на форму (1)'!D24,posAnxiety,2,FALSE)</f>
        <v>4</v>
      </c>
      <c r="D24" s="1">
        <f>VLOOKUP('Ответы на форму (1)'!E24,negAnxiety,2,FALSE)</f>
        <v>1</v>
      </c>
      <c r="E24" s="1">
        <f>VLOOKUP('Ответы на форму (1)'!F24,negAnxiety,2,FALSE)</f>
        <v>4</v>
      </c>
      <c r="F24" s="1">
        <f>VLOOKUP('Ответы на форму (1)'!G24,posAnxiety,2,FALSE)</f>
        <v>1</v>
      </c>
      <c r="G24" s="1" t="str">
        <f>'Ответы на форму (1)'!J24</f>
        <v>#51a7f9</v>
      </c>
      <c r="H24" s="1">
        <f>'Ответы на форму (1)'!K24</f>
        <v>6058</v>
      </c>
      <c r="I24" s="1" t="str">
        <f t="shared" si="1"/>
        <v>3. Тревожный</v>
      </c>
      <c r="J24" s="5">
        <f t="shared" si="0"/>
        <v>3</v>
      </c>
      <c r="K24" t="str">
        <f t="shared" si="2"/>
        <v>C. Тревожный</v>
      </c>
    </row>
    <row r="25" spans="1:11" ht="12.5" x14ac:dyDescent="0.25">
      <c r="A25" s="1">
        <f>VLOOKUP('Ответы на форму (1)'!B25,negAnxiety,2,FALSE)</f>
        <v>2</v>
      </c>
      <c r="B25" s="1">
        <f>VLOOKUP('Ответы на форму (1)'!C25,posAnxiety,2,FALSE)</f>
        <v>1</v>
      </c>
      <c r="C25" s="1">
        <f>VLOOKUP('Ответы на форму (1)'!D25,posAnxiety,2,FALSE)</f>
        <v>1</v>
      </c>
      <c r="D25" s="1">
        <f>VLOOKUP('Ответы на форму (1)'!E25,negAnxiety,2,FALSE)</f>
        <v>1</v>
      </c>
      <c r="E25" s="1">
        <f>VLOOKUP('Ответы на форму (1)'!F25,negAnxiety,2,FALSE)</f>
        <v>3</v>
      </c>
      <c r="F25" s="1">
        <f>VLOOKUP('Ответы на форму (1)'!G25,posAnxiety,2,FALSE)</f>
        <v>1</v>
      </c>
      <c r="G25" s="1" t="str">
        <f>'Ответы на форму (1)'!J25</f>
        <v>#f39019</v>
      </c>
      <c r="H25" s="1">
        <f>'Ответы на форму (1)'!K25</f>
        <v>51338</v>
      </c>
      <c r="I25" s="1" t="str">
        <f t="shared" si="1"/>
        <v>2. Немного</v>
      </c>
      <c r="J25" s="5">
        <f t="shared" si="0"/>
        <v>1.5</v>
      </c>
      <c r="K25" t="str">
        <f t="shared" si="2"/>
        <v>A. Спок</v>
      </c>
    </row>
    <row r="26" spans="1:11" ht="12.5" x14ac:dyDescent="0.25">
      <c r="A26" s="1">
        <f>VLOOKUP('Ответы на форму (1)'!B26,negAnxiety,2,FALSE)</f>
        <v>3</v>
      </c>
      <c r="B26" s="1">
        <f>VLOOKUP('Ответы на форму (1)'!C26,posAnxiety,2,FALSE)</f>
        <v>3</v>
      </c>
      <c r="C26" s="1">
        <f>VLOOKUP('Ответы на форму (1)'!D26,posAnxiety,2,FALSE)</f>
        <v>1</v>
      </c>
      <c r="D26" s="1">
        <f>VLOOKUP('Ответы на форму (1)'!E26,negAnxiety,2,FALSE)</f>
        <v>4</v>
      </c>
      <c r="E26" s="1">
        <f>VLOOKUP('Ответы на форму (1)'!F26,negAnxiety,2,FALSE)</f>
        <v>3</v>
      </c>
      <c r="F26" s="1">
        <f>VLOOKUP('Ответы на форму (1)'!G26,posAnxiety,2,FALSE)</f>
        <v>3</v>
      </c>
      <c r="G26" s="1" t="str">
        <f>'Ответы на форму (1)'!J26</f>
        <v>#f39019</v>
      </c>
      <c r="H26" s="1">
        <f>'Ответы на форму (1)'!K26</f>
        <v>66247</v>
      </c>
      <c r="I26" s="1" t="str">
        <f t="shared" si="1"/>
        <v>1. Спок</v>
      </c>
      <c r="J26" s="5">
        <f t="shared" si="0"/>
        <v>2.8333333333333335</v>
      </c>
      <c r="K26" t="str">
        <f t="shared" si="2"/>
        <v>B. Немного</v>
      </c>
    </row>
    <row r="27" spans="1:11" ht="12.5" x14ac:dyDescent="0.25">
      <c r="A27" s="1">
        <f>VLOOKUP('Ответы на форму (1)'!B27,negAnxiety,2,FALSE)</f>
        <v>4</v>
      </c>
      <c r="B27" s="1">
        <f>VLOOKUP('Ответы на форму (1)'!C27,posAnxiety,2,FALSE)</f>
        <v>3</v>
      </c>
      <c r="C27" s="1">
        <f>VLOOKUP('Ответы на форму (1)'!D27,posAnxiety,2,FALSE)</f>
        <v>1</v>
      </c>
      <c r="D27" s="1">
        <f>VLOOKUP('Ответы на форму (1)'!E27,negAnxiety,2,FALSE)</f>
        <v>4</v>
      </c>
      <c r="E27" s="1">
        <f>VLOOKUP('Ответы на форму (1)'!F27,negAnxiety,2,FALSE)</f>
        <v>4</v>
      </c>
      <c r="F27" s="1">
        <f>VLOOKUP('Ответы на форму (1)'!G27,posAnxiety,2,FALSE)</f>
        <v>4</v>
      </c>
      <c r="G27" s="1" t="str">
        <f>'Ответы на форму (1)'!J27</f>
        <v>#51a7f9</v>
      </c>
      <c r="H27" s="1">
        <f>'Ответы на форму (1)'!K27</f>
        <v>34249</v>
      </c>
      <c r="I27" s="1" t="str">
        <f t="shared" si="1"/>
        <v>3. Тревожный</v>
      </c>
      <c r="J27" s="5">
        <f t="shared" si="0"/>
        <v>3.3333333333333335</v>
      </c>
      <c r="K27" t="str">
        <f t="shared" si="2"/>
        <v>C. Тревожный</v>
      </c>
    </row>
    <row r="28" spans="1:11" ht="12.5" x14ac:dyDescent="0.25">
      <c r="A28" s="1">
        <f>VLOOKUP('Ответы на форму (1)'!B28,negAnxiety,2,FALSE)</f>
        <v>2</v>
      </c>
      <c r="B28" s="1">
        <f>VLOOKUP('Ответы на форму (1)'!C28,posAnxiety,2,FALSE)</f>
        <v>1</v>
      </c>
      <c r="C28" s="1">
        <f>VLOOKUP('Ответы на форму (1)'!D28,posAnxiety,2,FALSE)</f>
        <v>2</v>
      </c>
      <c r="D28" s="1">
        <f>VLOOKUP('Ответы на форму (1)'!E28,negAnxiety,2,FALSE)</f>
        <v>4</v>
      </c>
      <c r="E28" s="1">
        <f>VLOOKUP('Ответы на форму (1)'!F28,negAnxiety,2,FALSE)</f>
        <v>3</v>
      </c>
      <c r="F28" s="1">
        <f>VLOOKUP('Ответы на форму (1)'!G28,posAnxiety,2,FALSE)</f>
        <v>2</v>
      </c>
      <c r="G28" s="1" t="str">
        <f>'Ответы на форму (1)'!J28</f>
        <v>#f39019</v>
      </c>
      <c r="H28" s="1">
        <f>'Ответы на форму (1)'!K28</f>
        <v>24719</v>
      </c>
      <c r="I28" s="1" t="str">
        <f t="shared" si="1"/>
        <v>3. Тревожный</v>
      </c>
      <c r="J28" s="5">
        <f t="shared" si="0"/>
        <v>2.3333333333333335</v>
      </c>
      <c r="K28" t="str">
        <f t="shared" si="2"/>
        <v>B. Немного</v>
      </c>
    </row>
    <row r="29" spans="1:11" ht="12.5" x14ac:dyDescent="0.25">
      <c r="A29" s="1">
        <f>VLOOKUP('Ответы на форму (1)'!B29,negAnxiety,2,FALSE)</f>
        <v>4</v>
      </c>
      <c r="B29" s="1">
        <f>VLOOKUP('Ответы на форму (1)'!C29,posAnxiety,2,FALSE)</f>
        <v>2</v>
      </c>
      <c r="C29" s="1">
        <f>VLOOKUP('Ответы на форму (1)'!D29,posAnxiety,2,FALSE)</f>
        <v>2</v>
      </c>
      <c r="D29" s="1">
        <f>VLOOKUP('Ответы на форму (1)'!E29,negAnxiety,2,FALSE)</f>
        <v>3</v>
      </c>
      <c r="E29" s="1">
        <f>VLOOKUP('Ответы на форму (1)'!F29,negAnxiety,2,FALSE)</f>
        <v>4</v>
      </c>
      <c r="F29" s="1">
        <f>VLOOKUP('Ответы на форму (1)'!G29,posAnxiety,2,FALSE)</f>
        <v>2</v>
      </c>
      <c r="G29" s="1" t="str">
        <f>'Ответы на форму (1)'!J29</f>
        <v>#f39019</v>
      </c>
      <c r="H29" s="1">
        <f>'Ответы на форму (1)'!K29</f>
        <v>81944</v>
      </c>
      <c r="I29" s="1" t="str">
        <f t="shared" si="1"/>
        <v>1. Спок</v>
      </c>
      <c r="J29" s="5">
        <f t="shared" si="0"/>
        <v>2.8333333333333335</v>
      </c>
      <c r="K29" t="str">
        <f t="shared" si="2"/>
        <v>B. Немного</v>
      </c>
    </row>
    <row r="30" spans="1:11" ht="12.5" x14ac:dyDescent="0.25">
      <c r="A30" s="1">
        <f>VLOOKUP('Ответы на форму (1)'!B30,negAnxiety,2,FALSE)</f>
        <v>4</v>
      </c>
      <c r="B30" s="1">
        <f>VLOOKUP('Ответы на форму (1)'!C30,posAnxiety,2,FALSE)</f>
        <v>4</v>
      </c>
      <c r="C30" s="1">
        <f>VLOOKUP('Ответы на форму (1)'!D30,posAnxiety,2,FALSE)</f>
        <v>3</v>
      </c>
      <c r="D30" s="1">
        <f>VLOOKUP('Ответы на форму (1)'!E30,negAnxiety,2,FALSE)</f>
        <v>4</v>
      </c>
      <c r="E30" s="1">
        <f>VLOOKUP('Ответы на форму (1)'!F30,negAnxiety,2,FALSE)</f>
        <v>4</v>
      </c>
      <c r="F30" s="1">
        <f>VLOOKUP('Ответы на форму (1)'!G30,posAnxiety,2,FALSE)</f>
        <v>3</v>
      </c>
      <c r="G30" s="1" t="str">
        <f>'Ответы на форму (1)'!J30</f>
        <v>#f39019</v>
      </c>
      <c r="H30" s="1">
        <f>'Ответы на форму (1)'!K30</f>
        <v>45399</v>
      </c>
      <c r="I30" s="1" t="str">
        <f t="shared" si="1"/>
        <v>2. Немного</v>
      </c>
      <c r="J30" s="5">
        <f t="shared" si="0"/>
        <v>3.6666666666666665</v>
      </c>
      <c r="K30" t="str">
        <f t="shared" si="2"/>
        <v>C. Тревожный</v>
      </c>
    </row>
    <row r="31" spans="1:11" ht="12.5" x14ac:dyDescent="0.25">
      <c r="A31" s="1">
        <f>VLOOKUP('Ответы на форму (1)'!B31,negAnxiety,2,FALSE)</f>
        <v>4</v>
      </c>
      <c r="B31" s="1">
        <f>VLOOKUP('Ответы на форму (1)'!C31,posAnxiety,2,FALSE)</f>
        <v>2</v>
      </c>
      <c r="C31" s="1">
        <f>VLOOKUP('Ответы на форму (1)'!D31,posAnxiety,2,FALSE)</f>
        <v>1</v>
      </c>
      <c r="D31" s="1">
        <f>VLOOKUP('Ответы на форму (1)'!E31,negAnxiety,2,FALSE)</f>
        <v>4</v>
      </c>
      <c r="E31" s="1">
        <f>VLOOKUP('Ответы на форму (1)'!F31,negAnxiety,2,FALSE)</f>
        <v>4</v>
      </c>
      <c r="F31" s="1">
        <f>VLOOKUP('Ответы на форму (1)'!G31,posAnxiety,2,FALSE)</f>
        <v>3</v>
      </c>
      <c r="G31" s="1" t="str">
        <f>'Ответы на форму (1)'!J31</f>
        <v>#51a7f9</v>
      </c>
      <c r="H31" s="1">
        <f>'Ответы на форму (1)'!K31</f>
        <v>48588</v>
      </c>
      <c r="I31" s="1" t="str">
        <f t="shared" si="1"/>
        <v>2. Немного</v>
      </c>
      <c r="J31" s="5">
        <f t="shared" si="0"/>
        <v>3</v>
      </c>
      <c r="K31" t="str">
        <f t="shared" si="2"/>
        <v>C. Тревожный</v>
      </c>
    </row>
    <row r="32" spans="1:11" ht="12.5" x14ac:dyDescent="0.25">
      <c r="A32" s="1">
        <f>VLOOKUP('Ответы на форму (1)'!B32,negAnxiety,2,FALSE)</f>
        <v>2</v>
      </c>
      <c r="B32" s="1">
        <f>VLOOKUP('Ответы на форму (1)'!C32,posAnxiety,2,FALSE)</f>
        <v>1</v>
      </c>
      <c r="C32" s="1">
        <f>VLOOKUP('Ответы на форму (1)'!D32,posAnxiety,2,FALSE)</f>
        <v>1</v>
      </c>
      <c r="D32" s="1">
        <f>VLOOKUP('Ответы на форму (1)'!E32,negAnxiety,2,FALSE)</f>
        <v>4</v>
      </c>
      <c r="E32" s="1">
        <f>VLOOKUP('Ответы на форму (1)'!F32,negAnxiety,2,FALSE)</f>
        <v>3</v>
      </c>
      <c r="F32" s="1">
        <f>VLOOKUP('Ответы на форму (1)'!G32,posAnxiety,2,FALSE)</f>
        <v>1</v>
      </c>
      <c r="G32" s="1" t="str">
        <f>'Ответы на форму (1)'!J32</f>
        <v>#f39019</v>
      </c>
      <c r="H32" s="1">
        <f>'Ответы на форму (1)'!K32</f>
        <v>79382</v>
      </c>
      <c r="I32" s="1" t="str">
        <f t="shared" si="1"/>
        <v>1. Спок</v>
      </c>
      <c r="J32" s="5">
        <f t="shared" si="0"/>
        <v>2</v>
      </c>
      <c r="K32" t="str">
        <f t="shared" si="2"/>
        <v>B. Немного</v>
      </c>
    </row>
    <row r="33" spans="1:11" ht="12.5" x14ac:dyDescent="0.25">
      <c r="A33" s="1">
        <f>VLOOKUP('Ответы на форму (1)'!B33,negAnxiety,2,FALSE)</f>
        <v>1</v>
      </c>
      <c r="B33" s="1">
        <f>VLOOKUP('Ответы на форму (1)'!C33,posAnxiety,2,FALSE)</f>
        <v>1</v>
      </c>
      <c r="C33" s="1">
        <f>VLOOKUP('Ответы на форму (1)'!D33,posAnxiety,2,FALSE)</f>
        <v>1</v>
      </c>
      <c r="D33" s="1">
        <f>VLOOKUP('Ответы на форму (1)'!E33,negAnxiety,2,FALSE)</f>
        <v>1</v>
      </c>
      <c r="E33" s="1">
        <f>VLOOKUP('Ответы на форму (1)'!F33,negAnxiety,2,FALSE)</f>
        <v>1</v>
      </c>
      <c r="F33" s="1">
        <f>VLOOKUP('Ответы на форму (1)'!G33,posAnxiety,2,FALSE)</f>
        <v>1</v>
      </c>
      <c r="G33" s="1" t="str">
        <f>'Ответы на форму (1)'!J33</f>
        <v>#f39019</v>
      </c>
      <c r="H33" s="1">
        <f>'Ответы на форму (1)'!K33</f>
        <v>35075</v>
      </c>
      <c r="I33" s="1" t="str">
        <f t="shared" si="1"/>
        <v>3. Тревожный</v>
      </c>
      <c r="J33" s="5">
        <f t="shared" si="0"/>
        <v>1</v>
      </c>
      <c r="K33" t="str">
        <f t="shared" si="2"/>
        <v>A. Спок</v>
      </c>
    </row>
    <row r="34" spans="1:11" ht="12.5" x14ac:dyDescent="0.25">
      <c r="A34" s="1">
        <f>VLOOKUP('Ответы на форму (1)'!B34,negAnxiety,2,FALSE)</f>
        <v>4</v>
      </c>
      <c r="B34" s="1">
        <f>VLOOKUP('Ответы на форму (1)'!C34,posAnxiety,2,FALSE)</f>
        <v>4</v>
      </c>
      <c r="C34" s="1">
        <f>VLOOKUP('Ответы на форму (1)'!D34,posAnxiety,2,FALSE)</f>
        <v>1</v>
      </c>
      <c r="D34" s="1">
        <f>VLOOKUP('Ответы на форму (1)'!E34,negAnxiety,2,FALSE)</f>
        <v>4</v>
      </c>
      <c r="E34" s="1">
        <f>VLOOKUP('Ответы на форму (1)'!F34,negAnxiety,2,FALSE)</f>
        <v>4</v>
      </c>
      <c r="F34" s="1">
        <f>VLOOKUP('Ответы на форму (1)'!G34,posAnxiety,2,FALSE)</f>
        <v>4</v>
      </c>
      <c r="G34" s="1" t="str">
        <f>'Ответы на форму (1)'!J34</f>
        <v>#f39019</v>
      </c>
      <c r="H34" s="1">
        <f>'Ответы на форму (1)'!K34</f>
        <v>17176</v>
      </c>
      <c r="I34" s="1" t="str">
        <f t="shared" si="1"/>
        <v>3. Тревожный</v>
      </c>
      <c r="J34" s="5">
        <f t="shared" si="0"/>
        <v>3.5</v>
      </c>
      <c r="K34" t="str">
        <f t="shared" si="2"/>
        <v>C. Тревожный</v>
      </c>
    </row>
    <row r="35" spans="1:11" ht="12.5" x14ac:dyDescent="0.25">
      <c r="A35" s="1">
        <f>VLOOKUP('Ответы на форму (1)'!B35,negAnxiety,2,FALSE)</f>
        <v>3</v>
      </c>
      <c r="B35" s="1">
        <f>VLOOKUP('Ответы на форму (1)'!C35,posAnxiety,2,FALSE)</f>
        <v>2</v>
      </c>
      <c r="C35" s="1">
        <f>VLOOKUP('Ответы на форму (1)'!D35,posAnxiety,2,FALSE)</f>
        <v>1</v>
      </c>
      <c r="D35" s="1">
        <f>VLOOKUP('Ответы на форму (1)'!E35,negAnxiety,2,FALSE)</f>
        <v>3</v>
      </c>
      <c r="E35" s="1">
        <f>VLOOKUP('Ответы на форму (1)'!F35,negAnxiety,2,FALSE)</f>
        <v>4</v>
      </c>
      <c r="F35" s="1">
        <f>VLOOKUP('Ответы на форму (1)'!G35,posAnxiety,2,FALSE)</f>
        <v>2</v>
      </c>
      <c r="G35" s="1" t="str">
        <f>'Ответы на форму (1)'!J35</f>
        <v>#f39019</v>
      </c>
      <c r="H35" s="1">
        <f>'Ответы на форму (1)'!K35</f>
        <v>68263</v>
      </c>
      <c r="I35" s="1" t="str">
        <f t="shared" si="1"/>
        <v>1. Спок</v>
      </c>
      <c r="J35" s="5">
        <f t="shared" si="0"/>
        <v>2.5</v>
      </c>
      <c r="K35" t="str">
        <f t="shared" si="2"/>
        <v>B. Немного</v>
      </c>
    </row>
    <row r="36" spans="1:11" ht="12.5" x14ac:dyDescent="0.25">
      <c r="A36" s="1">
        <f>VLOOKUP('Ответы на форму (1)'!B36,negAnxiety,2,FALSE)</f>
        <v>3</v>
      </c>
      <c r="B36" s="1">
        <f>VLOOKUP('Ответы на форму (1)'!C36,posAnxiety,2,FALSE)</f>
        <v>1</v>
      </c>
      <c r="C36" s="1">
        <f>VLOOKUP('Ответы на форму (1)'!D36,posAnxiety,2,FALSE)</f>
        <v>1</v>
      </c>
      <c r="D36" s="1">
        <f>VLOOKUP('Ответы на форму (1)'!E36,negAnxiety,2,FALSE)</f>
        <v>2</v>
      </c>
      <c r="E36" s="1">
        <f>VLOOKUP('Ответы на форму (1)'!F36,negAnxiety,2,FALSE)</f>
        <v>4</v>
      </c>
      <c r="F36" s="1">
        <f>VLOOKUP('Ответы на форму (1)'!G36,posAnxiety,2,FALSE)</f>
        <v>1</v>
      </c>
      <c r="G36" s="1" t="str">
        <f>'Ответы на форму (1)'!J36</f>
        <v>#f39019</v>
      </c>
      <c r="H36" s="1">
        <f>'Ответы на форму (1)'!K36</f>
        <v>48061</v>
      </c>
      <c r="I36" s="1" t="str">
        <f t="shared" si="1"/>
        <v>2. Немного</v>
      </c>
      <c r="J36" s="5">
        <f t="shared" si="0"/>
        <v>2</v>
      </c>
      <c r="K36" t="str">
        <f t="shared" si="2"/>
        <v>B. Немного</v>
      </c>
    </row>
    <row r="37" spans="1:11" ht="12.5" x14ac:dyDescent="0.25">
      <c r="A37" s="1">
        <f>VLOOKUP('Ответы на форму (1)'!B37,negAnxiety,2,FALSE)</f>
        <v>3</v>
      </c>
      <c r="B37" s="1">
        <f>VLOOKUP('Ответы на форму (1)'!C37,posAnxiety,2,FALSE)</f>
        <v>2</v>
      </c>
      <c r="C37" s="1">
        <f>VLOOKUP('Ответы на форму (1)'!D37,posAnxiety,2,FALSE)</f>
        <v>1</v>
      </c>
      <c r="D37" s="1">
        <f>VLOOKUP('Ответы на форму (1)'!E37,negAnxiety,2,FALSE)</f>
        <v>3</v>
      </c>
      <c r="E37" s="1">
        <f>VLOOKUP('Ответы на форму (1)'!F37,negAnxiety,2,FALSE)</f>
        <v>2</v>
      </c>
      <c r="F37" s="1">
        <f>VLOOKUP('Ответы на форму (1)'!G37,posAnxiety,2,FALSE)</f>
        <v>1</v>
      </c>
      <c r="G37" s="1" t="str">
        <f>'Ответы на форму (1)'!J37</f>
        <v>#f39019</v>
      </c>
      <c r="H37" s="1">
        <f>'Ответы на форму (1)'!K37</f>
        <v>67067</v>
      </c>
      <c r="I37" s="1" t="str">
        <f t="shared" si="1"/>
        <v>1. Спок</v>
      </c>
      <c r="J37" s="5">
        <f t="shared" si="0"/>
        <v>2</v>
      </c>
      <c r="K37" t="str">
        <f t="shared" si="2"/>
        <v>B. Немного</v>
      </c>
    </row>
    <row r="38" spans="1:11" ht="12.5" x14ac:dyDescent="0.25">
      <c r="A38" s="1">
        <f>VLOOKUP('Ответы на форму (1)'!B38,negAnxiety,2,FALSE)</f>
        <v>1</v>
      </c>
      <c r="B38" s="1">
        <f>VLOOKUP('Ответы на форму (1)'!C38,posAnxiety,2,FALSE)</f>
        <v>1</v>
      </c>
      <c r="C38" s="1">
        <f>VLOOKUP('Ответы на форму (1)'!D38,posAnxiety,2,FALSE)</f>
        <v>1</v>
      </c>
      <c r="D38" s="1">
        <f>VLOOKUP('Ответы на форму (1)'!E38,negAnxiety,2,FALSE)</f>
        <v>2</v>
      </c>
      <c r="E38" s="1">
        <f>VLOOKUP('Ответы на форму (1)'!F38,negAnxiety,2,FALSE)</f>
        <v>4</v>
      </c>
      <c r="F38" s="1">
        <f>VLOOKUP('Ответы на форму (1)'!G38,posAnxiety,2,FALSE)</f>
        <v>2</v>
      </c>
      <c r="G38" s="1" t="str">
        <f>'Ответы на форму (1)'!J38</f>
        <v>#f39019</v>
      </c>
      <c r="H38" s="1">
        <f>'Ответы на форму (1)'!K38</f>
        <v>45447</v>
      </c>
      <c r="I38" s="1" t="str">
        <f t="shared" si="1"/>
        <v>2. Немного</v>
      </c>
      <c r="J38" s="5">
        <f t="shared" si="0"/>
        <v>1.8333333333333333</v>
      </c>
      <c r="K38" t="str">
        <f t="shared" si="2"/>
        <v>A. Спок</v>
      </c>
    </row>
    <row r="39" spans="1:11" ht="12.5" x14ac:dyDescent="0.25">
      <c r="A39" s="1">
        <f>VLOOKUP('Ответы на форму (1)'!B39,negAnxiety,2,FALSE)</f>
        <v>1</v>
      </c>
      <c r="B39" s="1">
        <f>VLOOKUP('Ответы на форму (1)'!C39,posAnxiety,2,FALSE)</f>
        <v>2</v>
      </c>
      <c r="C39" s="1">
        <f>VLOOKUP('Ответы на форму (1)'!D39,posAnxiety,2,FALSE)</f>
        <v>1</v>
      </c>
      <c r="D39" s="1">
        <f>VLOOKUP('Ответы на форму (1)'!E39,negAnxiety,2,FALSE)</f>
        <v>1</v>
      </c>
      <c r="E39" s="1">
        <f>VLOOKUP('Ответы на форму (1)'!F39,negAnxiety,2,FALSE)</f>
        <v>3</v>
      </c>
      <c r="F39" s="1">
        <f>VLOOKUP('Ответы на форму (1)'!G39,posAnxiety,2,FALSE)</f>
        <v>1</v>
      </c>
      <c r="G39" s="1" t="str">
        <f>'Ответы на форму (1)'!J39</f>
        <v>#f39019</v>
      </c>
      <c r="H39" s="1">
        <f>'Ответы на форму (1)'!K39</f>
        <v>60308</v>
      </c>
      <c r="I39" s="1" t="str">
        <f t="shared" si="1"/>
        <v>2. Немного</v>
      </c>
      <c r="J39" s="5">
        <f t="shared" si="0"/>
        <v>1.5</v>
      </c>
      <c r="K39" t="str">
        <f t="shared" si="2"/>
        <v>A. Спок</v>
      </c>
    </row>
    <row r="40" spans="1:11" ht="12.5" x14ac:dyDescent="0.25">
      <c r="A40" s="1">
        <f>VLOOKUP('Ответы на форму (1)'!B40,negAnxiety,2,FALSE)</f>
        <v>3</v>
      </c>
      <c r="B40" s="1">
        <f>VLOOKUP('Ответы на форму (1)'!C40,posAnxiety,2,FALSE)</f>
        <v>1</v>
      </c>
      <c r="C40" s="1">
        <f>VLOOKUP('Ответы на форму (1)'!D40,posAnxiety,2,FALSE)</f>
        <v>1</v>
      </c>
      <c r="D40" s="1">
        <f>VLOOKUP('Ответы на форму (1)'!E40,negAnxiety,2,FALSE)</f>
        <v>3</v>
      </c>
      <c r="E40" s="1">
        <f>VLOOKUP('Ответы на форму (1)'!F40,negAnxiety,2,FALSE)</f>
        <v>3</v>
      </c>
      <c r="F40" s="1">
        <f>VLOOKUP('Ответы на форму (1)'!G40,posAnxiety,2,FALSE)</f>
        <v>1</v>
      </c>
      <c r="G40" s="1" t="str">
        <f>'Ответы на форму (1)'!J40</f>
        <v>#51a7f9</v>
      </c>
      <c r="H40" s="1">
        <f>'Ответы на форму (1)'!K40</f>
        <v>47526</v>
      </c>
      <c r="I40" s="1" t="str">
        <f t="shared" si="1"/>
        <v>2. Немного</v>
      </c>
      <c r="J40" s="5">
        <f t="shared" si="0"/>
        <v>2</v>
      </c>
      <c r="K40" t="str">
        <f t="shared" si="2"/>
        <v>B. Немного</v>
      </c>
    </row>
    <row r="41" spans="1:11" ht="12.5" x14ac:dyDescent="0.25">
      <c r="A41" s="1">
        <f>VLOOKUP('Ответы на форму (1)'!B41,negAnxiety,2,FALSE)</f>
        <v>3</v>
      </c>
      <c r="B41" s="1">
        <f>VLOOKUP('Ответы на форму (1)'!C41,posAnxiety,2,FALSE)</f>
        <v>2</v>
      </c>
      <c r="C41" s="1">
        <f>VLOOKUP('Ответы на форму (1)'!D41,posAnxiety,2,FALSE)</f>
        <v>1</v>
      </c>
      <c r="D41" s="1">
        <f>VLOOKUP('Ответы на форму (1)'!E41,negAnxiety,2,FALSE)</f>
        <v>1</v>
      </c>
      <c r="E41" s="1">
        <f>VLOOKUP('Ответы на форму (1)'!F41,negAnxiety,2,FALSE)</f>
        <v>3</v>
      </c>
      <c r="F41" s="1">
        <f>VLOOKUP('Ответы на форму (1)'!G41,posAnxiety,2,FALSE)</f>
        <v>1</v>
      </c>
      <c r="G41" s="1" t="str">
        <f>'Ответы на форму (1)'!J41</f>
        <v>#f39019</v>
      </c>
      <c r="H41" s="1">
        <f>'Ответы на форму (1)'!K41</f>
        <v>45905</v>
      </c>
      <c r="I41" s="1" t="str">
        <f t="shared" si="1"/>
        <v>2. Немного</v>
      </c>
      <c r="J41" s="5">
        <f t="shared" si="0"/>
        <v>1.8333333333333333</v>
      </c>
      <c r="K41" t="str">
        <f t="shared" si="2"/>
        <v>A. Спок</v>
      </c>
    </row>
    <row r="42" spans="1:11" ht="12.5" x14ac:dyDescent="0.25">
      <c r="A42" s="1">
        <f>VLOOKUP('Ответы на форму (1)'!B42,negAnxiety,2,FALSE)</f>
        <v>3</v>
      </c>
      <c r="B42" s="1">
        <f>VLOOKUP('Ответы на форму (1)'!C42,posAnxiety,2,FALSE)</f>
        <v>1</v>
      </c>
      <c r="C42" s="1">
        <f>VLOOKUP('Ответы на форму (1)'!D42,posAnxiety,2,FALSE)</f>
        <v>1</v>
      </c>
      <c r="D42" s="1">
        <f>VLOOKUP('Ответы на форму (1)'!E42,negAnxiety,2,FALSE)</f>
        <v>3</v>
      </c>
      <c r="E42" s="1">
        <f>VLOOKUP('Ответы на форму (1)'!F42,negAnxiety,2,FALSE)</f>
        <v>3</v>
      </c>
      <c r="F42" s="1">
        <f>VLOOKUP('Ответы на форму (1)'!G42,posAnxiety,2,FALSE)</f>
        <v>2</v>
      </c>
      <c r="G42" s="1" t="str">
        <f>'Ответы на форму (1)'!J42</f>
        <v>#f39019</v>
      </c>
      <c r="H42" s="1">
        <f>'Ответы на форму (1)'!K42</f>
        <v>53421</v>
      </c>
      <c r="I42" s="1" t="str">
        <f t="shared" si="1"/>
        <v>2. Немного</v>
      </c>
      <c r="J42" s="5">
        <f t="shared" si="0"/>
        <v>2.1666666666666665</v>
      </c>
      <c r="K42" t="str">
        <f t="shared" si="2"/>
        <v>B. Немного</v>
      </c>
    </row>
    <row r="43" spans="1:11" ht="12.5" x14ac:dyDescent="0.25">
      <c r="A43" s="1">
        <f>VLOOKUP('Ответы на форму (1)'!B43,negAnxiety,2,FALSE)</f>
        <v>4</v>
      </c>
      <c r="B43" s="1">
        <f>VLOOKUP('Ответы на форму (1)'!C43,posAnxiety,2,FALSE)</f>
        <v>3</v>
      </c>
      <c r="C43" s="1">
        <f>VLOOKUP('Ответы на форму (1)'!D43,posAnxiety,2,FALSE)</f>
        <v>3</v>
      </c>
      <c r="D43" s="1">
        <f>VLOOKUP('Ответы на форму (1)'!E43,negAnxiety,2,FALSE)</f>
        <v>4</v>
      </c>
      <c r="E43" s="1">
        <f>VLOOKUP('Ответы на форму (1)'!F43,negAnxiety,2,FALSE)</f>
        <v>4</v>
      </c>
      <c r="F43" s="1">
        <f>VLOOKUP('Ответы на форму (1)'!G43,posAnxiety,2,FALSE)</f>
        <v>4</v>
      </c>
      <c r="G43" s="1" t="str">
        <f>'Ответы на форму (1)'!J43</f>
        <v>#51a7f9</v>
      </c>
      <c r="H43" s="1">
        <f>'Ответы на форму (1)'!K43</f>
        <v>29826</v>
      </c>
      <c r="I43" s="1" t="str">
        <f t="shared" si="1"/>
        <v>3. Тревожный</v>
      </c>
      <c r="J43" s="5">
        <f t="shared" si="0"/>
        <v>3.6666666666666665</v>
      </c>
      <c r="K43" t="str">
        <f t="shared" si="2"/>
        <v>C. Тревожный</v>
      </c>
    </row>
    <row r="44" spans="1:11" ht="12.5" x14ac:dyDescent="0.25">
      <c r="A44" s="1">
        <f>VLOOKUP('Ответы на форму (1)'!B44,negAnxiety,2,FALSE)</f>
        <v>2</v>
      </c>
      <c r="B44" s="1">
        <f>VLOOKUP('Ответы на форму (1)'!C44,posAnxiety,2,FALSE)</f>
        <v>1</v>
      </c>
      <c r="C44" s="1">
        <f>VLOOKUP('Ответы на форму (1)'!D44,posAnxiety,2,FALSE)</f>
        <v>1</v>
      </c>
      <c r="D44" s="1">
        <f>VLOOKUP('Ответы на форму (1)'!E44,negAnxiety,2,FALSE)</f>
        <v>3</v>
      </c>
      <c r="E44" s="1">
        <f>VLOOKUP('Ответы на форму (1)'!F44,negAnxiety,2,FALSE)</f>
        <v>2</v>
      </c>
      <c r="F44" s="1">
        <f>VLOOKUP('Ответы на форму (1)'!G44,posAnxiety,2,FALSE)</f>
        <v>2</v>
      </c>
      <c r="G44" s="1" t="str">
        <f>'Ответы на форму (1)'!J44</f>
        <v>#51a7f9</v>
      </c>
      <c r="H44" s="1">
        <f>'Ответы на форму (1)'!K44</f>
        <v>79775</v>
      </c>
      <c r="I44" s="1" t="str">
        <f t="shared" si="1"/>
        <v>1. Спок</v>
      </c>
      <c r="J44" s="5">
        <f t="shared" si="0"/>
        <v>1.8333333333333333</v>
      </c>
      <c r="K44" t="str">
        <f t="shared" si="2"/>
        <v>A. Спок</v>
      </c>
    </row>
    <row r="45" spans="1:11" ht="12.5" x14ac:dyDescent="0.25">
      <c r="A45" s="1">
        <f>VLOOKUP('Ответы на форму (1)'!B46,negAnxiety,2,FALSE)</f>
        <v>3</v>
      </c>
      <c r="B45" s="1">
        <f>VLOOKUP('Ответы на форму (1)'!C46,posAnxiety,2,FALSE)</f>
        <v>1</v>
      </c>
      <c r="C45" s="1">
        <f>VLOOKUP('Ответы на форму (1)'!D46,posAnxiety,2,FALSE)</f>
        <v>1</v>
      </c>
      <c r="D45" s="1">
        <f>VLOOKUP('Ответы на форму (1)'!E46,negAnxiety,2,FALSE)</f>
        <v>3</v>
      </c>
      <c r="E45" s="1">
        <f>VLOOKUP('Ответы на форму (1)'!F46,negAnxiety,2,FALSE)</f>
        <v>4</v>
      </c>
      <c r="F45" s="1">
        <f>VLOOKUP('Ответы на форму (1)'!G46,posAnxiety,2,FALSE)</f>
        <v>2</v>
      </c>
      <c r="G45" s="1" t="str">
        <f>'Ответы на форму (1)'!J46</f>
        <v>#f39019</v>
      </c>
      <c r="H45" s="1">
        <f>'Ответы на форму (1)'!K46</f>
        <v>49385</v>
      </c>
      <c r="I45" s="1" t="str">
        <f t="shared" si="1"/>
        <v>2. Немного</v>
      </c>
      <c r="J45" s="5">
        <f t="shared" si="0"/>
        <v>2.3333333333333335</v>
      </c>
      <c r="K45" t="str">
        <f t="shared" si="2"/>
        <v>B. Немного</v>
      </c>
    </row>
    <row r="46" spans="1:11" ht="12.5" x14ac:dyDescent="0.25">
      <c r="A46" s="1">
        <f>VLOOKUP('Ответы на форму (1)'!B47,negAnxiety,2,FALSE)</f>
        <v>3</v>
      </c>
      <c r="B46" s="1">
        <f>VLOOKUP('Ответы на форму (1)'!C47,posAnxiety,2,FALSE)</f>
        <v>1</v>
      </c>
      <c r="C46" s="1">
        <f>VLOOKUP('Ответы на форму (1)'!D47,posAnxiety,2,FALSE)</f>
        <v>1</v>
      </c>
      <c r="D46" s="1">
        <f>VLOOKUP('Ответы на форму (1)'!E47,negAnxiety,2,FALSE)</f>
        <v>4</v>
      </c>
      <c r="E46" s="1">
        <f>VLOOKUP('Ответы на форму (1)'!F47,negAnxiety,2,FALSE)</f>
        <v>4</v>
      </c>
      <c r="F46" s="1">
        <f>VLOOKUP('Ответы на форму (1)'!G47,posAnxiety,2,FALSE)</f>
        <v>2</v>
      </c>
      <c r="G46" s="1" t="str">
        <f>'Ответы на форму (1)'!J47</f>
        <v>#51a7f9</v>
      </c>
      <c r="H46" s="1">
        <f>'Ответы на форму (1)'!K47</f>
        <v>24521</v>
      </c>
      <c r="I46" s="1" t="str">
        <f t="shared" si="1"/>
        <v>3. Тревожный</v>
      </c>
      <c r="J46" s="5">
        <f t="shared" si="0"/>
        <v>2.5</v>
      </c>
      <c r="K46" t="str">
        <f t="shared" si="2"/>
        <v>B. Немного</v>
      </c>
    </row>
    <row r="47" spans="1:11" ht="12.5" x14ac:dyDescent="0.25">
      <c r="A47" s="1">
        <f>VLOOKUP('Ответы на форму (1)'!B48,negAnxiety,2,FALSE)</f>
        <v>3</v>
      </c>
      <c r="B47" s="1">
        <f>VLOOKUP('Ответы на форму (1)'!C48,posAnxiety,2,FALSE)</f>
        <v>2</v>
      </c>
      <c r="C47" s="1">
        <f>VLOOKUP('Ответы на форму (1)'!D48,posAnxiety,2,FALSE)</f>
        <v>1</v>
      </c>
      <c r="D47" s="1">
        <f>VLOOKUP('Ответы на форму (1)'!E48,negAnxiety,2,FALSE)</f>
        <v>4</v>
      </c>
      <c r="E47" s="1">
        <f>VLOOKUP('Ответы на форму (1)'!F48,negAnxiety,2,FALSE)</f>
        <v>4</v>
      </c>
      <c r="F47" s="1">
        <f>VLOOKUP('Ответы на форму (1)'!G48,posAnxiety,2,FALSE)</f>
        <v>3</v>
      </c>
      <c r="G47" s="1" t="str">
        <f>'Ответы на форму (1)'!J48</f>
        <v>#51a7f9</v>
      </c>
      <c r="H47" s="1">
        <f>'Ответы на форму (1)'!K48</f>
        <v>46046</v>
      </c>
      <c r="I47" s="1" t="str">
        <f t="shared" si="1"/>
        <v>2. Немного</v>
      </c>
      <c r="J47" s="5">
        <f t="shared" si="0"/>
        <v>2.8333333333333335</v>
      </c>
      <c r="K47" t="str">
        <f t="shared" si="2"/>
        <v>B. Немного</v>
      </c>
    </row>
    <row r="48" spans="1:11" ht="12.5" x14ac:dyDescent="0.25">
      <c r="A48" s="1">
        <f>VLOOKUP('Ответы на форму (1)'!B49,negAnxiety,2,FALSE)</f>
        <v>4</v>
      </c>
      <c r="B48" s="1">
        <f>VLOOKUP('Ответы на форму (1)'!C49,posAnxiety,2,FALSE)</f>
        <v>4</v>
      </c>
      <c r="C48" s="1">
        <f>VLOOKUP('Ответы на форму (1)'!D49,posAnxiety,2,FALSE)</f>
        <v>3</v>
      </c>
      <c r="D48" s="1">
        <f>VLOOKUP('Ответы на форму (1)'!E49,negAnxiety,2,FALSE)</f>
        <v>4</v>
      </c>
      <c r="E48" s="1">
        <f>VLOOKUP('Ответы на форму (1)'!F49,negAnxiety,2,FALSE)</f>
        <v>4</v>
      </c>
      <c r="F48" s="1">
        <f>VLOOKUP('Ответы на форму (1)'!G49,posAnxiety,2,FALSE)</f>
        <v>4</v>
      </c>
      <c r="G48" s="1" t="str">
        <f>'Ответы на форму (1)'!J49</f>
        <v>#51a7f9</v>
      </c>
      <c r="H48" s="1">
        <f>'Ответы на форму (1)'!K49</f>
        <v>30976</v>
      </c>
      <c r="I48" s="1" t="str">
        <f t="shared" si="1"/>
        <v>3. Тревожный</v>
      </c>
      <c r="J48" s="5">
        <f t="shared" si="0"/>
        <v>3.8333333333333335</v>
      </c>
      <c r="K48" t="str">
        <f t="shared" si="2"/>
        <v>C. Тревожный</v>
      </c>
    </row>
    <row r="49" spans="1:11" ht="12.5" x14ac:dyDescent="0.25">
      <c r="A49" s="1">
        <f>VLOOKUP('Ответы на форму (1)'!B50,negAnxiety,2,FALSE)</f>
        <v>1</v>
      </c>
      <c r="B49" s="1">
        <f>VLOOKUP('Ответы на форму (1)'!C50,posAnxiety,2,FALSE)</f>
        <v>1</v>
      </c>
      <c r="C49" s="1">
        <f>VLOOKUP('Ответы на форму (1)'!D50,posAnxiety,2,FALSE)</f>
        <v>1</v>
      </c>
      <c r="D49" s="1">
        <f>VLOOKUP('Ответы на форму (1)'!E50,negAnxiety,2,FALSE)</f>
        <v>2</v>
      </c>
      <c r="E49" s="1">
        <f>VLOOKUP('Ответы на форму (1)'!F50,negAnxiety,2,FALSE)</f>
        <v>3</v>
      </c>
      <c r="F49" s="1">
        <f>VLOOKUP('Ответы на форму (1)'!G50,posAnxiety,2,FALSE)</f>
        <v>2</v>
      </c>
      <c r="G49" s="1" t="str">
        <f>'Ответы на форму (1)'!J50</f>
        <v>#51a7f9</v>
      </c>
      <c r="H49" s="1">
        <f>'Ответы на форму (1)'!K50</f>
        <v>52796</v>
      </c>
      <c r="I49" s="1" t="str">
        <f t="shared" si="1"/>
        <v>2. Немного</v>
      </c>
      <c r="J49" s="5">
        <f t="shared" si="0"/>
        <v>1.6666666666666667</v>
      </c>
      <c r="K49" t="str">
        <f t="shared" si="2"/>
        <v>A. Спок</v>
      </c>
    </row>
    <row r="50" spans="1:11" ht="12.5" x14ac:dyDescent="0.25">
      <c r="A50" s="1">
        <f>VLOOKUP('Ответы на форму (1)'!B51,negAnxiety,2,FALSE)</f>
        <v>3</v>
      </c>
      <c r="B50" s="1">
        <f>VLOOKUP('Ответы на форму (1)'!C51,posAnxiety,2,FALSE)</f>
        <v>2</v>
      </c>
      <c r="C50" s="1">
        <f>VLOOKUP('Ответы на форму (1)'!D51,posAnxiety,2,FALSE)</f>
        <v>1</v>
      </c>
      <c r="D50" s="1">
        <f>VLOOKUP('Ответы на форму (1)'!E51,negAnxiety,2,FALSE)</f>
        <v>4</v>
      </c>
      <c r="E50" s="1">
        <f>VLOOKUP('Ответы на форму (1)'!F51,negAnxiety,2,FALSE)</f>
        <v>4</v>
      </c>
      <c r="F50" s="1">
        <f>VLOOKUP('Ответы на форму (1)'!G51,posAnxiety,2,FALSE)</f>
        <v>1</v>
      </c>
      <c r="G50" s="1" t="str">
        <f>'Ответы на форму (1)'!J51</f>
        <v>#51a7f9</v>
      </c>
      <c r="H50" s="1">
        <f>'Ответы на форму (1)'!K51</f>
        <v>112583</v>
      </c>
      <c r="I50" s="1" t="str">
        <f t="shared" si="1"/>
        <v>1. Спок</v>
      </c>
      <c r="J50" s="5">
        <f t="shared" si="0"/>
        <v>2.5</v>
      </c>
      <c r="K50" t="str">
        <f t="shared" si="2"/>
        <v>B. Немного</v>
      </c>
    </row>
    <row r="51" spans="1:11" ht="12.5" x14ac:dyDescent="0.25">
      <c r="A51" s="1">
        <f>VLOOKUP('Ответы на форму (1)'!B52,negAnxiety,2,FALSE)</f>
        <v>2</v>
      </c>
      <c r="B51" s="1">
        <f>VLOOKUP('Ответы на форму (1)'!C52,posAnxiety,2,FALSE)</f>
        <v>1</v>
      </c>
      <c r="C51" s="1">
        <f>VLOOKUP('Ответы на форму (1)'!D52,posAnxiety,2,FALSE)</f>
        <v>2</v>
      </c>
      <c r="D51" s="1">
        <f>VLOOKUP('Ответы на форму (1)'!E52,negAnxiety,2,FALSE)</f>
        <v>3</v>
      </c>
      <c r="E51" s="1">
        <f>VLOOKUP('Ответы на форму (1)'!F52,negAnxiety,2,FALSE)</f>
        <v>3</v>
      </c>
      <c r="F51" s="1">
        <f>VLOOKUP('Ответы на форму (1)'!G52,posAnxiety,2,FALSE)</f>
        <v>2</v>
      </c>
      <c r="G51" s="1" t="str">
        <f>'Ответы на форму (1)'!J52</f>
        <v>#f39019</v>
      </c>
      <c r="H51" s="1">
        <f>'Ответы на форму (1)'!K52</f>
        <v>1068</v>
      </c>
      <c r="I51" s="1" t="str">
        <f t="shared" si="1"/>
        <v>3. Тревожный</v>
      </c>
      <c r="J51" s="5">
        <f t="shared" si="0"/>
        <v>2.1666666666666665</v>
      </c>
      <c r="K51" t="str">
        <f t="shared" si="2"/>
        <v>B. Немного</v>
      </c>
    </row>
    <row r="52" spans="1:11" ht="12.5" x14ac:dyDescent="0.25">
      <c r="A52" s="1">
        <f>VLOOKUP('Ответы на форму (1)'!B53,negAnxiety,2,FALSE)</f>
        <v>3</v>
      </c>
      <c r="B52" s="1">
        <f>VLOOKUP('Ответы на форму (1)'!C53,posAnxiety,2,FALSE)</f>
        <v>1</v>
      </c>
      <c r="C52" s="1">
        <f>VLOOKUP('Ответы на форму (1)'!D53,posAnxiety,2,FALSE)</f>
        <v>1</v>
      </c>
      <c r="D52" s="1">
        <f>VLOOKUP('Ответы на форму (1)'!E53,negAnxiety,2,FALSE)</f>
        <v>2</v>
      </c>
      <c r="E52" s="1">
        <f>VLOOKUP('Ответы на форму (1)'!F53,negAnxiety,2,FALSE)</f>
        <v>3</v>
      </c>
      <c r="F52" s="1">
        <f>VLOOKUP('Ответы на форму (1)'!G53,posAnxiety,2,FALSE)</f>
        <v>2</v>
      </c>
      <c r="G52" s="1" t="str">
        <f>'Ответы на форму (1)'!J53</f>
        <v>#f39019</v>
      </c>
      <c r="H52" s="1">
        <f>'Ответы на форму (1)'!K53</f>
        <v>45493</v>
      </c>
      <c r="I52" s="1" t="str">
        <f t="shared" si="1"/>
        <v>2. Немного</v>
      </c>
      <c r="J52" s="5">
        <f t="shared" si="0"/>
        <v>2</v>
      </c>
      <c r="K52" t="str">
        <f t="shared" si="2"/>
        <v>B. Немного</v>
      </c>
    </row>
    <row r="53" spans="1:11" ht="12.5" x14ac:dyDescent="0.25">
      <c r="A53" s="1">
        <f>VLOOKUP('Ответы на форму (1)'!B54,negAnxiety,2,FALSE)</f>
        <v>4</v>
      </c>
      <c r="B53" s="1">
        <f>VLOOKUP('Ответы на форму (1)'!C54,posAnxiety,2,FALSE)</f>
        <v>3</v>
      </c>
      <c r="C53" s="1">
        <f>VLOOKUP('Ответы на форму (1)'!D54,posAnxiety,2,FALSE)</f>
        <v>1</v>
      </c>
      <c r="D53" s="1">
        <f>VLOOKUP('Ответы на форму (1)'!E54,negAnxiety,2,FALSE)</f>
        <v>4</v>
      </c>
      <c r="E53" s="1">
        <f>VLOOKUP('Ответы на форму (1)'!F54,negAnxiety,2,FALSE)</f>
        <v>2</v>
      </c>
      <c r="F53" s="1">
        <f>VLOOKUP('Ответы на форму (1)'!G54,posAnxiety,2,FALSE)</f>
        <v>2</v>
      </c>
      <c r="G53" s="1" t="str">
        <f>'Ответы на форму (1)'!J54</f>
        <v>#51a7f9</v>
      </c>
      <c r="H53" s="1">
        <f>'Ответы на форму (1)'!K54</f>
        <v>74962</v>
      </c>
      <c r="I53" s="1" t="str">
        <f t="shared" si="1"/>
        <v>1. Спок</v>
      </c>
      <c r="J53" s="5">
        <f t="shared" si="0"/>
        <v>2.6666666666666665</v>
      </c>
      <c r="K53" t="str">
        <f t="shared" si="2"/>
        <v>B. Немного</v>
      </c>
    </row>
    <row r="54" spans="1:11" ht="12.5" x14ac:dyDescent="0.25">
      <c r="A54" s="1">
        <f>VLOOKUP('Ответы на форму (1)'!B55,negAnxiety,2,FALSE)</f>
        <v>2</v>
      </c>
      <c r="B54" s="1">
        <f>VLOOKUP('Ответы на форму (1)'!C55,posAnxiety,2,FALSE)</f>
        <v>1</v>
      </c>
      <c r="C54" s="1">
        <f>VLOOKUP('Ответы на форму (1)'!D55,posAnxiety,2,FALSE)</f>
        <v>1</v>
      </c>
      <c r="D54" s="1">
        <f>VLOOKUP('Ответы на форму (1)'!E55,negAnxiety,2,FALSE)</f>
        <v>4</v>
      </c>
      <c r="E54" s="1">
        <f>VLOOKUP('Ответы на форму (1)'!F55,negAnxiety,2,FALSE)</f>
        <v>2</v>
      </c>
      <c r="F54" s="1">
        <f>VLOOKUP('Ответы на форму (1)'!G55,posAnxiety,2,FALSE)</f>
        <v>2</v>
      </c>
      <c r="G54" s="1" t="str">
        <f>'Ответы на форму (1)'!J55</f>
        <v>#f39019</v>
      </c>
      <c r="H54" s="1">
        <f>'Ответы на форму (1)'!K55</f>
        <v>64355</v>
      </c>
      <c r="I54" s="1" t="str">
        <f t="shared" si="1"/>
        <v>2. Немного</v>
      </c>
      <c r="J54" s="5">
        <f t="shared" si="0"/>
        <v>2</v>
      </c>
      <c r="K54" t="str">
        <f t="shared" si="2"/>
        <v>B. Немного</v>
      </c>
    </row>
    <row r="55" spans="1:11" ht="12.5" x14ac:dyDescent="0.25">
      <c r="A55" s="1">
        <f>VLOOKUP('Ответы на форму (1)'!B56,negAnxiety,2,FALSE)</f>
        <v>1</v>
      </c>
      <c r="B55" s="1">
        <f>VLOOKUP('Ответы на форму (1)'!C56,posAnxiety,2,FALSE)</f>
        <v>1</v>
      </c>
      <c r="C55" s="1">
        <f>VLOOKUP('Ответы на форму (1)'!D56,posAnxiety,2,FALSE)</f>
        <v>1</v>
      </c>
      <c r="D55" s="1">
        <f>VLOOKUP('Ответы на форму (1)'!E56,negAnxiety,2,FALSE)</f>
        <v>1</v>
      </c>
      <c r="E55" s="1">
        <f>VLOOKUP('Ответы на форму (1)'!F56,negAnxiety,2,FALSE)</f>
        <v>2</v>
      </c>
      <c r="F55" s="1">
        <f>VLOOKUP('Ответы на форму (1)'!G56,posAnxiety,2,FALSE)</f>
        <v>1</v>
      </c>
      <c r="G55" s="1" t="str">
        <f>'Ответы на форму (1)'!J56</f>
        <v>#f39019</v>
      </c>
      <c r="H55" s="1">
        <f>'Ответы на форму (1)'!K56</f>
        <v>45744</v>
      </c>
      <c r="I55" s="1" t="str">
        <f t="shared" si="1"/>
        <v>2. Немного</v>
      </c>
      <c r="J55" s="5">
        <f t="shared" si="0"/>
        <v>1.1666666666666667</v>
      </c>
      <c r="K55" t="str">
        <f t="shared" si="2"/>
        <v>A. Спок</v>
      </c>
    </row>
    <row r="56" spans="1:11" ht="12.5" x14ac:dyDescent="0.25">
      <c r="A56" s="1">
        <f>VLOOKUP('Ответы на форму (1)'!B57,negAnxiety,2,FALSE)</f>
        <v>4</v>
      </c>
      <c r="B56" s="1">
        <f>VLOOKUP('Ответы на форму (1)'!C57,posAnxiety,2,FALSE)</f>
        <v>1</v>
      </c>
      <c r="C56" s="1">
        <f>VLOOKUP('Ответы на форму (1)'!D57,posAnxiety,2,FALSE)</f>
        <v>1</v>
      </c>
      <c r="D56" s="1">
        <f>VLOOKUP('Ответы на форму (1)'!E57,negAnxiety,2,FALSE)</f>
        <v>2</v>
      </c>
      <c r="E56" s="1">
        <f>VLOOKUP('Ответы на форму (1)'!F57,negAnxiety,2,FALSE)</f>
        <v>1</v>
      </c>
      <c r="F56" s="1">
        <f>VLOOKUP('Ответы на форму (1)'!G57,posAnxiety,2,FALSE)</f>
        <v>1</v>
      </c>
      <c r="G56" s="1" t="str">
        <f>'Ответы на форму (1)'!J57</f>
        <v>#51a7f9</v>
      </c>
      <c r="H56" s="1">
        <f>'Ответы на форму (1)'!K57</f>
        <v>43310</v>
      </c>
      <c r="I56" s="1" t="str">
        <f t="shared" si="1"/>
        <v>3. Тревожный</v>
      </c>
      <c r="J56" s="5">
        <f t="shared" si="0"/>
        <v>1.6666666666666667</v>
      </c>
      <c r="K56" t="str">
        <f t="shared" si="2"/>
        <v>A. Спок</v>
      </c>
    </row>
    <row r="57" spans="1:11" ht="12.5" x14ac:dyDescent="0.25">
      <c r="A57" s="1">
        <f>VLOOKUP('Ответы на форму (1)'!B58,negAnxiety,2,FALSE)</f>
        <v>4</v>
      </c>
      <c r="B57" s="1">
        <f>VLOOKUP('Ответы на форму (1)'!C58,posAnxiety,2,FALSE)</f>
        <v>2</v>
      </c>
      <c r="C57" s="1">
        <f>VLOOKUP('Ответы на форму (1)'!D58,posAnxiety,2,FALSE)</f>
        <v>1</v>
      </c>
      <c r="D57" s="1">
        <f>VLOOKUP('Ответы на форму (1)'!E58,negAnxiety,2,FALSE)</f>
        <v>2</v>
      </c>
      <c r="E57" s="1">
        <f>VLOOKUP('Ответы на форму (1)'!F58,negAnxiety,2,FALSE)</f>
        <v>4</v>
      </c>
      <c r="F57" s="1">
        <f>VLOOKUP('Ответы на форму (1)'!G58,posAnxiety,2,FALSE)</f>
        <v>3</v>
      </c>
      <c r="G57" s="1" t="str">
        <f>'Ответы на форму (1)'!J58</f>
        <v>#51a7f9</v>
      </c>
      <c r="H57" s="1">
        <f>'Ответы на форму (1)'!K58</f>
        <v>39749</v>
      </c>
      <c r="I57" s="1" t="str">
        <f t="shared" si="1"/>
        <v>3. Тревожный</v>
      </c>
      <c r="J57" s="5">
        <f t="shared" si="0"/>
        <v>2.6666666666666665</v>
      </c>
      <c r="K57" t="str">
        <f t="shared" si="2"/>
        <v>B. Немного</v>
      </c>
    </row>
    <row r="58" spans="1:11" ht="12.5" x14ac:dyDescent="0.25">
      <c r="A58" s="1">
        <f>VLOOKUP('Ответы на форму (1)'!B59,negAnxiety,2,FALSE)</f>
        <v>3</v>
      </c>
      <c r="B58" s="1">
        <f>VLOOKUP('Ответы на форму (1)'!C59,posAnxiety,2,FALSE)</f>
        <v>1</v>
      </c>
      <c r="C58" s="1">
        <f>VLOOKUP('Ответы на форму (1)'!D59,posAnxiety,2,FALSE)</f>
        <v>1</v>
      </c>
      <c r="D58" s="1">
        <f>VLOOKUP('Ответы на форму (1)'!E59,negAnxiety,2,FALSE)</f>
        <v>2</v>
      </c>
      <c r="E58" s="1">
        <f>VLOOKUP('Ответы на форму (1)'!F59,negAnxiety,2,FALSE)</f>
        <v>3</v>
      </c>
      <c r="F58" s="1">
        <f>VLOOKUP('Ответы на форму (1)'!G59,posAnxiety,2,FALSE)</f>
        <v>2</v>
      </c>
      <c r="G58" s="1" t="str">
        <f>'Ответы на форму (1)'!J59</f>
        <v>#f39019</v>
      </c>
      <c r="H58" s="1">
        <f>'Ответы на форму (1)'!K59</f>
        <v>86498</v>
      </c>
      <c r="I58" s="1" t="str">
        <f t="shared" si="1"/>
        <v>1. Спок</v>
      </c>
      <c r="J58" s="5">
        <f t="shared" si="0"/>
        <v>2</v>
      </c>
      <c r="K58" t="str">
        <f t="shared" si="2"/>
        <v>B. Немного</v>
      </c>
    </row>
    <row r="59" spans="1:11" ht="12.5" x14ac:dyDescent="0.25">
      <c r="A59" s="1">
        <f>VLOOKUP('Ответы на форму (1)'!B60,negAnxiety,2,FALSE)</f>
        <v>4</v>
      </c>
      <c r="B59" s="1">
        <f>VLOOKUP('Ответы на форму (1)'!C60,posAnxiety,2,FALSE)</f>
        <v>3</v>
      </c>
      <c r="C59" s="1">
        <f>VLOOKUP('Ответы на форму (1)'!D60,posAnxiety,2,FALSE)</f>
        <v>1</v>
      </c>
      <c r="D59" s="1">
        <f>VLOOKUP('Ответы на форму (1)'!E60,negAnxiety,2,FALSE)</f>
        <v>4</v>
      </c>
      <c r="E59" s="1">
        <f>VLOOKUP('Ответы на форму (1)'!F60,negAnxiety,2,FALSE)</f>
        <v>4</v>
      </c>
      <c r="F59" s="1">
        <f>VLOOKUP('Ответы на форму (1)'!G60,posAnxiety,2,FALSE)</f>
        <v>4</v>
      </c>
      <c r="G59" s="1" t="str">
        <f>'Ответы на форму (1)'!J60</f>
        <v>#51a7f9</v>
      </c>
      <c r="H59" s="1">
        <f>'Ответы на форму (1)'!K60</f>
        <v>59604</v>
      </c>
      <c r="I59" s="1" t="str">
        <f t="shared" si="1"/>
        <v>2. Немного</v>
      </c>
      <c r="J59" s="5">
        <f t="shared" si="0"/>
        <v>3.3333333333333335</v>
      </c>
      <c r="K59" t="str">
        <f t="shared" si="2"/>
        <v>C. Тревожный</v>
      </c>
    </row>
    <row r="60" spans="1:11" ht="12.5" x14ac:dyDescent="0.25">
      <c r="A60" s="1">
        <f>VLOOKUP('Ответы на форму (1)'!B61,negAnxiety,2,FALSE)</f>
        <v>2</v>
      </c>
      <c r="B60" s="1">
        <f>VLOOKUP('Ответы на форму (1)'!C61,posAnxiety,2,FALSE)</f>
        <v>1</v>
      </c>
      <c r="C60" s="1">
        <f>VLOOKUP('Ответы на форму (1)'!D61,posAnxiety,2,FALSE)</f>
        <v>1</v>
      </c>
      <c r="D60" s="1">
        <f>VLOOKUP('Ответы на форму (1)'!E61,negAnxiety,2,FALSE)</f>
        <v>2</v>
      </c>
      <c r="E60" s="1">
        <f>VLOOKUP('Ответы на форму (1)'!F61,negAnxiety,2,FALSE)</f>
        <v>2</v>
      </c>
      <c r="F60" s="1">
        <f>VLOOKUP('Ответы на форму (1)'!G61,posAnxiety,2,FALSE)</f>
        <v>1</v>
      </c>
      <c r="G60" s="1" t="str">
        <f>'Ответы на форму (1)'!J61</f>
        <v>#51a7f9</v>
      </c>
      <c r="H60" s="1">
        <f>'Ответы на форму (1)'!K61</f>
        <v>61636</v>
      </c>
      <c r="I60" s="1" t="str">
        <f t="shared" si="1"/>
        <v>2. Немного</v>
      </c>
      <c r="J60" s="5">
        <f t="shared" si="0"/>
        <v>1.5</v>
      </c>
      <c r="K60" t="str">
        <f t="shared" si="2"/>
        <v>A. Спок</v>
      </c>
    </row>
    <row r="61" spans="1:11" ht="12.5" x14ac:dyDescent="0.25">
      <c r="A61" s="1">
        <f>VLOOKUP('Ответы на форму (1)'!B62,negAnxiety,2,FALSE)</f>
        <v>4</v>
      </c>
      <c r="B61" s="1">
        <f>VLOOKUP('Ответы на форму (1)'!C62,posAnxiety,2,FALSE)</f>
        <v>2</v>
      </c>
      <c r="C61" s="1">
        <f>VLOOKUP('Ответы на форму (1)'!D62,posAnxiety,2,FALSE)</f>
        <v>1</v>
      </c>
      <c r="D61" s="1">
        <f>VLOOKUP('Ответы на форму (1)'!E62,negAnxiety,2,FALSE)</f>
        <v>3</v>
      </c>
      <c r="E61" s="1">
        <f>VLOOKUP('Ответы на форму (1)'!F62,negAnxiety,2,FALSE)</f>
        <v>4</v>
      </c>
      <c r="F61" s="1">
        <f>VLOOKUP('Ответы на форму (1)'!G62,posAnxiety,2,FALSE)</f>
        <v>3</v>
      </c>
      <c r="G61" s="1" t="str">
        <f>'Ответы на форму (1)'!J62</f>
        <v>#51a7f9</v>
      </c>
      <c r="H61" s="1">
        <f>'Ответы на форму (1)'!K62</f>
        <v>40967</v>
      </c>
      <c r="I61" s="1" t="str">
        <f t="shared" si="1"/>
        <v>3. Тревожный</v>
      </c>
      <c r="J61" s="5">
        <f t="shared" si="0"/>
        <v>2.8333333333333335</v>
      </c>
      <c r="K61" t="str">
        <f t="shared" si="2"/>
        <v>B. Немного</v>
      </c>
    </row>
    <row r="62" spans="1:11" ht="12.5" x14ac:dyDescent="0.25">
      <c r="A62" s="1">
        <f>VLOOKUP('Ответы на форму (1)'!B63,negAnxiety,2,FALSE)</f>
        <v>2</v>
      </c>
      <c r="B62" s="1">
        <f>VLOOKUP('Ответы на форму (1)'!C63,posAnxiety,2,FALSE)</f>
        <v>1</v>
      </c>
      <c r="C62" s="1">
        <f>VLOOKUP('Ответы на форму (1)'!D63,posAnxiety,2,FALSE)</f>
        <v>1</v>
      </c>
      <c r="D62" s="1">
        <f>VLOOKUP('Ответы на форму (1)'!E63,negAnxiety,2,FALSE)</f>
        <v>2</v>
      </c>
      <c r="E62" s="1">
        <f>VLOOKUP('Ответы на форму (1)'!F63,negAnxiety,2,FALSE)</f>
        <v>2</v>
      </c>
      <c r="F62" s="1">
        <f>VLOOKUP('Ответы на форму (1)'!G63,posAnxiety,2,FALSE)</f>
        <v>2</v>
      </c>
      <c r="G62" s="1" t="str">
        <f>'Ответы на форму (1)'!J63</f>
        <v>#f39019</v>
      </c>
      <c r="H62" s="1">
        <f>'Ответы на форму (1)'!K63</f>
        <v>34705</v>
      </c>
      <c r="I62" s="1" t="str">
        <f t="shared" si="1"/>
        <v>3. Тревожный</v>
      </c>
      <c r="J62" s="5">
        <f t="shared" si="0"/>
        <v>1.6666666666666667</v>
      </c>
      <c r="K62" t="str">
        <f t="shared" si="2"/>
        <v>A. Спок</v>
      </c>
    </row>
    <row r="63" spans="1:11" ht="12.5" x14ac:dyDescent="0.25">
      <c r="A63" s="1">
        <f>VLOOKUP('Ответы на форму (1)'!B64,negAnxiety,2,FALSE)</f>
        <v>4</v>
      </c>
      <c r="B63" s="1">
        <f>VLOOKUP('Ответы на форму (1)'!C64,posAnxiety,2,FALSE)</f>
        <v>3</v>
      </c>
      <c r="C63" s="1">
        <f>VLOOKUP('Ответы на форму (1)'!D64,posAnxiety,2,FALSE)</f>
        <v>3</v>
      </c>
      <c r="D63" s="1">
        <f>VLOOKUP('Ответы на форму (1)'!E64,negAnxiety,2,FALSE)</f>
        <v>4</v>
      </c>
      <c r="E63" s="1">
        <f>VLOOKUP('Ответы на форму (1)'!F64,negAnxiety,2,FALSE)</f>
        <v>4</v>
      </c>
      <c r="F63" s="1">
        <f>VLOOKUP('Ответы на форму (1)'!G64,posAnxiety,2,FALSE)</f>
        <v>4</v>
      </c>
      <c r="G63" s="1" t="str">
        <f>'Ответы на форму (1)'!J64</f>
        <v>#51a7f9</v>
      </c>
      <c r="H63" s="1">
        <f>'Ответы на форму (1)'!K64</f>
        <v>98870</v>
      </c>
      <c r="I63" s="1" t="str">
        <f t="shared" si="1"/>
        <v>1. Спок</v>
      </c>
      <c r="J63" s="5">
        <f t="shared" si="0"/>
        <v>3.6666666666666665</v>
      </c>
      <c r="K63" t="str">
        <f t="shared" si="2"/>
        <v>C. Тревожный</v>
      </c>
    </row>
    <row r="64" spans="1:11" ht="12.5" x14ac:dyDescent="0.25">
      <c r="A64" s="1">
        <f>VLOOKUP('Ответы на форму (1)'!B65,negAnxiety,2,FALSE)</f>
        <v>3</v>
      </c>
      <c r="B64" s="1">
        <f>VLOOKUP('Ответы на форму (1)'!C65,posAnxiety,2,FALSE)</f>
        <v>2</v>
      </c>
      <c r="C64" s="1">
        <f>VLOOKUP('Ответы на форму (1)'!D65,posAnxiety,2,FALSE)</f>
        <v>3</v>
      </c>
      <c r="D64" s="1">
        <f>VLOOKUP('Ответы на форму (1)'!E65,negAnxiety,2,FALSE)</f>
        <v>3</v>
      </c>
      <c r="E64" s="1">
        <f>VLOOKUP('Ответы на форму (1)'!F65,negAnxiety,2,FALSE)</f>
        <v>4</v>
      </c>
      <c r="F64" s="1">
        <f>VLOOKUP('Ответы на форму (1)'!G65,posAnxiety,2,FALSE)</f>
        <v>4</v>
      </c>
      <c r="G64" s="1" t="str">
        <f>'Ответы на форму (1)'!J65</f>
        <v>#51a7f9</v>
      </c>
      <c r="H64" s="1">
        <f>'Ответы на форму (1)'!K65</f>
        <v>49838</v>
      </c>
      <c r="I64" s="1" t="str">
        <f t="shared" si="1"/>
        <v>2. Немного</v>
      </c>
      <c r="J64" s="5">
        <f t="shared" si="0"/>
        <v>3.1666666666666665</v>
      </c>
      <c r="K64" t="str">
        <f t="shared" si="2"/>
        <v>C. Тревожный</v>
      </c>
    </row>
    <row r="65" spans="1:11" ht="12.5" x14ac:dyDescent="0.25">
      <c r="A65" s="1">
        <f>VLOOKUP('Ответы на форму (1)'!B66,negAnxiety,2,FALSE)</f>
        <v>3</v>
      </c>
      <c r="B65" s="1">
        <f>VLOOKUP('Ответы на форму (1)'!C66,posAnxiety,2,FALSE)</f>
        <v>1</v>
      </c>
      <c r="C65" s="1">
        <f>VLOOKUP('Ответы на форму (1)'!D66,posAnxiety,2,FALSE)</f>
        <v>1</v>
      </c>
      <c r="D65" s="1">
        <f>VLOOKUP('Ответы на форму (1)'!E66,negAnxiety,2,FALSE)</f>
        <v>2</v>
      </c>
      <c r="E65" s="1">
        <f>VLOOKUP('Ответы на форму (1)'!F66,negAnxiety,2,FALSE)</f>
        <v>3</v>
      </c>
      <c r="F65" s="1">
        <f>VLOOKUP('Ответы на форму (1)'!G66,posAnxiety,2,FALSE)</f>
        <v>3</v>
      </c>
      <c r="G65" s="1" t="str">
        <f>'Ответы на форму (1)'!J66</f>
        <v>#51a7f9</v>
      </c>
      <c r="H65" s="1">
        <f>'Ответы на форму (1)'!K66</f>
        <v>38960</v>
      </c>
      <c r="I65" s="1" t="str">
        <f t="shared" si="1"/>
        <v>3. Тревожный</v>
      </c>
      <c r="J65" s="5">
        <f t="shared" si="0"/>
        <v>2.1666666666666665</v>
      </c>
      <c r="K65" t="str">
        <f t="shared" si="2"/>
        <v>B. Немного</v>
      </c>
    </row>
    <row r="66" spans="1:11" ht="12.5" x14ac:dyDescent="0.25">
      <c r="A66" s="1">
        <f>VLOOKUP('Ответы на форму (1)'!B67,negAnxiety,2,FALSE)</f>
        <v>2</v>
      </c>
      <c r="B66" s="1">
        <f>VLOOKUP('Ответы на форму (1)'!C67,posAnxiety,2,FALSE)</f>
        <v>1</v>
      </c>
      <c r="C66" s="1">
        <f>VLOOKUP('Ответы на форму (1)'!D67,posAnxiety,2,FALSE)</f>
        <v>1</v>
      </c>
      <c r="D66" s="1">
        <f>VLOOKUP('Ответы на форму (1)'!E67,negAnxiety,2,FALSE)</f>
        <v>3</v>
      </c>
      <c r="E66" s="1">
        <f>VLOOKUP('Ответы на форму (1)'!F67,negAnxiety,2,FALSE)</f>
        <v>4</v>
      </c>
      <c r="F66" s="1">
        <f>VLOOKUP('Ответы на форму (1)'!G67,posAnxiety,2,FALSE)</f>
        <v>1</v>
      </c>
      <c r="G66" s="1" t="str">
        <f>'Ответы на форму (1)'!J67</f>
        <v>#f39019</v>
      </c>
      <c r="H66" s="1">
        <f>'Ответы на форму (1)'!K67</f>
        <v>81745</v>
      </c>
      <c r="I66" s="1" t="str">
        <f t="shared" si="1"/>
        <v>1. Спок</v>
      </c>
      <c r="J66" s="5">
        <f t="shared" si="0"/>
        <v>2</v>
      </c>
      <c r="K66" t="str">
        <f t="shared" si="2"/>
        <v>B. Немного</v>
      </c>
    </row>
    <row r="67" spans="1:11" ht="12.5" x14ac:dyDescent="0.25">
      <c r="A67" s="1">
        <f>VLOOKUP('Ответы на форму (1)'!B68,negAnxiety,2,FALSE)</f>
        <v>2</v>
      </c>
      <c r="B67" s="1">
        <f>VLOOKUP('Ответы на форму (1)'!C68,posAnxiety,2,FALSE)</f>
        <v>1</v>
      </c>
      <c r="C67" s="1">
        <f>VLOOKUP('Ответы на форму (1)'!D68,posAnxiety,2,FALSE)</f>
        <v>4</v>
      </c>
      <c r="D67" s="1">
        <f>VLOOKUP('Ответы на форму (1)'!E68,negAnxiety,2,FALSE)</f>
        <v>2</v>
      </c>
      <c r="E67" s="1">
        <f>VLOOKUP('Ответы на форму (1)'!F68,negAnxiety,2,FALSE)</f>
        <v>3</v>
      </c>
      <c r="F67" s="1">
        <f>VLOOKUP('Ответы на форму (1)'!G68,posAnxiety,2,FALSE)</f>
        <v>1</v>
      </c>
      <c r="G67" s="1" t="str">
        <f>'Ответы на форму (1)'!J68</f>
        <v>#51a7f9</v>
      </c>
      <c r="H67" s="1">
        <f>'Ответы на форму (1)'!K68</f>
        <v>50983</v>
      </c>
      <c r="I67" s="1" t="str">
        <f t="shared" ref="I67:I130" si="3">IF(H67&gt;65000,"1. Спок",IF(H67&gt;45000,"2. Немного","3. Тревожный"))</f>
        <v>2. Немного</v>
      </c>
      <c r="J67" s="5">
        <f t="shared" si="0"/>
        <v>2.1666666666666665</v>
      </c>
      <c r="K67" t="str">
        <f t="shared" ref="K67:K130" si="4">IF(J67&lt;2,"A. Спок",IF(J67&lt;3,"B. Немного","C. Тревожный"))</f>
        <v>B. Немного</v>
      </c>
    </row>
    <row r="68" spans="1:11" ht="12.5" x14ac:dyDescent="0.25">
      <c r="A68" s="1">
        <f>VLOOKUP('Ответы на форму (1)'!B69,negAnxiety,2,FALSE)</f>
        <v>4</v>
      </c>
      <c r="B68" s="1">
        <f>VLOOKUP('Ответы на форму (1)'!C69,posAnxiety,2,FALSE)</f>
        <v>2</v>
      </c>
      <c r="C68" s="1">
        <f>VLOOKUP('Ответы на форму (1)'!D69,posAnxiety,2,FALSE)</f>
        <v>2</v>
      </c>
      <c r="D68" s="1">
        <f>VLOOKUP('Ответы на форму (1)'!E69,negAnxiety,2,FALSE)</f>
        <v>4</v>
      </c>
      <c r="E68" s="1">
        <f>VLOOKUP('Ответы на форму (1)'!F69,negAnxiety,2,FALSE)</f>
        <v>3</v>
      </c>
      <c r="F68" s="1">
        <f>VLOOKUP('Ответы на форму (1)'!G69,posAnxiety,2,FALSE)</f>
        <v>3</v>
      </c>
      <c r="G68" s="1" t="str">
        <f>'Ответы на форму (1)'!J69</f>
        <v>#f39019</v>
      </c>
      <c r="H68" s="1">
        <f>'Ответы на форму (1)'!K69</f>
        <v>54737</v>
      </c>
      <c r="I68" s="1" t="str">
        <f t="shared" si="3"/>
        <v>2. Немного</v>
      </c>
      <c r="J68" s="5">
        <f t="shared" si="0"/>
        <v>3</v>
      </c>
      <c r="K68" t="str">
        <f t="shared" si="4"/>
        <v>C. Тревожный</v>
      </c>
    </row>
    <row r="69" spans="1:11" ht="12.5" x14ac:dyDescent="0.25">
      <c r="A69" s="1">
        <f>VLOOKUP('Ответы на форму (1)'!B70,negAnxiety,2,FALSE)</f>
        <v>3</v>
      </c>
      <c r="B69" s="1">
        <f>VLOOKUP('Ответы на форму (1)'!C70,posAnxiety,2,FALSE)</f>
        <v>3</v>
      </c>
      <c r="C69" s="1">
        <f>VLOOKUP('Ответы на форму (1)'!D70,posAnxiety,2,FALSE)</f>
        <v>1</v>
      </c>
      <c r="D69" s="1">
        <f>VLOOKUP('Ответы на форму (1)'!E70,negAnxiety,2,FALSE)</f>
        <v>3</v>
      </c>
      <c r="E69" s="1">
        <f>VLOOKUP('Ответы на форму (1)'!F70,negAnxiety,2,FALSE)</f>
        <v>2</v>
      </c>
      <c r="F69" s="1">
        <f>VLOOKUP('Ответы на форму (1)'!G70,posAnxiety,2,FALSE)</f>
        <v>4</v>
      </c>
      <c r="G69" s="1" t="str">
        <f>'Ответы на форму (1)'!J70</f>
        <v>#f39019</v>
      </c>
      <c r="H69" s="1">
        <f>'Ответы на форму (1)'!K70</f>
        <v>68309</v>
      </c>
      <c r="I69" s="1" t="str">
        <f t="shared" si="3"/>
        <v>1. Спок</v>
      </c>
      <c r="J69" s="5">
        <f t="shared" si="0"/>
        <v>2.6666666666666665</v>
      </c>
      <c r="K69" t="str">
        <f t="shared" si="4"/>
        <v>B. Немного</v>
      </c>
    </row>
    <row r="70" spans="1:11" ht="12.5" x14ac:dyDescent="0.25">
      <c r="A70" s="1">
        <f>VLOOKUP('Ответы на форму (1)'!B71,negAnxiety,2,FALSE)</f>
        <v>4</v>
      </c>
      <c r="B70" s="1">
        <f>VLOOKUP('Ответы на форму (1)'!C71,posAnxiety,2,FALSE)</f>
        <v>2</v>
      </c>
      <c r="C70" s="1">
        <f>VLOOKUP('Ответы на форму (1)'!D71,posAnxiety,2,FALSE)</f>
        <v>2</v>
      </c>
      <c r="D70" s="1">
        <f>VLOOKUP('Ответы на форму (1)'!E71,negAnxiety,2,FALSE)</f>
        <v>4</v>
      </c>
      <c r="E70" s="1">
        <f>VLOOKUP('Ответы на форму (1)'!F71,negAnxiety,2,FALSE)</f>
        <v>4</v>
      </c>
      <c r="F70" s="1">
        <f>VLOOKUP('Ответы на форму (1)'!G71,posAnxiety,2,FALSE)</f>
        <v>2</v>
      </c>
      <c r="G70" s="1" t="str">
        <f>'Ответы на форму (1)'!J71</f>
        <v>#f39019</v>
      </c>
      <c r="H70" s="1">
        <f>'Ответы на форму (1)'!K71</f>
        <v>70037</v>
      </c>
      <c r="I70" s="1" t="str">
        <f t="shared" si="3"/>
        <v>1. Спок</v>
      </c>
      <c r="J70" s="5">
        <f t="shared" si="0"/>
        <v>3</v>
      </c>
      <c r="K70" t="str">
        <f t="shared" si="4"/>
        <v>C. Тревожный</v>
      </c>
    </row>
    <row r="71" spans="1:11" ht="12.5" x14ac:dyDescent="0.25">
      <c r="A71" s="1">
        <f>VLOOKUP('Ответы на форму (1)'!B72,negAnxiety,2,FALSE)</f>
        <v>3</v>
      </c>
      <c r="B71" s="1">
        <f>VLOOKUP('Ответы на форму (1)'!C72,posAnxiety,2,FALSE)</f>
        <v>1</v>
      </c>
      <c r="C71" s="1">
        <f>VLOOKUP('Ответы на форму (1)'!D72,posAnxiety,2,FALSE)</f>
        <v>1</v>
      </c>
      <c r="D71" s="1">
        <f>VLOOKUP('Ответы на форму (1)'!E72,negAnxiety,2,FALSE)</f>
        <v>3</v>
      </c>
      <c r="E71" s="1">
        <f>VLOOKUP('Ответы на форму (1)'!F72,negAnxiety,2,FALSE)</f>
        <v>3</v>
      </c>
      <c r="F71" s="1">
        <f>VLOOKUP('Ответы на форму (1)'!G72,posAnxiety,2,FALSE)</f>
        <v>1</v>
      </c>
      <c r="G71" s="1" t="str">
        <f>'Ответы на форму (1)'!J72</f>
        <v>#51a7f9</v>
      </c>
      <c r="H71" s="1">
        <f>'Ответы на форму (1)'!K72</f>
        <v>70914</v>
      </c>
      <c r="I71" s="1" t="str">
        <f t="shared" si="3"/>
        <v>1. Спок</v>
      </c>
      <c r="J71" s="5">
        <f t="shared" si="0"/>
        <v>2</v>
      </c>
      <c r="K71" t="str">
        <f t="shared" si="4"/>
        <v>B. Немного</v>
      </c>
    </row>
    <row r="72" spans="1:11" ht="12.5" x14ac:dyDescent="0.25">
      <c r="A72" s="1">
        <f>VLOOKUP('Ответы на форму (1)'!B73,negAnxiety,2,FALSE)</f>
        <v>3</v>
      </c>
      <c r="B72" s="1">
        <f>VLOOKUP('Ответы на форму (1)'!C73,posAnxiety,2,FALSE)</f>
        <v>2</v>
      </c>
      <c r="C72" s="1">
        <f>VLOOKUP('Ответы на форму (1)'!D73,posAnxiety,2,FALSE)</f>
        <v>2</v>
      </c>
      <c r="D72" s="1">
        <f>VLOOKUP('Ответы на форму (1)'!E73,negAnxiety,2,FALSE)</f>
        <v>4</v>
      </c>
      <c r="E72" s="1">
        <f>VLOOKUP('Ответы на форму (1)'!F73,negAnxiety,2,FALSE)</f>
        <v>4</v>
      </c>
      <c r="F72" s="1">
        <f>VLOOKUP('Ответы на форму (1)'!G73,posAnxiety,2,FALSE)</f>
        <v>1</v>
      </c>
      <c r="G72" s="1" t="str">
        <f>'Ответы на форму (1)'!J73</f>
        <v>#f39019</v>
      </c>
      <c r="H72" s="1">
        <f>'Ответы на форму (1)'!K73</f>
        <v>43472</v>
      </c>
      <c r="I72" s="1" t="str">
        <f t="shared" si="3"/>
        <v>3. Тревожный</v>
      </c>
      <c r="J72" s="5">
        <f t="shared" si="0"/>
        <v>2.6666666666666665</v>
      </c>
      <c r="K72" t="str">
        <f t="shared" si="4"/>
        <v>B. Немного</v>
      </c>
    </row>
    <row r="73" spans="1:11" ht="12.5" x14ac:dyDescent="0.25">
      <c r="A73" s="1">
        <f>VLOOKUP('Ответы на форму (1)'!B74,negAnxiety,2,FALSE)</f>
        <v>1</v>
      </c>
      <c r="B73" s="1">
        <f>VLOOKUP('Ответы на форму (1)'!C74,posAnxiety,2,FALSE)</f>
        <v>1</v>
      </c>
      <c r="C73" s="1">
        <f>VLOOKUP('Ответы на форму (1)'!D74,posAnxiety,2,FALSE)</f>
        <v>1</v>
      </c>
      <c r="D73" s="1">
        <f>VLOOKUP('Ответы на форму (1)'!E74,negAnxiety,2,FALSE)</f>
        <v>2</v>
      </c>
      <c r="E73" s="1">
        <f>VLOOKUP('Ответы на форму (1)'!F74,negAnxiety,2,FALSE)</f>
        <v>1</v>
      </c>
      <c r="F73" s="1">
        <f>VLOOKUP('Ответы на форму (1)'!G74,posAnxiety,2,FALSE)</f>
        <v>1</v>
      </c>
      <c r="G73" s="1" t="str">
        <f>'Ответы на форму (1)'!J74</f>
        <v>#f39019</v>
      </c>
      <c r="H73" s="1">
        <f>'Ответы на форму (1)'!K74</f>
        <v>66201</v>
      </c>
      <c r="I73" s="1" t="str">
        <f t="shared" si="3"/>
        <v>1. Спок</v>
      </c>
      <c r="J73" s="5">
        <f t="shared" si="0"/>
        <v>1.1666666666666667</v>
      </c>
      <c r="K73" t="str">
        <f t="shared" si="4"/>
        <v>A. Спок</v>
      </c>
    </row>
    <row r="74" spans="1:11" ht="12.5" x14ac:dyDescent="0.25">
      <c r="A74" s="1">
        <f>VLOOKUP('Ответы на форму (1)'!B75,negAnxiety,2,FALSE)</f>
        <v>4</v>
      </c>
      <c r="B74" s="1">
        <f>VLOOKUP('Ответы на форму (1)'!C75,posAnxiety,2,FALSE)</f>
        <v>2</v>
      </c>
      <c r="C74" s="1">
        <f>VLOOKUP('Ответы на форму (1)'!D75,posAnxiety,2,FALSE)</f>
        <v>1</v>
      </c>
      <c r="D74" s="1">
        <f>VLOOKUP('Ответы на форму (1)'!E75,negAnxiety,2,FALSE)</f>
        <v>4</v>
      </c>
      <c r="E74" s="1">
        <f>VLOOKUP('Ответы на форму (1)'!F75,negAnxiety,2,FALSE)</f>
        <v>3</v>
      </c>
      <c r="F74" s="1">
        <f>VLOOKUP('Ответы на форму (1)'!G75,posAnxiety,2,FALSE)</f>
        <v>2</v>
      </c>
      <c r="G74" s="1" t="str">
        <f>'Ответы на форму (1)'!J75</f>
        <v>#f39019</v>
      </c>
      <c r="H74" s="1">
        <f>'Ответы на форму (1)'!K75</f>
        <v>31361</v>
      </c>
      <c r="I74" s="1" t="str">
        <f t="shared" si="3"/>
        <v>3. Тревожный</v>
      </c>
      <c r="J74" s="5">
        <f t="shared" si="0"/>
        <v>2.6666666666666665</v>
      </c>
      <c r="K74" t="str">
        <f t="shared" si="4"/>
        <v>B. Немного</v>
      </c>
    </row>
    <row r="75" spans="1:11" ht="12.5" x14ac:dyDescent="0.25">
      <c r="A75" s="1">
        <f>VLOOKUP('Ответы на форму (1)'!B76,negAnxiety,2,FALSE)</f>
        <v>1</v>
      </c>
      <c r="B75" s="1">
        <f>VLOOKUP('Ответы на форму (1)'!C76,posAnxiety,2,FALSE)</f>
        <v>1</v>
      </c>
      <c r="C75" s="1">
        <f>VLOOKUP('Ответы на форму (1)'!D76,posAnxiety,2,FALSE)</f>
        <v>1</v>
      </c>
      <c r="D75" s="1">
        <f>VLOOKUP('Ответы на форму (1)'!E76,negAnxiety,2,FALSE)</f>
        <v>4</v>
      </c>
      <c r="E75" s="1">
        <f>VLOOKUP('Ответы на форму (1)'!F76,negAnxiety,2,FALSE)</f>
        <v>3</v>
      </c>
      <c r="F75" s="1">
        <f>VLOOKUP('Ответы на форму (1)'!G76,posAnxiety,2,FALSE)</f>
        <v>1</v>
      </c>
      <c r="G75" s="1" t="str">
        <f>'Ответы на форму (1)'!J76</f>
        <v>#51a7f9</v>
      </c>
      <c r="H75" s="1">
        <f>'Ответы на форму (1)'!K76</f>
        <v>72169</v>
      </c>
      <c r="I75" s="1" t="str">
        <f t="shared" si="3"/>
        <v>1. Спок</v>
      </c>
      <c r="J75" s="5">
        <f t="shared" si="0"/>
        <v>1.8333333333333333</v>
      </c>
      <c r="K75" t="str">
        <f t="shared" si="4"/>
        <v>A. Спок</v>
      </c>
    </row>
    <row r="76" spans="1:11" ht="12.5" x14ac:dyDescent="0.25">
      <c r="A76" s="1">
        <f>VLOOKUP('Ответы на форму (1)'!B77,negAnxiety,2,FALSE)</f>
        <v>1</v>
      </c>
      <c r="B76" s="1">
        <f>VLOOKUP('Ответы на форму (1)'!C77,posAnxiety,2,FALSE)</f>
        <v>1</v>
      </c>
      <c r="C76" s="1">
        <f>VLOOKUP('Ответы на форму (1)'!D77,posAnxiety,2,FALSE)</f>
        <v>1</v>
      </c>
      <c r="D76" s="1">
        <f>VLOOKUP('Ответы на форму (1)'!E77,negAnxiety,2,FALSE)</f>
        <v>4</v>
      </c>
      <c r="E76" s="1">
        <f>VLOOKUP('Ответы на форму (1)'!F77,negAnxiety,2,FALSE)</f>
        <v>3</v>
      </c>
      <c r="F76" s="1">
        <f>VLOOKUP('Ответы на форму (1)'!G77,posAnxiety,2,FALSE)</f>
        <v>1</v>
      </c>
      <c r="G76" s="1" t="str">
        <f>'Ответы на форму (1)'!J77</f>
        <v>#51a7f9</v>
      </c>
      <c r="H76" s="1">
        <f>'Ответы на форму (1)'!K77</f>
        <v>72169</v>
      </c>
      <c r="I76" s="1" t="str">
        <f t="shared" si="3"/>
        <v>1. Спок</v>
      </c>
      <c r="J76" s="5">
        <f t="shared" si="0"/>
        <v>1.8333333333333333</v>
      </c>
      <c r="K76" t="str">
        <f t="shared" si="4"/>
        <v>A. Спок</v>
      </c>
    </row>
    <row r="77" spans="1:11" ht="12.5" x14ac:dyDescent="0.25">
      <c r="A77" s="1">
        <f>VLOOKUP('Ответы на форму (1)'!B78,negAnxiety,2,FALSE)</f>
        <v>4</v>
      </c>
      <c r="B77" s="1">
        <f>VLOOKUP('Ответы на форму (1)'!C78,posAnxiety,2,FALSE)</f>
        <v>2</v>
      </c>
      <c r="C77" s="1">
        <f>VLOOKUP('Ответы на форму (1)'!D78,posAnxiety,2,FALSE)</f>
        <v>1</v>
      </c>
      <c r="D77" s="1">
        <f>VLOOKUP('Ответы на форму (1)'!E78,negAnxiety,2,FALSE)</f>
        <v>4</v>
      </c>
      <c r="E77" s="1">
        <f>VLOOKUP('Ответы на форму (1)'!F78,negAnxiety,2,FALSE)</f>
        <v>2</v>
      </c>
      <c r="F77" s="1">
        <f>VLOOKUP('Ответы на форму (1)'!G78,posAnxiety,2,FALSE)</f>
        <v>4</v>
      </c>
      <c r="G77" s="1" t="str">
        <f>'Ответы на форму (1)'!J78</f>
        <v>#f39019</v>
      </c>
      <c r="H77" s="1">
        <f>'Ответы на форму (1)'!K78</f>
        <v>34311</v>
      </c>
      <c r="I77" s="1" t="str">
        <f t="shared" si="3"/>
        <v>3. Тревожный</v>
      </c>
      <c r="J77" s="5">
        <f t="shared" si="0"/>
        <v>2.8333333333333335</v>
      </c>
      <c r="K77" t="str">
        <f t="shared" si="4"/>
        <v>B. Немного</v>
      </c>
    </row>
    <row r="78" spans="1:11" ht="12.5" x14ac:dyDescent="0.25">
      <c r="A78" s="1">
        <f>VLOOKUP('Ответы на форму (1)'!B79,negAnxiety,2,FALSE)</f>
        <v>3</v>
      </c>
      <c r="B78" s="1">
        <f>VLOOKUP('Ответы на форму (1)'!C79,posAnxiety,2,FALSE)</f>
        <v>2</v>
      </c>
      <c r="C78" s="1">
        <f>VLOOKUP('Ответы на форму (1)'!D79,posAnxiety,2,FALSE)</f>
        <v>3</v>
      </c>
      <c r="D78" s="1">
        <f>VLOOKUP('Ответы на форму (1)'!E79,negAnxiety,2,FALSE)</f>
        <v>4</v>
      </c>
      <c r="E78" s="1">
        <f>VLOOKUP('Ответы на форму (1)'!F79,negAnxiety,2,FALSE)</f>
        <v>4</v>
      </c>
      <c r="F78" s="1">
        <f>VLOOKUP('Ответы на форму (1)'!G79,posAnxiety,2,FALSE)</f>
        <v>2</v>
      </c>
      <c r="G78" s="1" t="str">
        <f>'Ответы на форму (1)'!J79</f>
        <v>#51a7f9</v>
      </c>
      <c r="H78" s="1">
        <f>'Ответы на форму (1)'!K79</f>
        <v>37658</v>
      </c>
      <c r="I78" s="1" t="str">
        <f t="shared" si="3"/>
        <v>3. Тревожный</v>
      </c>
      <c r="J78" s="5">
        <f t="shared" si="0"/>
        <v>3</v>
      </c>
      <c r="K78" t="str">
        <f t="shared" si="4"/>
        <v>C. Тревожный</v>
      </c>
    </row>
    <row r="79" spans="1:11" ht="12.5" x14ac:dyDescent="0.25">
      <c r="A79" s="1">
        <f>VLOOKUP('Ответы на форму (1)'!B80,negAnxiety,2,FALSE)</f>
        <v>3</v>
      </c>
      <c r="B79" s="1">
        <f>VLOOKUP('Ответы на форму (1)'!C80,posAnxiety,2,FALSE)</f>
        <v>1</v>
      </c>
      <c r="C79" s="1">
        <f>VLOOKUP('Ответы на форму (1)'!D80,posAnxiety,2,FALSE)</f>
        <v>1</v>
      </c>
      <c r="D79" s="1">
        <f>VLOOKUP('Ответы на форму (1)'!E80,negAnxiety,2,FALSE)</f>
        <v>2</v>
      </c>
      <c r="E79" s="1">
        <f>VLOOKUP('Ответы на форму (1)'!F80,negAnxiety,2,FALSE)</f>
        <v>3</v>
      </c>
      <c r="F79" s="1">
        <f>VLOOKUP('Ответы на форму (1)'!G80,posAnxiety,2,FALSE)</f>
        <v>1</v>
      </c>
      <c r="G79" s="1" t="str">
        <f>'Ответы на форму (1)'!J80</f>
        <v>#f39019</v>
      </c>
      <c r="H79" s="1">
        <f>'Ответы на форму (1)'!K80</f>
        <v>34349</v>
      </c>
      <c r="I79" s="1" t="str">
        <f t="shared" si="3"/>
        <v>3. Тревожный</v>
      </c>
      <c r="J79" s="5">
        <f t="shared" si="0"/>
        <v>1.8333333333333333</v>
      </c>
      <c r="K79" t="str">
        <f t="shared" si="4"/>
        <v>A. Спок</v>
      </c>
    </row>
    <row r="80" spans="1:11" ht="12.5" x14ac:dyDescent="0.25">
      <c r="A80" s="1">
        <f>VLOOKUP('Ответы на форму (1)'!B81,negAnxiety,2,FALSE)</f>
        <v>3</v>
      </c>
      <c r="B80" s="1">
        <f>VLOOKUP('Ответы на форму (1)'!C81,posAnxiety,2,FALSE)</f>
        <v>2</v>
      </c>
      <c r="C80" s="1">
        <f>VLOOKUP('Ответы на форму (1)'!D81,posAnxiety,2,FALSE)</f>
        <v>3</v>
      </c>
      <c r="D80" s="1">
        <f>VLOOKUP('Ответы на форму (1)'!E81,negAnxiety,2,FALSE)</f>
        <v>2</v>
      </c>
      <c r="E80" s="1">
        <f>VLOOKUP('Ответы на форму (1)'!F81,negAnxiety,2,FALSE)</f>
        <v>3</v>
      </c>
      <c r="F80" s="1">
        <f>VLOOKUP('Ответы на форму (1)'!G81,posAnxiety,2,FALSE)</f>
        <v>4</v>
      </c>
      <c r="G80" s="1" t="str">
        <f>'Ответы на форму (1)'!J81</f>
        <v>#51a7f9</v>
      </c>
      <c r="H80" s="1">
        <f>'Ответы на форму (1)'!K81</f>
        <v>39766</v>
      </c>
      <c r="I80" s="1" t="str">
        <f t="shared" si="3"/>
        <v>3. Тревожный</v>
      </c>
      <c r="J80" s="5">
        <f t="shared" si="0"/>
        <v>2.8333333333333335</v>
      </c>
      <c r="K80" t="str">
        <f t="shared" si="4"/>
        <v>B. Немного</v>
      </c>
    </row>
    <row r="81" spans="1:11" ht="12.5" x14ac:dyDescent="0.25">
      <c r="A81" s="1">
        <f>VLOOKUP('Ответы на форму (1)'!B82,negAnxiety,2,FALSE)</f>
        <v>4</v>
      </c>
      <c r="B81" s="1">
        <f>VLOOKUP('Ответы на форму (1)'!C82,posAnxiety,2,FALSE)</f>
        <v>2</v>
      </c>
      <c r="C81" s="1">
        <f>VLOOKUP('Ответы на форму (1)'!D82,posAnxiety,2,FALSE)</f>
        <v>1</v>
      </c>
      <c r="D81" s="1">
        <f>VLOOKUP('Ответы на форму (1)'!E82,negAnxiety,2,FALSE)</f>
        <v>4</v>
      </c>
      <c r="E81" s="1">
        <f>VLOOKUP('Ответы на форму (1)'!F82,negAnxiety,2,FALSE)</f>
        <v>4</v>
      </c>
      <c r="F81" s="1">
        <f>VLOOKUP('Ответы на форму (1)'!G82,posAnxiety,2,FALSE)</f>
        <v>3</v>
      </c>
      <c r="G81" s="1" t="str">
        <f>'Ответы на форму (1)'!J82</f>
        <v>#51a7f9</v>
      </c>
      <c r="H81" s="1">
        <f>'Ответы на форму (1)'!K82</f>
        <v>30804</v>
      </c>
      <c r="I81" s="1" t="str">
        <f t="shared" si="3"/>
        <v>3. Тревожный</v>
      </c>
      <c r="J81" s="5">
        <f t="shared" si="0"/>
        <v>3</v>
      </c>
      <c r="K81" t="str">
        <f t="shared" si="4"/>
        <v>C. Тревожный</v>
      </c>
    </row>
    <row r="82" spans="1:11" ht="12.5" x14ac:dyDescent="0.25">
      <c r="A82" s="1">
        <f>VLOOKUP('Ответы на форму (1)'!B83,negAnxiety,2,FALSE)</f>
        <v>3</v>
      </c>
      <c r="B82" s="1">
        <f>VLOOKUP('Ответы на форму (1)'!C83,posAnxiety,2,FALSE)</f>
        <v>2</v>
      </c>
      <c r="C82" s="1">
        <f>VLOOKUP('Ответы на форму (1)'!D83,posAnxiety,2,FALSE)</f>
        <v>1</v>
      </c>
      <c r="D82" s="1">
        <f>VLOOKUP('Ответы на форму (1)'!E83,negAnxiety,2,FALSE)</f>
        <v>3</v>
      </c>
      <c r="E82" s="1">
        <f>VLOOKUP('Ответы на форму (1)'!F83,negAnxiety,2,FALSE)</f>
        <v>3</v>
      </c>
      <c r="F82" s="1">
        <f>VLOOKUP('Ответы на форму (1)'!G83,posAnxiety,2,FALSE)</f>
        <v>3</v>
      </c>
      <c r="G82" s="1" t="str">
        <f>'Ответы на форму (1)'!J83</f>
        <v>#51a7f9</v>
      </c>
      <c r="H82" s="1">
        <f>'Ответы на форму (1)'!K83</f>
        <v>45025</v>
      </c>
      <c r="I82" s="1" t="str">
        <f t="shared" si="3"/>
        <v>2. Немного</v>
      </c>
      <c r="J82" s="5">
        <f t="shared" si="0"/>
        <v>2.5</v>
      </c>
      <c r="K82" t="str">
        <f t="shared" si="4"/>
        <v>B. Немного</v>
      </c>
    </row>
    <row r="83" spans="1:11" ht="12.5" x14ac:dyDescent="0.25">
      <c r="A83" s="1">
        <f>VLOOKUP('Ответы на форму (1)'!B84,negAnxiety,2,FALSE)</f>
        <v>2</v>
      </c>
      <c r="B83" s="1">
        <f>VLOOKUP('Ответы на форму (1)'!C84,posAnxiety,2,FALSE)</f>
        <v>1</v>
      </c>
      <c r="C83" s="1">
        <f>VLOOKUP('Ответы на форму (1)'!D84,posAnxiety,2,FALSE)</f>
        <v>1</v>
      </c>
      <c r="D83" s="1">
        <f>VLOOKUP('Ответы на форму (1)'!E84,negAnxiety,2,FALSE)</f>
        <v>2</v>
      </c>
      <c r="E83" s="1">
        <f>VLOOKUP('Ответы на форму (1)'!F84,negAnxiety,2,FALSE)</f>
        <v>4</v>
      </c>
      <c r="F83" s="1">
        <f>VLOOKUP('Ответы на форму (1)'!G84,posAnxiety,2,FALSE)</f>
        <v>3</v>
      </c>
      <c r="G83" s="1" t="str">
        <f>'Ответы на форму (1)'!J84</f>
        <v>#51a7f9</v>
      </c>
      <c r="H83" s="1">
        <f>'Ответы на форму (1)'!K84</f>
        <v>69441</v>
      </c>
      <c r="I83" s="1" t="str">
        <f t="shared" si="3"/>
        <v>1. Спок</v>
      </c>
      <c r="J83" s="5">
        <f t="shared" si="0"/>
        <v>2.1666666666666665</v>
      </c>
      <c r="K83" t="str">
        <f t="shared" si="4"/>
        <v>B. Немного</v>
      </c>
    </row>
    <row r="84" spans="1:11" ht="12.5" x14ac:dyDescent="0.25">
      <c r="A84" s="1">
        <f>VLOOKUP('Ответы на форму (1)'!B85,negAnxiety,2,FALSE)</f>
        <v>1</v>
      </c>
      <c r="B84" s="1">
        <f>VLOOKUP('Ответы на форму (1)'!C85,posAnxiety,2,FALSE)</f>
        <v>1</v>
      </c>
      <c r="C84" s="1">
        <f>VLOOKUP('Ответы на форму (1)'!D85,posAnxiety,2,FALSE)</f>
        <v>1</v>
      </c>
      <c r="D84" s="1">
        <f>VLOOKUP('Ответы на форму (1)'!E85,negAnxiety,2,FALSE)</f>
        <v>1</v>
      </c>
      <c r="E84" s="1">
        <f>VLOOKUP('Ответы на форму (1)'!F85,negAnxiety,2,FALSE)</f>
        <v>2</v>
      </c>
      <c r="F84" s="1">
        <f>VLOOKUP('Ответы на форму (1)'!G85,posAnxiety,2,FALSE)</f>
        <v>1</v>
      </c>
      <c r="G84" s="1" t="str">
        <f>'Ответы на форму (1)'!J85</f>
        <v>#51a7f9</v>
      </c>
      <c r="H84" s="1">
        <f>'Ответы на форму (1)'!K85</f>
        <v>36038</v>
      </c>
      <c r="I84" s="1" t="str">
        <f t="shared" si="3"/>
        <v>3. Тревожный</v>
      </c>
      <c r="J84" s="5">
        <f t="shared" si="0"/>
        <v>1.1666666666666667</v>
      </c>
      <c r="K84" t="str">
        <f t="shared" si="4"/>
        <v>A. Спок</v>
      </c>
    </row>
    <row r="85" spans="1:11" ht="12.5" x14ac:dyDescent="0.25">
      <c r="A85" s="1">
        <f>VLOOKUP('Ответы на форму (1)'!B86,negAnxiety,2,FALSE)</f>
        <v>4</v>
      </c>
      <c r="B85" s="1">
        <f>VLOOKUP('Ответы на форму (1)'!C86,posAnxiety,2,FALSE)</f>
        <v>2</v>
      </c>
      <c r="C85" s="1">
        <f>VLOOKUP('Ответы на форму (1)'!D86,posAnxiety,2,FALSE)</f>
        <v>1</v>
      </c>
      <c r="D85" s="1">
        <f>VLOOKUP('Ответы на форму (1)'!E86,negAnxiety,2,FALSE)</f>
        <v>4</v>
      </c>
      <c r="E85" s="1">
        <f>VLOOKUP('Ответы на форму (1)'!F86,negAnxiety,2,FALSE)</f>
        <v>3</v>
      </c>
      <c r="F85" s="1">
        <f>VLOOKUP('Ответы на форму (1)'!G86,posAnxiety,2,FALSE)</f>
        <v>2</v>
      </c>
      <c r="G85" s="1" t="str">
        <f>'Ответы на форму (1)'!J86</f>
        <v>#51a7f9</v>
      </c>
      <c r="H85" s="1">
        <f>'Ответы на форму (1)'!K86</f>
        <v>94609</v>
      </c>
      <c r="I85" s="1" t="str">
        <f t="shared" si="3"/>
        <v>1. Спок</v>
      </c>
      <c r="J85" s="5">
        <f t="shared" si="0"/>
        <v>2.6666666666666665</v>
      </c>
      <c r="K85" t="str">
        <f t="shared" si="4"/>
        <v>B. Немного</v>
      </c>
    </row>
    <row r="86" spans="1:11" ht="12.5" x14ac:dyDescent="0.25">
      <c r="A86" s="1">
        <f>VLOOKUP('Ответы на форму (1)'!B87,negAnxiety,2,FALSE)</f>
        <v>4</v>
      </c>
      <c r="B86" s="1">
        <f>VLOOKUP('Ответы на форму (1)'!C87,posAnxiety,2,FALSE)</f>
        <v>2</v>
      </c>
      <c r="C86" s="1">
        <f>VLOOKUP('Ответы на форму (1)'!D87,posAnxiety,2,FALSE)</f>
        <v>1</v>
      </c>
      <c r="D86" s="1">
        <f>VLOOKUP('Ответы на форму (1)'!E87,negAnxiety,2,FALSE)</f>
        <v>4</v>
      </c>
      <c r="E86" s="1">
        <f>VLOOKUP('Ответы на форму (1)'!F87,negAnxiety,2,FALSE)</f>
        <v>4</v>
      </c>
      <c r="F86" s="1">
        <f>VLOOKUP('Ответы на форму (1)'!G87,posAnxiety,2,FALSE)</f>
        <v>4</v>
      </c>
      <c r="G86" s="1" t="str">
        <f>'Ответы на форму (1)'!J87</f>
        <v>#f39019</v>
      </c>
      <c r="H86" s="1">
        <f>'Ответы на форму (1)'!K87</f>
        <v>53924</v>
      </c>
      <c r="I86" s="1" t="str">
        <f t="shared" si="3"/>
        <v>2. Немного</v>
      </c>
      <c r="J86" s="5">
        <f t="shared" si="0"/>
        <v>3.1666666666666665</v>
      </c>
      <c r="K86" t="str">
        <f t="shared" si="4"/>
        <v>C. Тревожный</v>
      </c>
    </row>
    <row r="87" spans="1:11" ht="12.5" x14ac:dyDescent="0.25">
      <c r="A87" s="1">
        <f>VLOOKUP('Ответы на форму (1)'!B88,negAnxiety,2,FALSE)</f>
        <v>3</v>
      </c>
      <c r="B87" s="1">
        <f>VLOOKUP('Ответы на форму (1)'!C88,posAnxiety,2,FALSE)</f>
        <v>1</v>
      </c>
      <c r="C87" s="1">
        <f>VLOOKUP('Ответы на форму (1)'!D88,posAnxiety,2,FALSE)</f>
        <v>1</v>
      </c>
      <c r="D87" s="1">
        <f>VLOOKUP('Ответы на форму (1)'!E88,negAnxiety,2,FALSE)</f>
        <v>3</v>
      </c>
      <c r="E87" s="1">
        <f>VLOOKUP('Ответы на форму (1)'!F88,negAnxiety,2,FALSE)</f>
        <v>2</v>
      </c>
      <c r="F87" s="1">
        <f>VLOOKUP('Ответы на форму (1)'!G88,posAnxiety,2,FALSE)</f>
        <v>1</v>
      </c>
      <c r="G87" s="1" t="str">
        <f>'Ответы на форму (1)'!J88</f>
        <v>#51a7f9</v>
      </c>
      <c r="H87" s="1">
        <f>'Ответы на форму (1)'!K88</f>
        <v>2227</v>
      </c>
      <c r="I87" s="1" t="str">
        <f t="shared" si="3"/>
        <v>3. Тревожный</v>
      </c>
      <c r="J87" s="5">
        <f t="shared" si="0"/>
        <v>1.8333333333333333</v>
      </c>
      <c r="K87" t="str">
        <f t="shared" si="4"/>
        <v>A. Спок</v>
      </c>
    </row>
    <row r="88" spans="1:11" ht="12.5" x14ac:dyDescent="0.25">
      <c r="A88" s="1">
        <f>VLOOKUP('Ответы на форму (1)'!B89,negAnxiety,2,FALSE)</f>
        <v>3</v>
      </c>
      <c r="B88" s="1">
        <f>VLOOKUP('Ответы на форму (1)'!C89,posAnxiety,2,FALSE)</f>
        <v>1</v>
      </c>
      <c r="C88" s="1">
        <f>VLOOKUP('Ответы на форму (1)'!D89,posAnxiety,2,FALSE)</f>
        <v>1</v>
      </c>
      <c r="D88" s="1">
        <f>VLOOKUP('Ответы на форму (1)'!E89,negAnxiety,2,FALSE)</f>
        <v>4</v>
      </c>
      <c r="E88" s="1">
        <f>VLOOKUP('Ответы на форму (1)'!F89,negAnxiety,2,FALSE)</f>
        <v>3</v>
      </c>
      <c r="F88" s="1">
        <f>VLOOKUP('Ответы на форму (1)'!G89,posAnxiety,2,FALSE)</f>
        <v>3</v>
      </c>
      <c r="G88" s="1" t="str">
        <f>'Ответы на форму (1)'!J89</f>
        <v>#f39019</v>
      </c>
      <c r="H88" s="1">
        <f>'Ответы на форму (1)'!K89</f>
        <v>47311</v>
      </c>
      <c r="I88" s="1" t="str">
        <f t="shared" si="3"/>
        <v>2. Немного</v>
      </c>
      <c r="J88" s="5">
        <f t="shared" si="0"/>
        <v>2.5</v>
      </c>
      <c r="K88" t="str">
        <f t="shared" si="4"/>
        <v>B. Немного</v>
      </c>
    </row>
    <row r="89" spans="1:11" ht="12.5" x14ac:dyDescent="0.25">
      <c r="A89" s="1">
        <f>VLOOKUP('Ответы на форму (1)'!B90,negAnxiety,2,FALSE)</f>
        <v>2</v>
      </c>
      <c r="B89" s="1">
        <f>VLOOKUP('Ответы на форму (1)'!C90,posAnxiety,2,FALSE)</f>
        <v>1</v>
      </c>
      <c r="C89" s="1">
        <f>VLOOKUP('Ответы на форму (1)'!D90,posAnxiety,2,FALSE)</f>
        <v>1</v>
      </c>
      <c r="D89" s="1">
        <f>VLOOKUP('Ответы на форму (1)'!E90,negAnxiety,2,FALSE)</f>
        <v>3</v>
      </c>
      <c r="E89" s="1">
        <f>VLOOKUP('Ответы на форму (1)'!F90,negAnxiety,2,FALSE)</f>
        <v>3</v>
      </c>
      <c r="F89" s="1">
        <f>VLOOKUP('Ответы на форму (1)'!G90,posAnxiety,2,FALSE)</f>
        <v>1</v>
      </c>
      <c r="G89" s="1" t="str">
        <f>'Ответы на форму (1)'!J90</f>
        <v>#f39019</v>
      </c>
      <c r="H89" s="1">
        <f>'Ответы на форму (1)'!K90</f>
        <v>64468</v>
      </c>
      <c r="I89" s="1" t="str">
        <f t="shared" si="3"/>
        <v>2. Немного</v>
      </c>
      <c r="J89" s="5">
        <f t="shared" si="0"/>
        <v>1.8333333333333333</v>
      </c>
      <c r="K89" t="str">
        <f t="shared" si="4"/>
        <v>A. Спок</v>
      </c>
    </row>
    <row r="90" spans="1:11" ht="12.5" x14ac:dyDescent="0.25">
      <c r="A90" s="1">
        <f>VLOOKUP('Ответы на форму (1)'!B91,negAnxiety,2,FALSE)</f>
        <v>3</v>
      </c>
      <c r="B90" s="1">
        <f>VLOOKUP('Ответы на форму (1)'!C91,posAnxiety,2,FALSE)</f>
        <v>1</v>
      </c>
      <c r="C90" s="1">
        <f>VLOOKUP('Ответы на форму (1)'!D91,posAnxiety,2,FALSE)</f>
        <v>1</v>
      </c>
      <c r="D90" s="1">
        <f>VLOOKUP('Ответы на форму (1)'!E91,negAnxiety,2,FALSE)</f>
        <v>3</v>
      </c>
      <c r="E90" s="1">
        <f>VLOOKUP('Ответы на форму (1)'!F91,negAnxiety,2,FALSE)</f>
        <v>3</v>
      </c>
      <c r="F90" s="1">
        <f>VLOOKUP('Ответы на форму (1)'!G91,posAnxiety,2,FALSE)</f>
        <v>1</v>
      </c>
      <c r="G90" s="1" t="str">
        <f>'Ответы на форму (1)'!J91</f>
        <v>#51a7f9</v>
      </c>
      <c r="H90" s="1">
        <f>'Ответы на форму (1)'!K91</f>
        <v>62333</v>
      </c>
      <c r="I90" s="1" t="str">
        <f t="shared" si="3"/>
        <v>2. Немного</v>
      </c>
      <c r="J90" s="5">
        <f t="shared" si="0"/>
        <v>2</v>
      </c>
      <c r="K90" t="str">
        <f t="shared" si="4"/>
        <v>B. Немного</v>
      </c>
    </row>
    <row r="91" spans="1:11" ht="12.5" x14ac:dyDescent="0.25">
      <c r="A91" s="1">
        <f>VLOOKUP('Ответы на форму (1)'!B92,negAnxiety,2,FALSE)</f>
        <v>4</v>
      </c>
      <c r="B91" s="1">
        <f>VLOOKUP('Ответы на форму (1)'!C92,posAnxiety,2,FALSE)</f>
        <v>2</v>
      </c>
      <c r="C91" s="1">
        <f>VLOOKUP('Ответы на форму (1)'!D92,posAnxiety,2,FALSE)</f>
        <v>3</v>
      </c>
      <c r="D91" s="1">
        <f>VLOOKUP('Ответы на форму (1)'!E92,negAnxiety,2,FALSE)</f>
        <v>4</v>
      </c>
      <c r="E91" s="1">
        <f>VLOOKUP('Ответы на форму (1)'!F92,negAnxiety,2,FALSE)</f>
        <v>4</v>
      </c>
      <c r="F91" s="1">
        <f>VLOOKUP('Ответы на форму (1)'!G92,posAnxiety,2,FALSE)</f>
        <v>3</v>
      </c>
      <c r="G91" s="1" t="str">
        <f>'Ответы на форму (1)'!J92</f>
        <v>#51a7f9</v>
      </c>
      <c r="H91" s="1">
        <f>'Ответы на форму (1)'!K92</f>
        <v>6511</v>
      </c>
      <c r="I91" s="1" t="str">
        <f t="shared" si="3"/>
        <v>3. Тревожный</v>
      </c>
      <c r="J91" s="5">
        <f t="shared" si="0"/>
        <v>3.3333333333333335</v>
      </c>
      <c r="K91" t="str">
        <f t="shared" si="4"/>
        <v>C. Тревожный</v>
      </c>
    </row>
    <row r="92" spans="1:11" ht="12.5" x14ac:dyDescent="0.25">
      <c r="A92" s="1">
        <f>VLOOKUP('Ответы на форму (1)'!B93,negAnxiety,2,FALSE)</f>
        <v>1</v>
      </c>
      <c r="B92" s="1">
        <f>VLOOKUP('Ответы на форму (1)'!C93,posAnxiety,2,FALSE)</f>
        <v>1</v>
      </c>
      <c r="C92" s="1">
        <f>VLOOKUP('Ответы на форму (1)'!D93,posAnxiety,2,FALSE)</f>
        <v>1</v>
      </c>
      <c r="D92" s="1">
        <f>VLOOKUP('Ответы на форму (1)'!E93,negAnxiety,2,FALSE)</f>
        <v>2</v>
      </c>
      <c r="E92" s="1">
        <f>VLOOKUP('Ответы на форму (1)'!F93,negAnxiety,2,FALSE)</f>
        <v>2</v>
      </c>
      <c r="F92" s="1">
        <f>VLOOKUP('Ответы на форму (1)'!G93,posAnxiety,2,FALSE)</f>
        <v>1</v>
      </c>
      <c r="G92" s="1" t="str">
        <f>'Ответы на форму (1)'!J93</f>
        <v>#51a7f9</v>
      </c>
      <c r="H92" s="1">
        <f>'Ответы на форму (1)'!K93</f>
        <v>62986</v>
      </c>
      <c r="I92" s="1" t="str">
        <f t="shared" si="3"/>
        <v>2. Немного</v>
      </c>
      <c r="J92" s="5">
        <f t="shared" si="0"/>
        <v>1.3333333333333333</v>
      </c>
      <c r="K92" t="str">
        <f t="shared" si="4"/>
        <v>A. Спок</v>
      </c>
    </row>
    <row r="93" spans="1:11" ht="12.5" x14ac:dyDescent="0.25">
      <c r="A93" s="1">
        <f>VLOOKUP('Ответы на форму (1)'!B94,negAnxiety,2,FALSE)</f>
        <v>1</v>
      </c>
      <c r="B93" s="1">
        <f>VLOOKUP('Ответы на форму (1)'!C94,posAnxiety,2,FALSE)</f>
        <v>1</v>
      </c>
      <c r="C93" s="1">
        <f>VLOOKUP('Ответы на форму (1)'!D94,posAnxiety,2,FALSE)</f>
        <v>1</v>
      </c>
      <c r="D93" s="1">
        <f>VLOOKUP('Ответы на форму (1)'!E94,negAnxiety,2,FALSE)</f>
        <v>1</v>
      </c>
      <c r="E93" s="1">
        <f>VLOOKUP('Ответы на форму (1)'!F94,negAnxiety,2,FALSE)</f>
        <v>2</v>
      </c>
      <c r="F93" s="1">
        <f>VLOOKUP('Ответы на форму (1)'!G94,posAnxiety,2,FALSE)</f>
        <v>1</v>
      </c>
      <c r="G93" s="1" t="str">
        <f>'Ответы на форму (1)'!J94</f>
        <v>#f39019</v>
      </c>
      <c r="H93" s="1">
        <f>'Ответы на форму (1)'!K94</f>
        <v>72144</v>
      </c>
      <c r="I93" s="1" t="str">
        <f t="shared" si="3"/>
        <v>1. Спок</v>
      </c>
      <c r="J93" s="5">
        <f t="shared" si="0"/>
        <v>1.1666666666666667</v>
      </c>
      <c r="K93" t="str">
        <f t="shared" si="4"/>
        <v>A. Спок</v>
      </c>
    </row>
    <row r="94" spans="1:11" ht="12.5" x14ac:dyDescent="0.25">
      <c r="A94" s="1">
        <f>VLOOKUP('Ответы на форму (1)'!B95,negAnxiety,2,FALSE)</f>
        <v>2</v>
      </c>
      <c r="B94" s="1">
        <f>VLOOKUP('Ответы на форму (1)'!C95,posAnxiety,2,FALSE)</f>
        <v>1</v>
      </c>
      <c r="C94" s="1">
        <f>VLOOKUP('Ответы на форму (1)'!D95,posAnxiety,2,FALSE)</f>
        <v>1</v>
      </c>
      <c r="D94" s="1">
        <f>VLOOKUP('Ответы на форму (1)'!E95,negAnxiety,2,FALSE)</f>
        <v>2</v>
      </c>
      <c r="E94" s="1">
        <f>VLOOKUP('Ответы на форму (1)'!F95,negAnxiety,2,FALSE)</f>
        <v>2</v>
      </c>
      <c r="F94" s="1">
        <f>VLOOKUP('Ответы на форму (1)'!G95,posAnxiety,2,FALSE)</f>
        <v>2</v>
      </c>
      <c r="G94" s="1" t="str">
        <f>'Ответы на форму (1)'!J95</f>
        <v>#f39019</v>
      </c>
      <c r="H94" s="1">
        <f>'Ответы на форму (1)'!K95</f>
        <v>39026</v>
      </c>
      <c r="I94" s="1" t="str">
        <f t="shared" si="3"/>
        <v>3. Тревожный</v>
      </c>
      <c r="J94" s="5">
        <f t="shared" si="0"/>
        <v>1.6666666666666667</v>
      </c>
      <c r="K94" t="str">
        <f t="shared" si="4"/>
        <v>A. Спок</v>
      </c>
    </row>
    <row r="95" spans="1:11" ht="12.5" x14ac:dyDescent="0.25">
      <c r="A95" s="1">
        <f>VLOOKUP('Ответы на форму (1)'!B96,negAnxiety,2,FALSE)</f>
        <v>3</v>
      </c>
      <c r="B95" s="1">
        <f>VLOOKUP('Ответы на форму (1)'!C96,posAnxiety,2,FALSE)</f>
        <v>1</v>
      </c>
      <c r="C95" s="1">
        <f>VLOOKUP('Ответы на форму (1)'!D96,posAnxiety,2,FALSE)</f>
        <v>1</v>
      </c>
      <c r="D95" s="1">
        <f>VLOOKUP('Ответы на форму (1)'!E96,negAnxiety,2,FALSE)</f>
        <v>3</v>
      </c>
      <c r="E95" s="1">
        <f>VLOOKUP('Ответы на форму (1)'!F96,negAnxiety,2,FALSE)</f>
        <v>3</v>
      </c>
      <c r="F95" s="1">
        <f>VLOOKUP('Ответы на форму (1)'!G96,posAnxiety,2,FALSE)</f>
        <v>2</v>
      </c>
      <c r="G95" s="1" t="str">
        <f>'Ответы на форму (1)'!J96</f>
        <v>#f39019</v>
      </c>
      <c r="H95" s="1">
        <f>'Ответы на форму (1)'!K96</f>
        <v>7064</v>
      </c>
      <c r="I95" s="1" t="str">
        <f t="shared" si="3"/>
        <v>3. Тревожный</v>
      </c>
      <c r="J95" s="5">
        <f t="shared" si="0"/>
        <v>2.1666666666666665</v>
      </c>
      <c r="K95" t="str">
        <f t="shared" si="4"/>
        <v>B. Немного</v>
      </c>
    </row>
    <row r="96" spans="1:11" ht="12.5" x14ac:dyDescent="0.25">
      <c r="A96" s="1">
        <f>VLOOKUP('Ответы на форму (1)'!B97,negAnxiety,2,FALSE)</f>
        <v>3</v>
      </c>
      <c r="B96" s="1">
        <f>VLOOKUP('Ответы на форму (1)'!C97,posAnxiety,2,FALSE)</f>
        <v>1</v>
      </c>
      <c r="C96" s="1">
        <f>VLOOKUP('Ответы на форму (1)'!D97,posAnxiety,2,FALSE)</f>
        <v>1</v>
      </c>
      <c r="D96" s="1">
        <f>VLOOKUP('Ответы на форму (1)'!E97,negAnxiety,2,FALSE)</f>
        <v>1</v>
      </c>
      <c r="E96" s="1">
        <f>VLOOKUP('Ответы на форму (1)'!F97,negAnxiety,2,FALSE)</f>
        <v>4</v>
      </c>
      <c r="F96" s="1">
        <f>VLOOKUP('Ответы на форму (1)'!G97,posAnxiety,2,FALSE)</f>
        <v>2</v>
      </c>
      <c r="G96" s="1" t="str">
        <f>'Ответы на форму (1)'!J97</f>
        <v>#51a7f9</v>
      </c>
      <c r="H96" s="1">
        <f>'Ответы на форму (1)'!K97</f>
        <v>79564</v>
      </c>
      <c r="I96" s="1" t="str">
        <f t="shared" si="3"/>
        <v>1. Спок</v>
      </c>
      <c r="J96" s="5">
        <f t="shared" si="0"/>
        <v>2</v>
      </c>
      <c r="K96" t="str">
        <f t="shared" si="4"/>
        <v>B. Немного</v>
      </c>
    </row>
    <row r="97" spans="1:11" ht="12.5" x14ac:dyDescent="0.25">
      <c r="A97" s="1">
        <f>VLOOKUP('Ответы на форму (1)'!B98,negAnxiety,2,FALSE)</f>
        <v>1</v>
      </c>
      <c r="B97" s="1">
        <f>VLOOKUP('Ответы на форму (1)'!C98,posAnxiety,2,FALSE)</f>
        <v>1</v>
      </c>
      <c r="C97" s="1">
        <f>VLOOKUP('Ответы на форму (1)'!D98,posAnxiety,2,FALSE)</f>
        <v>1</v>
      </c>
      <c r="D97" s="1">
        <f>VLOOKUP('Ответы на форму (1)'!E98,negAnxiety,2,FALSE)</f>
        <v>1</v>
      </c>
      <c r="E97" s="1">
        <f>VLOOKUP('Ответы на форму (1)'!F98,negAnxiety,2,FALSE)</f>
        <v>2</v>
      </c>
      <c r="F97" s="1">
        <f>VLOOKUP('Ответы на форму (1)'!G98,posAnxiety,2,FALSE)</f>
        <v>3</v>
      </c>
      <c r="G97" s="1" t="str">
        <f>'Ответы на форму (1)'!J98</f>
        <v>#51a7f9</v>
      </c>
      <c r="H97" s="1">
        <f>'Ответы на форму (1)'!K98</f>
        <v>50345</v>
      </c>
      <c r="I97" s="1" t="str">
        <f t="shared" si="3"/>
        <v>2. Немного</v>
      </c>
      <c r="J97" s="5">
        <f t="shared" si="0"/>
        <v>1.5</v>
      </c>
      <c r="K97" t="str">
        <f t="shared" si="4"/>
        <v>A. Спок</v>
      </c>
    </row>
    <row r="98" spans="1:11" ht="12.5" x14ac:dyDescent="0.25">
      <c r="A98" s="1">
        <f>VLOOKUP('Ответы на форму (1)'!B99,negAnxiety,2,FALSE)</f>
        <v>2</v>
      </c>
      <c r="B98" s="1">
        <f>VLOOKUP('Ответы на форму (1)'!C99,posAnxiety,2,FALSE)</f>
        <v>1</v>
      </c>
      <c r="C98" s="1">
        <f>VLOOKUP('Ответы на форму (1)'!D99,posAnxiety,2,FALSE)</f>
        <v>1</v>
      </c>
      <c r="D98" s="1">
        <f>VLOOKUP('Ответы на форму (1)'!E99,negAnxiety,2,FALSE)</f>
        <v>4</v>
      </c>
      <c r="E98" s="1">
        <f>VLOOKUP('Ответы на форму (1)'!F99,negAnxiety,2,FALSE)</f>
        <v>3</v>
      </c>
      <c r="F98" s="1">
        <f>VLOOKUP('Ответы на форму (1)'!G99,posAnxiety,2,FALSE)</f>
        <v>3</v>
      </c>
      <c r="G98" s="1" t="str">
        <f>'Ответы на форму (1)'!J99</f>
        <v>#51a7f9</v>
      </c>
      <c r="H98" s="1">
        <f>'Ответы на форму (1)'!K99</f>
        <v>83624</v>
      </c>
      <c r="I98" s="1" t="str">
        <f t="shared" si="3"/>
        <v>1. Спок</v>
      </c>
      <c r="J98" s="5">
        <f t="shared" si="0"/>
        <v>2.3333333333333335</v>
      </c>
      <c r="K98" t="str">
        <f t="shared" si="4"/>
        <v>B. Немного</v>
      </c>
    </row>
    <row r="99" spans="1:11" ht="12.5" x14ac:dyDescent="0.25">
      <c r="A99" s="1">
        <f>VLOOKUP('Ответы на форму (1)'!B100,negAnxiety,2,FALSE)</f>
        <v>1</v>
      </c>
      <c r="B99" s="1">
        <f>VLOOKUP('Ответы на форму (1)'!C100,posAnxiety,2,FALSE)</f>
        <v>1</v>
      </c>
      <c r="C99" s="1">
        <f>VLOOKUP('Ответы на форму (1)'!D100,posAnxiety,2,FALSE)</f>
        <v>1</v>
      </c>
      <c r="D99" s="1">
        <f>VLOOKUP('Ответы на форму (1)'!E100,negAnxiety,2,FALSE)</f>
        <v>3</v>
      </c>
      <c r="E99" s="1">
        <f>VLOOKUP('Ответы на форму (1)'!F100,negAnxiety,2,FALSE)</f>
        <v>2</v>
      </c>
      <c r="F99" s="1">
        <f>VLOOKUP('Ответы на форму (1)'!G100,posAnxiety,2,FALSE)</f>
        <v>3</v>
      </c>
      <c r="G99" s="1" t="str">
        <f>'Ответы на форму (1)'!J100</f>
        <v>#51a7f9</v>
      </c>
      <c r="H99" s="1">
        <f>'Ответы на форму (1)'!K100</f>
        <v>74490</v>
      </c>
      <c r="I99" s="1" t="str">
        <f t="shared" si="3"/>
        <v>1. Спок</v>
      </c>
      <c r="J99" s="5">
        <f t="shared" si="0"/>
        <v>1.8333333333333333</v>
      </c>
      <c r="K99" t="str">
        <f t="shared" si="4"/>
        <v>A. Спок</v>
      </c>
    </row>
    <row r="100" spans="1:11" ht="12.5" x14ac:dyDescent="0.25">
      <c r="A100" s="1">
        <f>VLOOKUP('Ответы на форму (1)'!B101,negAnxiety,2,FALSE)</f>
        <v>4</v>
      </c>
      <c r="B100" s="1">
        <f>VLOOKUP('Ответы на форму (1)'!C101,posAnxiety,2,FALSE)</f>
        <v>4</v>
      </c>
      <c r="C100" s="1">
        <f>VLOOKUP('Ответы на форму (1)'!D101,posAnxiety,2,FALSE)</f>
        <v>1</v>
      </c>
      <c r="D100" s="1">
        <f>VLOOKUP('Ответы на форму (1)'!E101,negAnxiety,2,FALSE)</f>
        <v>4</v>
      </c>
      <c r="E100" s="1">
        <f>VLOOKUP('Ответы на форму (1)'!F101,negAnxiety,2,FALSE)</f>
        <v>3</v>
      </c>
      <c r="F100" s="1">
        <f>VLOOKUP('Ответы на форму (1)'!G101,posAnxiety,2,FALSE)</f>
        <v>3</v>
      </c>
      <c r="G100" s="1" t="str">
        <f>'Ответы на форму (1)'!J101</f>
        <v>#f39019</v>
      </c>
      <c r="H100" s="1">
        <f>'Ответы на форму (1)'!K101</f>
        <v>83500</v>
      </c>
      <c r="I100" s="1" t="str">
        <f t="shared" si="3"/>
        <v>1. Спок</v>
      </c>
      <c r="J100" s="5">
        <f t="shared" si="0"/>
        <v>3.1666666666666665</v>
      </c>
      <c r="K100" t="str">
        <f t="shared" si="4"/>
        <v>C. Тревожный</v>
      </c>
    </row>
    <row r="101" spans="1:11" ht="12.5" x14ac:dyDescent="0.25">
      <c r="A101" s="1">
        <f>VLOOKUP('Ответы на форму (1)'!B102,negAnxiety,2,FALSE)</f>
        <v>2</v>
      </c>
      <c r="B101" s="1">
        <f>VLOOKUP('Ответы на форму (1)'!C102,posAnxiety,2,FALSE)</f>
        <v>1</v>
      </c>
      <c r="C101" s="1">
        <f>VLOOKUP('Ответы на форму (1)'!D102,posAnxiety,2,FALSE)</f>
        <v>1</v>
      </c>
      <c r="D101" s="1">
        <f>VLOOKUP('Ответы на форму (1)'!E102,negAnxiety,2,FALSE)</f>
        <v>4</v>
      </c>
      <c r="E101" s="1">
        <f>VLOOKUP('Ответы на форму (1)'!F102,negAnxiety,2,FALSE)</f>
        <v>2</v>
      </c>
      <c r="F101" s="1">
        <f>VLOOKUP('Ответы на форму (1)'!G102,posAnxiety,2,FALSE)</f>
        <v>2</v>
      </c>
      <c r="G101" s="1" t="str">
        <f>'Ответы на форму (1)'!J102</f>
        <v>#51a7f9</v>
      </c>
      <c r="H101" s="1">
        <f>'Ответы на форму (1)'!K102</f>
        <v>98317</v>
      </c>
      <c r="I101" s="1" t="str">
        <f t="shared" si="3"/>
        <v>1. Спок</v>
      </c>
      <c r="J101" s="5">
        <f t="shared" si="0"/>
        <v>2</v>
      </c>
      <c r="K101" t="str">
        <f t="shared" si="4"/>
        <v>B. Немного</v>
      </c>
    </row>
    <row r="102" spans="1:11" ht="12.5" x14ac:dyDescent="0.25">
      <c r="A102" s="1">
        <f>VLOOKUP('Ответы на форму (1)'!B103,negAnxiety,2,FALSE)</f>
        <v>2</v>
      </c>
      <c r="B102" s="1">
        <f>VLOOKUP('Ответы на форму (1)'!C103,posAnxiety,2,FALSE)</f>
        <v>3</v>
      </c>
      <c r="C102" s="1">
        <f>VLOOKUP('Ответы на форму (1)'!D103,posAnxiety,2,FALSE)</f>
        <v>1</v>
      </c>
      <c r="D102" s="1">
        <f>VLOOKUP('Ответы на форму (1)'!E103,negAnxiety,2,FALSE)</f>
        <v>4</v>
      </c>
      <c r="E102" s="1">
        <f>VLOOKUP('Ответы на форму (1)'!F103,negAnxiety,2,FALSE)</f>
        <v>4</v>
      </c>
      <c r="F102" s="1">
        <f>VLOOKUP('Ответы на форму (1)'!G103,posAnxiety,2,FALSE)</f>
        <v>2</v>
      </c>
      <c r="G102" s="1" t="str">
        <f>'Ответы на форму (1)'!J103</f>
        <v>#f39019</v>
      </c>
      <c r="H102" s="1">
        <f>'Ответы на форму (1)'!K103</f>
        <v>39265</v>
      </c>
      <c r="I102" s="1" t="str">
        <f t="shared" si="3"/>
        <v>3. Тревожный</v>
      </c>
      <c r="J102" s="5">
        <f t="shared" si="0"/>
        <v>2.6666666666666665</v>
      </c>
      <c r="K102" t="str">
        <f t="shared" si="4"/>
        <v>B. Немного</v>
      </c>
    </row>
    <row r="103" spans="1:11" ht="12.5" x14ac:dyDescent="0.25">
      <c r="A103" s="1">
        <f>VLOOKUP('Ответы на форму (1)'!B104,negAnxiety,2,FALSE)</f>
        <v>1</v>
      </c>
      <c r="B103" s="1">
        <f>VLOOKUP('Ответы на форму (1)'!C104,posAnxiety,2,FALSE)</f>
        <v>1</v>
      </c>
      <c r="C103" s="1">
        <f>VLOOKUP('Ответы на форму (1)'!D104,posAnxiety,2,FALSE)</f>
        <v>1</v>
      </c>
      <c r="D103" s="1">
        <f>VLOOKUP('Ответы на форму (1)'!E104,negAnxiety,2,FALSE)</f>
        <v>1</v>
      </c>
      <c r="E103" s="1">
        <f>VLOOKUP('Ответы на форму (1)'!F104,negAnxiety,2,FALSE)</f>
        <v>2</v>
      </c>
      <c r="F103" s="1">
        <f>VLOOKUP('Ответы на форму (1)'!G104,posAnxiety,2,FALSE)</f>
        <v>1</v>
      </c>
      <c r="G103" s="1" t="str">
        <f>'Ответы на форму (1)'!J104</f>
        <v>#f39019</v>
      </c>
      <c r="H103" s="1">
        <f>'Ответы на форму (1)'!K104</f>
        <v>51179</v>
      </c>
      <c r="I103" s="1" t="str">
        <f t="shared" si="3"/>
        <v>2. Немного</v>
      </c>
      <c r="J103" s="5">
        <f t="shared" si="0"/>
        <v>1.1666666666666667</v>
      </c>
      <c r="K103" t="str">
        <f t="shared" si="4"/>
        <v>A. Спок</v>
      </c>
    </row>
    <row r="104" spans="1:11" ht="12.5" x14ac:dyDescent="0.25">
      <c r="A104" s="1">
        <f>VLOOKUP('Ответы на форму (1)'!B105,negAnxiety,2,FALSE)</f>
        <v>3</v>
      </c>
      <c r="B104" s="1">
        <f>VLOOKUP('Ответы на форму (1)'!C105,posAnxiety,2,FALSE)</f>
        <v>1</v>
      </c>
      <c r="C104" s="1">
        <f>VLOOKUP('Ответы на форму (1)'!D105,posAnxiety,2,FALSE)</f>
        <v>1</v>
      </c>
      <c r="D104" s="1">
        <f>VLOOKUP('Ответы на форму (1)'!E105,negAnxiety,2,FALSE)</f>
        <v>3</v>
      </c>
      <c r="E104" s="1">
        <f>VLOOKUP('Ответы на форму (1)'!F105,negAnxiety,2,FALSE)</f>
        <v>3</v>
      </c>
      <c r="F104" s="1">
        <f>VLOOKUP('Ответы на форму (1)'!G105,posAnxiety,2,FALSE)</f>
        <v>1</v>
      </c>
      <c r="G104" s="1" t="str">
        <f>'Ответы на форму (1)'!J105</f>
        <v>#f39019</v>
      </c>
      <c r="H104" s="1">
        <f>'Ответы на форму (1)'!K105</f>
        <v>72041</v>
      </c>
      <c r="I104" s="1" t="str">
        <f t="shared" si="3"/>
        <v>1. Спок</v>
      </c>
      <c r="J104" s="5">
        <f t="shared" si="0"/>
        <v>2</v>
      </c>
      <c r="K104" t="str">
        <f t="shared" si="4"/>
        <v>B. Немного</v>
      </c>
    </row>
    <row r="105" spans="1:11" ht="12.5" x14ac:dyDescent="0.25">
      <c r="A105" s="1">
        <f>VLOOKUP('Ответы на форму (1)'!B106,negAnxiety,2,FALSE)</f>
        <v>1</v>
      </c>
      <c r="B105" s="1">
        <f>VLOOKUP('Ответы на форму (1)'!C106,posAnxiety,2,FALSE)</f>
        <v>2</v>
      </c>
      <c r="C105" s="1">
        <f>VLOOKUP('Ответы на форму (1)'!D106,posAnxiety,2,FALSE)</f>
        <v>1</v>
      </c>
      <c r="D105" s="1">
        <f>VLOOKUP('Ответы на форму (1)'!E106,negAnxiety,2,FALSE)</f>
        <v>1</v>
      </c>
      <c r="E105" s="1">
        <f>VLOOKUP('Ответы на форму (1)'!F106,negAnxiety,2,FALSE)</f>
        <v>3</v>
      </c>
      <c r="F105" s="1">
        <f>VLOOKUP('Ответы на форму (1)'!G106,posAnxiety,2,FALSE)</f>
        <v>2</v>
      </c>
      <c r="G105" s="1" t="str">
        <f>'Ответы на форму (1)'!J106</f>
        <v>#f39019</v>
      </c>
      <c r="H105" s="1">
        <f>'Ответы на форму (1)'!K106</f>
        <v>88204</v>
      </c>
      <c r="I105" s="1" t="str">
        <f t="shared" si="3"/>
        <v>1. Спок</v>
      </c>
      <c r="J105" s="5">
        <f t="shared" si="0"/>
        <v>1.6666666666666667</v>
      </c>
      <c r="K105" t="str">
        <f t="shared" si="4"/>
        <v>A. Спок</v>
      </c>
    </row>
    <row r="106" spans="1:11" ht="12.5" x14ac:dyDescent="0.25">
      <c r="A106" s="1">
        <f>VLOOKUP('Ответы на форму (1)'!B107,negAnxiety,2,FALSE)</f>
        <v>4</v>
      </c>
      <c r="B106" s="1">
        <f>VLOOKUP('Ответы на форму (1)'!C107,posAnxiety,2,FALSE)</f>
        <v>2</v>
      </c>
      <c r="C106" s="1">
        <f>VLOOKUP('Ответы на форму (1)'!D107,posAnxiety,2,FALSE)</f>
        <v>4</v>
      </c>
      <c r="D106" s="1">
        <f>VLOOKUP('Ответы на форму (1)'!E107,negAnxiety,2,FALSE)</f>
        <v>4</v>
      </c>
      <c r="E106" s="1">
        <f>VLOOKUP('Ответы на форму (1)'!F107,negAnxiety,2,FALSE)</f>
        <v>4</v>
      </c>
      <c r="F106" s="1">
        <f>VLOOKUP('Ответы на форму (1)'!G107,posAnxiety,2,FALSE)</f>
        <v>2</v>
      </c>
      <c r="G106" s="1" t="str">
        <f>'Ответы на форму (1)'!J107</f>
        <v>#f39019</v>
      </c>
      <c r="H106" s="1">
        <f>'Ответы на форму (1)'!K107</f>
        <v>58097</v>
      </c>
      <c r="I106" s="1" t="str">
        <f t="shared" si="3"/>
        <v>2. Немного</v>
      </c>
      <c r="J106" s="5">
        <f t="shared" si="0"/>
        <v>3.3333333333333335</v>
      </c>
      <c r="K106" t="str">
        <f t="shared" si="4"/>
        <v>C. Тревожный</v>
      </c>
    </row>
    <row r="107" spans="1:11" ht="12.5" x14ac:dyDescent="0.25">
      <c r="A107" s="1">
        <f>VLOOKUP('Ответы на форму (1)'!B108,negAnxiety,2,FALSE)</f>
        <v>3</v>
      </c>
      <c r="B107" s="1">
        <f>VLOOKUP('Ответы на форму (1)'!C108,posAnxiety,2,FALSE)</f>
        <v>1</v>
      </c>
      <c r="C107" s="1">
        <f>VLOOKUP('Ответы на форму (1)'!D108,posAnxiety,2,FALSE)</f>
        <v>1</v>
      </c>
      <c r="D107" s="1">
        <f>VLOOKUP('Ответы на форму (1)'!E108,negAnxiety,2,FALSE)</f>
        <v>2</v>
      </c>
      <c r="E107" s="1">
        <f>VLOOKUP('Ответы на форму (1)'!F108,negAnxiety,2,FALSE)</f>
        <v>3</v>
      </c>
      <c r="F107" s="1">
        <f>VLOOKUP('Ответы на форму (1)'!G108,posAnxiety,2,FALSE)</f>
        <v>1</v>
      </c>
      <c r="G107" s="1" t="str">
        <f>'Ответы на форму (1)'!J108</f>
        <v>#f39019</v>
      </c>
      <c r="H107" s="1">
        <f>'Ответы на форму (1)'!K108</f>
        <v>72453</v>
      </c>
      <c r="I107" s="1" t="str">
        <f t="shared" si="3"/>
        <v>1. Спок</v>
      </c>
      <c r="J107" s="5">
        <f t="shared" si="0"/>
        <v>1.8333333333333333</v>
      </c>
      <c r="K107" t="str">
        <f t="shared" si="4"/>
        <v>A. Спок</v>
      </c>
    </row>
    <row r="108" spans="1:11" ht="12.5" x14ac:dyDescent="0.25">
      <c r="A108" s="1">
        <f>VLOOKUP('Ответы на форму (1)'!B109,negAnxiety,2,FALSE)</f>
        <v>3</v>
      </c>
      <c r="B108" s="1">
        <f>VLOOKUP('Ответы на форму (1)'!C109,posAnxiety,2,FALSE)</f>
        <v>1</v>
      </c>
      <c r="C108" s="1">
        <f>VLOOKUP('Ответы на форму (1)'!D109,posAnxiety,2,FALSE)</f>
        <v>1</v>
      </c>
      <c r="D108" s="1">
        <f>VLOOKUP('Ответы на форму (1)'!E109,negAnxiety,2,FALSE)</f>
        <v>4</v>
      </c>
      <c r="E108" s="1">
        <f>VLOOKUP('Ответы на форму (1)'!F109,negAnxiety,2,FALSE)</f>
        <v>3</v>
      </c>
      <c r="F108" s="1">
        <f>VLOOKUP('Ответы на форму (1)'!G109,posAnxiety,2,FALSE)</f>
        <v>1</v>
      </c>
      <c r="G108" s="1" t="str">
        <f>'Ответы на форму (1)'!J109</f>
        <v>#f39019</v>
      </c>
      <c r="H108" s="1">
        <f>'Ответы на форму (1)'!K109</f>
        <v>54983</v>
      </c>
      <c r="I108" s="1" t="str">
        <f t="shared" si="3"/>
        <v>2. Немного</v>
      </c>
      <c r="J108" s="5">
        <f t="shared" si="0"/>
        <v>2.1666666666666665</v>
      </c>
      <c r="K108" t="str">
        <f t="shared" si="4"/>
        <v>B. Немного</v>
      </c>
    </row>
    <row r="109" spans="1:11" ht="12.5" x14ac:dyDescent="0.25">
      <c r="A109" s="1">
        <f>VLOOKUP('Ответы на форму (1)'!B110,negAnxiety,2,FALSE)</f>
        <v>1</v>
      </c>
      <c r="B109" s="1">
        <f>VLOOKUP('Ответы на форму (1)'!C110,posAnxiety,2,FALSE)</f>
        <v>1</v>
      </c>
      <c r="C109" s="1">
        <f>VLOOKUP('Ответы на форму (1)'!D110,posAnxiety,2,FALSE)</f>
        <v>1</v>
      </c>
      <c r="D109" s="1">
        <f>VLOOKUP('Ответы на форму (1)'!E110,negAnxiety,2,FALSE)</f>
        <v>3</v>
      </c>
      <c r="E109" s="1">
        <f>VLOOKUP('Ответы на форму (1)'!F110,negAnxiety,2,FALSE)</f>
        <v>3</v>
      </c>
      <c r="F109" s="1">
        <f>VLOOKUP('Ответы на форму (1)'!G110,posAnxiety,2,FALSE)</f>
        <v>1</v>
      </c>
      <c r="G109" s="1" t="str">
        <f>'Ответы на форму (1)'!J110</f>
        <v>#f39019</v>
      </c>
      <c r="H109" s="1">
        <f>'Ответы на форму (1)'!K110</f>
        <v>25568</v>
      </c>
      <c r="I109" s="1" t="str">
        <f t="shared" si="3"/>
        <v>3. Тревожный</v>
      </c>
      <c r="J109" s="5">
        <f t="shared" si="0"/>
        <v>1.6666666666666667</v>
      </c>
      <c r="K109" t="str">
        <f t="shared" si="4"/>
        <v>A. Спок</v>
      </c>
    </row>
    <row r="110" spans="1:11" ht="12.5" x14ac:dyDescent="0.25">
      <c r="A110" s="1">
        <f>VLOOKUP('Ответы на форму (1)'!B111,negAnxiety,2,FALSE)</f>
        <v>3</v>
      </c>
      <c r="B110" s="1">
        <f>VLOOKUP('Ответы на форму (1)'!C111,posAnxiety,2,FALSE)</f>
        <v>2</v>
      </c>
      <c r="C110" s="1">
        <f>VLOOKUP('Ответы на форму (1)'!D111,posAnxiety,2,FALSE)</f>
        <v>1</v>
      </c>
      <c r="D110" s="1">
        <f>VLOOKUP('Ответы на форму (1)'!E111,negAnxiety,2,FALSE)</f>
        <v>2</v>
      </c>
      <c r="E110" s="1">
        <f>VLOOKUP('Ответы на форму (1)'!F111,negAnxiety,2,FALSE)</f>
        <v>4</v>
      </c>
      <c r="F110" s="1">
        <f>VLOOKUP('Ответы на форму (1)'!G111,posAnxiety,2,FALSE)</f>
        <v>1</v>
      </c>
      <c r="G110" s="1" t="str">
        <f>'Ответы на форму (1)'!J111</f>
        <v>#f39019</v>
      </c>
      <c r="H110" s="1">
        <f>'Ответы на форму (1)'!K111</f>
        <v>61821</v>
      </c>
      <c r="I110" s="1" t="str">
        <f t="shared" si="3"/>
        <v>2. Немного</v>
      </c>
      <c r="J110" s="5">
        <f t="shared" si="0"/>
        <v>2.1666666666666665</v>
      </c>
      <c r="K110" t="str">
        <f t="shared" si="4"/>
        <v>B. Немного</v>
      </c>
    </row>
    <row r="111" spans="1:11" ht="12.5" x14ac:dyDescent="0.25">
      <c r="A111" s="1">
        <f>VLOOKUP('Ответы на форму (1)'!B112,negAnxiety,2,FALSE)</f>
        <v>3</v>
      </c>
      <c r="B111" s="1">
        <f>VLOOKUP('Ответы на форму (1)'!C112,posAnxiety,2,FALSE)</f>
        <v>1</v>
      </c>
      <c r="C111" s="1">
        <f>VLOOKUP('Ответы на форму (1)'!D112,posAnxiety,2,FALSE)</f>
        <v>2</v>
      </c>
      <c r="D111" s="1">
        <f>VLOOKUP('Ответы на форму (1)'!E112,negAnxiety,2,FALSE)</f>
        <v>3</v>
      </c>
      <c r="E111" s="1">
        <f>VLOOKUP('Ответы на форму (1)'!F112,negAnxiety,2,FALSE)</f>
        <v>4</v>
      </c>
      <c r="F111" s="1">
        <f>VLOOKUP('Ответы на форму (1)'!G112,posAnxiety,2,FALSE)</f>
        <v>4</v>
      </c>
      <c r="G111" s="1" t="str">
        <f>'Ответы на форму (1)'!J112</f>
        <v>#51a7f9</v>
      </c>
      <c r="H111" s="1">
        <f>'Ответы на форму (1)'!K112</f>
        <v>2633</v>
      </c>
      <c r="I111" s="1" t="str">
        <f t="shared" si="3"/>
        <v>3. Тревожный</v>
      </c>
      <c r="J111" s="5">
        <f t="shared" si="0"/>
        <v>2.8333333333333335</v>
      </c>
      <c r="K111" t="str">
        <f t="shared" si="4"/>
        <v>B. Немного</v>
      </c>
    </row>
    <row r="112" spans="1:11" ht="12.5" x14ac:dyDescent="0.25">
      <c r="A112" s="1">
        <f>VLOOKUP('Ответы на форму (1)'!B113,negAnxiety,2,FALSE)</f>
        <v>4</v>
      </c>
      <c r="B112" s="1">
        <f>VLOOKUP('Ответы на форму (1)'!C113,posAnxiety,2,FALSE)</f>
        <v>2</v>
      </c>
      <c r="C112" s="1">
        <f>VLOOKUP('Ответы на форму (1)'!D113,posAnxiety,2,FALSE)</f>
        <v>2</v>
      </c>
      <c r="D112" s="1">
        <f>VLOOKUP('Ответы на форму (1)'!E113,negAnxiety,2,FALSE)</f>
        <v>4</v>
      </c>
      <c r="E112" s="1">
        <f>VLOOKUP('Ответы на форму (1)'!F113,negAnxiety,2,FALSE)</f>
        <v>3</v>
      </c>
      <c r="F112" s="1">
        <f>VLOOKUP('Ответы на форму (1)'!G113,posAnxiety,2,FALSE)</f>
        <v>3</v>
      </c>
      <c r="G112" s="1" t="str">
        <f>'Ответы на форму (1)'!J113</f>
        <v>#f39019</v>
      </c>
      <c r="H112" s="1">
        <f>'Ответы на форму (1)'!K113</f>
        <v>59654</v>
      </c>
      <c r="I112" s="1" t="str">
        <f t="shared" si="3"/>
        <v>2. Немного</v>
      </c>
      <c r="J112" s="5">
        <f t="shared" si="0"/>
        <v>3</v>
      </c>
      <c r="K112" t="str">
        <f t="shared" si="4"/>
        <v>C. Тревожный</v>
      </c>
    </row>
    <row r="113" spans="1:11" ht="12.5" x14ac:dyDescent="0.25">
      <c r="A113" s="1">
        <f>VLOOKUP('Ответы на форму (1)'!B114,negAnxiety,2,FALSE)</f>
        <v>4</v>
      </c>
      <c r="B113" s="1">
        <f>VLOOKUP('Ответы на форму (1)'!C114,posAnxiety,2,FALSE)</f>
        <v>3</v>
      </c>
      <c r="C113" s="1">
        <f>VLOOKUP('Ответы на форму (1)'!D114,posAnxiety,2,FALSE)</f>
        <v>2</v>
      </c>
      <c r="D113" s="1">
        <f>VLOOKUP('Ответы на форму (1)'!E114,negAnxiety,2,FALSE)</f>
        <v>4</v>
      </c>
      <c r="E113" s="1">
        <f>VLOOKUP('Ответы на форму (1)'!F114,negAnxiety,2,FALSE)</f>
        <v>4</v>
      </c>
      <c r="F113" s="1">
        <f>VLOOKUP('Ответы на форму (1)'!G114,posAnxiety,2,FALSE)</f>
        <v>3</v>
      </c>
      <c r="G113" s="1" t="str">
        <f>'Ответы на форму (1)'!J114</f>
        <v>#51a7f9</v>
      </c>
      <c r="H113" s="1">
        <f>'Ответы на форму (1)'!K114</f>
        <v>21294</v>
      </c>
      <c r="I113" s="1" t="str">
        <f t="shared" si="3"/>
        <v>3. Тревожный</v>
      </c>
      <c r="J113" s="5">
        <f t="shared" si="0"/>
        <v>3.3333333333333335</v>
      </c>
      <c r="K113" t="str">
        <f t="shared" si="4"/>
        <v>C. Тревожный</v>
      </c>
    </row>
    <row r="114" spans="1:11" ht="12.5" x14ac:dyDescent="0.25">
      <c r="A114" s="1">
        <f>VLOOKUP('Ответы на форму (1)'!B115,negAnxiety,2,FALSE)</f>
        <v>4</v>
      </c>
      <c r="B114" s="1">
        <f>VLOOKUP('Ответы на форму (1)'!C115,posAnxiety,2,FALSE)</f>
        <v>3</v>
      </c>
      <c r="C114" s="1">
        <f>VLOOKUP('Ответы на форму (1)'!D115,posAnxiety,2,FALSE)</f>
        <v>1</v>
      </c>
      <c r="D114" s="1">
        <f>VLOOKUP('Ответы на форму (1)'!E115,negAnxiety,2,FALSE)</f>
        <v>4</v>
      </c>
      <c r="E114" s="1">
        <f>VLOOKUP('Ответы на форму (1)'!F115,negAnxiety,2,FALSE)</f>
        <v>4</v>
      </c>
      <c r="F114" s="1">
        <f>VLOOKUP('Ответы на форму (1)'!G115,posAnxiety,2,FALSE)</f>
        <v>3</v>
      </c>
      <c r="G114" s="1" t="str">
        <f>'Ответы на форму (1)'!J115</f>
        <v>#51a7f9</v>
      </c>
      <c r="H114" s="1">
        <f>'Ответы на форму (1)'!K115</f>
        <v>92316</v>
      </c>
      <c r="I114" s="1" t="str">
        <f t="shared" si="3"/>
        <v>1. Спок</v>
      </c>
      <c r="J114" s="5">
        <f t="shared" si="0"/>
        <v>3.1666666666666665</v>
      </c>
      <c r="K114" t="str">
        <f t="shared" si="4"/>
        <v>C. Тревожный</v>
      </c>
    </row>
    <row r="115" spans="1:11" ht="12.5" x14ac:dyDescent="0.25">
      <c r="A115" s="1">
        <f>VLOOKUP('Ответы на форму (1)'!B116,negAnxiety,2,FALSE)</f>
        <v>3</v>
      </c>
      <c r="B115" s="1">
        <f>VLOOKUP('Ответы на форму (1)'!C116,posAnxiety,2,FALSE)</f>
        <v>1</v>
      </c>
      <c r="C115" s="1">
        <f>VLOOKUP('Ответы на форму (1)'!D116,posAnxiety,2,FALSE)</f>
        <v>1</v>
      </c>
      <c r="D115" s="1">
        <f>VLOOKUP('Ответы на форму (1)'!E116,negAnxiety,2,FALSE)</f>
        <v>3</v>
      </c>
      <c r="E115" s="1">
        <f>VLOOKUP('Ответы на форму (1)'!F116,negAnxiety,2,FALSE)</f>
        <v>3</v>
      </c>
      <c r="F115" s="1">
        <f>VLOOKUP('Ответы на форму (1)'!G116,posAnxiety,2,FALSE)</f>
        <v>2</v>
      </c>
      <c r="G115" s="1" t="str">
        <f>'Ответы на форму (1)'!J116</f>
        <v>#51a7f9</v>
      </c>
      <c r="H115" s="1">
        <f>'Ответы на форму (1)'!K116</f>
        <v>67071</v>
      </c>
      <c r="I115" s="1" t="str">
        <f t="shared" si="3"/>
        <v>1. Спок</v>
      </c>
      <c r="J115" s="5">
        <f t="shared" si="0"/>
        <v>2.1666666666666665</v>
      </c>
      <c r="K115" t="str">
        <f t="shared" si="4"/>
        <v>B. Немного</v>
      </c>
    </row>
    <row r="116" spans="1:11" ht="12.5" x14ac:dyDescent="0.25">
      <c r="A116" s="1">
        <f>VLOOKUP('Ответы на форму (1)'!B117,negAnxiety,2,FALSE)</f>
        <v>4</v>
      </c>
      <c r="B116" s="1">
        <f>VLOOKUP('Ответы на форму (1)'!C117,posAnxiety,2,FALSE)</f>
        <v>3</v>
      </c>
      <c r="C116" s="1">
        <f>VLOOKUP('Ответы на форму (1)'!D117,posAnxiety,2,FALSE)</f>
        <v>2</v>
      </c>
      <c r="D116" s="1">
        <f>VLOOKUP('Ответы на форму (1)'!E117,negAnxiety,2,FALSE)</f>
        <v>3</v>
      </c>
      <c r="E116" s="1">
        <f>VLOOKUP('Ответы на форму (1)'!F117,negAnxiety,2,FALSE)</f>
        <v>4</v>
      </c>
      <c r="F116" s="1">
        <f>VLOOKUP('Ответы на форму (1)'!G117,posAnxiety,2,FALSE)</f>
        <v>2</v>
      </c>
      <c r="G116" s="1" t="str">
        <f>'Ответы на форму (1)'!J117</f>
        <v>#51a7f9</v>
      </c>
      <c r="H116" s="1">
        <f>'Ответы на форму (1)'!K117</f>
        <v>26460</v>
      </c>
      <c r="I116" s="1" t="str">
        <f t="shared" si="3"/>
        <v>3. Тревожный</v>
      </c>
      <c r="J116" s="5">
        <f t="shared" si="0"/>
        <v>3</v>
      </c>
      <c r="K116" t="str">
        <f t="shared" si="4"/>
        <v>C. Тревожный</v>
      </c>
    </row>
    <row r="117" spans="1:11" ht="12.5" x14ac:dyDescent="0.25">
      <c r="A117" s="1">
        <f>VLOOKUP('Ответы на форму (1)'!B118,negAnxiety,2,FALSE)</f>
        <v>3</v>
      </c>
      <c r="B117" s="1">
        <f>VLOOKUP('Ответы на форму (1)'!C118,posAnxiety,2,FALSE)</f>
        <v>2</v>
      </c>
      <c r="C117" s="1">
        <f>VLOOKUP('Ответы на форму (1)'!D118,posAnxiety,2,FALSE)</f>
        <v>1</v>
      </c>
      <c r="D117" s="1">
        <f>VLOOKUP('Ответы на форму (1)'!E118,negAnxiety,2,FALSE)</f>
        <v>4</v>
      </c>
      <c r="E117" s="1">
        <f>VLOOKUP('Ответы на форму (1)'!F118,negAnxiety,2,FALSE)</f>
        <v>4</v>
      </c>
      <c r="F117" s="1">
        <f>VLOOKUP('Ответы на форму (1)'!G118,posAnxiety,2,FALSE)</f>
        <v>1</v>
      </c>
      <c r="G117" s="1" t="str">
        <f>'Ответы на форму (1)'!J118</f>
        <v>#51a7f9</v>
      </c>
      <c r="H117" s="1">
        <f>'Ответы на форму (1)'!K118</f>
        <v>6015</v>
      </c>
      <c r="I117" s="1" t="str">
        <f t="shared" si="3"/>
        <v>3. Тревожный</v>
      </c>
      <c r="J117" s="5">
        <f t="shared" si="0"/>
        <v>2.5</v>
      </c>
      <c r="K117" t="str">
        <f t="shared" si="4"/>
        <v>B. Немного</v>
      </c>
    </row>
    <row r="118" spans="1:11" ht="12.5" x14ac:dyDescent="0.25">
      <c r="A118" s="1">
        <f>VLOOKUP('Ответы на форму (1)'!B119,negAnxiety,2,FALSE)</f>
        <v>3</v>
      </c>
      <c r="B118" s="1">
        <f>VLOOKUP('Ответы на форму (1)'!C119,posAnxiety,2,FALSE)</f>
        <v>2</v>
      </c>
      <c r="C118" s="1">
        <f>VLOOKUP('Ответы на форму (1)'!D119,posAnxiety,2,FALSE)</f>
        <v>1</v>
      </c>
      <c r="D118" s="1">
        <f>VLOOKUP('Ответы на форму (1)'!E119,negAnxiety,2,FALSE)</f>
        <v>3</v>
      </c>
      <c r="E118" s="1">
        <f>VLOOKUP('Ответы на форму (1)'!F119,negAnxiety,2,FALSE)</f>
        <v>3</v>
      </c>
      <c r="F118" s="1">
        <f>VLOOKUP('Ответы на форму (1)'!G119,posAnxiety,2,FALSE)</f>
        <v>4</v>
      </c>
      <c r="G118" s="1" t="str">
        <f>'Ответы на форму (1)'!J119</f>
        <v>#f39019</v>
      </c>
      <c r="H118" s="1">
        <f>'Ответы на форму (1)'!K119</f>
        <v>56839</v>
      </c>
      <c r="I118" s="1" t="str">
        <f t="shared" si="3"/>
        <v>2. Немного</v>
      </c>
      <c r="J118" s="5">
        <f t="shared" si="0"/>
        <v>2.6666666666666665</v>
      </c>
      <c r="K118" t="str">
        <f t="shared" si="4"/>
        <v>B. Немного</v>
      </c>
    </row>
    <row r="119" spans="1:11" ht="12.5" x14ac:dyDescent="0.25">
      <c r="A119" s="1">
        <f>VLOOKUP('Ответы на форму (1)'!B120,negAnxiety,2,FALSE)</f>
        <v>1</v>
      </c>
      <c r="B119" s="1">
        <f>VLOOKUP('Ответы на форму (1)'!C120,posAnxiety,2,FALSE)</f>
        <v>1</v>
      </c>
      <c r="C119" s="1">
        <f>VLOOKUP('Ответы на форму (1)'!D120,posAnxiety,2,FALSE)</f>
        <v>1</v>
      </c>
      <c r="D119" s="1">
        <f>VLOOKUP('Ответы на форму (1)'!E120,negAnxiety,2,FALSE)</f>
        <v>1</v>
      </c>
      <c r="E119" s="1">
        <f>VLOOKUP('Ответы на форму (1)'!F120,negAnxiety,2,FALSE)</f>
        <v>2</v>
      </c>
      <c r="F119" s="1">
        <f>VLOOKUP('Ответы на форму (1)'!G120,posAnxiety,2,FALSE)</f>
        <v>1</v>
      </c>
      <c r="G119" s="1" t="str">
        <f>'Ответы на форму (1)'!J120</f>
        <v>#51a7f9</v>
      </c>
      <c r="H119" s="1">
        <f>'Ответы на форму (1)'!K120</f>
        <v>19502</v>
      </c>
      <c r="I119" s="1" t="str">
        <f t="shared" si="3"/>
        <v>3. Тревожный</v>
      </c>
      <c r="J119" s="5">
        <f t="shared" si="0"/>
        <v>1.1666666666666667</v>
      </c>
      <c r="K119" t="str">
        <f t="shared" si="4"/>
        <v>A. Спок</v>
      </c>
    </row>
    <row r="120" spans="1:11" ht="12.5" x14ac:dyDescent="0.25">
      <c r="A120" s="1">
        <f>VLOOKUP('Ответы на форму (1)'!B121,negAnxiety,2,FALSE)</f>
        <v>3</v>
      </c>
      <c r="B120" s="1">
        <f>VLOOKUP('Ответы на форму (1)'!C121,posAnxiety,2,FALSE)</f>
        <v>2</v>
      </c>
      <c r="C120" s="1">
        <f>VLOOKUP('Ответы на форму (1)'!D121,posAnxiety,2,FALSE)</f>
        <v>2</v>
      </c>
      <c r="D120" s="1">
        <f>VLOOKUP('Ответы на форму (1)'!E121,negAnxiety,2,FALSE)</f>
        <v>3</v>
      </c>
      <c r="E120" s="1">
        <f>VLOOKUP('Ответы на форму (1)'!F121,negAnxiety,2,FALSE)</f>
        <v>4</v>
      </c>
      <c r="F120" s="1">
        <f>VLOOKUP('Ответы на форму (1)'!G121,posAnxiety,2,FALSE)</f>
        <v>1</v>
      </c>
      <c r="G120" s="1" t="str">
        <f>'Ответы на форму (1)'!J121</f>
        <v>#51a7f9</v>
      </c>
      <c r="H120" s="1">
        <f>'Ответы на форму (1)'!K121</f>
        <v>55634</v>
      </c>
      <c r="I120" s="1" t="str">
        <f t="shared" si="3"/>
        <v>2. Немного</v>
      </c>
      <c r="J120" s="5">
        <f t="shared" si="0"/>
        <v>2.5</v>
      </c>
      <c r="K120" t="str">
        <f t="shared" si="4"/>
        <v>B. Немного</v>
      </c>
    </row>
    <row r="121" spans="1:11" ht="12.5" x14ac:dyDescent="0.25">
      <c r="A121" s="1">
        <f>VLOOKUP('Ответы на форму (1)'!B122,negAnxiety,2,FALSE)</f>
        <v>2</v>
      </c>
      <c r="B121" s="1">
        <f>VLOOKUP('Ответы на форму (1)'!C122,posAnxiety,2,FALSE)</f>
        <v>1</v>
      </c>
      <c r="C121" s="1">
        <f>VLOOKUP('Ответы на форму (1)'!D122,posAnxiety,2,FALSE)</f>
        <v>1</v>
      </c>
      <c r="D121" s="1">
        <f>VLOOKUP('Ответы на форму (1)'!E122,negAnxiety,2,FALSE)</f>
        <v>1</v>
      </c>
      <c r="E121" s="1">
        <f>VLOOKUP('Ответы на форму (1)'!F122,negAnxiety,2,FALSE)</f>
        <v>3</v>
      </c>
      <c r="F121" s="1">
        <f>VLOOKUP('Ответы на форму (1)'!G122,posAnxiety,2,FALSE)</f>
        <v>1</v>
      </c>
      <c r="G121" s="1" t="str">
        <f>'Ответы на форму (1)'!J122</f>
        <v>#51a7f9</v>
      </c>
      <c r="H121" s="1">
        <f>'Ответы на форму (1)'!K122</f>
        <v>54804</v>
      </c>
      <c r="I121" s="1" t="str">
        <f t="shared" si="3"/>
        <v>2. Немного</v>
      </c>
      <c r="J121" s="5">
        <f t="shared" si="0"/>
        <v>1.5</v>
      </c>
      <c r="K121" t="str">
        <f t="shared" si="4"/>
        <v>A. Спок</v>
      </c>
    </row>
    <row r="122" spans="1:11" ht="12.5" x14ac:dyDescent="0.25">
      <c r="A122" s="1">
        <f>VLOOKUP('Ответы на форму (1)'!B123,negAnxiety,2,FALSE)</f>
        <v>3</v>
      </c>
      <c r="B122" s="1">
        <f>VLOOKUP('Ответы на форму (1)'!C123,posAnxiety,2,FALSE)</f>
        <v>1</v>
      </c>
      <c r="C122" s="1">
        <f>VLOOKUP('Ответы на форму (1)'!D123,posAnxiety,2,FALSE)</f>
        <v>1</v>
      </c>
      <c r="D122" s="1">
        <f>VLOOKUP('Ответы на форму (1)'!E123,negAnxiety,2,FALSE)</f>
        <v>3</v>
      </c>
      <c r="E122" s="1">
        <f>VLOOKUP('Ответы на форму (1)'!F123,negAnxiety,2,FALSE)</f>
        <v>3</v>
      </c>
      <c r="F122" s="1">
        <f>VLOOKUP('Ответы на форму (1)'!G123,posAnxiety,2,FALSE)</f>
        <v>3</v>
      </c>
      <c r="G122" s="1" t="str">
        <f>'Ответы на форму (1)'!J123</f>
        <v>#f39019</v>
      </c>
      <c r="H122" s="1">
        <f>'Ответы на форму (1)'!K123</f>
        <v>47719</v>
      </c>
      <c r="I122" s="1" t="str">
        <f t="shared" si="3"/>
        <v>2. Немного</v>
      </c>
      <c r="J122" s="5">
        <f t="shared" si="0"/>
        <v>2.3333333333333335</v>
      </c>
      <c r="K122" t="str">
        <f t="shared" si="4"/>
        <v>B. Немного</v>
      </c>
    </row>
    <row r="123" spans="1:11" ht="12.5" x14ac:dyDescent="0.25">
      <c r="A123" s="1">
        <f>VLOOKUP('Ответы на форму (1)'!B124,negAnxiety,2,FALSE)</f>
        <v>2</v>
      </c>
      <c r="B123" s="1">
        <f>VLOOKUP('Ответы на форму (1)'!C124,posAnxiety,2,FALSE)</f>
        <v>1</v>
      </c>
      <c r="C123" s="1">
        <f>VLOOKUP('Ответы на форму (1)'!D124,posAnxiety,2,FALSE)</f>
        <v>1</v>
      </c>
      <c r="D123" s="1">
        <f>VLOOKUP('Ответы на форму (1)'!E124,negAnxiety,2,FALSE)</f>
        <v>4</v>
      </c>
      <c r="E123" s="1">
        <f>VLOOKUP('Ответы на форму (1)'!F124,negAnxiety,2,FALSE)</f>
        <v>4</v>
      </c>
      <c r="F123" s="1">
        <f>VLOOKUP('Ответы на форму (1)'!G124,posAnxiety,2,FALSE)</f>
        <v>1</v>
      </c>
      <c r="G123" s="1" t="str">
        <f>'Ответы на форму (1)'!J124</f>
        <v>#51a7f9</v>
      </c>
      <c r="H123" s="1">
        <f>'Ответы на форму (1)'!K124</f>
        <v>33351</v>
      </c>
      <c r="I123" s="1" t="str">
        <f t="shared" si="3"/>
        <v>3. Тревожный</v>
      </c>
      <c r="J123" s="5">
        <f t="shared" si="0"/>
        <v>2.1666666666666665</v>
      </c>
      <c r="K123" t="str">
        <f t="shared" si="4"/>
        <v>B. Немного</v>
      </c>
    </row>
    <row r="124" spans="1:11" ht="12.5" x14ac:dyDescent="0.25">
      <c r="A124" s="1">
        <f>VLOOKUP('Ответы на форму (1)'!B125,negAnxiety,2,FALSE)</f>
        <v>3</v>
      </c>
      <c r="B124" s="1">
        <f>VLOOKUP('Ответы на форму (1)'!C125,posAnxiety,2,FALSE)</f>
        <v>2</v>
      </c>
      <c r="C124" s="1">
        <f>VLOOKUP('Ответы на форму (1)'!D125,posAnxiety,2,FALSE)</f>
        <v>2</v>
      </c>
      <c r="D124" s="1">
        <f>VLOOKUP('Ответы на форму (1)'!E125,negAnxiety,2,FALSE)</f>
        <v>3</v>
      </c>
      <c r="E124" s="1">
        <f>VLOOKUP('Ответы на форму (1)'!F125,negAnxiety,2,FALSE)</f>
        <v>3</v>
      </c>
      <c r="F124" s="1">
        <f>VLOOKUP('Ответы на форму (1)'!G125,posAnxiety,2,FALSE)</f>
        <v>4</v>
      </c>
      <c r="G124" s="1" t="str">
        <f>'Ответы на форму (1)'!J125</f>
        <v>#f39019</v>
      </c>
      <c r="H124" s="1">
        <f>'Ответы на форму (1)'!K125</f>
        <v>354935</v>
      </c>
      <c r="I124" s="1" t="str">
        <f t="shared" si="3"/>
        <v>1. Спок</v>
      </c>
      <c r="J124" s="5">
        <f t="shared" si="0"/>
        <v>2.8333333333333335</v>
      </c>
      <c r="K124" t="str">
        <f t="shared" si="4"/>
        <v>B. Немного</v>
      </c>
    </row>
    <row r="125" spans="1:11" ht="12.5" x14ac:dyDescent="0.25">
      <c r="A125" s="1">
        <f>VLOOKUP('Ответы на форму (1)'!B127,negAnxiety,2,FALSE)</f>
        <v>2</v>
      </c>
      <c r="B125" s="1">
        <f>VLOOKUP('Ответы на форму (1)'!C127,posAnxiety,2,FALSE)</f>
        <v>2</v>
      </c>
      <c r="C125" s="1">
        <f>VLOOKUP('Ответы на форму (1)'!D127,posAnxiety,2,FALSE)</f>
        <v>1</v>
      </c>
      <c r="D125" s="1">
        <f>VLOOKUP('Ответы на форму (1)'!E127,negAnxiety,2,FALSE)</f>
        <v>3</v>
      </c>
      <c r="E125" s="1">
        <f>VLOOKUP('Ответы на форму (1)'!F127,negAnxiety,2,FALSE)</f>
        <v>3</v>
      </c>
      <c r="F125" s="1">
        <f>VLOOKUP('Ответы на форму (1)'!G127,posAnxiety,2,FALSE)</f>
        <v>2</v>
      </c>
      <c r="G125" s="1" t="str">
        <f>'Ответы на форму (1)'!J127</f>
        <v>#f39019</v>
      </c>
      <c r="H125" s="1">
        <f>'Ответы на форму (1)'!K127</f>
        <v>95359</v>
      </c>
      <c r="I125" s="1" t="str">
        <f t="shared" si="3"/>
        <v>1. Спок</v>
      </c>
      <c r="J125" s="5">
        <f t="shared" si="0"/>
        <v>2.1666666666666665</v>
      </c>
      <c r="K125" t="str">
        <f t="shared" si="4"/>
        <v>B. Немного</v>
      </c>
    </row>
    <row r="126" spans="1:11" ht="12.5" x14ac:dyDescent="0.25">
      <c r="A126" s="1">
        <f>VLOOKUP('Ответы на форму (1)'!B128,negAnxiety,2,FALSE)</f>
        <v>3</v>
      </c>
      <c r="B126" s="1">
        <f>VLOOKUP('Ответы на форму (1)'!C128,posAnxiety,2,FALSE)</f>
        <v>1</v>
      </c>
      <c r="C126" s="1">
        <f>VLOOKUP('Ответы на форму (1)'!D128,posAnxiety,2,FALSE)</f>
        <v>1</v>
      </c>
      <c r="D126" s="1">
        <f>VLOOKUP('Ответы на форму (1)'!E128,negAnxiety,2,FALSE)</f>
        <v>3</v>
      </c>
      <c r="E126" s="1">
        <f>VLOOKUP('Ответы на форму (1)'!F128,negAnxiety,2,FALSE)</f>
        <v>4</v>
      </c>
      <c r="F126" s="1">
        <f>VLOOKUP('Ответы на форму (1)'!G128,posAnxiety,2,FALSE)</f>
        <v>2</v>
      </c>
      <c r="G126" s="1" t="str">
        <f>'Ответы на форму (1)'!J128</f>
        <v>#51a7f9</v>
      </c>
      <c r="H126" s="1">
        <f>'Ответы на форму (1)'!K128</f>
        <v>26377</v>
      </c>
      <c r="I126" s="1" t="str">
        <f t="shared" si="3"/>
        <v>3. Тревожный</v>
      </c>
      <c r="J126" s="5">
        <f t="shared" si="0"/>
        <v>2.3333333333333335</v>
      </c>
      <c r="K126" t="str">
        <f t="shared" si="4"/>
        <v>B. Немного</v>
      </c>
    </row>
    <row r="127" spans="1:11" ht="12.5" x14ac:dyDescent="0.25">
      <c r="A127" s="1">
        <f>VLOOKUP('Ответы на форму (1)'!B129,negAnxiety,2,FALSE)</f>
        <v>3</v>
      </c>
      <c r="B127" s="1">
        <f>VLOOKUP('Ответы на форму (1)'!C129,posAnxiety,2,FALSE)</f>
        <v>1</v>
      </c>
      <c r="C127" s="1">
        <f>VLOOKUP('Ответы на форму (1)'!D129,posAnxiety,2,FALSE)</f>
        <v>1</v>
      </c>
      <c r="D127" s="1">
        <f>VLOOKUP('Ответы на форму (1)'!E129,negAnxiety,2,FALSE)</f>
        <v>3</v>
      </c>
      <c r="E127" s="1">
        <f>VLOOKUP('Ответы на форму (1)'!F129,negAnxiety,2,FALSE)</f>
        <v>3</v>
      </c>
      <c r="F127" s="1">
        <f>VLOOKUP('Ответы на форму (1)'!G129,posAnxiety,2,FALSE)</f>
        <v>1</v>
      </c>
      <c r="G127" s="1" t="str">
        <f>'Ответы на форму (1)'!J129</f>
        <v>#51a7f9</v>
      </c>
      <c r="H127" s="1">
        <f>'Ответы на форму (1)'!K129</f>
        <v>82368</v>
      </c>
      <c r="I127" s="1" t="str">
        <f t="shared" si="3"/>
        <v>1. Спок</v>
      </c>
      <c r="J127" s="5">
        <f t="shared" si="0"/>
        <v>2</v>
      </c>
      <c r="K127" t="str">
        <f t="shared" si="4"/>
        <v>B. Немного</v>
      </c>
    </row>
    <row r="128" spans="1:11" ht="12.5" x14ac:dyDescent="0.25">
      <c r="A128" s="1">
        <f>VLOOKUP('Ответы на форму (1)'!B130,negAnxiety,2,FALSE)</f>
        <v>3</v>
      </c>
      <c r="B128" s="1">
        <f>VLOOKUP('Ответы на форму (1)'!C130,posAnxiety,2,FALSE)</f>
        <v>1</v>
      </c>
      <c r="C128" s="1">
        <f>VLOOKUP('Ответы на форму (1)'!D130,posAnxiety,2,FALSE)</f>
        <v>1</v>
      </c>
      <c r="D128" s="1">
        <f>VLOOKUP('Ответы на форму (1)'!E130,negAnxiety,2,FALSE)</f>
        <v>2</v>
      </c>
      <c r="E128" s="1">
        <f>VLOOKUP('Ответы на форму (1)'!F130,negAnxiety,2,FALSE)</f>
        <v>3</v>
      </c>
      <c r="F128" s="1">
        <f>VLOOKUP('Ответы на форму (1)'!G130,posAnxiety,2,FALSE)</f>
        <v>2</v>
      </c>
      <c r="G128" s="1" t="str">
        <f>'Ответы на форму (1)'!J130</f>
        <v>#f39019</v>
      </c>
      <c r="H128" s="1">
        <f>'Ответы на форму (1)'!K130</f>
        <v>55415</v>
      </c>
      <c r="I128" s="1" t="str">
        <f t="shared" si="3"/>
        <v>2. Немного</v>
      </c>
      <c r="J128" s="5">
        <f t="shared" si="0"/>
        <v>2</v>
      </c>
      <c r="K128" t="str">
        <f t="shared" si="4"/>
        <v>B. Немного</v>
      </c>
    </row>
    <row r="129" spans="1:11" ht="12.5" x14ac:dyDescent="0.25">
      <c r="A129" s="1">
        <f>VLOOKUP('Ответы на форму (1)'!B131,negAnxiety,2,FALSE)</f>
        <v>3</v>
      </c>
      <c r="B129" s="1">
        <f>VLOOKUP('Ответы на форму (1)'!C131,posAnxiety,2,FALSE)</f>
        <v>2</v>
      </c>
      <c r="C129" s="1">
        <f>VLOOKUP('Ответы на форму (1)'!D131,posAnxiety,2,FALSE)</f>
        <v>1</v>
      </c>
      <c r="D129" s="1">
        <f>VLOOKUP('Ответы на форму (1)'!E131,negAnxiety,2,FALSE)</f>
        <v>4</v>
      </c>
      <c r="E129" s="1">
        <f>VLOOKUP('Ответы на форму (1)'!F131,negAnxiety,2,FALSE)</f>
        <v>3</v>
      </c>
      <c r="F129" s="1">
        <f>VLOOKUP('Ответы на форму (1)'!G131,posAnxiety,2,FALSE)</f>
        <v>3</v>
      </c>
      <c r="G129" s="1" t="str">
        <f>'Ответы на форму (1)'!J131</f>
        <v>#51a7f9</v>
      </c>
      <c r="H129" s="1">
        <f>'Ответы на форму (1)'!K131</f>
        <v>32400</v>
      </c>
      <c r="I129" s="1" t="str">
        <f t="shared" si="3"/>
        <v>3. Тревожный</v>
      </c>
      <c r="J129" s="5">
        <f t="shared" si="0"/>
        <v>2.6666666666666665</v>
      </c>
      <c r="K129" t="str">
        <f t="shared" si="4"/>
        <v>B. Немного</v>
      </c>
    </row>
    <row r="130" spans="1:11" ht="12.5" x14ac:dyDescent="0.25">
      <c r="A130" s="1">
        <f>VLOOKUP('Ответы на форму (1)'!B132,negAnxiety,2,FALSE)</f>
        <v>2</v>
      </c>
      <c r="B130" s="1">
        <f>VLOOKUP('Ответы на форму (1)'!C132,posAnxiety,2,FALSE)</f>
        <v>1</v>
      </c>
      <c r="C130" s="1">
        <f>VLOOKUP('Ответы на форму (1)'!D132,posAnxiety,2,FALSE)</f>
        <v>1</v>
      </c>
      <c r="D130" s="1">
        <f>VLOOKUP('Ответы на форму (1)'!E132,negAnxiety,2,FALSE)</f>
        <v>2</v>
      </c>
      <c r="E130" s="1">
        <f>VLOOKUP('Ответы на форму (1)'!F132,negAnxiety,2,FALSE)</f>
        <v>4</v>
      </c>
      <c r="F130" s="1">
        <f>VLOOKUP('Ответы на форму (1)'!G132,posAnxiety,2,FALSE)</f>
        <v>3</v>
      </c>
      <c r="G130" s="1" t="str">
        <f>'Ответы на форму (1)'!J132</f>
        <v>#51a7f9</v>
      </c>
      <c r="H130" s="1">
        <f>'Ответы на форму (1)'!K132</f>
        <v>67428</v>
      </c>
      <c r="I130" s="1" t="str">
        <f t="shared" si="3"/>
        <v>1. Спок</v>
      </c>
      <c r="J130" s="5">
        <f t="shared" si="0"/>
        <v>2.1666666666666665</v>
      </c>
      <c r="K130" t="str">
        <f t="shared" si="4"/>
        <v>B. Немного</v>
      </c>
    </row>
    <row r="131" spans="1:11" ht="12.5" x14ac:dyDescent="0.25">
      <c r="A131" s="1">
        <f>VLOOKUP('Ответы на форму (1)'!B133,negAnxiety,2,FALSE)</f>
        <v>2</v>
      </c>
      <c r="B131" s="1">
        <f>VLOOKUP('Ответы на форму (1)'!C133,posAnxiety,2,FALSE)</f>
        <v>1</v>
      </c>
      <c r="C131" s="1">
        <f>VLOOKUP('Ответы на форму (1)'!D133,posAnxiety,2,FALSE)</f>
        <v>1</v>
      </c>
      <c r="D131" s="1">
        <f>VLOOKUP('Ответы на форму (1)'!E133,negAnxiety,2,FALSE)</f>
        <v>3</v>
      </c>
      <c r="E131" s="1">
        <f>VLOOKUP('Ответы на форму (1)'!F133,negAnxiety,2,FALSE)</f>
        <v>3</v>
      </c>
      <c r="F131" s="1">
        <f>VLOOKUP('Ответы на форму (1)'!G133,posAnxiety,2,FALSE)</f>
        <v>2</v>
      </c>
      <c r="G131" s="1" t="str">
        <f>'Ответы на форму (1)'!J133</f>
        <v>#51a7f9</v>
      </c>
      <c r="H131" s="1">
        <f>'Ответы на форму (1)'!K133</f>
        <v>41780</v>
      </c>
      <c r="I131" s="1" t="str">
        <f t="shared" ref="I131:I194" si="5">IF(H131&gt;65000,"1. Спок",IF(H131&gt;45000,"2. Немного","3. Тревожный"))</f>
        <v>3. Тревожный</v>
      </c>
      <c r="J131" s="5">
        <f t="shared" si="0"/>
        <v>2</v>
      </c>
      <c r="K131" t="str">
        <f t="shared" ref="K131:K155" si="6">IF(J131&lt;2,"A. Спок",IF(J131&lt;3,"B. Немного","C. Тревожный"))</f>
        <v>B. Немного</v>
      </c>
    </row>
    <row r="132" spans="1:11" ht="12.5" x14ac:dyDescent="0.25">
      <c r="A132" s="1">
        <f>VLOOKUP('Ответы на форму (1)'!B134,negAnxiety,2,FALSE)</f>
        <v>4</v>
      </c>
      <c r="B132" s="1">
        <f>VLOOKUP('Ответы на форму (1)'!C134,posAnxiety,2,FALSE)</f>
        <v>2</v>
      </c>
      <c r="C132" s="1">
        <f>VLOOKUP('Ответы на форму (1)'!D134,posAnxiety,2,FALSE)</f>
        <v>1</v>
      </c>
      <c r="D132" s="1">
        <f>VLOOKUP('Ответы на форму (1)'!E134,negAnxiety,2,FALSE)</f>
        <v>3</v>
      </c>
      <c r="E132" s="1">
        <f>VLOOKUP('Ответы на форму (1)'!F134,negAnxiety,2,FALSE)</f>
        <v>3</v>
      </c>
      <c r="F132" s="1">
        <f>VLOOKUP('Ответы на форму (1)'!G134,posAnxiety,2,FALSE)</f>
        <v>3</v>
      </c>
      <c r="G132" s="1" t="str">
        <f>'Ответы на форму (1)'!J134</f>
        <v>#f39019</v>
      </c>
      <c r="H132" s="1">
        <f>'Ответы на форму (1)'!K134</f>
        <v>40466</v>
      </c>
      <c r="I132" s="1" t="str">
        <f t="shared" si="5"/>
        <v>3. Тревожный</v>
      </c>
      <c r="J132" s="5">
        <f t="shared" si="0"/>
        <v>2.6666666666666665</v>
      </c>
      <c r="K132" t="str">
        <f t="shared" si="6"/>
        <v>B. Немного</v>
      </c>
    </row>
    <row r="133" spans="1:11" ht="12.5" x14ac:dyDescent="0.25">
      <c r="A133" s="1">
        <f>VLOOKUP('Ответы на форму (1)'!B135,negAnxiety,2,FALSE)</f>
        <v>1</v>
      </c>
      <c r="B133" s="1">
        <f>VLOOKUP('Ответы на форму (1)'!C135,posAnxiety,2,FALSE)</f>
        <v>1</v>
      </c>
      <c r="C133" s="1">
        <f>VLOOKUP('Ответы на форму (1)'!D135,posAnxiety,2,FALSE)</f>
        <v>1</v>
      </c>
      <c r="D133" s="1">
        <f>VLOOKUP('Ответы на форму (1)'!E135,negAnxiety,2,FALSE)</f>
        <v>1</v>
      </c>
      <c r="E133" s="1">
        <f>VLOOKUP('Ответы на форму (1)'!F135,negAnxiety,2,FALSE)</f>
        <v>1</v>
      </c>
      <c r="F133" s="1">
        <f>VLOOKUP('Ответы на форму (1)'!G135,posAnxiety,2,FALSE)</f>
        <v>1</v>
      </c>
      <c r="G133" s="1" t="str">
        <f>'Ответы на форму (1)'!J135</f>
        <v>#51a7f9</v>
      </c>
      <c r="H133" s="1">
        <f>'Ответы на форму (1)'!K135</f>
        <v>56742</v>
      </c>
      <c r="I133" s="1" t="str">
        <f t="shared" si="5"/>
        <v>2. Немного</v>
      </c>
      <c r="J133" s="5">
        <f t="shared" si="0"/>
        <v>1</v>
      </c>
      <c r="K133" t="str">
        <f t="shared" si="6"/>
        <v>A. Спок</v>
      </c>
    </row>
    <row r="134" spans="1:11" ht="12.5" x14ac:dyDescent="0.25">
      <c r="A134" s="1">
        <f>VLOOKUP('Ответы на форму (1)'!B136,negAnxiety,2,FALSE)</f>
        <v>3</v>
      </c>
      <c r="B134" s="1">
        <f>VLOOKUP('Ответы на форму (1)'!C136,posAnxiety,2,FALSE)</f>
        <v>2</v>
      </c>
      <c r="C134" s="1">
        <f>VLOOKUP('Ответы на форму (1)'!D136,posAnxiety,2,FALSE)</f>
        <v>1</v>
      </c>
      <c r="D134" s="1">
        <f>VLOOKUP('Ответы на форму (1)'!E136,negAnxiety,2,FALSE)</f>
        <v>3</v>
      </c>
      <c r="E134" s="1">
        <f>VLOOKUP('Ответы на форму (1)'!F136,negAnxiety,2,FALSE)</f>
        <v>3</v>
      </c>
      <c r="F134" s="1">
        <f>VLOOKUP('Ответы на форму (1)'!G136,posAnxiety,2,FALSE)</f>
        <v>3</v>
      </c>
      <c r="G134" s="1" t="str">
        <f>'Ответы на форму (1)'!J136</f>
        <v>#f39019</v>
      </c>
      <c r="H134" s="1">
        <f>'Ответы на форму (1)'!K136</f>
        <v>49055</v>
      </c>
      <c r="I134" s="1" t="str">
        <f t="shared" si="5"/>
        <v>2. Немного</v>
      </c>
      <c r="J134" s="5">
        <f t="shared" si="0"/>
        <v>2.5</v>
      </c>
      <c r="K134" t="str">
        <f t="shared" si="6"/>
        <v>B. Немного</v>
      </c>
    </row>
    <row r="135" spans="1:11" ht="12.5" x14ac:dyDescent="0.25">
      <c r="A135" s="1">
        <f>VLOOKUP('Ответы на форму (1)'!B137,negAnxiety,2,FALSE)</f>
        <v>1</v>
      </c>
      <c r="B135" s="1">
        <f>VLOOKUP('Ответы на форму (1)'!C137,posAnxiety,2,FALSE)</f>
        <v>1</v>
      </c>
      <c r="C135" s="1">
        <f>VLOOKUP('Ответы на форму (1)'!D137,posAnxiety,2,FALSE)</f>
        <v>2</v>
      </c>
      <c r="D135" s="1">
        <f>VLOOKUP('Ответы на форму (1)'!E137,negAnxiety,2,FALSE)</f>
        <v>1</v>
      </c>
      <c r="E135" s="1">
        <f>VLOOKUP('Ответы на форму (1)'!F137,negAnxiety,2,FALSE)</f>
        <v>2</v>
      </c>
      <c r="F135" s="1">
        <f>VLOOKUP('Ответы на форму (1)'!G137,posAnxiety,2,FALSE)</f>
        <v>3</v>
      </c>
      <c r="G135" s="1" t="str">
        <f>'Ответы на форму (1)'!J137</f>
        <v>#51a7f9</v>
      </c>
      <c r="H135" s="1">
        <f>'Ответы на форму (1)'!K137</f>
        <v>47826</v>
      </c>
      <c r="I135" s="1" t="str">
        <f t="shared" si="5"/>
        <v>2. Немного</v>
      </c>
      <c r="J135" s="5">
        <f t="shared" si="0"/>
        <v>1.6666666666666667</v>
      </c>
      <c r="K135" t="str">
        <f t="shared" si="6"/>
        <v>A. Спок</v>
      </c>
    </row>
    <row r="136" spans="1:11" ht="12.5" x14ac:dyDescent="0.25">
      <c r="A136" s="1">
        <f>VLOOKUP('Ответы на форму (1)'!B138,negAnxiety,2,FALSE)</f>
        <v>1</v>
      </c>
      <c r="B136" s="1">
        <f>VLOOKUP('Ответы на форму (1)'!C138,posAnxiety,2,FALSE)</f>
        <v>1</v>
      </c>
      <c r="C136" s="1">
        <f>VLOOKUP('Ответы на форму (1)'!D138,posAnxiety,2,FALSE)</f>
        <v>1</v>
      </c>
      <c r="D136" s="1">
        <f>VLOOKUP('Ответы на форму (1)'!E138,negAnxiety,2,FALSE)</f>
        <v>1</v>
      </c>
      <c r="E136" s="1">
        <f>VLOOKUP('Ответы на форму (1)'!F138,negAnxiety,2,FALSE)</f>
        <v>3</v>
      </c>
      <c r="F136" s="1">
        <f>VLOOKUP('Ответы на форму (1)'!G138,posAnxiety,2,FALSE)</f>
        <v>3</v>
      </c>
      <c r="G136" s="1" t="str">
        <f>'Ответы на форму (1)'!J138</f>
        <v>#51a7f9</v>
      </c>
      <c r="H136" s="1">
        <f>'Ответы на форму (1)'!K138</f>
        <v>56043</v>
      </c>
      <c r="I136" s="1" t="str">
        <f t="shared" si="5"/>
        <v>2. Немного</v>
      </c>
      <c r="J136" s="5">
        <f t="shared" si="0"/>
        <v>1.6666666666666667</v>
      </c>
      <c r="K136" t="str">
        <f t="shared" si="6"/>
        <v>A. Спок</v>
      </c>
    </row>
    <row r="137" spans="1:11" ht="12.5" x14ac:dyDescent="0.25">
      <c r="A137" s="1">
        <f>VLOOKUP('Ответы на форму (1)'!B139,negAnxiety,2,FALSE)</f>
        <v>3</v>
      </c>
      <c r="B137" s="1">
        <f>VLOOKUP('Ответы на форму (1)'!C139,posAnxiety,2,FALSE)</f>
        <v>2</v>
      </c>
      <c r="C137" s="1">
        <f>VLOOKUP('Ответы на форму (1)'!D139,posAnxiety,2,FALSE)</f>
        <v>1</v>
      </c>
      <c r="D137" s="1">
        <f>VLOOKUP('Ответы на форму (1)'!E139,negAnxiety,2,FALSE)</f>
        <v>2</v>
      </c>
      <c r="E137" s="1">
        <f>VLOOKUP('Ответы на форму (1)'!F139,negAnxiety,2,FALSE)</f>
        <v>4</v>
      </c>
      <c r="F137" s="1">
        <f>VLOOKUP('Ответы на форму (1)'!G139,posAnxiety,2,FALSE)</f>
        <v>2</v>
      </c>
      <c r="G137" s="1" t="str">
        <f>'Ответы на форму (1)'!J139</f>
        <v>#51a7f9</v>
      </c>
      <c r="H137" s="1">
        <f>'Ответы на форму (1)'!K139</f>
        <v>43408</v>
      </c>
      <c r="I137" s="1" t="str">
        <f t="shared" si="5"/>
        <v>3. Тревожный</v>
      </c>
      <c r="J137" s="5">
        <f t="shared" si="0"/>
        <v>2.3333333333333335</v>
      </c>
      <c r="K137" t="str">
        <f t="shared" si="6"/>
        <v>B. Немного</v>
      </c>
    </row>
    <row r="138" spans="1:11" ht="12.5" x14ac:dyDescent="0.25">
      <c r="A138" s="1">
        <f>VLOOKUP('Ответы на форму (1)'!B140,negAnxiety,2,FALSE)</f>
        <v>3</v>
      </c>
      <c r="B138" s="1">
        <f>VLOOKUP('Ответы на форму (1)'!C140,posAnxiety,2,FALSE)</f>
        <v>2</v>
      </c>
      <c r="C138" s="1">
        <f>VLOOKUP('Ответы на форму (1)'!D140,posAnxiety,2,FALSE)</f>
        <v>1</v>
      </c>
      <c r="D138" s="1">
        <f>VLOOKUP('Ответы на форму (1)'!E140,negAnxiety,2,FALSE)</f>
        <v>4</v>
      </c>
      <c r="E138" s="1">
        <f>VLOOKUP('Ответы на форму (1)'!F140,negAnxiety,2,FALSE)</f>
        <v>4</v>
      </c>
      <c r="F138" s="1">
        <f>VLOOKUP('Ответы на форму (1)'!G140,posAnxiety,2,FALSE)</f>
        <v>2</v>
      </c>
      <c r="G138" s="1" t="str">
        <f>'Ответы на форму (1)'!J140</f>
        <v>#f39019</v>
      </c>
      <c r="H138" s="1">
        <f>'Ответы на форму (1)'!K140</f>
        <v>33097</v>
      </c>
      <c r="I138" s="1" t="str">
        <f t="shared" si="5"/>
        <v>3. Тревожный</v>
      </c>
      <c r="J138" s="5">
        <f t="shared" si="0"/>
        <v>2.6666666666666665</v>
      </c>
      <c r="K138" t="str">
        <f t="shared" si="6"/>
        <v>B. Немного</v>
      </c>
    </row>
    <row r="139" spans="1:11" ht="12.5" x14ac:dyDescent="0.25">
      <c r="A139" s="1">
        <f>VLOOKUP('Ответы на форму (1)'!B141,negAnxiety,2,FALSE)</f>
        <v>2</v>
      </c>
      <c r="B139" s="1">
        <f>VLOOKUP('Ответы на форму (1)'!C141,posAnxiety,2,FALSE)</f>
        <v>1</v>
      </c>
      <c r="C139" s="1">
        <f>VLOOKUP('Ответы на форму (1)'!D141,posAnxiety,2,FALSE)</f>
        <v>1</v>
      </c>
      <c r="D139" s="1">
        <f>VLOOKUP('Ответы на форму (1)'!E141,negAnxiety,2,FALSE)</f>
        <v>1</v>
      </c>
      <c r="E139" s="1">
        <f>VLOOKUP('Ответы на форму (1)'!F141,negAnxiety,2,FALSE)</f>
        <v>2</v>
      </c>
      <c r="F139" s="1">
        <f>VLOOKUP('Ответы на форму (1)'!G141,posAnxiety,2,FALSE)</f>
        <v>3</v>
      </c>
      <c r="G139" s="1" t="str">
        <f>'Ответы на форму (1)'!J141</f>
        <v>#51a7f9</v>
      </c>
      <c r="H139" s="1">
        <f>'Ответы на форму (1)'!K141</f>
        <v>82991</v>
      </c>
      <c r="I139" s="1" t="str">
        <f t="shared" si="5"/>
        <v>1. Спок</v>
      </c>
      <c r="J139" s="5">
        <f t="shared" si="0"/>
        <v>1.6666666666666667</v>
      </c>
      <c r="K139" t="str">
        <f t="shared" si="6"/>
        <v>A. Спок</v>
      </c>
    </row>
    <row r="140" spans="1:11" ht="12.5" x14ac:dyDescent="0.25">
      <c r="A140" s="1">
        <f>VLOOKUP('Ответы на форму (1)'!B142,negAnxiety,2,FALSE)</f>
        <v>3</v>
      </c>
      <c r="B140" s="1">
        <f>VLOOKUP('Ответы на форму (1)'!C142,posAnxiety,2,FALSE)</f>
        <v>2</v>
      </c>
      <c r="C140" s="1">
        <f>VLOOKUP('Ответы на форму (1)'!D142,posAnxiety,2,FALSE)</f>
        <v>1</v>
      </c>
      <c r="D140" s="1">
        <f>VLOOKUP('Ответы на форму (1)'!E142,negAnxiety,2,FALSE)</f>
        <v>3</v>
      </c>
      <c r="E140" s="1">
        <f>VLOOKUP('Ответы на форму (1)'!F142,negAnxiety,2,FALSE)</f>
        <v>3</v>
      </c>
      <c r="F140" s="1">
        <f>VLOOKUP('Ответы на форму (1)'!G142,posAnxiety,2,FALSE)</f>
        <v>3</v>
      </c>
      <c r="G140" s="1" t="str">
        <f>'Ответы на форму (1)'!J142</f>
        <v>#f39019</v>
      </c>
      <c r="H140" s="1">
        <f>'Ответы на форму (1)'!K142</f>
        <v>39919</v>
      </c>
      <c r="I140" s="1" t="str">
        <f t="shared" si="5"/>
        <v>3. Тревожный</v>
      </c>
      <c r="J140" s="5">
        <f t="shared" si="0"/>
        <v>2.5</v>
      </c>
      <c r="K140" t="str">
        <f t="shared" si="6"/>
        <v>B. Немного</v>
      </c>
    </row>
    <row r="141" spans="1:11" ht="12.5" x14ac:dyDescent="0.25">
      <c r="A141" s="1">
        <f>VLOOKUP('Ответы на форму (1)'!B143,negAnxiety,2,FALSE)</f>
        <v>3</v>
      </c>
      <c r="B141" s="1">
        <f>VLOOKUP('Ответы на форму (1)'!C143,posAnxiety,2,FALSE)</f>
        <v>1</v>
      </c>
      <c r="C141" s="1">
        <f>VLOOKUP('Ответы на форму (1)'!D143,posAnxiety,2,FALSE)</f>
        <v>1</v>
      </c>
      <c r="D141" s="1">
        <f>VLOOKUP('Ответы на форму (1)'!E143,negAnxiety,2,FALSE)</f>
        <v>1</v>
      </c>
      <c r="E141" s="1">
        <f>VLOOKUP('Ответы на форму (1)'!F143,negAnxiety,2,FALSE)</f>
        <v>2</v>
      </c>
      <c r="F141" s="1">
        <f>VLOOKUP('Ответы на форму (1)'!G143,posAnxiety,2,FALSE)</f>
        <v>2</v>
      </c>
      <c r="G141" s="1" t="str">
        <f>'Ответы на форму (1)'!J143</f>
        <v>#51a7f9</v>
      </c>
      <c r="H141" s="1">
        <f>'Ответы на форму (1)'!K143</f>
        <v>51564</v>
      </c>
      <c r="I141" s="1" t="str">
        <f t="shared" si="5"/>
        <v>2. Немного</v>
      </c>
      <c r="J141" s="5">
        <f t="shared" si="0"/>
        <v>1.6666666666666667</v>
      </c>
      <c r="K141" t="str">
        <f t="shared" si="6"/>
        <v>A. Спок</v>
      </c>
    </row>
    <row r="142" spans="1:11" ht="12.5" x14ac:dyDescent="0.25">
      <c r="A142" s="1">
        <f>VLOOKUP('Ответы на форму (1)'!B144,negAnxiety,2,FALSE)</f>
        <v>2</v>
      </c>
      <c r="B142" s="1">
        <f>VLOOKUP('Ответы на форму (1)'!C144,posAnxiety,2,FALSE)</f>
        <v>1</v>
      </c>
      <c r="C142" s="1">
        <f>VLOOKUP('Ответы на форму (1)'!D144,posAnxiety,2,FALSE)</f>
        <v>1</v>
      </c>
      <c r="D142" s="1">
        <f>VLOOKUP('Ответы на форму (1)'!E144,negAnxiety,2,FALSE)</f>
        <v>1</v>
      </c>
      <c r="E142" s="1">
        <f>VLOOKUP('Ответы на форму (1)'!F144,negAnxiety,2,FALSE)</f>
        <v>2</v>
      </c>
      <c r="F142" s="1">
        <f>VLOOKUP('Ответы на форму (1)'!G144,posAnxiety,2,FALSE)</f>
        <v>1</v>
      </c>
      <c r="G142" s="1" t="str">
        <f>'Ответы на форму (1)'!J144</f>
        <v>#51a7f9</v>
      </c>
      <c r="H142" s="1">
        <f>'Ответы на форму (1)'!K144</f>
        <v>79401</v>
      </c>
      <c r="I142" s="1" t="str">
        <f t="shared" si="5"/>
        <v>1. Спок</v>
      </c>
      <c r="J142" s="5">
        <f t="shared" si="0"/>
        <v>1.3333333333333333</v>
      </c>
      <c r="K142" t="str">
        <f t="shared" si="6"/>
        <v>A. Спок</v>
      </c>
    </row>
    <row r="143" spans="1:11" ht="12.5" x14ac:dyDescent="0.25">
      <c r="A143" s="1">
        <f>VLOOKUP('Ответы на форму (1)'!B145,negAnxiety,2,FALSE)</f>
        <v>3</v>
      </c>
      <c r="B143" s="1">
        <f>VLOOKUP('Ответы на форму (1)'!C145,posAnxiety,2,FALSE)</f>
        <v>1</v>
      </c>
      <c r="C143" s="1">
        <f>VLOOKUP('Ответы на форму (1)'!D145,posAnxiety,2,FALSE)</f>
        <v>1</v>
      </c>
      <c r="D143" s="1">
        <f>VLOOKUP('Ответы на форму (1)'!E145,negAnxiety,2,FALSE)</f>
        <v>2</v>
      </c>
      <c r="E143" s="1">
        <f>VLOOKUP('Ответы на форму (1)'!F145,negAnxiety,2,FALSE)</f>
        <v>2</v>
      </c>
      <c r="F143" s="1">
        <f>VLOOKUP('Ответы на форму (1)'!G145,posAnxiety,2,FALSE)</f>
        <v>2</v>
      </c>
      <c r="G143" s="1" t="str">
        <f>'Ответы на форму (1)'!J145</f>
        <v>#f39019</v>
      </c>
      <c r="H143" s="1">
        <f>'Ответы на форму (1)'!K145</f>
        <v>52233</v>
      </c>
      <c r="I143" s="1" t="str">
        <f t="shared" si="5"/>
        <v>2. Немного</v>
      </c>
      <c r="J143" s="5">
        <f t="shared" si="0"/>
        <v>1.8333333333333333</v>
      </c>
      <c r="K143" t="str">
        <f t="shared" si="6"/>
        <v>A. Спок</v>
      </c>
    </row>
    <row r="144" spans="1:11" ht="12.5" x14ac:dyDescent="0.25">
      <c r="A144" s="1">
        <f>VLOOKUP('Ответы на форму (1)'!B146,negAnxiety,2,FALSE)</f>
        <v>3</v>
      </c>
      <c r="B144" s="1">
        <f>VLOOKUP('Ответы на форму (1)'!C146,posAnxiety,2,FALSE)</f>
        <v>1</v>
      </c>
      <c r="C144" s="1">
        <f>VLOOKUP('Ответы на форму (1)'!D146,posAnxiety,2,FALSE)</f>
        <v>1</v>
      </c>
      <c r="D144" s="1">
        <f>VLOOKUP('Ответы на форму (1)'!E146,negAnxiety,2,FALSE)</f>
        <v>2</v>
      </c>
      <c r="E144" s="1">
        <f>VLOOKUP('Ответы на форму (1)'!F146,negAnxiety,2,FALSE)</f>
        <v>3</v>
      </c>
      <c r="F144" s="1">
        <f>VLOOKUP('Ответы на форму (1)'!G146,posAnxiety,2,FALSE)</f>
        <v>1</v>
      </c>
      <c r="G144" s="1" t="str">
        <f>'Ответы на форму (1)'!J146</f>
        <v>#f39019</v>
      </c>
      <c r="H144" s="1">
        <f>'Ответы на форму (1)'!K146</f>
        <v>54717</v>
      </c>
      <c r="I144" s="1" t="str">
        <f t="shared" si="5"/>
        <v>2. Немного</v>
      </c>
      <c r="J144" s="5">
        <f t="shared" si="0"/>
        <v>1.8333333333333333</v>
      </c>
      <c r="K144" t="str">
        <f t="shared" si="6"/>
        <v>A. Спок</v>
      </c>
    </row>
    <row r="145" spans="1:11" ht="12.5" x14ac:dyDescent="0.25">
      <c r="A145" s="1">
        <f>VLOOKUP('Ответы на форму (1)'!B147,negAnxiety,2,FALSE)</f>
        <v>3</v>
      </c>
      <c r="B145" s="1">
        <f>VLOOKUP('Ответы на форму (1)'!C147,posAnxiety,2,FALSE)</f>
        <v>1</v>
      </c>
      <c r="C145" s="1">
        <f>VLOOKUP('Ответы на форму (1)'!D147,posAnxiety,2,FALSE)</f>
        <v>1</v>
      </c>
      <c r="D145" s="1">
        <f>VLOOKUP('Ответы на форму (1)'!E147,negAnxiety,2,FALSE)</f>
        <v>2</v>
      </c>
      <c r="E145" s="1">
        <f>VLOOKUP('Ответы на форму (1)'!F147,negAnxiety,2,FALSE)</f>
        <v>3</v>
      </c>
      <c r="F145" s="1">
        <f>VLOOKUP('Ответы на форму (1)'!G147,posAnxiety,2,FALSE)</f>
        <v>1</v>
      </c>
      <c r="G145" s="1" t="str">
        <f>'Ответы на форму (1)'!J147</f>
        <v>#f39019</v>
      </c>
      <c r="H145" s="1">
        <f>'Ответы на форму (1)'!K147</f>
        <v>2347</v>
      </c>
      <c r="I145" s="1" t="str">
        <f t="shared" si="5"/>
        <v>3. Тревожный</v>
      </c>
      <c r="J145" s="5">
        <f t="shared" si="0"/>
        <v>1.8333333333333333</v>
      </c>
      <c r="K145" t="str">
        <f t="shared" si="6"/>
        <v>A. Спок</v>
      </c>
    </row>
    <row r="146" spans="1:11" ht="12.5" x14ac:dyDescent="0.25">
      <c r="A146" s="1">
        <f>VLOOKUP('Ответы на форму (1)'!B148,negAnxiety,2,FALSE)</f>
        <v>2</v>
      </c>
      <c r="B146" s="1">
        <f>VLOOKUP('Ответы на форму (1)'!C148,posAnxiety,2,FALSE)</f>
        <v>2</v>
      </c>
      <c r="C146" s="1">
        <f>VLOOKUP('Ответы на форму (1)'!D148,posAnxiety,2,FALSE)</f>
        <v>1</v>
      </c>
      <c r="D146" s="1">
        <f>VLOOKUP('Ответы на форму (1)'!E148,negAnxiety,2,FALSE)</f>
        <v>3</v>
      </c>
      <c r="E146" s="1">
        <f>VLOOKUP('Ответы на форму (1)'!F148,negAnxiety,2,FALSE)</f>
        <v>3</v>
      </c>
      <c r="F146" s="1">
        <f>VLOOKUP('Ответы на форму (1)'!G148,posAnxiety,2,FALSE)</f>
        <v>3</v>
      </c>
      <c r="G146" s="1" t="str">
        <f>'Ответы на форму (1)'!J148</f>
        <v>#f39019</v>
      </c>
      <c r="H146" s="1">
        <f>'Ответы на форму (1)'!K148</f>
        <v>29426</v>
      </c>
      <c r="I146" s="1" t="str">
        <f t="shared" si="5"/>
        <v>3. Тревожный</v>
      </c>
      <c r="J146" s="5">
        <f t="shared" si="0"/>
        <v>2.3333333333333335</v>
      </c>
      <c r="K146" t="str">
        <f t="shared" si="6"/>
        <v>B. Немного</v>
      </c>
    </row>
    <row r="147" spans="1:11" ht="12.5" x14ac:dyDescent="0.25">
      <c r="A147" s="1">
        <f>VLOOKUP('Ответы на форму (1)'!B149,negAnxiety,2,FALSE)</f>
        <v>4</v>
      </c>
      <c r="B147" s="1">
        <f>VLOOKUP('Ответы на форму (1)'!C149,posAnxiety,2,FALSE)</f>
        <v>1</v>
      </c>
      <c r="C147" s="1">
        <f>VLOOKUP('Ответы на форму (1)'!D149,posAnxiety,2,FALSE)</f>
        <v>1</v>
      </c>
      <c r="D147" s="1">
        <f>VLOOKUP('Ответы на форму (1)'!E149,negAnxiety,2,FALSE)</f>
        <v>1</v>
      </c>
      <c r="E147" s="1">
        <f>VLOOKUP('Ответы на форму (1)'!F149,negAnxiety,2,FALSE)</f>
        <v>1</v>
      </c>
      <c r="F147" s="1">
        <f>VLOOKUP('Ответы на форму (1)'!G149,posAnxiety,2,FALSE)</f>
        <v>1</v>
      </c>
      <c r="G147" s="1" t="str">
        <f>'Ответы на форму (1)'!J149</f>
        <v>#51a7f9</v>
      </c>
      <c r="H147" s="1">
        <f>'Ответы на форму (1)'!K149</f>
        <v>66254</v>
      </c>
      <c r="I147" s="1" t="str">
        <f t="shared" si="5"/>
        <v>1. Спок</v>
      </c>
      <c r="J147" s="5">
        <f t="shared" si="0"/>
        <v>1.5</v>
      </c>
      <c r="K147" t="str">
        <f t="shared" si="6"/>
        <v>A. Спок</v>
      </c>
    </row>
    <row r="148" spans="1:11" ht="12.5" x14ac:dyDescent="0.25">
      <c r="A148" s="1">
        <f>VLOOKUP('Ответы на форму (1)'!B150,negAnxiety,2,FALSE)</f>
        <v>1</v>
      </c>
      <c r="B148" s="1">
        <f>VLOOKUP('Ответы на форму (1)'!C150,posAnxiety,2,FALSE)</f>
        <v>1</v>
      </c>
      <c r="C148" s="1">
        <f>VLOOKUP('Ответы на форму (1)'!D150,posAnxiety,2,FALSE)</f>
        <v>2</v>
      </c>
      <c r="D148" s="1">
        <f>VLOOKUP('Ответы на форму (1)'!E150,negAnxiety,2,FALSE)</f>
        <v>2</v>
      </c>
      <c r="E148" s="1">
        <f>VLOOKUP('Ответы на форму (1)'!F150,negAnxiety,2,FALSE)</f>
        <v>3</v>
      </c>
      <c r="F148" s="1">
        <f>VLOOKUP('Ответы на форму (1)'!G150,posAnxiety,2,FALSE)</f>
        <v>1</v>
      </c>
      <c r="G148" s="1" t="str">
        <f>'Ответы на форму (1)'!J150</f>
        <v>#f39019</v>
      </c>
      <c r="H148" s="1">
        <f>'Ответы на форму (1)'!K150</f>
        <v>36556</v>
      </c>
      <c r="I148" s="1" t="str">
        <f t="shared" si="5"/>
        <v>3. Тревожный</v>
      </c>
      <c r="J148" s="5">
        <f t="shared" si="0"/>
        <v>1.6666666666666667</v>
      </c>
      <c r="K148" t="str">
        <f t="shared" si="6"/>
        <v>A. Спок</v>
      </c>
    </row>
    <row r="149" spans="1:11" ht="12.5" x14ac:dyDescent="0.25">
      <c r="A149" s="1">
        <f>VLOOKUP('Ответы на форму (1)'!B151,negAnxiety,2,FALSE)</f>
        <v>3</v>
      </c>
      <c r="B149" s="1">
        <f>VLOOKUP('Ответы на форму (1)'!C151,posAnxiety,2,FALSE)</f>
        <v>1</v>
      </c>
      <c r="C149" s="1">
        <f>VLOOKUP('Ответы на форму (1)'!D151,posAnxiety,2,FALSE)</f>
        <v>1</v>
      </c>
      <c r="D149" s="1">
        <f>VLOOKUP('Ответы на форму (1)'!E151,negAnxiety,2,FALSE)</f>
        <v>4</v>
      </c>
      <c r="E149" s="1">
        <f>VLOOKUP('Ответы на форму (1)'!F151,negAnxiety,2,FALSE)</f>
        <v>2</v>
      </c>
      <c r="F149" s="1">
        <f>VLOOKUP('Ответы на форму (1)'!G151,posAnxiety,2,FALSE)</f>
        <v>3</v>
      </c>
      <c r="G149" s="1" t="str">
        <f>'Ответы на форму (1)'!J151</f>
        <v>#51a7f9</v>
      </c>
      <c r="H149" s="1">
        <f>'Ответы на форму (1)'!K151</f>
        <v>36334</v>
      </c>
      <c r="I149" s="1" t="str">
        <f t="shared" si="5"/>
        <v>3. Тревожный</v>
      </c>
      <c r="J149" s="5">
        <f t="shared" si="0"/>
        <v>2.3333333333333335</v>
      </c>
      <c r="K149" t="str">
        <f t="shared" si="6"/>
        <v>B. Немного</v>
      </c>
    </row>
    <row r="150" spans="1:11" ht="12.5" x14ac:dyDescent="0.25">
      <c r="A150" s="1">
        <f>VLOOKUP('Ответы на форму (1)'!B152,negAnxiety,2,FALSE)</f>
        <v>3</v>
      </c>
      <c r="B150" s="1">
        <f>VLOOKUP('Ответы на форму (1)'!C152,posAnxiety,2,FALSE)</f>
        <v>1</v>
      </c>
      <c r="C150" s="1">
        <f>VLOOKUP('Ответы на форму (1)'!D152,posAnxiety,2,FALSE)</f>
        <v>1</v>
      </c>
      <c r="D150" s="1">
        <f>VLOOKUP('Ответы на форму (1)'!E152,negAnxiety,2,FALSE)</f>
        <v>2</v>
      </c>
      <c r="E150" s="1">
        <f>VLOOKUP('Ответы на форму (1)'!F152,negAnxiety,2,FALSE)</f>
        <v>3</v>
      </c>
      <c r="F150" s="1">
        <f>VLOOKUP('Ответы на форму (1)'!G152,posAnxiety,2,FALSE)</f>
        <v>2</v>
      </c>
      <c r="G150" s="1" t="str">
        <f>'Ответы на форму (1)'!J152</f>
        <v>#f39019</v>
      </c>
      <c r="H150" s="1">
        <f>'Ответы на форму (1)'!K152</f>
        <v>5064</v>
      </c>
      <c r="I150" s="1" t="str">
        <f t="shared" si="5"/>
        <v>3. Тревожный</v>
      </c>
      <c r="J150" s="5">
        <f t="shared" si="0"/>
        <v>2</v>
      </c>
      <c r="K150" t="str">
        <f t="shared" si="6"/>
        <v>B. Немного</v>
      </c>
    </row>
    <row r="151" spans="1:11" ht="12.5" x14ac:dyDescent="0.25">
      <c r="A151" s="1">
        <f>VLOOKUP('Ответы на форму (1)'!B153,negAnxiety,2,FALSE)</f>
        <v>2</v>
      </c>
      <c r="B151" s="1">
        <f>VLOOKUP('Ответы на форму (1)'!C153,posAnxiety,2,FALSE)</f>
        <v>1</v>
      </c>
      <c r="C151" s="1">
        <f>VLOOKUP('Ответы на форму (1)'!D153,posAnxiety,2,FALSE)</f>
        <v>1</v>
      </c>
      <c r="D151" s="1">
        <f>VLOOKUP('Ответы на форму (1)'!E153,negAnxiety,2,FALSE)</f>
        <v>4</v>
      </c>
      <c r="E151" s="1">
        <f>VLOOKUP('Ответы на форму (1)'!F153,negAnxiety,2,FALSE)</f>
        <v>3</v>
      </c>
      <c r="F151" s="1">
        <f>VLOOKUP('Ответы на форму (1)'!G153,posAnxiety,2,FALSE)</f>
        <v>2</v>
      </c>
      <c r="G151" s="1" t="str">
        <f>'Ответы на форму (1)'!J153</f>
        <v>#51a7f9</v>
      </c>
      <c r="H151" s="1">
        <f>'Ответы на форму (1)'!K153</f>
        <v>44037</v>
      </c>
      <c r="I151" s="1" t="str">
        <f t="shared" si="5"/>
        <v>3. Тревожный</v>
      </c>
      <c r="J151" s="5">
        <f t="shared" si="0"/>
        <v>2.1666666666666665</v>
      </c>
      <c r="K151" t="str">
        <f t="shared" si="6"/>
        <v>B. Немного</v>
      </c>
    </row>
    <row r="152" spans="1:11" ht="12.5" x14ac:dyDescent="0.25">
      <c r="A152" s="1">
        <f>VLOOKUP('Ответы на форму (1)'!B154,negAnxiety,2,FALSE)</f>
        <v>3</v>
      </c>
      <c r="B152" s="1">
        <f>VLOOKUP('Ответы на форму (1)'!C154,posAnxiety,2,FALSE)</f>
        <v>2</v>
      </c>
      <c r="C152" s="1">
        <f>VLOOKUP('Ответы на форму (1)'!D154,posAnxiety,2,FALSE)</f>
        <v>1</v>
      </c>
      <c r="D152" s="1">
        <f>VLOOKUP('Ответы на форму (1)'!E154,negAnxiety,2,FALSE)</f>
        <v>4</v>
      </c>
      <c r="E152" s="1">
        <f>VLOOKUP('Ответы на форму (1)'!F154,negAnxiety,2,FALSE)</f>
        <v>4</v>
      </c>
      <c r="F152" s="1">
        <f>VLOOKUP('Ответы на форму (1)'!G154,posAnxiety,2,FALSE)</f>
        <v>3</v>
      </c>
      <c r="G152" s="1" t="str">
        <f>'Ответы на форму (1)'!J154</f>
        <v>#f39019</v>
      </c>
      <c r="H152" s="1">
        <f>'Ответы на форму (1)'!K154</f>
        <v>59896</v>
      </c>
      <c r="I152" s="1" t="str">
        <f t="shared" si="5"/>
        <v>2. Немного</v>
      </c>
      <c r="J152" s="5">
        <f t="shared" si="0"/>
        <v>2.8333333333333335</v>
      </c>
      <c r="K152" t="str">
        <f t="shared" si="6"/>
        <v>B. Немного</v>
      </c>
    </row>
    <row r="153" spans="1:11" ht="12.5" x14ac:dyDescent="0.25">
      <c r="A153" s="1">
        <f>VLOOKUP('Ответы на форму (1)'!B155,negAnxiety,2,FALSE)</f>
        <v>2</v>
      </c>
      <c r="B153" s="1">
        <f>VLOOKUP('Ответы на форму (1)'!C155,posAnxiety,2,FALSE)</f>
        <v>1</v>
      </c>
      <c r="C153" s="1">
        <f>VLOOKUP('Ответы на форму (1)'!D155,posAnxiety,2,FALSE)</f>
        <v>1</v>
      </c>
      <c r="D153" s="1">
        <f>VLOOKUP('Ответы на форму (1)'!E155,negAnxiety,2,FALSE)</f>
        <v>3</v>
      </c>
      <c r="E153" s="1">
        <f>VLOOKUP('Ответы на форму (1)'!F155,negAnxiety,2,FALSE)</f>
        <v>2</v>
      </c>
      <c r="F153" s="1">
        <f>VLOOKUP('Ответы на форму (1)'!G155,posAnxiety,2,FALSE)</f>
        <v>1</v>
      </c>
      <c r="G153" s="1" t="str">
        <f>'Ответы на форму (1)'!J155</f>
        <v>#f39019</v>
      </c>
      <c r="H153" s="1">
        <f>'Ответы на форму (1)'!K155</f>
        <v>69691</v>
      </c>
      <c r="I153" s="1" t="str">
        <f t="shared" si="5"/>
        <v>1. Спок</v>
      </c>
      <c r="J153" s="5">
        <f t="shared" si="0"/>
        <v>1.6666666666666667</v>
      </c>
      <c r="K153" t="str">
        <f t="shared" si="6"/>
        <v>A. Спок</v>
      </c>
    </row>
    <row r="154" spans="1:11" ht="12.5" x14ac:dyDescent="0.25">
      <c r="A154" s="1">
        <f>VLOOKUP('Ответы на форму (1)'!B156,negAnxiety,2,FALSE)</f>
        <v>2</v>
      </c>
      <c r="B154" s="1">
        <f>VLOOKUP('Ответы на форму (1)'!C156,posAnxiety,2,FALSE)</f>
        <v>1</v>
      </c>
      <c r="C154" s="1">
        <f>VLOOKUP('Ответы на форму (1)'!D156,posAnxiety,2,FALSE)</f>
        <v>1</v>
      </c>
      <c r="D154" s="1">
        <f>VLOOKUP('Ответы на форму (1)'!E156,negAnxiety,2,FALSE)</f>
        <v>2</v>
      </c>
      <c r="E154" s="1">
        <f>VLOOKUP('Ответы на форму (1)'!F156,negAnxiety,2,FALSE)</f>
        <v>3</v>
      </c>
      <c r="F154" s="1">
        <f>VLOOKUP('Ответы на форму (1)'!G156,posAnxiety,2,FALSE)</f>
        <v>1</v>
      </c>
      <c r="G154" s="1" t="str">
        <f>'Ответы на форму (1)'!J156</f>
        <v>#f39019</v>
      </c>
      <c r="H154" s="1">
        <f>'Ответы на форму (1)'!K156</f>
        <v>30369</v>
      </c>
      <c r="I154" s="1" t="str">
        <f t="shared" si="5"/>
        <v>3. Тревожный</v>
      </c>
      <c r="J154" s="5">
        <f t="shared" si="0"/>
        <v>1.6666666666666667</v>
      </c>
      <c r="K154" t="str">
        <f t="shared" si="6"/>
        <v>A. Спок</v>
      </c>
    </row>
    <row r="155" spans="1:11" ht="12.5" x14ac:dyDescent="0.25">
      <c r="A155" s="1">
        <f>VLOOKUP('Ответы на форму (1)'!B157,negAnxiety,2,FALSE)</f>
        <v>2</v>
      </c>
      <c r="B155" s="1">
        <f>VLOOKUP('Ответы на форму (1)'!C157,posAnxiety,2,FALSE)</f>
        <v>1</v>
      </c>
      <c r="C155" s="1">
        <f>VLOOKUP('Ответы на форму (1)'!D157,posAnxiety,2,FALSE)</f>
        <v>1</v>
      </c>
      <c r="D155" s="1">
        <f>VLOOKUP('Ответы на форму (1)'!E157,negAnxiety,2,FALSE)</f>
        <v>2</v>
      </c>
      <c r="E155" s="1">
        <f>VLOOKUP('Ответы на форму (1)'!F157,negAnxiety,2,FALSE)</f>
        <v>2</v>
      </c>
      <c r="F155" s="1">
        <f>VLOOKUP('Ответы на форму (1)'!G157,posAnxiety,2,FALSE)</f>
        <v>1</v>
      </c>
      <c r="G155" s="1" t="str">
        <f>'Ответы на форму (1)'!J157</f>
        <v>#f39019</v>
      </c>
      <c r="H155" s="1">
        <f>'Ответы на форму (1)'!K157</f>
        <v>32986</v>
      </c>
      <c r="I155" s="1" t="str">
        <f t="shared" si="5"/>
        <v>3. Тревожный</v>
      </c>
      <c r="J155" s="5">
        <f t="shared" si="0"/>
        <v>1.5</v>
      </c>
      <c r="K155" t="str">
        <f t="shared" si="6"/>
        <v>A. Спок</v>
      </c>
    </row>
    <row r="156" spans="1:11" ht="12.5" x14ac:dyDescent="0.25">
      <c r="A156" s="1">
        <f>VLOOKUP('Ответы на форму (1)'!B158,negAnxiety,2,FALSE)</f>
        <v>2</v>
      </c>
      <c r="B156" s="1">
        <f>VLOOKUP('Ответы на форму (1)'!C158,posAnxiety,2,FALSE)</f>
        <v>1</v>
      </c>
      <c r="C156" s="1">
        <f>VLOOKUP('Ответы на форму (1)'!D158,posAnxiety,2,FALSE)</f>
        <v>1</v>
      </c>
      <c r="D156" s="1">
        <f>VLOOKUP('Ответы на форму (1)'!E158,negAnxiety,2,FALSE)</f>
        <v>2</v>
      </c>
      <c r="E156" s="1">
        <f>VLOOKUP('Ответы на форму (1)'!F158,negAnxiety,2,FALSE)</f>
        <v>3</v>
      </c>
      <c r="F156" s="1">
        <f>VLOOKUP('Ответы на форму (1)'!G158,posAnxiety,2,FALSE)</f>
        <v>2</v>
      </c>
      <c r="G156" s="1" t="str">
        <f>'Ответы на форму (1)'!J158</f>
        <v>#f39019</v>
      </c>
      <c r="H156" s="1">
        <f>'Ответы на форму (1)'!K158</f>
        <v>61811</v>
      </c>
      <c r="I156" s="1" t="str">
        <f t="shared" si="5"/>
        <v>2. Немного</v>
      </c>
      <c r="J156" s="5">
        <f t="shared" ref="J156:J200" si="7">AVERAGE(A156:F156)</f>
        <v>1.8333333333333333</v>
      </c>
      <c r="K156" t="str">
        <f t="shared" ref="K156:K200" si="8">IF(J156&lt;2,"A. Спок",IF(J156&lt;3,"B. Немного","C. Тревожный"))</f>
        <v>A. Спок</v>
      </c>
    </row>
    <row r="157" spans="1:11" ht="12.5" x14ac:dyDescent="0.25">
      <c r="A157" s="1">
        <f>VLOOKUP('Ответы на форму (1)'!B159,negAnxiety,2,FALSE)</f>
        <v>3</v>
      </c>
      <c r="B157" s="1">
        <f>VLOOKUP('Ответы на форму (1)'!C159,posAnxiety,2,FALSE)</f>
        <v>3</v>
      </c>
      <c r="C157" s="1">
        <f>VLOOKUP('Ответы на форму (1)'!D159,posAnxiety,2,FALSE)</f>
        <v>3</v>
      </c>
      <c r="D157" s="1">
        <f>VLOOKUP('Ответы на форму (1)'!E159,negAnxiety,2,FALSE)</f>
        <v>3</v>
      </c>
      <c r="E157" s="1">
        <f>VLOOKUP('Ответы на форму (1)'!F159,negAnxiety,2,FALSE)</f>
        <v>3</v>
      </c>
      <c r="F157" s="1">
        <f>VLOOKUP('Ответы на форму (1)'!G159,posAnxiety,2,FALSE)</f>
        <v>3</v>
      </c>
      <c r="G157" s="1" t="str">
        <f>'Ответы на форму (1)'!J159</f>
        <v>#51a7f9</v>
      </c>
      <c r="H157" s="1">
        <f>'Ответы на форму (1)'!K159</f>
        <v>47297</v>
      </c>
      <c r="I157" s="1" t="str">
        <f t="shared" si="5"/>
        <v>2. Немного</v>
      </c>
      <c r="J157" s="5">
        <f t="shared" si="7"/>
        <v>3</v>
      </c>
      <c r="K157" t="str">
        <f t="shared" si="8"/>
        <v>C. Тревожный</v>
      </c>
    </row>
    <row r="158" spans="1:11" ht="12.5" x14ac:dyDescent="0.25">
      <c r="A158" s="1">
        <f>VLOOKUP('Ответы на форму (1)'!B160,negAnxiety,2,FALSE)</f>
        <v>3</v>
      </c>
      <c r="B158" s="1">
        <f>VLOOKUP('Ответы на форму (1)'!C160,posAnxiety,2,FALSE)</f>
        <v>2</v>
      </c>
      <c r="C158" s="1">
        <f>VLOOKUP('Ответы на форму (1)'!D160,posAnxiety,2,FALSE)</f>
        <v>3</v>
      </c>
      <c r="D158" s="1">
        <f>VLOOKUP('Ответы на форму (1)'!E160,negAnxiety,2,FALSE)</f>
        <v>4</v>
      </c>
      <c r="E158" s="1">
        <f>VLOOKUP('Ответы на форму (1)'!F160,negAnxiety,2,FALSE)</f>
        <v>4</v>
      </c>
      <c r="F158" s="1">
        <f>VLOOKUP('Ответы на форму (1)'!G160,posAnxiety,2,FALSE)</f>
        <v>1</v>
      </c>
      <c r="G158" s="1" t="str">
        <f>'Ответы на форму (1)'!J160</f>
        <v>#51a7f9</v>
      </c>
      <c r="H158" s="1">
        <f>'Ответы на форму (1)'!K160</f>
        <v>65055</v>
      </c>
      <c r="I158" s="1" t="str">
        <f t="shared" si="5"/>
        <v>1. Спок</v>
      </c>
      <c r="J158" s="5">
        <f t="shared" si="7"/>
        <v>2.8333333333333335</v>
      </c>
      <c r="K158" t="str">
        <f t="shared" si="8"/>
        <v>B. Немного</v>
      </c>
    </row>
    <row r="159" spans="1:11" ht="12.5" x14ac:dyDescent="0.25">
      <c r="A159" s="1">
        <f>VLOOKUP('Ответы на форму (1)'!B161,negAnxiety,2,FALSE)</f>
        <v>1</v>
      </c>
      <c r="B159" s="1">
        <f>VLOOKUP('Ответы на форму (1)'!C161,posAnxiety,2,FALSE)</f>
        <v>1</v>
      </c>
      <c r="C159" s="1">
        <f>VLOOKUP('Ответы на форму (1)'!D161,posAnxiety,2,FALSE)</f>
        <v>1</v>
      </c>
      <c r="D159" s="1">
        <f>VLOOKUP('Ответы на форму (1)'!E161,negAnxiety,2,FALSE)</f>
        <v>2</v>
      </c>
      <c r="E159" s="1">
        <f>VLOOKUP('Ответы на форму (1)'!F161,negAnxiety,2,FALSE)</f>
        <v>2</v>
      </c>
      <c r="F159" s="1">
        <f>VLOOKUP('Ответы на форму (1)'!G161,posAnxiety,2,FALSE)</f>
        <v>2</v>
      </c>
      <c r="G159" s="1" t="str">
        <f>'Ответы на форму (1)'!J161</f>
        <v>#51a7f9</v>
      </c>
      <c r="H159" s="1">
        <f>'Ответы на форму (1)'!K161</f>
        <v>64092</v>
      </c>
      <c r="I159" s="1" t="str">
        <f t="shared" si="5"/>
        <v>2. Немного</v>
      </c>
      <c r="J159" s="5">
        <f t="shared" si="7"/>
        <v>1.5</v>
      </c>
      <c r="K159" t="str">
        <f t="shared" si="8"/>
        <v>A. Спок</v>
      </c>
    </row>
    <row r="160" spans="1:11" ht="12.5" x14ac:dyDescent="0.25">
      <c r="A160" s="1">
        <f>VLOOKUP('Ответы на форму (1)'!B162,negAnxiety,2,FALSE)</f>
        <v>3</v>
      </c>
      <c r="B160" s="1">
        <f>VLOOKUP('Ответы на форму (1)'!C162,posAnxiety,2,FALSE)</f>
        <v>1</v>
      </c>
      <c r="C160" s="1">
        <f>VLOOKUP('Ответы на форму (1)'!D162,posAnxiety,2,FALSE)</f>
        <v>1</v>
      </c>
      <c r="D160" s="1">
        <f>VLOOKUP('Ответы на форму (1)'!E162,negAnxiety,2,FALSE)</f>
        <v>1</v>
      </c>
      <c r="E160" s="1">
        <f>VLOOKUP('Ответы на форму (1)'!F162,negAnxiety,2,FALSE)</f>
        <v>1</v>
      </c>
      <c r="F160" s="1">
        <f>VLOOKUP('Ответы на форму (1)'!G162,posAnxiety,2,FALSE)</f>
        <v>1</v>
      </c>
      <c r="G160" s="1" t="str">
        <f>'Ответы на форму (1)'!J162</f>
        <v>#51a7f9</v>
      </c>
      <c r="H160" s="1">
        <f>'Ответы на форму (1)'!K162</f>
        <v>38527</v>
      </c>
      <c r="I160" s="1" t="str">
        <f t="shared" si="5"/>
        <v>3. Тревожный</v>
      </c>
      <c r="J160" s="5">
        <f t="shared" si="7"/>
        <v>1.3333333333333333</v>
      </c>
      <c r="K160" t="str">
        <f t="shared" si="8"/>
        <v>A. Спок</v>
      </c>
    </row>
    <row r="161" spans="1:11" ht="12.5" x14ac:dyDescent="0.25">
      <c r="A161" s="1">
        <f>VLOOKUP('Ответы на форму (1)'!B163,negAnxiety,2,FALSE)</f>
        <v>4</v>
      </c>
      <c r="B161" s="1">
        <f>VLOOKUP('Ответы на форму (1)'!C163,posAnxiety,2,FALSE)</f>
        <v>2</v>
      </c>
      <c r="C161" s="1">
        <f>VLOOKUP('Ответы на форму (1)'!D163,posAnxiety,2,FALSE)</f>
        <v>1</v>
      </c>
      <c r="D161" s="1">
        <f>VLOOKUP('Ответы на форму (1)'!E163,negAnxiety,2,FALSE)</f>
        <v>2</v>
      </c>
      <c r="E161" s="1">
        <f>VLOOKUP('Ответы на форму (1)'!F163,negAnxiety,2,FALSE)</f>
        <v>3</v>
      </c>
      <c r="F161" s="1">
        <f>VLOOKUP('Ответы на форму (1)'!G163,posAnxiety,2,FALSE)</f>
        <v>2</v>
      </c>
      <c r="G161" s="1" t="str">
        <f>'Ответы на форму (1)'!J163</f>
        <v>#51a7f9</v>
      </c>
      <c r="H161" s="1">
        <f>'Ответы на форму (1)'!K163</f>
        <v>68792</v>
      </c>
      <c r="I161" s="1" t="str">
        <f t="shared" si="5"/>
        <v>1. Спок</v>
      </c>
      <c r="J161" s="5">
        <f t="shared" si="7"/>
        <v>2.3333333333333335</v>
      </c>
      <c r="K161" t="str">
        <f t="shared" si="8"/>
        <v>B. Немного</v>
      </c>
    </row>
    <row r="162" spans="1:11" ht="12.5" x14ac:dyDescent="0.25">
      <c r="A162" s="1">
        <f>VLOOKUP('Ответы на форму (1)'!B164,negAnxiety,2,FALSE)</f>
        <v>3</v>
      </c>
      <c r="B162" s="1">
        <f>VLOOKUP('Ответы на форму (1)'!C164,posAnxiety,2,FALSE)</f>
        <v>1</v>
      </c>
      <c r="C162" s="1">
        <f>VLOOKUP('Ответы на форму (1)'!D164,posAnxiety,2,FALSE)</f>
        <v>1</v>
      </c>
      <c r="D162" s="1">
        <f>VLOOKUP('Ответы на форму (1)'!E164,negAnxiety,2,FALSE)</f>
        <v>2</v>
      </c>
      <c r="E162" s="1">
        <f>VLOOKUP('Ответы на форму (1)'!F164,negAnxiety,2,FALSE)</f>
        <v>3</v>
      </c>
      <c r="F162" s="1">
        <f>VLOOKUP('Ответы на форму (1)'!G164,posAnxiety,2,FALSE)</f>
        <v>2</v>
      </c>
      <c r="G162" s="1" t="str">
        <f>'Ответы на форму (1)'!J164</f>
        <v>#f39019</v>
      </c>
      <c r="H162" s="1">
        <f>'Ответы на форму (1)'!K164</f>
        <v>70132</v>
      </c>
      <c r="I162" s="1" t="str">
        <f t="shared" si="5"/>
        <v>1. Спок</v>
      </c>
      <c r="J162" s="5">
        <f t="shared" si="7"/>
        <v>2</v>
      </c>
      <c r="K162" t="str">
        <f t="shared" si="8"/>
        <v>B. Немного</v>
      </c>
    </row>
    <row r="163" spans="1:11" ht="12.5" x14ac:dyDescent="0.25">
      <c r="A163" s="1">
        <f>VLOOKUP('Ответы на форму (1)'!B165,negAnxiety,2,FALSE)</f>
        <v>2</v>
      </c>
      <c r="B163" s="1">
        <f>VLOOKUP('Ответы на форму (1)'!C165,posAnxiety,2,FALSE)</f>
        <v>1</v>
      </c>
      <c r="C163" s="1">
        <f>VLOOKUP('Ответы на форму (1)'!D165,posAnxiety,2,FALSE)</f>
        <v>1</v>
      </c>
      <c r="D163" s="1">
        <f>VLOOKUP('Ответы на форму (1)'!E165,negAnxiety,2,FALSE)</f>
        <v>2</v>
      </c>
      <c r="E163" s="1">
        <f>VLOOKUP('Ответы на форму (1)'!F165,negAnxiety,2,FALSE)</f>
        <v>3</v>
      </c>
      <c r="F163" s="1">
        <f>VLOOKUP('Ответы на форму (1)'!G165,posAnxiety,2,FALSE)</f>
        <v>2</v>
      </c>
      <c r="G163" s="1" t="str">
        <f>'Ответы на форму (1)'!J165</f>
        <v>#51a7f9</v>
      </c>
      <c r="H163" s="1">
        <f>'Ответы на форму (1)'!K165</f>
        <v>34347</v>
      </c>
      <c r="I163" s="1" t="str">
        <f t="shared" si="5"/>
        <v>3. Тревожный</v>
      </c>
      <c r="J163" s="5">
        <f t="shared" si="7"/>
        <v>1.8333333333333333</v>
      </c>
      <c r="K163" t="str">
        <f t="shared" si="8"/>
        <v>A. Спок</v>
      </c>
    </row>
    <row r="164" spans="1:11" ht="12.5" x14ac:dyDescent="0.25">
      <c r="A164" s="1">
        <f>VLOOKUP('Ответы на форму (1)'!B166,negAnxiety,2,FALSE)</f>
        <v>4</v>
      </c>
      <c r="B164" s="1">
        <f>VLOOKUP('Ответы на форму (1)'!C166,posAnxiety,2,FALSE)</f>
        <v>2</v>
      </c>
      <c r="C164" s="1">
        <f>VLOOKUP('Ответы на форму (1)'!D166,posAnxiety,2,FALSE)</f>
        <v>1</v>
      </c>
      <c r="D164" s="1">
        <f>VLOOKUP('Ответы на форму (1)'!E166,negAnxiety,2,FALSE)</f>
        <v>4</v>
      </c>
      <c r="E164" s="1">
        <f>VLOOKUP('Ответы на форму (1)'!F166,negAnxiety,2,FALSE)</f>
        <v>4</v>
      </c>
      <c r="F164" s="1">
        <f>VLOOKUP('Ответы на форму (1)'!G166,posAnxiety,2,FALSE)</f>
        <v>1</v>
      </c>
      <c r="G164" s="1" t="str">
        <f>'Ответы на форму (1)'!J166</f>
        <v>#51a7f9</v>
      </c>
      <c r="H164" s="1">
        <f>'Ответы на форму (1)'!K166</f>
        <v>120594</v>
      </c>
      <c r="I164" s="1" t="str">
        <f t="shared" si="5"/>
        <v>1. Спок</v>
      </c>
      <c r="J164" s="5">
        <f t="shared" si="7"/>
        <v>2.6666666666666665</v>
      </c>
      <c r="K164" t="str">
        <f t="shared" si="8"/>
        <v>B. Немного</v>
      </c>
    </row>
    <row r="165" spans="1:11" ht="12.5" x14ac:dyDescent="0.25">
      <c r="A165" s="1">
        <f>VLOOKUP('Ответы на форму (1)'!B167,negAnxiety,2,FALSE)</f>
        <v>2</v>
      </c>
      <c r="B165" s="1">
        <f>VLOOKUP('Ответы на форму (1)'!C167,posAnxiety,2,FALSE)</f>
        <v>1</v>
      </c>
      <c r="C165" s="1">
        <f>VLOOKUP('Ответы на форму (1)'!D167,posAnxiety,2,FALSE)</f>
        <v>1</v>
      </c>
      <c r="D165" s="1">
        <f>VLOOKUP('Ответы на форму (1)'!E167,negAnxiety,2,FALSE)</f>
        <v>2</v>
      </c>
      <c r="E165" s="1">
        <f>VLOOKUP('Ответы на форму (1)'!F167,negAnxiety,2,FALSE)</f>
        <v>2</v>
      </c>
      <c r="F165" s="1">
        <f>VLOOKUP('Ответы на форму (1)'!G167,posAnxiety,2,FALSE)</f>
        <v>2</v>
      </c>
      <c r="G165" s="1" t="str">
        <f>'Ответы на форму (1)'!J167</f>
        <v>#f39019</v>
      </c>
      <c r="H165" s="1">
        <f>'Ответы на форму (1)'!K167</f>
        <v>40636</v>
      </c>
      <c r="I165" s="1" t="str">
        <f t="shared" si="5"/>
        <v>3. Тревожный</v>
      </c>
      <c r="J165" s="5">
        <f t="shared" si="7"/>
        <v>1.6666666666666667</v>
      </c>
      <c r="K165" t="str">
        <f t="shared" si="8"/>
        <v>A. Спок</v>
      </c>
    </row>
    <row r="166" spans="1:11" ht="12.5" x14ac:dyDescent="0.25">
      <c r="A166" s="1">
        <f>VLOOKUP('Ответы на форму (1)'!B168,negAnxiety,2,FALSE)</f>
        <v>3</v>
      </c>
      <c r="B166" s="1">
        <f>VLOOKUP('Ответы на форму (1)'!C168,posAnxiety,2,FALSE)</f>
        <v>1</v>
      </c>
      <c r="C166" s="1">
        <f>VLOOKUP('Ответы на форму (1)'!D168,posAnxiety,2,FALSE)</f>
        <v>1</v>
      </c>
      <c r="D166" s="1">
        <f>VLOOKUP('Ответы на форму (1)'!E168,negAnxiety,2,FALSE)</f>
        <v>3</v>
      </c>
      <c r="E166" s="1">
        <f>VLOOKUP('Ответы на форму (1)'!F168,negAnxiety,2,FALSE)</f>
        <v>3</v>
      </c>
      <c r="F166" s="1">
        <f>VLOOKUP('Ответы на форму (1)'!G168,posAnxiety,2,FALSE)</f>
        <v>4</v>
      </c>
      <c r="G166" s="1" t="str">
        <f>'Ответы на форму (1)'!J168</f>
        <v>#f39019</v>
      </c>
      <c r="H166" s="1">
        <f>'Ответы на форму (1)'!K168</f>
        <v>1430</v>
      </c>
      <c r="I166" s="1" t="str">
        <f t="shared" si="5"/>
        <v>3. Тревожный</v>
      </c>
      <c r="J166" s="5">
        <f t="shared" si="7"/>
        <v>2.5</v>
      </c>
      <c r="K166" t="str">
        <f t="shared" si="8"/>
        <v>B. Немного</v>
      </c>
    </row>
    <row r="167" spans="1:11" ht="12.5" x14ac:dyDescent="0.25">
      <c r="A167" s="1">
        <f>VLOOKUP('Ответы на форму (1)'!B169,negAnxiety,2,FALSE)</f>
        <v>2</v>
      </c>
      <c r="B167" s="1">
        <f>VLOOKUP('Ответы на форму (1)'!C169,posAnxiety,2,FALSE)</f>
        <v>1</v>
      </c>
      <c r="C167" s="1">
        <f>VLOOKUP('Ответы на форму (1)'!D169,posAnxiety,2,FALSE)</f>
        <v>1</v>
      </c>
      <c r="D167" s="1">
        <f>VLOOKUP('Ответы на форму (1)'!E169,negAnxiety,2,FALSE)</f>
        <v>2</v>
      </c>
      <c r="E167" s="1">
        <f>VLOOKUP('Ответы на форму (1)'!F169,negAnxiety,2,FALSE)</f>
        <v>3</v>
      </c>
      <c r="F167" s="1">
        <f>VLOOKUP('Ответы на форму (1)'!G169,posAnxiety,2,FALSE)</f>
        <v>2</v>
      </c>
      <c r="G167" s="1" t="str">
        <f>'Ответы на форму (1)'!J169</f>
        <v>#f39019</v>
      </c>
      <c r="H167" s="1">
        <f>'Ответы на форму (1)'!K169</f>
        <v>26961</v>
      </c>
      <c r="I167" s="1" t="str">
        <f t="shared" si="5"/>
        <v>3. Тревожный</v>
      </c>
      <c r="J167" s="5">
        <f t="shared" si="7"/>
        <v>1.8333333333333333</v>
      </c>
      <c r="K167" t="str">
        <f t="shared" si="8"/>
        <v>A. Спок</v>
      </c>
    </row>
    <row r="168" spans="1:11" ht="12.5" x14ac:dyDescent="0.25">
      <c r="A168" s="1">
        <f>VLOOKUP('Ответы на форму (1)'!B170,negAnxiety,2,FALSE)</f>
        <v>3</v>
      </c>
      <c r="B168" s="1">
        <f>VLOOKUP('Ответы на форму (1)'!C170,posAnxiety,2,FALSE)</f>
        <v>1</v>
      </c>
      <c r="C168" s="1">
        <f>VLOOKUP('Ответы на форму (1)'!D170,posAnxiety,2,FALSE)</f>
        <v>1</v>
      </c>
      <c r="D168" s="1">
        <f>VLOOKUP('Ответы на форму (1)'!E170,negAnxiety,2,FALSE)</f>
        <v>4</v>
      </c>
      <c r="E168" s="1">
        <f>VLOOKUP('Ответы на форму (1)'!F170,negAnxiety,2,FALSE)</f>
        <v>4</v>
      </c>
      <c r="F168" s="1">
        <f>VLOOKUP('Ответы на форму (1)'!G170,posAnxiety,2,FALSE)</f>
        <v>2</v>
      </c>
      <c r="G168" s="1" t="str">
        <f>'Ответы на форму (1)'!J170</f>
        <v>#51a7f9</v>
      </c>
      <c r="H168" s="1">
        <f>'Ответы на форму (1)'!K170</f>
        <v>69671</v>
      </c>
      <c r="I168" s="1" t="str">
        <f t="shared" si="5"/>
        <v>1. Спок</v>
      </c>
      <c r="J168" s="5">
        <f t="shared" si="7"/>
        <v>2.5</v>
      </c>
      <c r="K168" t="str">
        <f t="shared" si="8"/>
        <v>B. Немного</v>
      </c>
    </row>
    <row r="169" spans="1:11" ht="12.5" x14ac:dyDescent="0.25">
      <c r="A169" s="1">
        <f>VLOOKUP('Ответы на форму (1)'!B171,negAnxiety,2,FALSE)</f>
        <v>3</v>
      </c>
      <c r="B169" s="1">
        <f>VLOOKUP('Ответы на форму (1)'!C171,posAnxiety,2,FALSE)</f>
        <v>3</v>
      </c>
      <c r="C169" s="1">
        <f>VLOOKUP('Ответы на форму (1)'!D171,posAnxiety,2,FALSE)</f>
        <v>1</v>
      </c>
      <c r="D169" s="1">
        <f>VLOOKUP('Ответы на форму (1)'!E171,negAnxiety,2,FALSE)</f>
        <v>4</v>
      </c>
      <c r="E169" s="1">
        <f>VLOOKUP('Ответы на форму (1)'!F171,negAnxiety,2,FALSE)</f>
        <v>3</v>
      </c>
      <c r="F169" s="1">
        <f>VLOOKUP('Ответы на форму (1)'!G171,posAnxiety,2,FALSE)</f>
        <v>3</v>
      </c>
      <c r="G169" s="1" t="str">
        <f>'Ответы на форму (1)'!J171</f>
        <v>#f39019</v>
      </c>
      <c r="H169" s="1">
        <f>'Ответы на форму (1)'!K171</f>
        <v>29771</v>
      </c>
      <c r="I169" s="1" t="str">
        <f t="shared" si="5"/>
        <v>3. Тревожный</v>
      </c>
      <c r="J169" s="5">
        <f t="shared" si="7"/>
        <v>2.8333333333333335</v>
      </c>
      <c r="K169" t="str">
        <f t="shared" si="8"/>
        <v>B. Немного</v>
      </c>
    </row>
    <row r="170" spans="1:11" ht="12.5" x14ac:dyDescent="0.25">
      <c r="A170" s="1">
        <f>VLOOKUP('Ответы на форму (1)'!B172,negAnxiety,2,FALSE)</f>
        <v>4</v>
      </c>
      <c r="B170" s="1">
        <f>VLOOKUP('Ответы на форму (1)'!C172,posAnxiety,2,FALSE)</f>
        <v>3</v>
      </c>
      <c r="C170" s="1">
        <f>VLOOKUP('Ответы на форму (1)'!D172,posAnxiety,2,FALSE)</f>
        <v>2</v>
      </c>
      <c r="D170" s="1">
        <f>VLOOKUP('Ответы на форму (1)'!E172,negAnxiety,2,FALSE)</f>
        <v>4</v>
      </c>
      <c r="E170" s="1">
        <f>VLOOKUP('Ответы на форму (1)'!F172,negAnxiety,2,FALSE)</f>
        <v>4</v>
      </c>
      <c r="F170" s="1">
        <f>VLOOKUP('Ответы на форму (1)'!G172,posAnxiety,2,FALSE)</f>
        <v>3</v>
      </c>
      <c r="G170" s="1" t="str">
        <f>'Ответы на форму (1)'!J172</f>
        <v>#51a7f9</v>
      </c>
      <c r="H170" s="1">
        <f>'Ответы на форму (1)'!K172</f>
        <v>68453</v>
      </c>
      <c r="I170" s="1" t="str">
        <f t="shared" si="5"/>
        <v>1. Спок</v>
      </c>
      <c r="J170" s="5">
        <f t="shared" si="7"/>
        <v>3.3333333333333335</v>
      </c>
      <c r="K170" t="str">
        <f t="shared" si="8"/>
        <v>C. Тревожный</v>
      </c>
    </row>
    <row r="171" spans="1:11" ht="12.5" x14ac:dyDescent="0.25">
      <c r="A171" s="1">
        <f>VLOOKUP('Ответы на форму (1)'!B173,negAnxiety,2,FALSE)</f>
        <v>2</v>
      </c>
      <c r="B171" s="1">
        <f>VLOOKUP('Ответы на форму (1)'!C173,posAnxiety,2,FALSE)</f>
        <v>1</v>
      </c>
      <c r="C171" s="1">
        <f>VLOOKUP('Ответы на форму (1)'!D173,posAnxiety,2,FALSE)</f>
        <v>1</v>
      </c>
      <c r="D171" s="1">
        <f>VLOOKUP('Ответы на форму (1)'!E173,negAnxiety,2,FALSE)</f>
        <v>1</v>
      </c>
      <c r="E171" s="1">
        <f>VLOOKUP('Ответы на форму (1)'!F173,negAnxiety,2,FALSE)</f>
        <v>2</v>
      </c>
      <c r="F171" s="1">
        <f>VLOOKUP('Ответы на форму (1)'!G173,posAnxiety,2,FALSE)</f>
        <v>2</v>
      </c>
      <c r="G171" s="1" t="str">
        <f>'Ответы на форму (1)'!J173</f>
        <v>#51a7f9</v>
      </c>
      <c r="H171" s="1">
        <f>'Ответы на форму (1)'!K173</f>
        <v>82239</v>
      </c>
      <c r="I171" s="1" t="str">
        <f t="shared" si="5"/>
        <v>1. Спок</v>
      </c>
      <c r="J171" s="5">
        <f t="shared" si="7"/>
        <v>1.5</v>
      </c>
      <c r="K171" t="str">
        <f t="shared" si="8"/>
        <v>A. Спок</v>
      </c>
    </row>
    <row r="172" spans="1:11" ht="12.5" x14ac:dyDescent="0.25">
      <c r="A172" s="1">
        <f>VLOOKUP('Ответы на форму (1)'!B174,negAnxiety,2,FALSE)</f>
        <v>3</v>
      </c>
      <c r="B172" s="1">
        <f>VLOOKUP('Ответы на форму (1)'!C174,posAnxiety,2,FALSE)</f>
        <v>1</v>
      </c>
      <c r="C172" s="1">
        <f>VLOOKUP('Ответы на форму (1)'!D174,posAnxiety,2,FALSE)</f>
        <v>1</v>
      </c>
      <c r="D172" s="1">
        <f>VLOOKUP('Ответы на форму (1)'!E174,negAnxiety,2,FALSE)</f>
        <v>3</v>
      </c>
      <c r="E172" s="1">
        <f>VLOOKUP('Ответы на форму (1)'!F174,negAnxiety,2,FALSE)</f>
        <v>2</v>
      </c>
      <c r="F172" s="1">
        <f>VLOOKUP('Ответы на форму (1)'!G174,posAnxiety,2,FALSE)</f>
        <v>2</v>
      </c>
      <c r="G172" s="1" t="str">
        <f>'Ответы на форму (1)'!J174</f>
        <v>#f39019</v>
      </c>
      <c r="H172" s="1">
        <f>'Ответы на форму (1)'!K174</f>
        <v>47998</v>
      </c>
      <c r="I172" s="1" t="str">
        <f t="shared" si="5"/>
        <v>2. Немного</v>
      </c>
      <c r="J172" s="5">
        <f t="shared" si="7"/>
        <v>2</v>
      </c>
      <c r="K172" t="str">
        <f t="shared" si="8"/>
        <v>B. Немного</v>
      </c>
    </row>
    <row r="173" spans="1:11" ht="12.5" x14ac:dyDescent="0.25">
      <c r="A173" s="1">
        <f>VLOOKUP('Ответы на форму (1)'!B175,negAnxiety,2,FALSE)</f>
        <v>3</v>
      </c>
      <c r="B173" s="1">
        <f>VLOOKUP('Ответы на форму (1)'!C175,posAnxiety,2,FALSE)</f>
        <v>2</v>
      </c>
      <c r="C173" s="1">
        <f>VLOOKUP('Ответы на форму (1)'!D175,posAnxiety,2,FALSE)</f>
        <v>3</v>
      </c>
      <c r="D173" s="1">
        <f>VLOOKUP('Ответы на форму (1)'!E175,negAnxiety,2,FALSE)</f>
        <v>4</v>
      </c>
      <c r="E173" s="1">
        <f>VLOOKUP('Ответы на форму (1)'!F175,negAnxiety,2,FALSE)</f>
        <v>4</v>
      </c>
      <c r="F173" s="1">
        <f>VLOOKUP('Ответы на форму (1)'!G175,posAnxiety,2,FALSE)</f>
        <v>1</v>
      </c>
      <c r="G173" s="1" t="str">
        <f>'Ответы на форму (1)'!J175</f>
        <v>#f39019</v>
      </c>
      <c r="H173" s="1">
        <f>'Ответы на форму (1)'!K175</f>
        <v>56439</v>
      </c>
      <c r="I173" s="1" t="str">
        <f t="shared" si="5"/>
        <v>2. Немного</v>
      </c>
      <c r="J173" s="5">
        <f t="shared" si="7"/>
        <v>2.8333333333333335</v>
      </c>
      <c r="K173" t="str">
        <f t="shared" si="8"/>
        <v>B. Немного</v>
      </c>
    </row>
    <row r="174" spans="1:11" ht="12.5" x14ac:dyDescent="0.25">
      <c r="A174" s="1">
        <f>VLOOKUP('Ответы на форму (1)'!B176,negAnxiety,2,FALSE)</f>
        <v>2</v>
      </c>
      <c r="B174" s="1">
        <f>VLOOKUP('Ответы на форму (1)'!C176,posAnxiety,2,FALSE)</f>
        <v>2</v>
      </c>
      <c r="C174" s="1">
        <f>VLOOKUP('Ответы на форму (1)'!D176,posAnxiety,2,FALSE)</f>
        <v>2</v>
      </c>
      <c r="D174" s="1">
        <f>VLOOKUP('Ответы на форму (1)'!E176,negAnxiety,2,FALSE)</f>
        <v>4</v>
      </c>
      <c r="E174" s="1">
        <f>VLOOKUP('Ответы на форму (1)'!F176,negAnxiety,2,FALSE)</f>
        <v>3</v>
      </c>
      <c r="F174" s="1">
        <f>VLOOKUP('Ответы на форму (1)'!G176,posAnxiety,2,FALSE)</f>
        <v>4</v>
      </c>
      <c r="G174" s="1" t="str">
        <f>'Ответы на форму (1)'!J176</f>
        <v>#51a7f9</v>
      </c>
      <c r="H174" s="1">
        <f>'Ответы на форму (1)'!K176</f>
        <v>41560</v>
      </c>
      <c r="I174" s="1" t="str">
        <f t="shared" si="5"/>
        <v>3. Тревожный</v>
      </c>
      <c r="J174" s="5">
        <f t="shared" si="7"/>
        <v>2.8333333333333335</v>
      </c>
      <c r="K174" t="str">
        <f t="shared" si="8"/>
        <v>B. Немного</v>
      </c>
    </row>
    <row r="175" spans="1:11" ht="12.5" x14ac:dyDescent="0.25">
      <c r="A175" s="1">
        <f>VLOOKUP('Ответы на форму (1)'!B177,negAnxiety,2,FALSE)</f>
        <v>4</v>
      </c>
      <c r="B175" s="1">
        <f>VLOOKUP('Ответы на форму (1)'!C177,posAnxiety,2,FALSE)</f>
        <v>3</v>
      </c>
      <c r="C175" s="1">
        <f>VLOOKUP('Ответы на форму (1)'!D177,posAnxiety,2,FALSE)</f>
        <v>2</v>
      </c>
      <c r="D175" s="1">
        <f>VLOOKUP('Ответы на форму (1)'!E177,negAnxiety,2,FALSE)</f>
        <v>3</v>
      </c>
      <c r="E175" s="1">
        <f>VLOOKUP('Ответы на форму (1)'!F177,negAnxiety,2,FALSE)</f>
        <v>3</v>
      </c>
      <c r="F175" s="1">
        <f>VLOOKUP('Ответы на форму (1)'!G177,posAnxiety,2,FALSE)</f>
        <v>1</v>
      </c>
      <c r="G175" s="1" t="str">
        <f>'Ответы на форму (1)'!J177</f>
        <v>#f39019</v>
      </c>
      <c r="H175" s="1">
        <f>'Ответы на форму (1)'!K177</f>
        <v>42402</v>
      </c>
      <c r="I175" s="1" t="str">
        <f t="shared" si="5"/>
        <v>3. Тревожный</v>
      </c>
      <c r="J175" s="5">
        <f t="shared" si="7"/>
        <v>2.6666666666666665</v>
      </c>
      <c r="K175" t="str">
        <f t="shared" si="8"/>
        <v>B. Немного</v>
      </c>
    </row>
    <row r="176" spans="1:11" ht="12.5" x14ac:dyDescent="0.25">
      <c r="A176" s="1">
        <f>VLOOKUP('Ответы на форму (1)'!B178,negAnxiety,2,FALSE)</f>
        <v>3</v>
      </c>
      <c r="B176" s="1">
        <f>VLOOKUP('Ответы на форму (1)'!C178,posAnxiety,2,FALSE)</f>
        <v>1</v>
      </c>
      <c r="C176" s="1">
        <f>VLOOKUP('Ответы на форму (1)'!D178,posAnxiety,2,FALSE)</f>
        <v>1</v>
      </c>
      <c r="D176" s="1">
        <f>VLOOKUP('Ответы на форму (1)'!E178,negAnxiety,2,FALSE)</f>
        <v>2</v>
      </c>
      <c r="E176" s="1">
        <f>VLOOKUP('Ответы на форму (1)'!F178,negAnxiety,2,FALSE)</f>
        <v>3</v>
      </c>
      <c r="F176" s="1">
        <f>VLOOKUP('Ответы на форму (1)'!G178,posAnxiety,2,FALSE)</f>
        <v>1</v>
      </c>
      <c r="G176" s="1" t="str">
        <f>'Ответы на форму (1)'!J178</f>
        <v>#51a7f9</v>
      </c>
      <c r="H176" s="1">
        <f>'Ответы на форму (1)'!K178</f>
        <v>67069</v>
      </c>
      <c r="I176" s="1" t="str">
        <f t="shared" si="5"/>
        <v>1. Спок</v>
      </c>
      <c r="J176" s="5">
        <f t="shared" si="7"/>
        <v>1.8333333333333333</v>
      </c>
      <c r="K176" t="str">
        <f t="shared" si="8"/>
        <v>A. Спок</v>
      </c>
    </row>
    <row r="177" spans="1:11" ht="12.5" x14ac:dyDescent="0.25">
      <c r="A177" s="1">
        <f>VLOOKUP('Ответы на форму (1)'!B179,negAnxiety,2,FALSE)</f>
        <v>4</v>
      </c>
      <c r="B177" s="1">
        <f>VLOOKUP('Ответы на форму (1)'!C179,posAnxiety,2,FALSE)</f>
        <v>2</v>
      </c>
      <c r="C177" s="1">
        <f>VLOOKUP('Ответы на форму (1)'!D179,posAnxiety,2,FALSE)</f>
        <v>2</v>
      </c>
      <c r="D177" s="1">
        <f>VLOOKUP('Ответы на форму (1)'!E179,negAnxiety,2,FALSE)</f>
        <v>4</v>
      </c>
      <c r="E177" s="1">
        <f>VLOOKUP('Ответы на форму (1)'!F179,negAnxiety,2,FALSE)</f>
        <v>4</v>
      </c>
      <c r="F177" s="1">
        <f>VLOOKUP('Ответы на форму (1)'!G179,posAnxiety,2,FALSE)</f>
        <v>4</v>
      </c>
      <c r="G177" s="1" t="str">
        <f>'Ответы на форму (1)'!J179</f>
        <v>#f39019</v>
      </c>
      <c r="H177" s="1">
        <f>'Ответы на форму (1)'!K179</f>
        <v>42391</v>
      </c>
      <c r="I177" s="1" t="str">
        <f t="shared" si="5"/>
        <v>3. Тревожный</v>
      </c>
      <c r="J177" s="5">
        <f t="shared" si="7"/>
        <v>3.3333333333333335</v>
      </c>
      <c r="K177" t="str">
        <f t="shared" si="8"/>
        <v>C. Тревожный</v>
      </c>
    </row>
    <row r="178" spans="1:11" ht="12.5" x14ac:dyDescent="0.25">
      <c r="A178" s="1">
        <f>VLOOKUP('Ответы на форму (1)'!B180,negAnxiety,2,FALSE)</f>
        <v>3</v>
      </c>
      <c r="B178" s="1">
        <f>VLOOKUP('Ответы на форму (1)'!C180,posAnxiety,2,FALSE)</f>
        <v>1</v>
      </c>
      <c r="C178" s="1">
        <f>VLOOKUP('Ответы на форму (1)'!D180,posAnxiety,2,FALSE)</f>
        <v>1</v>
      </c>
      <c r="D178" s="1">
        <f>VLOOKUP('Ответы на форму (1)'!E180,negAnxiety,2,FALSE)</f>
        <v>4</v>
      </c>
      <c r="E178" s="1">
        <f>VLOOKUP('Ответы на форму (1)'!F180,negAnxiety,2,FALSE)</f>
        <v>4</v>
      </c>
      <c r="F178" s="1">
        <f>VLOOKUP('Ответы на форму (1)'!G180,posAnxiety,2,FALSE)</f>
        <v>2</v>
      </c>
      <c r="G178" s="1" t="str">
        <f>'Ответы на форму (1)'!J180</f>
        <v>#51a7f9</v>
      </c>
      <c r="H178" s="1">
        <f>'Ответы на форму (1)'!K180</f>
        <v>1371408</v>
      </c>
      <c r="I178" s="1" t="str">
        <f t="shared" si="5"/>
        <v>1. Спок</v>
      </c>
      <c r="J178" s="5">
        <f t="shared" si="7"/>
        <v>2.5</v>
      </c>
      <c r="K178" t="str">
        <f t="shared" si="8"/>
        <v>B. Немного</v>
      </c>
    </row>
    <row r="179" spans="1:11" ht="12.5" x14ac:dyDescent="0.25">
      <c r="A179" s="1">
        <f>VLOOKUP('Ответы на форму (1)'!B181,negAnxiety,2,FALSE)</f>
        <v>3</v>
      </c>
      <c r="B179" s="1">
        <f>VLOOKUP('Ответы на форму (1)'!C181,posAnxiety,2,FALSE)</f>
        <v>2</v>
      </c>
      <c r="C179" s="1">
        <f>VLOOKUP('Ответы на форму (1)'!D181,posAnxiety,2,FALSE)</f>
        <v>1</v>
      </c>
      <c r="D179" s="1">
        <f>VLOOKUP('Ответы на форму (1)'!E181,negAnxiety,2,FALSE)</f>
        <v>4</v>
      </c>
      <c r="E179" s="1">
        <f>VLOOKUP('Ответы на форму (1)'!F181,negAnxiety,2,FALSE)</f>
        <v>4</v>
      </c>
      <c r="F179" s="1">
        <f>VLOOKUP('Ответы на форму (1)'!G181,posAnxiety,2,FALSE)</f>
        <v>3</v>
      </c>
      <c r="G179" s="1" t="str">
        <f>'Ответы на форму (1)'!J181</f>
        <v>#f39019</v>
      </c>
      <c r="H179" s="1">
        <f>'Ответы на форму (1)'!K181</f>
        <v>44474</v>
      </c>
      <c r="I179" s="1" t="str">
        <f t="shared" si="5"/>
        <v>3. Тревожный</v>
      </c>
      <c r="J179" s="5">
        <f t="shared" si="7"/>
        <v>2.8333333333333335</v>
      </c>
      <c r="K179" t="str">
        <f t="shared" si="8"/>
        <v>B. Немного</v>
      </c>
    </row>
    <row r="180" spans="1:11" ht="12.5" x14ac:dyDescent="0.25">
      <c r="A180" s="1">
        <f>VLOOKUP('Ответы на форму (1)'!B182,negAnxiety,2,FALSE)</f>
        <v>2</v>
      </c>
      <c r="B180" s="1">
        <f>VLOOKUP('Ответы на форму (1)'!C182,posAnxiety,2,FALSE)</f>
        <v>1</v>
      </c>
      <c r="C180" s="1">
        <f>VLOOKUP('Ответы на форму (1)'!D182,posAnxiety,2,FALSE)</f>
        <v>1</v>
      </c>
      <c r="D180" s="1">
        <f>VLOOKUP('Ответы на форму (1)'!E182,negAnxiety,2,FALSE)</f>
        <v>4</v>
      </c>
      <c r="E180" s="1">
        <f>VLOOKUP('Ответы на форму (1)'!F182,negAnxiety,2,FALSE)</f>
        <v>2</v>
      </c>
      <c r="F180" s="1">
        <f>VLOOKUP('Ответы на форму (1)'!G182,posAnxiety,2,FALSE)</f>
        <v>2</v>
      </c>
      <c r="G180" s="1" t="str">
        <f>'Ответы на форму (1)'!J182</f>
        <v>#51a7f9</v>
      </c>
      <c r="H180" s="1">
        <f>'Ответы на форму (1)'!K182</f>
        <v>35874</v>
      </c>
      <c r="I180" s="1" t="str">
        <f t="shared" si="5"/>
        <v>3. Тревожный</v>
      </c>
      <c r="J180" s="5">
        <f t="shared" si="7"/>
        <v>2</v>
      </c>
      <c r="K180" t="str">
        <f t="shared" si="8"/>
        <v>B. Немного</v>
      </c>
    </row>
    <row r="181" spans="1:11" ht="12.5" x14ac:dyDescent="0.25">
      <c r="A181" s="1">
        <f>VLOOKUP('Ответы на форму (1)'!B183,negAnxiety,2,FALSE)</f>
        <v>2</v>
      </c>
      <c r="B181" s="1">
        <f>VLOOKUP('Ответы на форму (1)'!C183,posAnxiety,2,FALSE)</f>
        <v>1</v>
      </c>
      <c r="C181" s="1">
        <f>VLOOKUP('Ответы на форму (1)'!D183,posAnxiety,2,FALSE)</f>
        <v>1</v>
      </c>
      <c r="D181" s="1">
        <f>VLOOKUP('Ответы на форму (1)'!E183,negAnxiety,2,FALSE)</f>
        <v>2</v>
      </c>
      <c r="E181" s="1">
        <f>VLOOKUP('Ответы на форму (1)'!F183,negAnxiety,2,FALSE)</f>
        <v>3</v>
      </c>
      <c r="F181" s="1">
        <f>VLOOKUP('Ответы на форму (1)'!G183,posAnxiety,2,FALSE)</f>
        <v>3</v>
      </c>
      <c r="G181" s="1" t="str">
        <f>'Ответы на форму (1)'!J183</f>
        <v>#51a7f9</v>
      </c>
      <c r="H181" s="1">
        <f>'Ответы на форму (1)'!K183</f>
        <v>59217</v>
      </c>
      <c r="I181" s="1" t="str">
        <f t="shared" si="5"/>
        <v>2. Немного</v>
      </c>
      <c r="J181" s="5">
        <f t="shared" si="7"/>
        <v>2</v>
      </c>
      <c r="K181" t="str">
        <f t="shared" si="8"/>
        <v>B. Немного</v>
      </c>
    </row>
    <row r="182" spans="1:11" ht="12.5" x14ac:dyDescent="0.25">
      <c r="A182" s="1">
        <f>VLOOKUP('Ответы на форму (1)'!B184,negAnxiety,2,FALSE)</f>
        <v>3</v>
      </c>
      <c r="B182" s="1">
        <f>VLOOKUP('Ответы на форму (1)'!C184,posAnxiety,2,FALSE)</f>
        <v>1</v>
      </c>
      <c r="C182" s="1">
        <f>VLOOKUP('Ответы на форму (1)'!D184,posAnxiety,2,FALSE)</f>
        <v>1</v>
      </c>
      <c r="D182" s="1">
        <f>VLOOKUP('Ответы на форму (1)'!E184,negAnxiety,2,FALSE)</f>
        <v>3</v>
      </c>
      <c r="E182" s="1">
        <f>VLOOKUP('Ответы на форму (1)'!F184,negAnxiety,2,FALSE)</f>
        <v>4</v>
      </c>
      <c r="F182" s="1">
        <f>VLOOKUP('Ответы на форму (1)'!G184,posAnxiety,2,FALSE)</f>
        <v>2</v>
      </c>
      <c r="G182" s="1" t="str">
        <f>'Ответы на форму (1)'!J184</f>
        <v>#f39019</v>
      </c>
      <c r="H182" s="1">
        <f>'Ответы на форму (1)'!K184</f>
        <v>64020</v>
      </c>
      <c r="I182" s="1" t="str">
        <f t="shared" si="5"/>
        <v>2. Немного</v>
      </c>
      <c r="J182" s="5">
        <f t="shared" si="7"/>
        <v>2.3333333333333335</v>
      </c>
      <c r="K182" t="str">
        <f t="shared" si="8"/>
        <v>B. Немного</v>
      </c>
    </row>
    <row r="183" spans="1:11" ht="12.5" x14ac:dyDescent="0.25">
      <c r="A183" s="1">
        <f>VLOOKUP('Ответы на форму (1)'!B185,negAnxiety,2,FALSE)</f>
        <v>1</v>
      </c>
      <c r="B183" s="1">
        <f>VLOOKUP('Ответы на форму (1)'!C185,posAnxiety,2,FALSE)</f>
        <v>1</v>
      </c>
      <c r="C183" s="1">
        <f>VLOOKUP('Ответы на форму (1)'!D185,posAnxiety,2,FALSE)</f>
        <v>1</v>
      </c>
      <c r="D183" s="1">
        <f>VLOOKUP('Ответы на форму (1)'!E185,negAnxiety,2,FALSE)</f>
        <v>1</v>
      </c>
      <c r="E183" s="1">
        <f>VLOOKUP('Ответы на форму (1)'!F185,negAnxiety,2,FALSE)</f>
        <v>2</v>
      </c>
      <c r="F183" s="1">
        <f>VLOOKUP('Ответы на форму (1)'!G185,posAnxiety,2,FALSE)</f>
        <v>1</v>
      </c>
      <c r="G183" s="1" t="str">
        <f>'Ответы на форму (1)'!J185</f>
        <v>#51a7f9</v>
      </c>
      <c r="H183" s="1">
        <f>'Ответы на форму (1)'!K185</f>
        <v>56975</v>
      </c>
      <c r="I183" s="1" t="str">
        <f t="shared" si="5"/>
        <v>2. Немного</v>
      </c>
      <c r="J183" s="5">
        <f t="shared" si="7"/>
        <v>1.1666666666666667</v>
      </c>
      <c r="K183" t="str">
        <f t="shared" si="8"/>
        <v>A. Спок</v>
      </c>
    </row>
    <row r="184" spans="1:11" ht="12.5" x14ac:dyDescent="0.25">
      <c r="A184" s="1">
        <f>VLOOKUP('Ответы на форму (1)'!B186,negAnxiety,2,FALSE)</f>
        <v>2</v>
      </c>
      <c r="B184" s="1">
        <f>VLOOKUP('Ответы на форму (1)'!C186,posAnxiety,2,FALSE)</f>
        <v>1</v>
      </c>
      <c r="C184" s="1">
        <f>VLOOKUP('Ответы на форму (1)'!D186,posAnxiety,2,FALSE)</f>
        <v>1</v>
      </c>
      <c r="D184" s="1">
        <f>VLOOKUP('Ответы на форму (1)'!E186,negAnxiety,2,FALSE)</f>
        <v>3</v>
      </c>
      <c r="E184" s="1">
        <f>VLOOKUP('Ответы на форму (1)'!F186,negAnxiety,2,FALSE)</f>
        <v>4</v>
      </c>
      <c r="F184" s="1">
        <f>VLOOKUP('Ответы на форму (1)'!G186,posAnxiety,2,FALSE)</f>
        <v>1</v>
      </c>
      <c r="G184" s="1" t="str">
        <f>'Ответы на форму (1)'!J186</f>
        <v>#51a7f9</v>
      </c>
      <c r="H184" s="1">
        <f>'Ответы на форму (1)'!K186</f>
        <v>75298</v>
      </c>
      <c r="I184" s="1" t="str">
        <f t="shared" si="5"/>
        <v>1. Спок</v>
      </c>
      <c r="J184" s="5">
        <f t="shared" si="7"/>
        <v>2</v>
      </c>
      <c r="K184" t="str">
        <f t="shared" si="8"/>
        <v>B. Немного</v>
      </c>
    </row>
    <row r="185" spans="1:11" ht="12.5" x14ac:dyDescent="0.25">
      <c r="A185" s="1">
        <f>VLOOKUP('Ответы на форму (1)'!B187,negAnxiety,2,FALSE)</f>
        <v>3</v>
      </c>
      <c r="B185" s="1">
        <f>VLOOKUP('Ответы на форму (1)'!C187,posAnxiety,2,FALSE)</f>
        <v>1</v>
      </c>
      <c r="C185" s="1">
        <f>VLOOKUP('Ответы на форму (1)'!D187,posAnxiety,2,FALSE)</f>
        <v>2</v>
      </c>
      <c r="D185" s="1">
        <f>VLOOKUP('Ответы на форму (1)'!E187,negAnxiety,2,FALSE)</f>
        <v>3</v>
      </c>
      <c r="E185" s="1">
        <f>VLOOKUP('Ответы на форму (1)'!F187,negAnxiety,2,FALSE)</f>
        <v>3</v>
      </c>
      <c r="F185" s="1">
        <f>VLOOKUP('Ответы на форму (1)'!G187,posAnxiety,2,FALSE)</f>
        <v>3</v>
      </c>
      <c r="G185" s="1" t="str">
        <f>'Ответы на форму (1)'!J187</f>
        <v>#51a7f9</v>
      </c>
      <c r="H185" s="1">
        <f>'Ответы на форму (1)'!K187</f>
        <v>61834</v>
      </c>
      <c r="I185" s="1" t="str">
        <f t="shared" si="5"/>
        <v>2. Немного</v>
      </c>
      <c r="J185" s="5">
        <f t="shared" si="7"/>
        <v>2.5</v>
      </c>
      <c r="K185" t="str">
        <f t="shared" si="8"/>
        <v>B. Немного</v>
      </c>
    </row>
    <row r="186" spans="1:11" ht="12.5" x14ac:dyDescent="0.25">
      <c r="A186" s="1">
        <f>VLOOKUP('Ответы на форму (1)'!B188,negAnxiety,2,FALSE)</f>
        <v>4</v>
      </c>
      <c r="B186" s="1">
        <f>VLOOKUP('Ответы на форму (1)'!C188,posAnxiety,2,FALSE)</f>
        <v>4</v>
      </c>
      <c r="C186" s="1">
        <f>VLOOKUP('Ответы на форму (1)'!D188,posAnxiety,2,FALSE)</f>
        <v>4</v>
      </c>
      <c r="D186" s="1">
        <f>VLOOKUP('Ответы на форму (1)'!E188,negAnxiety,2,FALSE)</f>
        <v>4</v>
      </c>
      <c r="E186" s="1">
        <f>VLOOKUP('Ответы на форму (1)'!F188,negAnxiety,2,FALSE)</f>
        <v>4</v>
      </c>
      <c r="F186" s="1">
        <f>VLOOKUP('Ответы на форму (1)'!G188,posAnxiety,2,FALSE)</f>
        <v>4</v>
      </c>
      <c r="G186" s="1" t="str">
        <f>'Ответы на форму (1)'!J188</f>
        <v>#51a7f9</v>
      </c>
      <c r="H186" s="1">
        <f>'Ответы на форму (1)'!K188</f>
        <v>108715</v>
      </c>
      <c r="I186" s="1" t="str">
        <f t="shared" si="5"/>
        <v>1. Спок</v>
      </c>
      <c r="J186" s="5">
        <f t="shared" si="7"/>
        <v>4</v>
      </c>
      <c r="K186" t="str">
        <f t="shared" si="8"/>
        <v>C. Тревожный</v>
      </c>
    </row>
    <row r="187" spans="1:11" ht="12.5" x14ac:dyDescent="0.25">
      <c r="A187" s="1">
        <f>VLOOKUP('Ответы на форму (1)'!B189,negAnxiety,2,FALSE)</f>
        <v>1</v>
      </c>
      <c r="B187" s="1">
        <f>VLOOKUP('Ответы на форму (1)'!C189,posAnxiety,2,FALSE)</f>
        <v>1</v>
      </c>
      <c r="C187" s="1">
        <f>VLOOKUP('Ответы на форму (1)'!D189,posAnxiety,2,FALSE)</f>
        <v>1</v>
      </c>
      <c r="D187" s="1">
        <f>VLOOKUP('Ответы на форму (1)'!E189,negAnxiety,2,FALSE)</f>
        <v>1</v>
      </c>
      <c r="E187" s="1">
        <f>VLOOKUP('Ответы на форму (1)'!F189,negAnxiety,2,FALSE)</f>
        <v>1</v>
      </c>
      <c r="F187" s="1">
        <f>VLOOKUP('Ответы на форму (1)'!G189,posAnxiety,2,FALSE)</f>
        <v>1</v>
      </c>
      <c r="G187" s="1" t="str">
        <f>'Ответы на форму (1)'!J189</f>
        <v>#51a7f9</v>
      </c>
      <c r="H187" s="1">
        <f>'Ответы на форму (1)'!K189</f>
        <v>51333</v>
      </c>
      <c r="I187" s="1" t="str">
        <f t="shared" si="5"/>
        <v>2. Немного</v>
      </c>
      <c r="J187" s="5">
        <f t="shared" si="7"/>
        <v>1</v>
      </c>
      <c r="K187" t="str">
        <f t="shared" si="8"/>
        <v>A. Спок</v>
      </c>
    </row>
    <row r="188" spans="1:11" ht="12.5" x14ac:dyDescent="0.25">
      <c r="A188" s="1">
        <f>VLOOKUP('Ответы на форму (1)'!B190,negAnxiety,2,FALSE)</f>
        <v>3</v>
      </c>
      <c r="B188" s="1">
        <f>VLOOKUP('Ответы на форму (1)'!C190,posAnxiety,2,FALSE)</f>
        <v>1</v>
      </c>
      <c r="C188" s="1">
        <f>VLOOKUP('Ответы на форму (1)'!D190,posAnxiety,2,FALSE)</f>
        <v>1</v>
      </c>
      <c r="D188" s="1">
        <f>VLOOKUP('Ответы на форму (1)'!E190,negAnxiety,2,FALSE)</f>
        <v>2</v>
      </c>
      <c r="E188" s="1">
        <f>VLOOKUP('Ответы на форму (1)'!F190,negAnxiety,2,FALSE)</f>
        <v>3</v>
      </c>
      <c r="F188" s="1">
        <f>VLOOKUP('Ответы на форму (1)'!G190,posAnxiety,2,FALSE)</f>
        <v>3</v>
      </c>
      <c r="G188" s="1" t="str">
        <f>'Ответы на форму (1)'!J190</f>
        <v>#51a7f9</v>
      </c>
      <c r="H188" s="1">
        <f>'Ответы на форму (1)'!K190</f>
        <v>41969</v>
      </c>
      <c r="I188" s="1" t="str">
        <f t="shared" si="5"/>
        <v>3. Тревожный</v>
      </c>
      <c r="J188" s="5">
        <f t="shared" si="7"/>
        <v>2.1666666666666665</v>
      </c>
      <c r="K188" t="str">
        <f t="shared" si="8"/>
        <v>B. Немного</v>
      </c>
    </row>
    <row r="189" spans="1:11" ht="12.5" x14ac:dyDescent="0.25">
      <c r="A189" s="1">
        <f>VLOOKUP('Ответы на форму (1)'!B191,negAnxiety,2,FALSE)</f>
        <v>4</v>
      </c>
      <c r="B189" s="1">
        <f>VLOOKUP('Ответы на форму (1)'!C191,posAnxiety,2,FALSE)</f>
        <v>2</v>
      </c>
      <c r="C189" s="1">
        <f>VLOOKUP('Ответы на форму (1)'!D191,posAnxiety,2,FALSE)</f>
        <v>1</v>
      </c>
      <c r="D189" s="1">
        <f>VLOOKUP('Ответы на форму (1)'!E191,negAnxiety,2,FALSE)</f>
        <v>4</v>
      </c>
      <c r="E189" s="1">
        <f>VLOOKUP('Ответы на форму (1)'!F191,negAnxiety,2,FALSE)</f>
        <v>4</v>
      </c>
      <c r="F189" s="1">
        <f>VLOOKUP('Ответы на форму (1)'!G191,posAnxiety,2,FALSE)</f>
        <v>2</v>
      </c>
      <c r="G189" s="1" t="str">
        <f>'Ответы на форму (1)'!J191</f>
        <v>#f39019</v>
      </c>
      <c r="H189" s="1">
        <f>'Ответы на форму (1)'!K191</f>
        <v>14111</v>
      </c>
      <c r="I189" s="1" t="str">
        <f t="shared" si="5"/>
        <v>3. Тревожный</v>
      </c>
      <c r="J189" s="5">
        <f t="shared" si="7"/>
        <v>2.8333333333333335</v>
      </c>
      <c r="K189" t="str">
        <f t="shared" si="8"/>
        <v>B. Немного</v>
      </c>
    </row>
    <row r="190" spans="1:11" ht="12.5" x14ac:dyDescent="0.25">
      <c r="A190" s="1">
        <f>VLOOKUP('Ответы на форму (1)'!B192,negAnxiety,2,FALSE)</f>
        <v>3</v>
      </c>
      <c r="B190" s="1">
        <f>VLOOKUP('Ответы на форму (1)'!C192,posAnxiety,2,FALSE)</f>
        <v>1</v>
      </c>
      <c r="C190" s="1">
        <f>VLOOKUP('Ответы на форму (1)'!D192,posAnxiety,2,FALSE)</f>
        <v>1</v>
      </c>
      <c r="D190" s="1">
        <f>VLOOKUP('Ответы на форму (1)'!E192,negAnxiety,2,FALSE)</f>
        <v>4</v>
      </c>
      <c r="E190" s="1">
        <f>VLOOKUP('Ответы на форму (1)'!F192,negAnxiety,2,FALSE)</f>
        <v>4</v>
      </c>
      <c r="F190" s="1">
        <f>VLOOKUP('Ответы на форму (1)'!G192,posAnxiety,2,FALSE)</f>
        <v>1</v>
      </c>
      <c r="G190" s="1" t="str">
        <f>'Ответы на форму (1)'!J192</f>
        <v>#51a7f9</v>
      </c>
      <c r="H190" s="1">
        <f>'Ответы на форму (1)'!K192</f>
        <v>73831</v>
      </c>
      <c r="I190" s="1" t="str">
        <f t="shared" si="5"/>
        <v>1. Спок</v>
      </c>
      <c r="J190" s="5">
        <f t="shared" si="7"/>
        <v>2.3333333333333335</v>
      </c>
      <c r="K190" t="str">
        <f t="shared" si="8"/>
        <v>B. Немного</v>
      </c>
    </row>
    <row r="191" spans="1:11" ht="12.5" x14ac:dyDescent="0.25">
      <c r="A191" s="1">
        <f>VLOOKUP('Ответы на форму (1)'!B193,negAnxiety,2,FALSE)</f>
        <v>3</v>
      </c>
      <c r="B191" s="1">
        <f>VLOOKUP('Ответы на форму (1)'!C193,posAnxiety,2,FALSE)</f>
        <v>1</v>
      </c>
      <c r="C191" s="1">
        <f>VLOOKUP('Ответы на форму (1)'!D193,posAnxiety,2,FALSE)</f>
        <v>1</v>
      </c>
      <c r="D191" s="1">
        <f>VLOOKUP('Ответы на форму (1)'!E193,negAnxiety,2,FALSE)</f>
        <v>3</v>
      </c>
      <c r="E191" s="1">
        <f>VLOOKUP('Ответы на форму (1)'!F193,negAnxiety,2,FALSE)</f>
        <v>4</v>
      </c>
      <c r="F191" s="1">
        <f>VLOOKUP('Ответы на форму (1)'!G193,posAnxiety,2,FALSE)</f>
        <v>3</v>
      </c>
      <c r="G191" s="1" t="str">
        <f>'Ответы на форму (1)'!J193</f>
        <v>#f39019</v>
      </c>
      <c r="H191" s="1">
        <f>'Ответы на форму (1)'!K193</f>
        <v>54450</v>
      </c>
      <c r="I191" s="1" t="str">
        <f t="shared" si="5"/>
        <v>2. Немного</v>
      </c>
      <c r="J191" s="5">
        <f t="shared" si="7"/>
        <v>2.5</v>
      </c>
      <c r="K191" t="str">
        <f t="shared" si="8"/>
        <v>B. Немного</v>
      </c>
    </row>
    <row r="192" spans="1:11" ht="12.5" x14ac:dyDescent="0.25">
      <c r="A192" s="1">
        <f>VLOOKUP('Ответы на форму (1)'!B194,negAnxiety,2,FALSE)</f>
        <v>2</v>
      </c>
      <c r="B192" s="1">
        <f>VLOOKUP('Ответы на форму (1)'!C194,posAnxiety,2,FALSE)</f>
        <v>2</v>
      </c>
      <c r="C192" s="1">
        <f>VLOOKUP('Ответы на форму (1)'!D194,posAnxiety,2,FALSE)</f>
        <v>1</v>
      </c>
      <c r="D192" s="1">
        <f>VLOOKUP('Ответы на форму (1)'!E194,negAnxiety,2,FALSE)</f>
        <v>3</v>
      </c>
      <c r="E192" s="1">
        <f>VLOOKUP('Ответы на форму (1)'!F194,negAnxiety,2,FALSE)</f>
        <v>3</v>
      </c>
      <c r="F192" s="1">
        <f>VLOOKUP('Ответы на форму (1)'!G194,posAnxiety,2,FALSE)</f>
        <v>1</v>
      </c>
      <c r="G192" s="1" t="str">
        <f>'Ответы на форму (1)'!J194</f>
        <v>#51a7f9</v>
      </c>
      <c r="H192" s="1">
        <f>'Ответы на форму (1)'!K194</f>
        <v>78258</v>
      </c>
      <c r="I192" s="1" t="str">
        <f t="shared" si="5"/>
        <v>1. Спок</v>
      </c>
      <c r="J192" s="5">
        <f t="shared" si="7"/>
        <v>2</v>
      </c>
      <c r="K192" t="str">
        <f t="shared" si="8"/>
        <v>B. Немного</v>
      </c>
    </row>
    <row r="193" spans="1:11" ht="12.5" x14ac:dyDescent="0.25">
      <c r="A193" s="1">
        <f>VLOOKUP('Ответы на форму (1)'!B195,negAnxiety,2,FALSE)</f>
        <v>4</v>
      </c>
      <c r="B193" s="1">
        <f>VLOOKUP('Ответы на форму (1)'!C195,posAnxiety,2,FALSE)</f>
        <v>2</v>
      </c>
      <c r="C193" s="1">
        <f>VLOOKUP('Ответы на форму (1)'!D195,posAnxiety,2,FALSE)</f>
        <v>2</v>
      </c>
      <c r="D193" s="1">
        <f>VLOOKUP('Ответы на форму (1)'!E195,negAnxiety,2,FALSE)</f>
        <v>4</v>
      </c>
      <c r="E193" s="1">
        <f>VLOOKUP('Ответы на форму (1)'!F195,negAnxiety,2,FALSE)</f>
        <v>4</v>
      </c>
      <c r="F193" s="1">
        <f>VLOOKUP('Ответы на форму (1)'!G195,posAnxiety,2,FALSE)</f>
        <v>4</v>
      </c>
      <c r="G193" s="1" t="str">
        <f>'Ответы на форму (1)'!J195</f>
        <v>#51a7f9</v>
      </c>
      <c r="H193" s="1">
        <f>'Ответы на форму (1)'!K195</f>
        <v>56384</v>
      </c>
      <c r="I193" s="1" t="str">
        <f t="shared" si="5"/>
        <v>2. Немного</v>
      </c>
      <c r="J193" s="5">
        <f t="shared" si="7"/>
        <v>3.3333333333333335</v>
      </c>
      <c r="K193" t="str">
        <f t="shared" si="8"/>
        <v>C. Тревожный</v>
      </c>
    </row>
    <row r="194" spans="1:11" ht="12.5" x14ac:dyDescent="0.25">
      <c r="A194" s="1">
        <f>VLOOKUP('Ответы на форму (1)'!B196,negAnxiety,2,FALSE)</f>
        <v>1</v>
      </c>
      <c r="B194" s="1">
        <f>VLOOKUP('Ответы на форму (1)'!C196,posAnxiety,2,FALSE)</f>
        <v>1</v>
      </c>
      <c r="C194" s="1">
        <f>VLOOKUP('Ответы на форму (1)'!D196,posAnxiety,2,FALSE)</f>
        <v>1</v>
      </c>
      <c r="D194" s="1">
        <f>VLOOKUP('Ответы на форму (1)'!E196,negAnxiety,2,FALSE)</f>
        <v>1</v>
      </c>
      <c r="E194" s="1">
        <f>VLOOKUP('Ответы на форму (1)'!F196,negAnxiety,2,FALSE)</f>
        <v>1</v>
      </c>
      <c r="F194" s="1">
        <f>VLOOKUP('Ответы на форму (1)'!G196,posAnxiety,2,FALSE)</f>
        <v>1</v>
      </c>
      <c r="G194" s="1" t="str">
        <f>'Ответы на форму (1)'!J196</f>
        <v>#51a7f9</v>
      </c>
      <c r="H194" s="1">
        <f>'Ответы на форму (1)'!K196</f>
        <v>3995</v>
      </c>
      <c r="I194" s="1" t="str">
        <f t="shared" si="5"/>
        <v>3. Тревожный</v>
      </c>
      <c r="J194" s="5">
        <f t="shared" si="7"/>
        <v>1</v>
      </c>
      <c r="K194" t="str">
        <f t="shared" si="8"/>
        <v>A. Спок</v>
      </c>
    </row>
    <row r="195" spans="1:11" ht="12.5" x14ac:dyDescent="0.25">
      <c r="A195" s="1">
        <f>VLOOKUP('Ответы на форму (1)'!B197,negAnxiety,2,FALSE)</f>
        <v>3</v>
      </c>
      <c r="B195" s="1">
        <f>VLOOKUP('Ответы на форму (1)'!C197,posAnxiety,2,FALSE)</f>
        <v>1</v>
      </c>
      <c r="C195" s="1">
        <f>VLOOKUP('Ответы на форму (1)'!D197,posAnxiety,2,FALSE)</f>
        <v>1</v>
      </c>
      <c r="D195" s="1">
        <f>VLOOKUP('Ответы на форму (1)'!E197,negAnxiety,2,FALSE)</f>
        <v>3</v>
      </c>
      <c r="E195" s="1">
        <f>VLOOKUP('Ответы на форму (1)'!F197,negAnxiety,2,FALSE)</f>
        <v>3</v>
      </c>
      <c r="F195" s="1">
        <f>VLOOKUP('Ответы на форму (1)'!G197,posAnxiety,2,FALSE)</f>
        <v>2</v>
      </c>
      <c r="G195" s="1" t="str">
        <f>'Ответы на форму (1)'!J197</f>
        <v>#51a7f9</v>
      </c>
      <c r="H195" s="1">
        <f>'Ответы на форму (1)'!K197</f>
        <v>28591</v>
      </c>
      <c r="I195" s="1" t="str">
        <f t="shared" ref="I195:I196" si="9">IF(H195&gt;65000,"1. Спок",IF(H195&gt;45000,"2. Немного","3. Тревожный"))</f>
        <v>3. Тревожный</v>
      </c>
      <c r="J195" s="5">
        <f t="shared" si="7"/>
        <v>2.1666666666666665</v>
      </c>
      <c r="K195" t="str">
        <f t="shared" si="8"/>
        <v>B. Немного</v>
      </c>
    </row>
    <row r="196" spans="1:11" ht="12.5" x14ac:dyDescent="0.25">
      <c r="A196" s="1">
        <f>VLOOKUP('Ответы на форму (1)'!B198,negAnxiety,2,FALSE)</f>
        <v>2</v>
      </c>
      <c r="B196" s="1">
        <f>VLOOKUP('Ответы на форму (1)'!C198,posAnxiety,2,FALSE)</f>
        <v>1</v>
      </c>
      <c r="C196" s="1">
        <f>VLOOKUP('Ответы на форму (1)'!D198,posAnxiety,2,FALSE)</f>
        <v>2</v>
      </c>
      <c r="D196" s="1">
        <f>VLOOKUP('Ответы на форму (1)'!E198,negAnxiety,2,FALSE)</f>
        <v>3</v>
      </c>
      <c r="E196" s="1">
        <f>VLOOKUP('Ответы на форму (1)'!F198,negAnxiety,2,FALSE)</f>
        <v>3</v>
      </c>
      <c r="F196" s="1">
        <f>VLOOKUP('Ответы на форму (1)'!G198,posAnxiety,2,FALSE)</f>
        <v>2</v>
      </c>
      <c r="G196" s="1" t="str">
        <f>'Ответы на форму (1)'!J198</f>
        <v>#f39019</v>
      </c>
      <c r="H196" s="1">
        <f>'Ответы на форму (1)'!K198</f>
        <v>80136</v>
      </c>
      <c r="I196" s="1" t="str">
        <f t="shared" si="9"/>
        <v>1. Спок</v>
      </c>
      <c r="J196" s="5">
        <f t="shared" si="7"/>
        <v>2.1666666666666665</v>
      </c>
      <c r="K196" t="str">
        <f t="shared" si="8"/>
        <v>B. Немного</v>
      </c>
    </row>
    <row r="197" spans="1:11" ht="12.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5"/>
    </row>
    <row r="198" spans="1:11" ht="12.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5"/>
    </row>
    <row r="199" spans="1:11" ht="12.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</row>
    <row r="200" spans="1:11" ht="12.5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</row>
    <row r="201" spans="1:11" ht="12.5" x14ac:dyDescent="0.25">
      <c r="J201" s="5"/>
    </row>
    <row r="202" spans="1:11" ht="12.5" x14ac:dyDescent="0.25">
      <c r="F202" s="44"/>
      <c r="J202" s="5"/>
    </row>
    <row r="203" spans="1:11" ht="12.5" x14ac:dyDescent="0.25">
      <c r="J203" s="5"/>
    </row>
    <row r="204" spans="1:11" ht="12.5" x14ac:dyDescent="0.25">
      <c r="J204" s="5"/>
    </row>
    <row r="205" spans="1:11" ht="12.5" x14ac:dyDescent="0.25">
      <c r="J205" s="5"/>
    </row>
    <row r="206" spans="1:11" ht="12.5" x14ac:dyDescent="0.25">
      <c r="J206" s="5"/>
    </row>
    <row r="207" spans="1:11" ht="12.5" x14ac:dyDescent="0.25">
      <c r="J207" s="5"/>
    </row>
    <row r="208" spans="1:11" ht="12.5" x14ac:dyDescent="0.25">
      <c r="J208" s="5"/>
    </row>
    <row r="209" spans="10:10" ht="12.5" x14ac:dyDescent="0.25">
      <c r="J209" s="5"/>
    </row>
    <row r="210" spans="10:10" ht="12.5" x14ac:dyDescent="0.25">
      <c r="J210" s="5"/>
    </row>
    <row r="211" spans="10:10" ht="12.5" x14ac:dyDescent="0.25">
      <c r="J211" s="5"/>
    </row>
    <row r="212" spans="10:10" ht="12.5" x14ac:dyDescent="0.25">
      <c r="J212" s="5"/>
    </row>
    <row r="213" spans="10:10" ht="12.5" x14ac:dyDescent="0.25">
      <c r="J213" s="5"/>
    </row>
    <row r="214" spans="10:10" ht="12.5" x14ac:dyDescent="0.25">
      <c r="J214" s="5"/>
    </row>
    <row r="215" spans="10:10" ht="12.5" x14ac:dyDescent="0.25">
      <c r="J215" s="5"/>
    </row>
    <row r="216" spans="10:10" ht="12.5" x14ac:dyDescent="0.25">
      <c r="J216" s="5"/>
    </row>
    <row r="217" spans="10:10" ht="12.5" x14ac:dyDescent="0.25">
      <c r="J217" s="5"/>
    </row>
    <row r="218" spans="10:10" ht="12.5" x14ac:dyDescent="0.25">
      <c r="J218" s="5"/>
    </row>
    <row r="219" spans="10:10" ht="12.5" x14ac:dyDescent="0.25">
      <c r="J219" s="5"/>
    </row>
    <row r="220" spans="10:10" ht="12.5" x14ac:dyDescent="0.25">
      <c r="J220" s="5"/>
    </row>
    <row r="221" spans="10:10" ht="12.5" x14ac:dyDescent="0.25">
      <c r="J221" s="5"/>
    </row>
    <row r="222" spans="10:10" ht="12.5" x14ac:dyDescent="0.25">
      <c r="J222" s="5"/>
    </row>
    <row r="223" spans="10:10" ht="12.5" x14ac:dyDescent="0.25">
      <c r="J223" s="5"/>
    </row>
    <row r="224" spans="10:10" ht="12.5" x14ac:dyDescent="0.25">
      <c r="J224" s="5"/>
    </row>
    <row r="225" spans="10:10" ht="12.5" x14ac:dyDescent="0.25">
      <c r="J225" s="5"/>
    </row>
    <row r="226" spans="10:10" ht="12.5" x14ac:dyDescent="0.25">
      <c r="J226" s="5"/>
    </row>
    <row r="227" spans="10:10" ht="12.5" x14ac:dyDescent="0.25">
      <c r="J227" s="5"/>
    </row>
    <row r="228" spans="10:10" ht="12.5" x14ac:dyDescent="0.25">
      <c r="J228" s="5"/>
    </row>
    <row r="229" spans="10:10" ht="12.5" x14ac:dyDescent="0.25">
      <c r="J229" s="5"/>
    </row>
    <row r="230" spans="10:10" ht="12.5" x14ac:dyDescent="0.25">
      <c r="J230" s="5"/>
    </row>
    <row r="231" spans="10:10" ht="12.5" x14ac:dyDescent="0.25">
      <c r="J231" s="5"/>
    </row>
    <row r="232" spans="10:10" ht="12.5" x14ac:dyDescent="0.25">
      <c r="J232" s="5"/>
    </row>
    <row r="233" spans="10:10" ht="12.5" x14ac:dyDescent="0.25">
      <c r="J233" s="5"/>
    </row>
    <row r="234" spans="10:10" ht="12.5" x14ac:dyDescent="0.25">
      <c r="J234" s="5"/>
    </row>
    <row r="235" spans="10:10" ht="12.5" x14ac:dyDescent="0.25">
      <c r="J235" s="5"/>
    </row>
    <row r="236" spans="10:10" ht="12.5" x14ac:dyDescent="0.25">
      <c r="J236" s="5"/>
    </row>
    <row r="237" spans="10:10" ht="12.5" x14ac:dyDescent="0.25">
      <c r="J237" s="5"/>
    </row>
    <row r="238" spans="10:10" ht="12.5" x14ac:dyDescent="0.25">
      <c r="J238" s="5"/>
    </row>
    <row r="239" spans="10:10" ht="12.5" x14ac:dyDescent="0.25">
      <c r="J239" s="5"/>
    </row>
    <row r="240" spans="10:10" ht="12.5" x14ac:dyDescent="0.25">
      <c r="J240" s="5"/>
    </row>
    <row r="241" spans="10:10" ht="12.5" x14ac:dyDescent="0.25">
      <c r="J241" s="5"/>
    </row>
    <row r="242" spans="10:10" ht="12.5" x14ac:dyDescent="0.25">
      <c r="J242" s="5"/>
    </row>
    <row r="243" spans="10:10" ht="12.5" x14ac:dyDescent="0.25">
      <c r="J243" s="5"/>
    </row>
    <row r="244" spans="10:10" ht="12.5" x14ac:dyDescent="0.25">
      <c r="J244" s="5"/>
    </row>
    <row r="245" spans="10:10" ht="12.5" x14ac:dyDescent="0.25">
      <c r="J245" s="5"/>
    </row>
    <row r="246" spans="10:10" ht="12.5" x14ac:dyDescent="0.25">
      <c r="J246" s="5"/>
    </row>
    <row r="247" spans="10:10" ht="12.5" x14ac:dyDescent="0.25">
      <c r="J247" s="5"/>
    </row>
    <row r="248" spans="10:10" ht="12.5" x14ac:dyDescent="0.25">
      <c r="J248" s="5"/>
    </row>
    <row r="249" spans="10:10" ht="12.5" x14ac:dyDescent="0.25">
      <c r="J249" s="5"/>
    </row>
    <row r="250" spans="10:10" ht="12.5" x14ac:dyDescent="0.25">
      <c r="J250" s="5"/>
    </row>
    <row r="251" spans="10:10" ht="12.5" x14ac:dyDescent="0.25">
      <c r="J251" s="5"/>
    </row>
    <row r="252" spans="10:10" ht="12.5" x14ac:dyDescent="0.25">
      <c r="J252" s="5"/>
    </row>
    <row r="253" spans="10:10" ht="12.5" x14ac:dyDescent="0.25">
      <c r="J253" s="5"/>
    </row>
    <row r="254" spans="10:10" ht="12.5" x14ac:dyDescent="0.25">
      <c r="J254" s="5"/>
    </row>
    <row r="255" spans="10:10" ht="12.5" x14ac:dyDescent="0.25">
      <c r="J255" s="5"/>
    </row>
    <row r="256" spans="10:10" ht="12.5" x14ac:dyDescent="0.25">
      <c r="J256" s="5"/>
    </row>
    <row r="257" spans="10:10" ht="12.5" x14ac:dyDescent="0.25">
      <c r="J257" s="5"/>
    </row>
    <row r="258" spans="10:10" ht="12.5" x14ac:dyDescent="0.25">
      <c r="J258" s="5"/>
    </row>
    <row r="259" spans="10:10" ht="12.5" x14ac:dyDescent="0.25">
      <c r="J259" s="5"/>
    </row>
    <row r="260" spans="10:10" ht="12.5" x14ac:dyDescent="0.25">
      <c r="J260" s="5"/>
    </row>
    <row r="261" spans="10:10" ht="12.5" x14ac:dyDescent="0.25">
      <c r="J261" s="5"/>
    </row>
    <row r="262" spans="10:10" ht="12.5" x14ac:dyDescent="0.25">
      <c r="J262" s="5"/>
    </row>
    <row r="263" spans="10:10" ht="12.5" x14ac:dyDescent="0.25">
      <c r="J263" s="5"/>
    </row>
    <row r="264" spans="10:10" ht="12.5" x14ac:dyDescent="0.25">
      <c r="J264" s="5"/>
    </row>
    <row r="265" spans="10:10" ht="12.5" x14ac:dyDescent="0.25">
      <c r="J265" s="5"/>
    </row>
    <row r="266" spans="10:10" ht="12.5" x14ac:dyDescent="0.25">
      <c r="J266" s="5"/>
    </row>
    <row r="267" spans="10:10" ht="12.5" x14ac:dyDescent="0.25">
      <c r="J267" s="5"/>
    </row>
    <row r="268" spans="10:10" ht="12.5" x14ac:dyDescent="0.25">
      <c r="J268" s="5"/>
    </row>
    <row r="269" spans="10:10" ht="12.5" x14ac:dyDescent="0.25">
      <c r="J269" s="5"/>
    </row>
    <row r="270" spans="10:10" ht="12.5" x14ac:dyDescent="0.25">
      <c r="J270" s="5"/>
    </row>
    <row r="271" spans="10:10" ht="12.5" x14ac:dyDescent="0.25">
      <c r="J271" s="5"/>
    </row>
    <row r="272" spans="10:10" ht="12.5" x14ac:dyDescent="0.25">
      <c r="J272" s="5"/>
    </row>
    <row r="273" spans="10:10" ht="12.5" x14ac:dyDescent="0.25">
      <c r="J273" s="5"/>
    </row>
    <row r="274" spans="10:10" ht="12.5" x14ac:dyDescent="0.25">
      <c r="J274" s="5"/>
    </row>
    <row r="275" spans="10:10" ht="12.5" x14ac:dyDescent="0.25">
      <c r="J275" s="5"/>
    </row>
    <row r="276" spans="10:10" ht="12.5" x14ac:dyDescent="0.25">
      <c r="J276" s="5"/>
    </row>
    <row r="277" spans="10:10" ht="12.5" x14ac:dyDescent="0.25">
      <c r="J277" s="5"/>
    </row>
    <row r="278" spans="10:10" ht="12.5" x14ac:dyDescent="0.25">
      <c r="J278" s="5"/>
    </row>
    <row r="279" spans="10:10" ht="12.5" x14ac:dyDescent="0.25">
      <c r="J279" s="5"/>
    </row>
    <row r="280" spans="10:10" ht="12.5" x14ac:dyDescent="0.25">
      <c r="J280" s="5"/>
    </row>
    <row r="281" spans="10:10" ht="12.5" x14ac:dyDescent="0.25">
      <c r="J281" s="5"/>
    </row>
    <row r="282" spans="10:10" ht="12.5" x14ac:dyDescent="0.25">
      <c r="J282" s="5"/>
    </row>
    <row r="283" spans="10:10" ht="12.5" x14ac:dyDescent="0.25">
      <c r="J283" s="5"/>
    </row>
    <row r="284" spans="10:10" ht="12.5" x14ac:dyDescent="0.25">
      <c r="J284" s="5"/>
    </row>
    <row r="285" spans="10:10" ht="12.5" x14ac:dyDescent="0.25">
      <c r="J285" s="5"/>
    </row>
    <row r="286" spans="10:10" ht="12.5" x14ac:dyDescent="0.25">
      <c r="J286" s="5"/>
    </row>
    <row r="287" spans="10:10" ht="12.5" x14ac:dyDescent="0.25">
      <c r="J287" s="5"/>
    </row>
    <row r="288" spans="10:10" ht="12.5" x14ac:dyDescent="0.25">
      <c r="J288" s="5"/>
    </row>
    <row r="289" spans="10:10" ht="12.5" x14ac:dyDescent="0.25">
      <c r="J289" s="5"/>
    </row>
    <row r="290" spans="10:10" ht="12.5" x14ac:dyDescent="0.25">
      <c r="J290" s="5"/>
    </row>
    <row r="291" spans="10:10" ht="12.5" x14ac:dyDescent="0.25">
      <c r="J291" s="5"/>
    </row>
    <row r="292" spans="10:10" ht="12.5" x14ac:dyDescent="0.25">
      <c r="J292" s="5"/>
    </row>
    <row r="293" spans="10:10" ht="12.5" x14ac:dyDescent="0.25">
      <c r="J293" s="5"/>
    </row>
    <row r="294" spans="10:10" ht="12.5" x14ac:dyDescent="0.25">
      <c r="J294" s="5"/>
    </row>
    <row r="295" spans="10:10" ht="12.5" x14ac:dyDescent="0.25">
      <c r="J295" s="5"/>
    </row>
    <row r="296" spans="10:10" ht="12.5" x14ac:dyDescent="0.25">
      <c r="J296" s="5"/>
    </row>
    <row r="297" spans="10:10" ht="12.5" x14ac:dyDescent="0.25">
      <c r="J297" s="5"/>
    </row>
    <row r="298" spans="10:10" ht="12.5" x14ac:dyDescent="0.25">
      <c r="J298" s="5"/>
    </row>
    <row r="299" spans="10:10" ht="12.5" x14ac:dyDescent="0.25">
      <c r="J299" s="5"/>
    </row>
    <row r="300" spans="10:10" ht="12.5" x14ac:dyDescent="0.25">
      <c r="J300" s="5"/>
    </row>
    <row r="301" spans="10:10" ht="12.5" x14ac:dyDescent="0.25">
      <c r="J301" s="5"/>
    </row>
    <row r="302" spans="10:10" ht="12.5" x14ac:dyDescent="0.25">
      <c r="J302" s="5"/>
    </row>
    <row r="303" spans="10:10" ht="12.5" x14ac:dyDescent="0.25">
      <c r="J303" s="5"/>
    </row>
    <row r="304" spans="10:10" ht="12.5" x14ac:dyDescent="0.25">
      <c r="J304" s="5"/>
    </row>
    <row r="305" spans="10:10" ht="12.5" x14ac:dyDescent="0.25">
      <c r="J305" s="5"/>
    </row>
    <row r="306" spans="10:10" ht="12.5" x14ac:dyDescent="0.25">
      <c r="J306" s="5"/>
    </row>
    <row r="307" spans="10:10" ht="12.5" x14ac:dyDescent="0.25">
      <c r="J307" s="5"/>
    </row>
    <row r="308" spans="10:10" ht="12.5" x14ac:dyDescent="0.25">
      <c r="J308" s="5"/>
    </row>
    <row r="309" spans="10:10" ht="12.5" x14ac:dyDescent="0.25">
      <c r="J309" s="5"/>
    </row>
    <row r="310" spans="10:10" ht="12.5" x14ac:dyDescent="0.25">
      <c r="J310" s="5"/>
    </row>
    <row r="311" spans="10:10" ht="12.5" x14ac:dyDescent="0.25">
      <c r="J311" s="5"/>
    </row>
    <row r="312" spans="10:10" ht="12.5" x14ac:dyDescent="0.25">
      <c r="J312" s="5"/>
    </row>
    <row r="313" spans="10:10" ht="12.5" x14ac:dyDescent="0.25">
      <c r="J313" s="5"/>
    </row>
    <row r="314" spans="10:10" ht="12.5" x14ac:dyDescent="0.25">
      <c r="J314" s="5"/>
    </row>
    <row r="315" spans="10:10" ht="12.5" x14ac:dyDescent="0.25">
      <c r="J315" s="5"/>
    </row>
    <row r="316" spans="10:10" ht="12.5" x14ac:dyDescent="0.25">
      <c r="J316" s="5"/>
    </row>
    <row r="317" spans="10:10" ht="12.5" x14ac:dyDescent="0.25">
      <c r="J317" s="5"/>
    </row>
    <row r="318" spans="10:10" ht="12.5" x14ac:dyDescent="0.25">
      <c r="J318" s="5"/>
    </row>
    <row r="319" spans="10:10" ht="12.5" x14ac:dyDescent="0.25">
      <c r="J319" s="5"/>
    </row>
    <row r="320" spans="10:10" ht="12.5" x14ac:dyDescent="0.25">
      <c r="J320" s="5"/>
    </row>
    <row r="321" spans="10:10" ht="12.5" x14ac:dyDescent="0.25">
      <c r="J321" s="5"/>
    </row>
    <row r="322" spans="10:10" ht="12.5" x14ac:dyDescent="0.25">
      <c r="J322" s="5"/>
    </row>
    <row r="323" spans="10:10" ht="12.5" x14ac:dyDescent="0.25">
      <c r="J323" s="5"/>
    </row>
    <row r="324" spans="10:10" ht="12.5" x14ac:dyDescent="0.25">
      <c r="J324" s="5"/>
    </row>
    <row r="325" spans="10:10" ht="12.5" x14ac:dyDescent="0.25">
      <c r="J325" s="5"/>
    </row>
    <row r="326" spans="10:10" ht="12.5" x14ac:dyDescent="0.25">
      <c r="J326" s="5"/>
    </row>
    <row r="327" spans="10:10" ht="12.5" x14ac:dyDescent="0.25">
      <c r="J327" s="5"/>
    </row>
    <row r="328" spans="10:10" ht="12.5" x14ac:dyDescent="0.25">
      <c r="J328" s="5"/>
    </row>
    <row r="329" spans="10:10" ht="12.5" x14ac:dyDescent="0.25">
      <c r="J329" s="5"/>
    </row>
    <row r="330" spans="10:10" ht="12.5" x14ac:dyDescent="0.25">
      <c r="J330" s="5"/>
    </row>
    <row r="331" spans="10:10" ht="12.5" x14ac:dyDescent="0.25">
      <c r="J331" s="5"/>
    </row>
    <row r="332" spans="10:10" ht="12.5" x14ac:dyDescent="0.25">
      <c r="J332" s="5"/>
    </row>
    <row r="333" spans="10:10" ht="12.5" x14ac:dyDescent="0.25">
      <c r="J333" s="5"/>
    </row>
    <row r="334" spans="10:10" ht="12.5" x14ac:dyDescent="0.25">
      <c r="J334" s="5"/>
    </row>
    <row r="335" spans="10:10" ht="12.5" x14ac:dyDescent="0.25">
      <c r="J335" s="5"/>
    </row>
    <row r="336" spans="10:10" ht="12.5" x14ac:dyDescent="0.25">
      <c r="J336" s="5"/>
    </row>
    <row r="337" spans="10:10" ht="12.5" x14ac:dyDescent="0.25">
      <c r="J337" s="5"/>
    </row>
    <row r="338" spans="10:10" ht="12.5" x14ac:dyDescent="0.25">
      <c r="J338" s="5"/>
    </row>
    <row r="339" spans="10:10" ht="12.5" x14ac:dyDescent="0.25">
      <c r="J339" s="5"/>
    </row>
    <row r="340" spans="10:10" ht="12.5" x14ac:dyDescent="0.25">
      <c r="J340" s="5"/>
    </row>
    <row r="341" spans="10:10" ht="12.5" x14ac:dyDescent="0.25">
      <c r="J341" s="5"/>
    </row>
    <row r="342" spans="10:10" ht="12.5" x14ac:dyDescent="0.25">
      <c r="J342" s="5"/>
    </row>
    <row r="343" spans="10:10" ht="12.5" x14ac:dyDescent="0.25">
      <c r="J343" s="5"/>
    </row>
    <row r="344" spans="10:10" ht="12.5" x14ac:dyDescent="0.25">
      <c r="J344" s="5"/>
    </row>
    <row r="345" spans="10:10" ht="12.5" x14ac:dyDescent="0.25">
      <c r="J345" s="5"/>
    </row>
    <row r="346" spans="10:10" ht="12.5" x14ac:dyDescent="0.25">
      <c r="J346" s="5"/>
    </row>
    <row r="347" spans="10:10" ht="12.5" x14ac:dyDescent="0.25">
      <c r="J347" s="5"/>
    </row>
    <row r="348" spans="10:10" ht="12.5" x14ac:dyDescent="0.25">
      <c r="J348" s="5"/>
    </row>
    <row r="349" spans="10:10" ht="12.5" x14ac:dyDescent="0.25">
      <c r="J349" s="5"/>
    </row>
    <row r="350" spans="10:10" ht="12.5" x14ac:dyDescent="0.25">
      <c r="J350" s="5"/>
    </row>
    <row r="351" spans="10:10" ht="12.5" x14ac:dyDescent="0.25">
      <c r="J351" s="5"/>
    </row>
    <row r="352" spans="10:10" ht="12.5" x14ac:dyDescent="0.25">
      <c r="J352" s="5"/>
    </row>
    <row r="353" spans="10:10" ht="12.5" x14ac:dyDescent="0.25">
      <c r="J353" s="5"/>
    </row>
    <row r="354" spans="10:10" ht="12.5" x14ac:dyDescent="0.25">
      <c r="J354" s="5"/>
    </row>
    <row r="355" spans="10:10" ht="12.5" x14ac:dyDescent="0.25">
      <c r="J355" s="5"/>
    </row>
    <row r="356" spans="10:10" ht="12.5" x14ac:dyDescent="0.25">
      <c r="J356" s="5"/>
    </row>
    <row r="357" spans="10:10" ht="12.5" x14ac:dyDescent="0.25">
      <c r="J357" s="5"/>
    </row>
    <row r="358" spans="10:10" ht="12.5" x14ac:dyDescent="0.25">
      <c r="J358" s="5"/>
    </row>
    <row r="359" spans="10:10" ht="12.5" x14ac:dyDescent="0.25">
      <c r="J359" s="5"/>
    </row>
    <row r="360" spans="10:10" ht="12.5" x14ac:dyDescent="0.25">
      <c r="J360" s="5"/>
    </row>
    <row r="361" spans="10:10" ht="12.5" x14ac:dyDescent="0.25">
      <c r="J361" s="5"/>
    </row>
    <row r="362" spans="10:10" ht="12.5" x14ac:dyDescent="0.25">
      <c r="J362" s="5"/>
    </row>
    <row r="363" spans="10:10" ht="12.5" x14ac:dyDescent="0.25">
      <c r="J363" s="5"/>
    </row>
    <row r="364" spans="10:10" ht="12.5" x14ac:dyDescent="0.25">
      <c r="J364" s="5"/>
    </row>
    <row r="365" spans="10:10" ht="12.5" x14ac:dyDescent="0.25">
      <c r="J365" s="5"/>
    </row>
    <row r="366" spans="10:10" ht="12.5" x14ac:dyDescent="0.25">
      <c r="J366" s="5"/>
    </row>
    <row r="367" spans="10:10" ht="12.5" x14ac:dyDescent="0.25">
      <c r="J367" s="5"/>
    </row>
    <row r="368" spans="10:10" ht="12.5" x14ac:dyDescent="0.25">
      <c r="J368" s="5"/>
    </row>
    <row r="369" spans="10:10" ht="12.5" x14ac:dyDescent="0.25">
      <c r="J369" s="5"/>
    </row>
    <row r="370" spans="10:10" ht="12.5" x14ac:dyDescent="0.25">
      <c r="J370" s="5"/>
    </row>
    <row r="371" spans="10:10" ht="12.5" x14ac:dyDescent="0.25">
      <c r="J371" s="5"/>
    </row>
    <row r="372" spans="10:10" ht="12.5" x14ac:dyDescent="0.25">
      <c r="J372" s="5"/>
    </row>
    <row r="373" spans="10:10" ht="12.5" x14ac:dyDescent="0.25">
      <c r="J373" s="5"/>
    </row>
    <row r="374" spans="10:10" ht="12.5" x14ac:dyDescent="0.25">
      <c r="J374" s="5"/>
    </row>
    <row r="375" spans="10:10" ht="12.5" x14ac:dyDescent="0.25">
      <c r="J375" s="5"/>
    </row>
    <row r="376" spans="10:10" ht="12.5" x14ac:dyDescent="0.25">
      <c r="J376" s="5"/>
    </row>
    <row r="377" spans="10:10" ht="12.5" x14ac:dyDescent="0.25">
      <c r="J377" s="5"/>
    </row>
    <row r="378" spans="10:10" ht="12.5" x14ac:dyDescent="0.25">
      <c r="J378" s="5"/>
    </row>
    <row r="379" spans="10:10" ht="12.5" x14ac:dyDescent="0.25">
      <c r="J379" s="5"/>
    </row>
    <row r="380" spans="10:10" ht="12.5" x14ac:dyDescent="0.25">
      <c r="J380" s="5"/>
    </row>
    <row r="381" spans="10:10" ht="12.5" x14ac:dyDescent="0.25">
      <c r="J381" s="5"/>
    </row>
    <row r="382" spans="10:10" ht="12.5" x14ac:dyDescent="0.25">
      <c r="J382" s="5"/>
    </row>
    <row r="383" spans="10:10" ht="12.5" x14ac:dyDescent="0.25">
      <c r="J383" s="5"/>
    </row>
    <row r="384" spans="10:10" ht="12.5" x14ac:dyDescent="0.25">
      <c r="J384" s="5"/>
    </row>
    <row r="385" spans="10:10" ht="12.5" x14ac:dyDescent="0.25">
      <c r="J385" s="5"/>
    </row>
    <row r="386" spans="10:10" ht="12.5" x14ac:dyDescent="0.25">
      <c r="J386" s="5"/>
    </row>
    <row r="387" spans="10:10" ht="12.5" x14ac:dyDescent="0.25">
      <c r="J387" s="5"/>
    </row>
    <row r="388" spans="10:10" ht="12.5" x14ac:dyDescent="0.25">
      <c r="J388" s="5"/>
    </row>
    <row r="389" spans="10:10" ht="12.5" x14ac:dyDescent="0.25">
      <c r="J389" s="5"/>
    </row>
    <row r="390" spans="10:10" ht="12.5" x14ac:dyDescent="0.25">
      <c r="J390" s="5"/>
    </row>
    <row r="391" spans="10:10" ht="12.5" x14ac:dyDescent="0.25">
      <c r="J391" s="5"/>
    </row>
    <row r="392" spans="10:10" ht="12.5" x14ac:dyDescent="0.25">
      <c r="J392" s="5"/>
    </row>
    <row r="393" spans="10:10" ht="12.5" x14ac:dyDescent="0.25">
      <c r="J393" s="5"/>
    </row>
    <row r="394" spans="10:10" ht="12.5" x14ac:dyDescent="0.25">
      <c r="J394" s="5"/>
    </row>
    <row r="395" spans="10:10" ht="12.5" x14ac:dyDescent="0.25">
      <c r="J395" s="5"/>
    </row>
    <row r="396" spans="10:10" ht="12.5" x14ac:dyDescent="0.25">
      <c r="J396" s="5"/>
    </row>
    <row r="397" spans="10:10" ht="12.5" x14ac:dyDescent="0.25">
      <c r="J397" s="5"/>
    </row>
    <row r="398" spans="10:10" ht="12.5" x14ac:dyDescent="0.25">
      <c r="J398" s="5"/>
    </row>
    <row r="399" spans="10:10" ht="12.5" x14ac:dyDescent="0.25">
      <c r="J399" s="5"/>
    </row>
    <row r="400" spans="10:10" ht="12.5" x14ac:dyDescent="0.25">
      <c r="J400" s="5"/>
    </row>
    <row r="401" spans="10:10" ht="12.5" x14ac:dyDescent="0.25">
      <c r="J401" s="5"/>
    </row>
    <row r="402" spans="10:10" ht="12.5" x14ac:dyDescent="0.25">
      <c r="J402" s="5"/>
    </row>
    <row r="403" spans="10:10" ht="12.5" x14ac:dyDescent="0.25">
      <c r="J403" s="5"/>
    </row>
    <row r="404" spans="10:10" ht="12.5" x14ac:dyDescent="0.25">
      <c r="J404" s="5"/>
    </row>
    <row r="405" spans="10:10" ht="12.5" x14ac:dyDescent="0.25">
      <c r="J405" s="5"/>
    </row>
    <row r="406" spans="10:10" ht="12.5" x14ac:dyDescent="0.25">
      <c r="J406" s="5"/>
    </row>
    <row r="407" spans="10:10" ht="12.5" x14ac:dyDescent="0.25">
      <c r="J407" s="5"/>
    </row>
    <row r="408" spans="10:10" ht="12.5" x14ac:dyDescent="0.25">
      <c r="J408" s="5"/>
    </row>
    <row r="409" spans="10:10" ht="12.5" x14ac:dyDescent="0.25">
      <c r="J409" s="5"/>
    </row>
    <row r="410" spans="10:10" ht="12.5" x14ac:dyDescent="0.25">
      <c r="J410" s="5"/>
    </row>
    <row r="411" spans="10:10" ht="12.5" x14ac:dyDescent="0.25">
      <c r="J411" s="5"/>
    </row>
    <row r="412" spans="10:10" ht="12.5" x14ac:dyDescent="0.25">
      <c r="J412" s="5"/>
    </row>
    <row r="413" spans="10:10" ht="12.5" x14ac:dyDescent="0.25">
      <c r="J413" s="5"/>
    </row>
    <row r="414" spans="10:10" ht="12.5" x14ac:dyDescent="0.25">
      <c r="J414" s="5"/>
    </row>
    <row r="415" spans="10:10" ht="12.5" x14ac:dyDescent="0.25">
      <c r="J415" s="5"/>
    </row>
    <row r="416" spans="10:10" ht="12.5" x14ac:dyDescent="0.25">
      <c r="J416" s="5"/>
    </row>
    <row r="417" spans="10:10" ht="12.5" x14ac:dyDescent="0.25">
      <c r="J417" s="5"/>
    </row>
    <row r="418" spans="10:10" ht="12.5" x14ac:dyDescent="0.25">
      <c r="J418" s="5"/>
    </row>
    <row r="419" spans="10:10" ht="12.5" x14ac:dyDescent="0.25">
      <c r="J419" s="5"/>
    </row>
    <row r="420" spans="10:10" ht="12.5" x14ac:dyDescent="0.25">
      <c r="J420" s="5"/>
    </row>
    <row r="421" spans="10:10" ht="12.5" x14ac:dyDescent="0.25">
      <c r="J421" s="5"/>
    </row>
    <row r="422" spans="10:10" ht="12.5" x14ac:dyDescent="0.25">
      <c r="J422" s="5"/>
    </row>
    <row r="423" spans="10:10" ht="12.5" x14ac:dyDescent="0.25">
      <c r="J423" s="5"/>
    </row>
    <row r="424" spans="10:10" ht="12.5" x14ac:dyDescent="0.25">
      <c r="J424" s="5"/>
    </row>
    <row r="425" spans="10:10" ht="12.5" x14ac:dyDescent="0.25">
      <c r="J425" s="5"/>
    </row>
    <row r="426" spans="10:10" ht="12.5" x14ac:dyDescent="0.25">
      <c r="J426" s="5"/>
    </row>
    <row r="427" spans="10:10" ht="12.5" x14ac:dyDescent="0.25">
      <c r="J427" s="5"/>
    </row>
    <row r="428" spans="10:10" ht="12.5" x14ac:dyDescent="0.25">
      <c r="J428" s="5"/>
    </row>
    <row r="429" spans="10:10" ht="12.5" x14ac:dyDescent="0.25">
      <c r="J429" s="5"/>
    </row>
    <row r="430" spans="10:10" ht="12.5" x14ac:dyDescent="0.25">
      <c r="J430" s="5"/>
    </row>
    <row r="431" spans="10:10" ht="12.5" x14ac:dyDescent="0.25">
      <c r="J431" s="5"/>
    </row>
    <row r="432" spans="10:10" ht="12.5" x14ac:dyDescent="0.25">
      <c r="J432" s="5"/>
    </row>
    <row r="433" spans="10:10" ht="12.5" x14ac:dyDescent="0.25">
      <c r="J433" s="5"/>
    </row>
    <row r="434" spans="10:10" ht="12.5" x14ac:dyDescent="0.25">
      <c r="J434" s="5"/>
    </row>
    <row r="435" spans="10:10" ht="12.5" x14ac:dyDescent="0.25">
      <c r="J435" s="5"/>
    </row>
    <row r="436" spans="10:10" ht="12.5" x14ac:dyDescent="0.25">
      <c r="J436" s="5"/>
    </row>
    <row r="437" spans="10:10" ht="12.5" x14ac:dyDescent="0.25">
      <c r="J437" s="5"/>
    </row>
    <row r="438" spans="10:10" ht="12.5" x14ac:dyDescent="0.25">
      <c r="J438" s="5"/>
    </row>
    <row r="439" spans="10:10" ht="12.5" x14ac:dyDescent="0.25">
      <c r="J439" s="5"/>
    </row>
    <row r="440" spans="10:10" ht="12.5" x14ac:dyDescent="0.25">
      <c r="J440" s="5"/>
    </row>
    <row r="441" spans="10:10" ht="12.5" x14ac:dyDescent="0.25">
      <c r="J441" s="5"/>
    </row>
    <row r="442" spans="10:10" ht="12.5" x14ac:dyDescent="0.25">
      <c r="J442" s="5"/>
    </row>
    <row r="443" spans="10:10" ht="12.5" x14ac:dyDescent="0.25">
      <c r="J443" s="5"/>
    </row>
    <row r="444" spans="10:10" ht="12.5" x14ac:dyDescent="0.25">
      <c r="J444" s="5"/>
    </row>
    <row r="445" spans="10:10" ht="12.5" x14ac:dyDescent="0.25">
      <c r="J445" s="5"/>
    </row>
    <row r="446" spans="10:10" ht="12.5" x14ac:dyDescent="0.25">
      <c r="J446" s="5"/>
    </row>
    <row r="447" spans="10:10" ht="12.5" x14ac:dyDescent="0.25">
      <c r="J447" s="5"/>
    </row>
    <row r="448" spans="10:10" ht="12.5" x14ac:dyDescent="0.25">
      <c r="J448" s="5"/>
    </row>
    <row r="449" spans="10:10" ht="12.5" x14ac:dyDescent="0.25">
      <c r="J449" s="5"/>
    </row>
    <row r="450" spans="10:10" ht="12.5" x14ac:dyDescent="0.25">
      <c r="J450" s="5"/>
    </row>
    <row r="451" spans="10:10" ht="12.5" x14ac:dyDescent="0.25">
      <c r="J451" s="5"/>
    </row>
    <row r="452" spans="10:10" ht="12.5" x14ac:dyDescent="0.25">
      <c r="J452" s="5"/>
    </row>
    <row r="453" spans="10:10" ht="12.5" x14ac:dyDescent="0.25">
      <c r="J453" s="5"/>
    </row>
    <row r="454" spans="10:10" ht="12.5" x14ac:dyDescent="0.25">
      <c r="J454" s="5"/>
    </row>
    <row r="455" spans="10:10" ht="12.5" x14ac:dyDescent="0.25">
      <c r="J455" s="5"/>
    </row>
    <row r="456" spans="10:10" ht="12.5" x14ac:dyDescent="0.25">
      <c r="J456" s="5"/>
    </row>
    <row r="457" spans="10:10" ht="12.5" x14ac:dyDescent="0.25">
      <c r="J457" s="5"/>
    </row>
    <row r="458" spans="10:10" ht="12.5" x14ac:dyDescent="0.25">
      <c r="J458" s="5"/>
    </row>
    <row r="459" spans="10:10" ht="12.5" x14ac:dyDescent="0.25">
      <c r="J459" s="5"/>
    </row>
    <row r="460" spans="10:10" ht="12.5" x14ac:dyDescent="0.25">
      <c r="J460" s="5"/>
    </row>
    <row r="461" spans="10:10" ht="12.5" x14ac:dyDescent="0.25">
      <c r="J461" s="5"/>
    </row>
    <row r="462" spans="10:10" ht="12.5" x14ac:dyDescent="0.25">
      <c r="J462" s="5"/>
    </row>
    <row r="463" spans="10:10" ht="12.5" x14ac:dyDescent="0.25">
      <c r="J463" s="5"/>
    </row>
    <row r="464" spans="10:10" ht="12.5" x14ac:dyDescent="0.25">
      <c r="J464" s="5"/>
    </row>
    <row r="465" spans="10:10" ht="12.5" x14ac:dyDescent="0.25">
      <c r="J465" s="5"/>
    </row>
    <row r="466" spans="10:10" ht="12.5" x14ac:dyDescent="0.25">
      <c r="J466" s="5"/>
    </row>
    <row r="467" spans="10:10" ht="12.5" x14ac:dyDescent="0.25">
      <c r="J467" s="5"/>
    </row>
    <row r="468" spans="10:10" ht="12.5" x14ac:dyDescent="0.25">
      <c r="J468" s="5"/>
    </row>
    <row r="469" spans="10:10" ht="12.5" x14ac:dyDescent="0.25">
      <c r="J469" s="5"/>
    </row>
    <row r="470" spans="10:10" ht="12.5" x14ac:dyDescent="0.25">
      <c r="J470" s="5"/>
    </row>
    <row r="471" spans="10:10" ht="12.5" x14ac:dyDescent="0.25">
      <c r="J471" s="5"/>
    </row>
    <row r="472" spans="10:10" ht="12.5" x14ac:dyDescent="0.25">
      <c r="J472" s="5"/>
    </row>
    <row r="473" spans="10:10" ht="12.5" x14ac:dyDescent="0.25">
      <c r="J473" s="5"/>
    </row>
    <row r="474" spans="10:10" ht="12.5" x14ac:dyDescent="0.25">
      <c r="J474" s="5"/>
    </row>
    <row r="475" spans="10:10" ht="12.5" x14ac:dyDescent="0.25">
      <c r="J475" s="5"/>
    </row>
    <row r="476" spans="10:10" ht="12.5" x14ac:dyDescent="0.25">
      <c r="J476" s="5"/>
    </row>
    <row r="477" spans="10:10" ht="12.5" x14ac:dyDescent="0.25">
      <c r="J477" s="5"/>
    </row>
    <row r="478" spans="10:10" ht="12.5" x14ac:dyDescent="0.25">
      <c r="J478" s="5"/>
    </row>
    <row r="479" spans="10:10" ht="12.5" x14ac:dyDescent="0.25">
      <c r="J479" s="5"/>
    </row>
    <row r="480" spans="10:10" ht="12.5" x14ac:dyDescent="0.25">
      <c r="J480" s="5"/>
    </row>
    <row r="481" spans="10:10" ht="12.5" x14ac:dyDescent="0.25">
      <c r="J481" s="5"/>
    </row>
    <row r="482" spans="10:10" ht="12.5" x14ac:dyDescent="0.25">
      <c r="J482" s="5"/>
    </row>
    <row r="483" spans="10:10" ht="12.5" x14ac:dyDescent="0.25">
      <c r="J483" s="5"/>
    </row>
    <row r="484" spans="10:10" ht="12.5" x14ac:dyDescent="0.25">
      <c r="J484" s="5"/>
    </row>
    <row r="485" spans="10:10" ht="12.5" x14ac:dyDescent="0.25">
      <c r="J485" s="5"/>
    </row>
    <row r="486" spans="10:10" ht="12.5" x14ac:dyDescent="0.25">
      <c r="J486" s="5"/>
    </row>
    <row r="487" spans="10:10" ht="12.5" x14ac:dyDescent="0.25">
      <c r="J487" s="5"/>
    </row>
    <row r="488" spans="10:10" ht="12.5" x14ac:dyDescent="0.25">
      <c r="J488" s="5"/>
    </row>
    <row r="489" spans="10:10" ht="12.5" x14ac:dyDescent="0.25">
      <c r="J489" s="5"/>
    </row>
    <row r="490" spans="10:10" ht="12.5" x14ac:dyDescent="0.25">
      <c r="J490" s="5"/>
    </row>
    <row r="491" spans="10:10" ht="12.5" x14ac:dyDescent="0.25">
      <c r="J491" s="5"/>
    </row>
    <row r="492" spans="10:10" ht="12.5" x14ac:dyDescent="0.25">
      <c r="J492" s="5"/>
    </row>
    <row r="493" spans="10:10" ht="12.5" x14ac:dyDescent="0.25">
      <c r="J493" s="5"/>
    </row>
    <row r="494" spans="10:10" ht="12.5" x14ac:dyDescent="0.25">
      <c r="J494" s="5"/>
    </row>
    <row r="495" spans="10:10" ht="12.5" x14ac:dyDescent="0.25">
      <c r="J495" s="5"/>
    </row>
    <row r="496" spans="10:10" ht="12.5" x14ac:dyDescent="0.25">
      <c r="J496" s="5"/>
    </row>
    <row r="497" spans="10:10" ht="12.5" x14ac:dyDescent="0.25">
      <c r="J497" s="5"/>
    </row>
    <row r="498" spans="10:10" ht="12.5" x14ac:dyDescent="0.25">
      <c r="J498" s="5"/>
    </row>
    <row r="499" spans="10:10" ht="12.5" x14ac:dyDescent="0.25">
      <c r="J499" s="5"/>
    </row>
    <row r="500" spans="10:10" ht="12.5" x14ac:dyDescent="0.25">
      <c r="J500" s="5"/>
    </row>
    <row r="501" spans="10:10" ht="12.5" x14ac:dyDescent="0.25">
      <c r="J501" s="5"/>
    </row>
    <row r="502" spans="10:10" ht="12.5" x14ac:dyDescent="0.25">
      <c r="J502" s="5"/>
    </row>
    <row r="503" spans="10:10" ht="12.5" x14ac:dyDescent="0.25">
      <c r="J503" s="5"/>
    </row>
    <row r="504" spans="10:10" ht="12.5" x14ac:dyDescent="0.25">
      <c r="J504" s="5"/>
    </row>
    <row r="505" spans="10:10" ht="12.5" x14ac:dyDescent="0.25">
      <c r="J505" s="5"/>
    </row>
    <row r="506" spans="10:10" ht="12.5" x14ac:dyDescent="0.25">
      <c r="J506" s="5"/>
    </row>
    <row r="507" spans="10:10" ht="12.5" x14ac:dyDescent="0.25">
      <c r="J507" s="5"/>
    </row>
    <row r="508" spans="10:10" ht="12.5" x14ac:dyDescent="0.25">
      <c r="J508" s="5"/>
    </row>
    <row r="509" spans="10:10" ht="12.5" x14ac:dyDescent="0.25">
      <c r="J509" s="5"/>
    </row>
    <row r="510" spans="10:10" ht="12.5" x14ac:dyDescent="0.25">
      <c r="J510" s="5"/>
    </row>
    <row r="511" spans="10:10" ht="12.5" x14ac:dyDescent="0.25">
      <c r="J511" s="5"/>
    </row>
    <row r="512" spans="10:10" ht="12.5" x14ac:dyDescent="0.25">
      <c r="J512" s="5"/>
    </row>
    <row r="513" spans="10:10" ht="12.5" x14ac:dyDescent="0.25">
      <c r="J513" s="5"/>
    </row>
    <row r="514" spans="10:10" ht="12.5" x14ac:dyDescent="0.25">
      <c r="J514" s="5"/>
    </row>
    <row r="515" spans="10:10" ht="12.5" x14ac:dyDescent="0.25">
      <c r="J515" s="5"/>
    </row>
    <row r="516" spans="10:10" ht="12.5" x14ac:dyDescent="0.25">
      <c r="J516" s="5"/>
    </row>
    <row r="517" spans="10:10" ht="12.5" x14ac:dyDescent="0.25">
      <c r="J517" s="5"/>
    </row>
    <row r="518" spans="10:10" ht="12.5" x14ac:dyDescent="0.25">
      <c r="J518" s="5"/>
    </row>
    <row r="519" spans="10:10" ht="12.5" x14ac:dyDescent="0.25">
      <c r="J519" s="5"/>
    </row>
    <row r="520" spans="10:10" ht="12.5" x14ac:dyDescent="0.25">
      <c r="J520" s="5"/>
    </row>
    <row r="521" spans="10:10" ht="12.5" x14ac:dyDescent="0.25">
      <c r="J521" s="5"/>
    </row>
    <row r="522" spans="10:10" ht="12.5" x14ac:dyDescent="0.25">
      <c r="J522" s="5"/>
    </row>
    <row r="523" spans="10:10" ht="12.5" x14ac:dyDescent="0.25">
      <c r="J523" s="5"/>
    </row>
    <row r="524" spans="10:10" ht="12.5" x14ac:dyDescent="0.25">
      <c r="J524" s="5"/>
    </row>
    <row r="525" spans="10:10" ht="12.5" x14ac:dyDescent="0.25">
      <c r="J525" s="5"/>
    </row>
    <row r="526" spans="10:10" ht="12.5" x14ac:dyDescent="0.25">
      <c r="J526" s="5"/>
    </row>
    <row r="527" spans="10:10" ht="12.5" x14ac:dyDescent="0.25">
      <c r="J527" s="5"/>
    </row>
    <row r="528" spans="10:10" ht="12.5" x14ac:dyDescent="0.25">
      <c r="J528" s="5"/>
    </row>
    <row r="529" spans="10:10" ht="12.5" x14ac:dyDescent="0.25">
      <c r="J529" s="5"/>
    </row>
    <row r="530" spans="10:10" ht="12.5" x14ac:dyDescent="0.25">
      <c r="J530" s="5"/>
    </row>
    <row r="531" spans="10:10" ht="12.5" x14ac:dyDescent="0.25">
      <c r="J531" s="5"/>
    </row>
    <row r="532" spans="10:10" ht="12.5" x14ac:dyDescent="0.25">
      <c r="J532" s="5"/>
    </row>
    <row r="533" spans="10:10" ht="12.5" x14ac:dyDescent="0.25">
      <c r="J533" s="5"/>
    </row>
    <row r="534" spans="10:10" ht="12.5" x14ac:dyDescent="0.25">
      <c r="J534" s="5"/>
    </row>
    <row r="535" spans="10:10" ht="12.5" x14ac:dyDescent="0.25">
      <c r="J535" s="5"/>
    </row>
    <row r="536" spans="10:10" ht="12.5" x14ac:dyDescent="0.25">
      <c r="J536" s="5"/>
    </row>
    <row r="537" spans="10:10" ht="12.5" x14ac:dyDescent="0.25">
      <c r="J537" s="5"/>
    </row>
    <row r="538" spans="10:10" ht="12.5" x14ac:dyDescent="0.25">
      <c r="J538" s="5"/>
    </row>
    <row r="539" spans="10:10" ht="12.5" x14ac:dyDescent="0.25">
      <c r="J539" s="5"/>
    </row>
    <row r="540" spans="10:10" ht="12.5" x14ac:dyDescent="0.25">
      <c r="J540" s="5"/>
    </row>
    <row r="541" spans="10:10" ht="12.5" x14ac:dyDescent="0.25">
      <c r="J541" s="5"/>
    </row>
    <row r="542" spans="10:10" ht="12.5" x14ac:dyDescent="0.25">
      <c r="J542" s="5"/>
    </row>
    <row r="543" spans="10:10" ht="12.5" x14ac:dyDescent="0.25">
      <c r="J543" s="5"/>
    </row>
    <row r="544" spans="10:10" ht="12.5" x14ac:dyDescent="0.25">
      <c r="J544" s="5"/>
    </row>
    <row r="545" spans="10:10" ht="12.5" x14ac:dyDescent="0.25">
      <c r="J545" s="5"/>
    </row>
    <row r="546" spans="10:10" ht="12.5" x14ac:dyDescent="0.25">
      <c r="J546" s="5"/>
    </row>
    <row r="547" spans="10:10" ht="12.5" x14ac:dyDescent="0.25">
      <c r="J547" s="5"/>
    </row>
    <row r="548" spans="10:10" ht="12.5" x14ac:dyDescent="0.25">
      <c r="J548" s="5"/>
    </row>
    <row r="549" spans="10:10" ht="12.5" x14ac:dyDescent="0.25">
      <c r="J549" s="5"/>
    </row>
    <row r="550" spans="10:10" ht="12.5" x14ac:dyDescent="0.25">
      <c r="J550" s="5"/>
    </row>
    <row r="551" spans="10:10" ht="12.5" x14ac:dyDescent="0.25">
      <c r="J551" s="5"/>
    </row>
    <row r="552" spans="10:10" ht="12.5" x14ac:dyDescent="0.25">
      <c r="J552" s="5"/>
    </row>
    <row r="553" spans="10:10" ht="12.5" x14ac:dyDescent="0.25">
      <c r="J553" s="5"/>
    </row>
    <row r="554" spans="10:10" ht="12.5" x14ac:dyDescent="0.25">
      <c r="J554" s="5"/>
    </row>
    <row r="555" spans="10:10" ht="12.5" x14ac:dyDescent="0.25">
      <c r="J555" s="5"/>
    </row>
    <row r="556" spans="10:10" ht="12.5" x14ac:dyDescent="0.25">
      <c r="J556" s="5"/>
    </row>
    <row r="557" spans="10:10" ht="12.5" x14ac:dyDescent="0.25">
      <c r="J557" s="5"/>
    </row>
    <row r="558" spans="10:10" ht="12.5" x14ac:dyDescent="0.25">
      <c r="J558" s="5"/>
    </row>
    <row r="559" spans="10:10" ht="12.5" x14ac:dyDescent="0.25">
      <c r="J559" s="5"/>
    </row>
    <row r="560" spans="10:10" ht="12.5" x14ac:dyDescent="0.25">
      <c r="J560" s="5"/>
    </row>
    <row r="561" spans="10:10" ht="12.5" x14ac:dyDescent="0.25">
      <c r="J561" s="5"/>
    </row>
    <row r="562" spans="10:10" ht="12.5" x14ac:dyDescent="0.25">
      <c r="J562" s="5"/>
    </row>
    <row r="563" spans="10:10" ht="12.5" x14ac:dyDescent="0.25">
      <c r="J563" s="5"/>
    </row>
    <row r="564" spans="10:10" ht="12.5" x14ac:dyDescent="0.25">
      <c r="J564" s="5"/>
    </row>
    <row r="565" spans="10:10" ht="12.5" x14ac:dyDescent="0.25">
      <c r="J565" s="5"/>
    </row>
    <row r="566" spans="10:10" ht="12.5" x14ac:dyDescent="0.25">
      <c r="J566" s="5"/>
    </row>
    <row r="567" spans="10:10" ht="12.5" x14ac:dyDescent="0.25">
      <c r="J567" s="5"/>
    </row>
    <row r="568" spans="10:10" ht="12.5" x14ac:dyDescent="0.25">
      <c r="J568" s="5"/>
    </row>
    <row r="569" spans="10:10" ht="12.5" x14ac:dyDescent="0.25">
      <c r="J569" s="5"/>
    </row>
    <row r="570" spans="10:10" ht="12.5" x14ac:dyDescent="0.25">
      <c r="J570" s="5"/>
    </row>
    <row r="571" spans="10:10" ht="12.5" x14ac:dyDescent="0.25">
      <c r="J571" s="5"/>
    </row>
    <row r="572" spans="10:10" ht="12.5" x14ac:dyDescent="0.25">
      <c r="J572" s="5"/>
    </row>
    <row r="573" spans="10:10" ht="12.5" x14ac:dyDescent="0.25">
      <c r="J573" s="5"/>
    </row>
    <row r="574" spans="10:10" ht="12.5" x14ac:dyDescent="0.25">
      <c r="J574" s="5"/>
    </row>
    <row r="575" spans="10:10" ht="12.5" x14ac:dyDescent="0.25">
      <c r="J575" s="5"/>
    </row>
    <row r="576" spans="10:10" ht="12.5" x14ac:dyDescent="0.25">
      <c r="J576" s="5"/>
    </row>
    <row r="577" spans="10:10" ht="12.5" x14ac:dyDescent="0.25">
      <c r="J577" s="5"/>
    </row>
    <row r="578" spans="10:10" ht="12.5" x14ac:dyDescent="0.25">
      <c r="J578" s="5"/>
    </row>
    <row r="579" spans="10:10" ht="12.5" x14ac:dyDescent="0.25">
      <c r="J579" s="5"/>
    </row>
    <row r="580" spans="10:10" ht="12.5" x14ac:dyDescent="0.25">
      <c r="J580" s="5"/>
    </row>
    <row r="581" spans="10:10" ht="12.5" x14ac:dyDescent="0.25">
      <c r="J581" s="5"/>
    </row>
    <row r="582" spans="10:10" ht="12.5" x14ac:dyDescent="0.25">
      <c r="J582" s="5"/>
    </row>
    <row r="583" spans="10:10" ht="12.5" x14ac:dyDescent="0.25">
      <c r="J583" s="5"/>
    </row>
    <row r="584" spans="10:10" ht="12.5" x14ac:dyDescent="0.25">
      <c r="J584" s="5"/>
    </row>
    <row r="585" spans="10:10" ht="12.5" x14ac:dyDescent="0.25">
      <c r="J585" s="5"/>
    </row>
    <row r="586" spans="10:10" ht="12.5" x14ac:dyDescent="0.25">
      <c r="J586" s="5"/>
    </row>
    <row r="587" spans="10:10" ht="12.5" x14ac:dyDescent="0.25">
      <c r="J587" s="5"/>
    </row>
    <row r="588" spans="10:10" ht="12.5" x14ac:dyDescent="0.25">
      <c r="J588" s="5"/>
    </row>
    <row r="589" spans="10:10" ht="12.5" x14ac:dyDescent="0.25">
      <c r="J589" s="5"/>
    </row>
    <row r="590" spans="10:10" ht="12.5" x14ac:dyDescent="0.25">
      <c r="J590" s="5"/>
    </row>
    <row r="591" spans="10:10" ht="12.5" x14ac:dyDescent="0.25">
      <c r="J591" s="5"/>
    </row>
    <row r="592" spans="10:10" ht="12.5" x14ac:dyDescent="0.25">
      <c r="J592" s="5"/>
    </row>
    <row r="593" spans="10:10" ht="12.5" x14ac:dyDescent="0.25">
      <c r="J593" s="5"/>
    </row>
    <row r="594" spans="10:10" ht="12.5" x14ac:dyDescent="0.25">
      <c r="J594" s="5"/>
    </row>
    <row r="595" spans="10:10" ht="12.5" x14ac:dyDescent="0.25">
      <c r="J595" s="5"/>
    </row>
    <row r="596" spans="10:10" ht="12.5" x14ac:dyDescent="0.25">
      <c r="J596" s="5"/>
    </row>
    <row r="597" spans="10:10" ht="12.5" x14ac:dyDescent="0.25">
      <c r="J597" s="5"/>
    </row>
    <row r="598" spans="10:10" ht="12.5" x14ac:dyDescent="0.25">
      <c r="J598" s="5"/>
    </row>
    <row r="599" spans="10:10" ht="12.5" x14ac:dyDescent="0.25">
      <c r="J599" s="5"/>
    </row>
    <row r="600" spans="10:10" ht="12.5" x14ac:dyDescent="0.25">
      <c r="J600" s="5"/>
    </row>
    <row r="601" spans="10:10" ht="12.5" x14ac:dyDescent="0.25">
      <c r="J601" s="5"/>
    </row>
    <row r="602" spans="10:10" ht="12.5" x14ac:dyDescent="0.25">
      <c r="J602" s="5"/>
    </row>
    <row r="603" spans="10:10" ht="12.5" x14ac:dyDescent="0.25">
      <c r="J603" s="5"/>
    </row>
    <row r="604" spans="10:10" ht="12.5" x14ac:dyDescent="0.25">
      <c r="J604" s="5"/>
    </row>
    <row r="605" spans="10:10" ht="12.5" x14ac:dyDescent="0.25">
      <c r="J605" s="5"/>
    </row>
    <row r="606" spans="10:10" ht="12.5" x14ac:dyDescent="0.25">
      <c r="J606" s="5"/>
    </row>
    <row r="607" spans="10:10" ht="12.5" x14ac:dyDescent="0.25">
      <c r="J607" s="5"/>
    </row>
    <row r="608" spans="10:10" ht="12.5" x14ac:dyDescent="0.25">
      <c r="J608" s="5"/>
    </row>
    <row r="609" spans="10:10" ht="12.5" x14ac:dyDescent="0.25">
      <c r="J609" s="5"/>
    </row>
    <row r="610" spans="10:10" ht="12.5" x14ac:dyDescent="0.25">
      <c r="J610" s="5"/>
    </row>
    <row r="611" spans="10:10" ht="12.5" x14ac:dyDescent="0.25">
      <c r="J611" s="5"/>
    </row>
    <row r="612" spans="10:10" ht="12.5" x14ac:dyDescent="0.25">
      <c r="J612" s="5"/>
    </row>
    <row r="613" spans="10:10" ht="12.5" x14ac:dyDescent="0.25">
      <c r="J613" s="5"/>
    </row>
    <row r="614" spans="10:10" ht="12.5" x14ac:dyDescent="0.25">
      <c r="J614" s="5"/>
    </row>
    <row r="615" spans="10:10" ht="12.5" x14ac:dyDescent="0.25">
      <c r="J615" s="5"/>
    </row>
    <row r="616" spans="10:10" ht="12.5" x14ac:dyDescent="0.25">
      <c r="J616" s="5"/>
    </row>
    <row r="617" spans="10:10" ht="12.5" x14ac:dyDescent="0.25">
      <c r="J617" s="5"/>
    </row>
    <row r="618" spans="10:10" ht="12.5" x14ac:dyDescent="0.25">
      <c r="J618" s="5"/>
    </row>
    <row r="619" spans="10:10" ht="12.5" x14ac:dyDescent="0.25">
      <c r="J619" s="5"/>
    </row>
    <row r="620" spans="10:10" ht="12.5" x14ac:dyDescent="0.25">
      <c r="J620" s="5"/>
    </row>
    <row r="621" spans="10:10" ht="12.5" x14ac:dyDescent="0.25">
      <c r="J621" s="5"/>
    </row>
    <row r="622" spans="10:10" ht="12.5" x14ac:dyDescent="0.25">
      <c r="J622" s="5"/>
    </row>
    <row r="623" spans="10:10" ht="12.5" x14ac:dyDescent="0.25">
      <c r="J623" s="5"/>
    </row>
    <row r="624" spans="10:10" ht="12.5" x14ac:dyDescent="0.25">
      <c r="J624" s="5"/>
    </row>
    <row r="625" spans="10:10" ht="12.5" x14ac:dyDescent="0.25">
      <c r="J625" s="5"/>
    </row>
    <row r="626" spans="10:10" ht="12.5" x14ac:dyDescent="0.25">
      <c r="J626" s="5"/>
    </row>
    <row r="627" spans="10:10" ht="12.5" x14ac:dyDescent="0.25">
      <c r="J627" s="5"/>
    </row>
    <row r="628" spans="10:10" ht="12.5" x14ac:dyDescent="0.25">
      <c r="J628" s="5"/>
    </row>
    <row r="629" spans="10:10" ht="12.5" x14ac:dyDescent="0.25">
      <c r="J629" s="5"/>
    </row>
    <row r="630" spans="10:10" ht="12.5" x14ac:dyDescent="0.25">
      <c r="J630" s="5"/>
    </row>
    <row r="631" spans="10:10" ht="12.5" x14ac:dyDescent="0.25">
      <c r="J631" s="5"/>
    </row>
    <row r="632" spans="10:10" ht="12.5" x14ac:dyDescent="0.25">
      <c r="J632" s="5"/>
    </row>
    <row r="633" spans="10:10" ht="12.5" x14ac:dyDescent="0.25">
      <c r="J633" s="5"/>
    </row>
    <row r="634" spans="10:10" ht="12.5" x14ac:dyDescent="0.25">
      <c r="J634" s="5"/>
    </row>
    <row r="635" spans="10:10" ht="12.5" x14ac:dyDescent="0.25">
      <c r="J635" s="5"/>
    </row>
    <row r="636" spans="10:10" ht="12.5" x14ac:dyDescent="0.25">
      <c r="J636" s="5"/>
    </row>
    <row r="637" spans="10:10" ht="12.5" x14ac:dyDescent="0.25">
      <c r="J637" s="5"/>
    </row>
    <row r="638" spans="10:10" ht="12.5" x14ac:dyDescent="0.25">
      <c r="J638" s="5"/>
    </row>
    <row r="639" spans="10:10" ht="12.5" x14ac:dyDescent="0.25">
      <c r="J639" s="5"/>
    </row>
    <row r="640" spans="10:10" ht="12.5" x14ac:dyDescent="0.25">
      <c r="J640" s="5"/>
    </row>
    <row r="641" spans="10:10" ht="12.5" x14ac:dyDescent="0.25">
      <c r="J641" s="5"/>
    </row>
    <row r="642" spans="10:10" ht="12.5" x14ac:dyDescent="0.25">
      <c r="J642" s="5"/>
    </row>
    <row r="643" spans="10:10" ht="12.5" x14ac:dyDescent="0.25">
      <c r="J643" s="5"/>
    </row>
    <row r="644" spans="10:10" ht="12.5" x14ac:dyDescent="0.25">
      <c r="J644" s="5"/>
    </row>
    <row r="645" spans="10:10" ht="12.5" x14ac:dyDescent="0.25">
      <c r="J645" s="5"/>
    </row>
    <row r="646" spans="10:10" ht="12.5" x14ac:dyDescent="0.25">
      <c r="J646" s="5"/>
    </row>
    <row r="647" spans="10:10" ht="12.5" x14ac:dyDescent="0.25">
      <c r="J647" s="5"/>
    </row>
    <row r="648" spans="10:10" ht="12.5" x14ac:dyDescent="0.25">
      <c r="J648" s="5"/>
    </row>
    <row r="649" spans="10:10" ht="12.5" x14ac:dyDescent="0.25">
      <c r="J649" s="5"/>
    </row>
    <row r="650" spans="10:10" ht="12.5" x14ac:dyDescent="0.25">
      <c r="J650" s="5"/>
    </row>
    <row r="651" spans="10:10" ht="12.5" x14ac:dyDescent="0.25">
      <c r="J651" s="5"/>
    </row>
    <row r="652" spans="10:10" ht="12.5" x14ac:dyDescent="0.25">
      <c r="J652" s="5"/>
    </row>
    <row r="653" spans="10:10" ht="12.5" x14ac:dyDescent="0.25">
      <c r="J653" s="5"/>
    </row>
    <row r="654" spans="10:10" ht="12.5" x14ac:dyDescent="0.25">
      <c r="J654" s="5"/>
    </row>
    <row r="655" spans="10:10" ht="12.5" x14ac:dyDescent="0.25">
      <c r="J655" s="5"/>
    </row>
    <row r="656" spans="10:10" ht="12.5" x14ac:dyDescent="0.25">
      <c r="J656" s="5"/>
    </row>
    <row r="657" spans="10:10" ht="12.5" x14ac:dyDescent="0.25">
      <c r="J657" s="5"/>
    </row>
    <row r="658" spans="10:10" ht="12.5" x14ac:dyDescent="0.25">
      <c r="J658" s="5"/>
    </row>
    <row r="659" spans="10:10" ht="12.5" x14ac:dyDescent="0.25">
      <c r="J659" s="5"/>
    </row>
    <row r="660" spans="10:10" ht="12.5" x14ac:dyDescent="0.25">
      <c r="J660" s="5"/>
    </row>
    <row r="661" spans="10:10" ht="12.5" x14ac:dyDescent="0.25">
      <c r="J661" s="5"/>
    </row>
    <row r="662" spans="10:10" ht="12.5" x14ac:dyDescent="0.25">
      <c r="J662" s="5"/>
    </row>
    <row r="663" spans="10:10" ht="12.5" x14ac:dyDescent="0.25">
      <c r="J663" s="5"/>
    </row>
    <row r="664" spans="10:10" ht="12.5" x14ac:dyDescent="0.25">
      <c r="J664" s="5"/>
    </row>
    <row r="665" spans="10:10" ht="12.5" x14ac:dyDescent="0.25">
      <c r="J665" s="5"/>
    </row>
    <row r="666" spans="10:10" ht="12.5" x14ac:dyDescent="0.25">
      <c r="J666" s="5"/>
    </row>
    <row r="667" spans="10:10" ht="12.5" x14ac:dyDescent="0.25">
      <c r="J667" s="5"/>
    </row>
    <row r="668" spans="10:10" ht="12.5" x14ac:dyDescent="0.25">
      <c r="J668" s="5"/>
    </row>
    <row r="669" spans="10:10" ht="12.5" x14ac:dyDescent="0.25">
      <c r="J669" s="5"/>
    </row>
    <row r="670" spans="10:10" ht="12.5" x14ac:dyDescent="0.25">
      <c r="J670" s="5"/>
    </row>
    <row r="671" spans="10:10" ht="12.5" x14ac:dyDescent="0.25">
      <c r="J671" s="5"/>
    </row>
    <row r="672" spans="10:10" ht="12.5" x14ac:dyDescent="0.25">
      <c r="J672" s="5"/>
    </row>
    <row r="673" spans="10:10" ht="12.5" x14ac:dyDescent="0.25">
      <c r="J673" s="5"/>
    </row>
    <row r="674" spans="10:10" ht="12.5" x14ac:dyDescent="0.25">
      <c r="J674" s="5"/>
    </row>
    <row r="675" spans="10:10" ht="12.5" x14ac:dyDescent="0.25">
      <c r="J675" s="5"/>
    </row>
    <row r="676" spans="10:10" ht="12.5" x14ac:dyDescent="0.25">
      <c r="J676" s="5"/>
    </row>
    <row r="677" spans="10:10" ht="12.5" x14ac:dyDescent="0.25">
      <c r="J677" s="5"/>
    </row>
    <row r="678" spans="10:10" ht="12.5" x14ac:dyDescent="0.25">
      <c r="J678" s="5"/>
    </row>
    <row r="679" spans="10:10" ht="12.5" x14ac:dyDescent="0.25">
      <c r="J679" s="5"/>
    </row>
    <row r="680" spans="10:10" ht="12.5" x14ac:dyDescent="0.25">
      <c r="J680" s="5"/>
    </row>
    <row r="681" spans="10:10" ht="12.5" x14ac:dyDescent="0.25">
      <c r="J681" s="5"/>
    </row>
    <row r="682" spans="10:10" ht="12.5" x14ac:dyDescent="0.25">
      <c r="J682" s="5"/>
    </row>
    <row r="683" spans="10:10" ht="12.5" x14ac:dyDescent="0.25">
      <c r="J683" s="5"/>
    </row>
    <row r="684" spans="10:10" ht="12.5" x14ac:dyDescent="0.25">
      <c r="J684" s="5"/>
    </row>
    <row r="685" spans="10:10" ht="12.5" x14ac:dyDescent="0.25">
      <c r="J685" s="5"/>
    </row>
    <row r="686" spans="10:10" ht="12.5" x14ac:dyDescent="0.25">
      <c r="J686" s="5"/>
    </row>
    <row r="687" spans="10:10" ht="12.5" x14ac:dyDescent="0.25">
      <c r="J687" s="5"/>
    </row>
    <row r="688" spans="10:10" ht="12.5" x14ac:dyDescent="0.25">
      <c r="J688" s="5"/>
    </row>
    <row r="689" spans="10:10" ht="12.5" x14ac:dyDescent="0.25">
      <c r="J689" s="5"/>
    </row>
    <row r="690" spans="10:10" ht="12.5" x14ac:dyDescent="0.25">
      <c r="J690" s="5"/>
    </row>
    <row r="691" spans="10:10" ht="12.5" x14ac:dyDescent="0.25">
      <c r="J691" s="5"/>
    </row>
    <row r="692" spans="10:10" ht="12.5" x14ac:dyDescent="0.25">
      <c r="J692" s="5"/>
    </row>
    <row r="693" spans="10:10" ht="12.5" x14ac:dyDescent="0.25">
      <c r="J693" s="5"/>
    </row>
    <row r="694" spans="10:10" ht="12.5" x14ac:dyDescent="0.25">
      <c r="J694" s="5"/>
    </row>
    <row r="695" spans="10:10" ht="12.5" x14ac:dyDescent="0.25">
      <c r="J695" s="5"/>
    </row>
    <row r="696" spans="10:10" ht="12.5" x14ac:dyDescent="0.25">
      <c r="J696" s="5"/>
    </row>
    <row r="697" spans="10:10" ht="12.5" x14ac:dyDescent="0.25">
      <c r="J697" s="5"/>
    </row>
    <row r="698" spans="10:10" ht="12.5" x14ac:dyDescent="0.25">
      <c r="J698" s="5"/>
    </row>
    <row r="699" spans="10:10" ht="12.5" x14ac:dyDescent="0.25">
      <c r="J699" s="5"/>
    </row>
    <row r="700" spans="10:10" ht="12.5" x14ac:dyDescent="0.25">
      <c r="J700" s="5"/>
    </row>
    <row r="701" spans="10:10" ht="12.5" x14ac:dyDescent="0.25">
      <c r="J701" s="5"/>
    </row>
    <row r="702" spans="10:10" ht="12.5" x14ac:dyDescent="0.25">
      <c r="J702" s="5"/>
    </row>
    <row r="703" spans="10:10" ht="12.5" x14ac:dyDescent="0.25">
      <c r="J703" s="5"/>
    </row>
    <row r="704" spans="10:10" ht="12.5" x14ac:dyDescent="0.25">
      <c r="J704" s="5"/>
    </row>
    <row r="705" spans="10:10" ht="12.5" x14ac:dyDescent="0.25">
      <c r="J705" s="5"/>
    </row>
    <row r="706" spans="10:10" ht="12.5" x14ac:dyDescent="0.25">
      <c r="J706" s="5"/>
    </row>
    <row r="707" spans="10:10" ht="12.5" x14ac:dyDescent="0.25">
      <c r="J707" s="5"/>
    </row>
    <row r="708" spans="10:10" ht="12.5" x14ac:dyDescent="0.25">
      <c r="J708" s="5"/>
    </row>
    <row r="709" spans="10:10" ht="12.5" x14ac:dyDescent="0.25">
      <c r="J709" s="5"/>
    </row>
    <row r="710" spans="10:10" ht="12.5" x14ac:dyDescent="0.25">
      <c r="J710" s="5"/>
    </row>
    <row r="711" spans="10:10" ht="12.5" x14ac:dyDescent="0.25">
      <c r="J711" s="5"/>
    </row>
    <row r="712" spans="10:10" ht="12.5" x14ac:dyDescent="0.25">
      <c r="J712" s="5"/>
    </row>
    <row r="713" spans="10:10" ht="12.5" x14ac:dyDescent="0.25">
      <c r="J713" s="5"/>
    </row>
    <row r="714" spans="10:10" ht="12.5" x14ac:dyDescent="0.25">
      <c r="J714" s="5"/>
    </row>
    <row r="715" spans="10:10" ht="12.5" x14ac:dyDescent="0.25">
      <c r="J715" s="5"/>
    </row>
    <row r="716" spans="10:10" ht="12.5" x14ac:dyDescent="0.25">
      <c r="J716" s="5"/>
    </row>
    <row r="717" spans="10:10" ht="12.5" x14ac:dyDescent="0.25">
      <c r="J717" s="5"/>
    </row>
    <row r="718" spans="10:10" ht="12.5" x14ac:dyDescent="0.25">
      <c r="J718" s="5"/>
    </row>
    <row r="719" spans="10:10" ht="12.5" x14ac:dyDescent="0.25">
      <c r="J719" s="5"/>
    </row>
    <row r="720" spans="10:10" ht="12.5" x14ac:dyDescent="0.25">
      <c r="J720" s="5"/>
    </row>
    <row r="721" spans="10:10" ht="12.5" x14ac:dyDescent="0.25">
      <c r="J721" s="5"/>
    </row>
    <row r="722" spans="10:10" ht="12.5" x14ac:dyDescent="0.25">
      <c r="J722" s="5"/>
    </row>
    <row r="723" spans="10:10" ht="12.5" x14ac:dyDescent="0.25">
      <c r="J723" s="5"/>
    </row>
    <row r="724" spans="10:10" ht="12.5" x14ac:dyDescent="0.25">
      <c r="J724" s="5"/>
    </row>
    <row r="725" spans="10:10" ht="12.5" x14ac:dyDescent="0.25">
      <c r="J725" s="5"/>
    </row>
    <row r="726" spans="10:10" ht="12.5" x14ac:dyDescent="0.25">
      <c r="J726" s="5"/>
    </row>
    <row r="727" spans="10:10" ht="12.5" x14ac:dyDescent="0.25">
      <c r="J727" s="5"/>
    </row>
    <row r="728" spans="10:10" ht="12.5" x14ac:dyDescent="0.25">
      <c r="J728" s="5"/>
    </row>
    <row r="729" spans="10:10" ht="12.5" x14ac:dyDescent="0.25">
      <c r="J729" s="5"/>
    </row>
    <row r="730" spans="10:10" ht="12.5" x14ac:dyDescent="0.25">
      <c r="J730" s="5"/>
    </row>
    <row r="731" spans="10:10" ht="12.5" x14ac:dyDescent="0.25">
      <c r="J731" s="5"/>
    </row>
    <row r="732" spans="10:10" ht="12.5" x14ac:dyDescent="0.25">
      <c r="J732" s="5"/>
    </row>
    <row r="733" spans="10:10" ht="12.5" x14ac:dyDescent="0.25">
      <c r="J733" s="5"/>
    </row>
    <row r="734" spans="10:10" ht="12.5" x14ac:dyDescent="0.25">
      <c r="J734" s="5"/>
    </row>
    <row r="735" spans="10:10" ht="12.5" x14ac:dyDescent="0.25">
      <c r="J735" s="5"/>
    </row>
    <row r="736" spans="10:10" ht="12.5" x14ac:dyDescent="0.25">
      <c r="J736" s="5"/>
    </row>
    <row r="737" spans="10:10" ht="12.5" x14ac:dyDescent="0.25">
      <c r="J737" s="5"/>
    </row>
    <row r="738" spans="10:10" ht="12.5" x14ac:dyDescent="0.25">
      <c r="J738" s="5"/>
    </row>
    <row r="739" spans="10:10" ht="12.5" x14ac:dyDescent="0.25">
      <c r="J739" s="5"/>
    </row>
    <row r="740" spans="10:10" ht="12.5" x14ac:dyDescent="0.25">
      <c r="J740" s="5"/>
    </row>
    <row r="741" spans="10:10" ht="12.5" x14ac:dyDescent="0.25">
      <c r="J741" s="5"/>
    </row>
    <row r="742" spans="10:10" ht="12.5" x14ac:dyDescent="0.25">
      <c r="J742" s="5"/>
    </row>
    <row r="743" spans="10:10" ht="12.5" x14ac:dyDescent="0.25">
      <c r="J743" s="5"/>
    </row>
    <row r="744" spans="10:10" ht="12.5" x14ac:dyDescent="0.25">
      <c r="J744" s="5"/>
    </row>
    <row r="745" spans="10:10" ht="12.5" x14ac:dyDescent="0.25">
      <c r="J745" s="5"/>
    </row>
    <row r="746" spans="10:10" ht="12.5" x14ac:dyDescent="0.25">
      <c r="J746" s="5"/>
    </row>
    <row r="747" spans="10:10" ht="12.5" x14ac:dyDescent="0.25">
      <c r="J747" s="5"/>
    </row>
    <row r="748" spans="10:10" ht="12.5" x14ac:dyDescent="0.25">
      <c r="J748" s="5"/>
    </row>
    <row r="749" spans="10:10" ht="12.5" x14ac:dyDescent="0.25">
      <c r="J749" s="5"/>
    </row>
    <row r="750" spans="10:10" ht="12.5" x14ac:dyDescent="0.25">
      <c r="J750" s="5"/>
    </row>
    <row r="751" spans="10:10" ht="12.5" x14ac:dyDescent="0.25">
      <c r="J751" s="5"/>
    </row>
    <row r="752" spans="10:10" ht="12.5" x14ac:dyDescent="0.25">
      <c r="J752" s="5"/>
    </row>
    <row r="753" spans="10:10" ht="12.5" x14ac:dyDescent="0.25">
      <c r="J753" s="5"/>
    </row>
    <row r="754" spans="10:10" ht="12.5" x14ac:dyDescent="0.25">
      <c r="J754" s="5"/>
    </row>
    <row r="755" spans="10:10" ht="12.5" x14ac:dyDescent="0.25">
      <c r="J755" s="5"/>
    </row>
    <row r="756" spans="10:10" ht="12.5" x14ac:dyDescent="0.25">
      <c r="J756" s="5"/>
    </row>
    <row r="757" spans="10:10" ht="12.5" x14ac:dyDescent="0.25">
      <c r="J757" s="5"/>
    </row>
    <row r="758" spans="10:10" ht="12.5" x14ac:dyDescent="0.25">
      <c r="J758" s="5"/>
    </row>
    <row r="759" spans="10:10" ht="12.5" x14ac:dyDescent="0.25">
      <c r="J759" s="5"/>
    </row>
    <row r="760" spans="10:10" ht="12.5" x14ac:dyDescent="0.25">
      <c r="J760" s="5"/>
    </row>
    <row r="761" spans="10:10" ht="12.5" x14ac:dyDescent="0.25">
      <c r="J761" s="5"/>
    </row>
    <row r="762" spans="10:10" ht="12.5" x14ac:dyDescent="0.25">
      <c r="J762" s="5"/>
    </row>
    <row r="763" spans="10:10" ht="12.5" x14ac:dyDescent="0.25">
      <c r="J763" s="5"/>
    </row>
    <row r="764" spans="10:10" ht="12.5" x14ac:dyDescent="0.25">
      <c r="J764" s="5"/>
    </row>
    <row r="765" spans="10:10" ht="12.5" x14ac:dyDescent="0.25">
      <c r="J765" s="5"/>
    </row>
    <row r="766" spans="10:10" ht="12.5" x14ac:dyDescent="0.25">
      <c r="J766" s="5"/>
    </row>
    <row r="767" spans="10:10" ht="12.5" x14ac:dyDescent="0.25">
      <c r="J767" s="5"/>
    </row>
    <row r="768" spans="10:10" ht="12.5" x14ac:dyDescent="0.25">
      <c r="J768" s="5"/>
    </row>
    <row r="769" spans="10:10" ht="12.5" x14ac:dyDescent="0.25">
      <c r="J769" s="5"/>
    </row>
    <row r="770" spans="10:10" ht="12.5" x14ac:dyDescent="0.25">
      <c r="J770" s="5"/>
    </row>
    <row r="771" spans="10:10" ht="12.5" x14ac:dyDescent="0.25">
      <c r="J771" s="5"/>
    </row>
    <row r="772" spans="10:10" ht="12.5" x14ac:dyDescent="0.25">
      <c r="J772" s="5"/>
    </row>
    <row r="773" spans="10:10" ht="12.5" x14ac:dyDescent="0.25">
      <c r="J773" s="5"/>
    </row>
    <row r="774" spans="10:10" ht="12.5" x14ac:dyDescent="0.25">
      <c r="J774" s="5"/>
    </row>
    <row r="775" spans="10:10" ht="12.5" x14ac:dyDescent="0.25">
      <c r="J775" s="5"/>
    </row>
    <row r="776" spans="10:10" ht="12.5" x14ac:dyDescent="0.25">
      <c r="J776" s="5"/>
    </row>
    <row r="777" spans="10:10" ht="12.5" x14ac:dyDescent="0.25">
      <c r="J777" s="5"/>
    </row>
    <row r="778" spans="10:10" ht="12.5" x14ac:dyDescent="0.25">
      <c r="J778" s="5"/>
    </row>
    <row r="779" spans="10:10" ht="12.5" x14ac:dyDescent="0.25">
      <c r="J779" s="5"/>
    </row>
    <row r="780" spans="10:10" ht="12.5" x14ac:dyDescent="0.25">
      <c r="J780" s="5"/>
    </row>
    <row r="781" spans="10:10" ht="12.5" x14ac:dyDescent="0.25">
      <c r="J781" s="5"/>
    </row>
    <row r="782" spans="10:10" ht="12.5" x14ac:dyDescent="0.25">
      <c r="J782" s="5"/>
    </row>
    <row r="783" spans="10:10" ht="12.5" x14ac:dyDescent="0.25">
      <c r="J783" s="5"/>
    </row>
    <row r="784" spans="10:10" ht="12.5" x14ac:dyDescent="0.25">
      <c r="J784" s="5"/>
    </row>
    <row r="785" spans="10:10" ht="12.5" x14ac:dyDescent="0.25">
      <c r="J785" s="5"/>
    </row>
    <row r="786" spans="10:10" ht="12.5" x14ac:dyDescent="0.25">
      <c r="J786" s="5"/>
    </row>
    <row r="787" spans="10:10" ht="12.5" x14ac:dyDescent="0.25">
      <c r="J787" s="5"/>
    </row>
    <row r="788" spans="10:10" ht="12.5" x14ac:dyDescent="0.25">
      <c r="J788" s="5"/>
    </row>
    <row r="789" spans="10:10" ht="12.5" x14ac:dyDescent="0.25">
      <c r="J789" s="5"/>
    </row>
    <row r="790" spans="10:10" ht="12.5" x14ac:dyDescent="0.25">
      <c r="J790" s="5"/>
    </row>
    <row r="791" spans="10:10" ht="12.5" x14ac:dyDescent="0.25">
      <c r="J791" s="5"/>
    </row>
    <row r="792" spans="10:10" ht="12.5" x14ac:dyDescent="0.25">
      <c r="J792" s="5"/>
    </row>
    <row r="793" spans="10:10" ht="12.5" x14ac:dyDescent="0.25">
      <c r="J793" s="5"/>
    </row>
    <row r="794" spans="10:10" ht="12.5" x14ac:dyDescent="0.25">
      <c r="J794" s="5"/>
    </row>
    <row r="795" spans="10:10" ht="12.5" x14ac:dyDescent="0.25">
      <c r="J795" s="5"/>
    </row>
    <row r="796" spans="10:10" ht="12.5" x14ac:dyDescent="0.25">
      <c r="J796" s="5"/>
    </row>
    <row r="797" spans="10:10" ht="12.5" x14ac:dyDescent="0.25">
      <c r="J797" s="5"/>
    </row>
    <row r="798" spans="10:10" ht="12.5" x14ac:dyDescent="0.25">
      <c r="J798" s="5"/>
    </row>
    <row r="799" spans="10:10" ht="12.5" x14ac:dyDescent="0.25">
      <c r="J799" s="5"/>
    </row>
    <row r="800" spans="10:10" ht="12.5" x14ac:dyDescent="0.25">
      <c r="J800" s="5"/>
    </row>
    <row r="801" spans="10:10" ht="12.5" x14ac:dyDescent="0.25">
      <c r="J801" s="5"/>
    </row>
    <row r="802" spans="10:10" ht="12.5" x14ac:dyDescent="0.25">
      <c r="J802" s="5"/>
    </row>
    <row r="803" spans="10:10" ht="12.5" x14ac:dyDescent="0.25">
      <c r="J803" s="5"/>
    </row>
    <row r="804" spans="10:10" ht="12.5" x14ac:dyDescent="0.25">
      <c r="J804" s="5"/>
    </row>
    <row r="805" spans="10:10" ht="12.5" x14ac:dyDescent="0.25">
      <c r="J805" s="5"/>
    </row>
    <row r="806" spans="10:10" ht="12.5" x14ac:dyDescent="0.25">
      <c r="J806" s="5"/>
    </row>
    <row r="807" spans="10:10" ht="12.5" x14ac:dyDescent="0.25">
      <c r="J807" s="5"/>
    </row>
    <row r="808" spans="10:10" ht="12.5" x14ac:dyDescent="0.25">
      <c r="J808" s="5"/>
    </row>
    <row r="809" spans="10:10" ht="12.5" x14ac:dyDescent="0.25">
      <c r="J809" s="5"/>
    </row>
    <row r="810" spans="10:10" ht="12.5" x14ac:dyDescent="0.25">
      <c r="J810" s="5"/>
    </row>
    <row r="811" spans="10:10" ht="12.5" x14ac:dyDescent="0.25">
      <c r="J811" s="5"/>
    </row>
    <row r="812" spans="10:10" ht="12.5" x14ac:dyDescent="0.25">
      <c r="J812" s="5"/>
    </row>
    <row r="813" spans="10:10" ht="12.5" x14ac:dyDescent="0.25">
      <c r="J813" s="5"/>
    </row>
    <row r="814" spans="10:10" ht="12.5" x14ac:dyDescent="0.25">
      <c r="J814" s="5"/>
    </row>
    <row r="815" spans="10:10" ht="12.5" x14ac:dyDescent="0.25">
      <c r="J815" s="5"/>
    </row>
    <row r="816" spans="10:10" ht="12.5" x14ac:dyDescent="0.25">
      <c r="J816" s="5"/>
    </row>
    <row r="817" spans="10:10" ht="12.5" x14ac:dyDescent="0.25">
      <c r="J817" s="5"/>
    </row>
    <row r="818" spans="10:10" ht="12.5" x14ac:dyDescent="0.25">
      <c r="J818" s="5"/>
    </row>
    <row r="819" spans="10:10" ht="12.5" x14ac:dyDescent="0.25">
      <c r="J819" s="5"/>
    </row>
    <row r="820" spans="10:10" ht="12.5" x14ac:dyDescent="0.25">
      <c r="J820" s="5"/>
    </row>
    <row r="821" spans="10:10" ht="12.5" x14ac:dyDescent="0.25">
      <c r="J821" s="5"/>
    </row>
    <row r="822" spans="10:10" ht="12.5" x14ac:dyDescent="0.25">
      <c r="J822" s="5"/>
    </row>
    <row r="823" spans="10:10" ht="12.5" x14ac:dyDescent="0.25">
      <c r="J823" s="5"/>
    </row>
    <row r="824" spans="10:10" ht="12.5" x14ac:dyDescent="0.25">
      <c r="J824" s="5"/>
    </row>
    <row r="825" spans="10:10" ht="12.5" x14ac:dyDescent="0.25">
      <c r="J825" s="5"/>
    </row>
    <row r="826" spans="10:10" ht="12.5" x14ac:dyDescent="0.25">
      <c r="J826" s="5"/>
    </row>
    <row r="827" spans="10:10" ht="12.5" x14ac:dyDescent="0.25">
      <c r="J827" s="5"/>
    </row>
    <row r="828" spans="10:10" ht="12.5" x14ac:dyDescent="0.25">
      <c r="J828" s="5"/>
    </row>
    <row r="829" spans="10:10" ht="12.5" x14ac:dyDescent="0.25">
      <c r="J829" s="5"/>
    </row>
    <row r="830" spans="10:10" ht="12.5" x14ac:dyDescent="0.25">
      <c r="J830" s="5"/>
    </row>
    <row r="831" spans="10:10" ht="12.5" x14ac:dyDescent="0.25">
      <c r="J831" s="5"/>
    </row>
    <row r="832" spans="10:10" ht="12.5" x14ac:dyDescent="0.25">
      <c r="J832" s="5"/>
    </row>
    <row r="833" spans="10:10" ht="12.5" x14ac:dyDescent="0.25">
      <c r="J833" s="5"/>
    </row>
    <row r="834" spans="10:10" ht="12.5" x14ac:dyDescent="0.25">
      <c r="J834" s="5"/>
    </row>
    <row r="835" spans="10:10" ht="12.5" x14ac:dyDescent="0.25">
      <c r="J835" s="5"/>
    </row>
    <row r="836" spans="10:10" ht="12.5" x14ac:dyDescent="0.25">
      <c r="J836" s="5"/>
    </row>
    <row r="837" spans="10:10" ht="12.5" x14ac:dyDescent="0.25">
      <c r="J837" s="5"/>
    </row>
    <row r="838" spans="10:10" ht="12.5" x14ac:dyDescent="0.25">
      <c r="J838" s="5"/>
    </row>
    <row r="839" spans="10:10" ht="12.5" x14ac:dyDescent="0.25">
      <c r="J839" s="5"/>
    </row>
    <row r="840" spans="10:10" ht="12.5" x14ac:dyDescent="0.25">
      <c r="J840" s="5"/>
    </row>
    <row r="841" spans="10:10" ht="12.5" x14ac:dyDescent="0.25">
      <c r="J841" s="5"/>
    </row>
    <row r="842" spans="10:10" ht="12.5" x14ac:dyDescent="0.25">
      <c r="J842" s="5"/>
    </row>
    <row r="843" spans="10:10" ht="12.5" x14ac:dyDescent="0.25">
      <c r="J843" s="5"/>
    </row>
    <row r="844" spans="10:10" ht="12.5" x14ac:dyDescent="0.25">
      <c r="J844" s="5"/>
    </row>
    <row r="845" spans="10:10" ht="12.5" x14ac:dyDescent="0.25">
      <c r="J845" s="5"/>
    </row>
    <row r="846" spans="10:10" ht="12.5" x14ac:dyDescent="0.25">
      <c r="J846" s="5"/>
    </row>
    <row r="847" spans="10:10" ht="12.5" x14ac:dyDescent="0.25">
      <c r="J847" s="5"/>
    </row>
    <row r="848" spans="10:10" ht="12.5" x14ac:dyDescent="0.25">
      <c r="J848" s="5"/>
    </row>
    <row r="849" spans="10:10" ht="12.5" x14ac:dyDescent="0.25">
      <c r="J849" s="5"/>
    </row>
    <row r="850" spans="10:10" ht="12.5" x14ac:dyDescent="0.25">
      <c r="J850" s="5"/>
    </row>
    <row r="851" spans="10:10" ht="12.5" x14ac:dyDescent="0.25">
      <c r="J851" s="5"/>
    </row>
    <row r="852" spans="10:10" ht="12.5" x14ac:dyDescent="0.25">
      <c r="J852" s="5"/>
    </row>
    <row r="853" spans="10:10" ht="12.5" x14ac:dyDescent="0.25">
      <c r="J853" s="5"/>
    </row>
    <row r="854" spans="10:10" ht="12.5" x14ac:dyDescent="0.25">
      <c r="J854" s="5"/>
    </row>
    <row r="855" spans="10:10" ht="12.5" x14ac:dyDescent="0.25">
      <c r="J855" s="5"/>
    </row>
    <row r="856" spans="10:10" ht="12.5" x14ac:dyDescent="0.25">
      <c r="J856" s="5"/>
    </row>
    <row r="857" spans="10:10" ht="12.5" x14ac:dyDescent="0.25">
      <c r="J857" s="5"/>
    </row>
    <row r="858" spans="10:10" ht="12.5" x14ac:dyDescent="0.25">
      <c r="J858" s="5"/>
    </row>
    <row r="859" spans="10:10" ht="12.5" x14ac:dyDescent="0.25">
      <c r="J859" s="5"/>
    </row>
    <row r="860" spans="10:10" ht="12.5" x14ac:dyDescent="0.25">
      <c r="J860" s="5"/>
    </row>
    <row r="861" spans="10:10" ht="12.5" x14ac:dyDescent="0.25">
      <c r="J861" s="5"/>
    </row>
    <row r="862" spans="10:10" ht="12.5" x14ac:dyDescent="0.25">
      <c r="J862" s="5"/>
    </row>
    <row r="863" spans="10:10" ht="12.5" x14ac:dyDescent="0.25">
      <c r="J863" s="5"/>
    </row>
    <row r="864" spans="10:10" ht="12.5" x14ac:dyDescent="0.25">
      <c r="J864" s="5"/>
    </row>
    <row r="865" spans="10:10" ht="12.5" x14ac:dyDescent="0.25">
      <c r="J865" s="5"/>
    </row>
    <row r="866" spans="10:10" ht="12.5" x14ac:dyDescent="0.25">
      <c r="J866" s="5"/>
    </row>
    <row r="867" spans="10:10" ht="12.5" x14ac:dyDescent="0.25">
      <c r="J867" s="5"/>
    </row>
    <row r="868" spans="10:10" ht="12.5" x14ac:dyDescent="0.25">
      <c r="J868" s="5"/>
    </row>
    <row r="869" spans="10:10" ht="12.5" x14ac:dyDescent="0.25">
      <c r="J869" s="5"/>
    </row>
    <row r="870" spans="10:10" ht="12.5" x14ac:dyDescent="0.25">
      <c r="J870" s="5"/>
    </row>
    <row r="871" spans="10:10" ht="12.5" x14ac:dyDescent="0.25">
      <c r="J871" s="5"/>
    </row>
    <row r="872" spans="10:10" ht="12.5" x14ac:dyDescent="0.25">
      <c r="J872" s="5"/>
    </row>
    <row r="873" spans="10:10" ht="12.5" x14ac:dyDescent="0.25">
      <c r="J873" s="5"/>
    </row>
    <row r="874" spans="10:10" ht="12.5" x14ac:dyDescent="0.25">
      <c r="J874" s="5"/>
    </row>
    <row r="875" spans="10:10" ht="12.5" x14ac:dyDescent="0.25">
      <c r="J875" s="5"/>
    </row>
    <row r="876" spans="10:10" ht="12.5" x14ac:dyDescent="0.25">
      <c r="J876" s="5"/>
    </row>
    <row r="877" spans="10:10" ht="12.5" x14ac:dyDescent="0.25">
      <c r="J877" s="5"/>
    </row>
    <row r="878" spans="10:10" ht="12.5" x14ac:dyDescent="0.25">
      <c r="J878" s="5"/>
    </row>
    <row r="879" spans="10:10" ht="12.5" x14ac:dyDescent="0.25">
      <c r="J879" s="5"/>
    </row>
    <row r="880" spans="10:10" ht="12.5" x14ac:dyDescent="0.25">
      <c r="J880" s="5"/>
    </row>
    <row r="881" spans="10:10" ht="12.5" x14ac:dyDescent="0.25">
      <c r="J881" s="5"/>
    </row>
    <row r="882" spans="10:10" ht="12.5" x14ac:dyDescent="0.25">
      <c r="J882" s="5"/>
    </row>
    <row r="883" spans="10:10" ht="12.5" x14ac:dyDescent="0.25">
      <c r="J883" s="5"/>
    </row>
    <row r="884" spans="10:10" ht="12.5" x14ac:dyDescent="0.25">
      <c r="J884" s="5"/>
    </row>
    <row r="885" spans="10:10" ht="12.5" x14ac:dyDescent="0.25">
      <c r="J885" s="5"/>
    </row>
    <row r="886" spans="10:10" ht="12.5" x14ac:dyDescent="0.25">
      <c r="J886" s="5"/>
    </row>
    <row r="887" spans="10:10" ht="12.5" x14ac:dyDescent="0.25">
      <c r="J887" s="5"/>
    </row>
    <row r="888" spans="10:10" ht="12.5" x14ac:dyDescent="0.25">
      <c r="J888" s="5"/>
    </row>
    <row r="889" spans="10:10" ht="12.5" x14ac:dyDescent="0.25">
      <c r="J889" s="5"/>
    </row>
    <row r="890" spans="10:10" ht="12.5" x14ac:dyDescent="0.25">
      <c r="J890" s="5"/>
    </row>
    <row r="891" spans="10:10" ht="12.5" x14ac:dyDescent="0.25">
      <c r="J891" s="5"/>
    </row>
    <row r="892" spans="10:10" ht="12.5" x14ac:dyDescent="0.25">
      <c r="J892" s="5"/>
    </row>
    <row r="893" spans="10:10" ht="12.5" x14ac:dyDescent="0.25">
      <c r="J893" s="5"/>
    </row>
    <row r="894" spans="10:10" ht="12.5" x14ac:dyDescent="0.25">
      <c r="J894" s="5"/>
    </row>
    <row r="895" spans="10:10" ht="12.5" x14ac:dyDescent="0.25">
      <c r="J895" s="5"/>
    </row>
    <row r="896" spans="10:10" ht="12.5" x14ac:dyDescent="0.25">
      <c r="J896" s="5"/>
    </row>
    <row r="897" spans="10:10" ht="12.5" x14ac:dyDescent="0.25">
      <c r="J897" s="5"/>
    </row>
    <row r="898" spans="10:10" ht="12.5" x14ac:dyDescent="0.25">
      <c r="J898" s="5"/>
    </row>
    <row r="899" spans="10:10" ht="12.5" x14ac:dyDescent="0.25">
      <c r="J899" s="5"/>
    </row>
    <row r="900" spans="10:10" ht="12.5" x14ac:dyDescent="0.25">
      <c r="J900" s="5"/>
    </row>
    <row r="901" spans="10:10" ht="12.5" x14ac:dyDescent="0.25">
      <c r="J901" s="5"/>
    </row>
    <row r="902" spans="10:10" ht="12.5" x14ac:dyDescent="0.25">
      <c r="J902" s="5"/>
    </row>
    <row r="903" spans="10:10" ht="12.5" x14ac:dyDescent="0.25">
      <c r="J903" s="5"/>
    </row>
    <row r="904" spans="10:10" ht="12.5" x14ac:dyDescent="0.25">
      <c r="J904" s="5"/>
    </row>
    <row r="905" spans="10:10" ht="12.5" x14ac:dyDescent="0.25">
      <c r="J905" s="5"/>
    </row>
    <row r="906" spans="10:10" ht="12.5" x14ac:dyDescent="0.25">
      <c r="J906" s="5"/>
    </row>
    <row r="907" spans="10:10" ht="12.5" x14ac:dyDescent="0.25">
      <c r="J907" s="5"/>
    </row>
    <row r="908" spans="10:10" ht="12.5" x14ac:dyDescent="0.25">
      <c r="J908" s="5"/>
    </row>
    <row r="909" spans="10:10" ht="12.5" x14ac:dyDescent="0.25">
      <c r="J909" s="5"/>
    </row>
    <row r="910" spans="10:10" ht="12.5" x14ac:dyDescent="0.25">
      <c r="J910" s="5"/>
    </row>
    <row r="911" spans="10:10" ht="12.5" x14ac:dyDescent="0.25">
      <c r="J911" s="5"/>
    </row>
    <row r="912" spans="10:10" ht="12.5" x14ac:dyDescent="0.25">
      <c r="J912" s="5"/>
    </row>
    <row r="913" spans="10:10" ht="12.5" x14ac:dyDescent="0.25">
      <c r="J913" s="5"/>
    </row>
    <row r="914" spans="10:10" ht="12.5" x14ac:dyDescent="0.25">
      <c r="J914" s="5"/>
    </row>
    <row r="915" spans="10:10" ht="12.5" x14ac:dyDescent="0.25">
      <c r="J915" s="5"/>
    </row>
    <row r="916" spans="10:10" ht="12.5" x14ac:dyDescent="0.25">
      <c r="J916" s="5"/>
    </row>
    <row r="917" spans="10:10" ht="12.5" x14ac:dyDescent="0.25">
      <c r="J917" s="5"/>
    </row>
    <row r="918" spans="10:10" ht="12.5" x14ac:dyDescent="0.25">
      <c r="J918" s="5"/>
    </row>
    <row r="919" spans="10:10" ht="12.5" x14ac:dyDescent="0.25">
      <c r="J919" s="5"/>
    </row>
    <row r="920" spans="10:10" ht="12.5" x14ac:dyDescent="0.25">
      <c r="J920" s="5"/>
    </row>
    <row r="921" spans="10:10" ht="12.5" x14ac:dyDescent="0.25">
      <c r="J921" s="5"/>
    </row>
    <row r="922" spans="10:10" ht="12.5" x14ac:dyDescent="0.25">
      <c r="J922" s="5"/>
    </row>
    <row r="923" spans="10:10" ht="12.5" x14ac:dyDescent="0.25">
      <c r="J923" s="5"/>
    </row>
    <row r="924" spans="10:10" ht="12.5" x14ac:dyDescent="0.25">
      <c r="J924" s="5"/>
    </row>
    <row r="925" spans="10:10" ht="12.5" x14ac:dyDescent="0.25">
      <c r="J925" s="5"/>
    </row>
    <row r="926" spans="10:10" ht="12.5" x14ac:dyDescent="0.25">
      <c r="J926" s="5"/>
    </row>
    <row r="927" spans="10:10" ht="12.5" x14ac:dyDescent="0.25">
      <c r="J927" s="5"/>
    </row>
    <row r="928" spans="10:10" ht="12.5" x14ac:dyDescent="0.25">
      <c r="J928" s="5"/>
    </row>
    <row r="929" spans="10:10" ht="12.5" x14ac:dyDescent="0.25">
      <c r="J929" s="5"/>
    </row>
    <row r="930" spans="10:10" ht="12.5" x14ac:dyDescent="0.25">
      <c r="J930" s="5"/>
    </row>
    <row r="931" spans="10:10" ht="12.5" x14ac:dyDescent="0.25">
      <c r="J931" s="5"/>
    </row>
    <row r="932" spans="10:10" ht="12.5" x14ac:dyDescent="0.25">
      <c r="J932" s="5"/>
    </row>
    <row r="933" spans="10:10" ht="12.5" x14ac:dyDescent="0.25">
      <c r="J933" s="5"/>
    </row>
    <row r="934" spans="10:10" ht="12.5" x14ac:dyDescent="0.25">
      <c r="J934" s="5"/>
    </row>
    <row r="935" spans="10:10" ht="12.5" x14ac:dyDescent="0.25">
      <c r="J935" s="5"/>
    </row>
    <row r="936" spans="10:10" ht="12.5" x14ac:dyDescent="0.25">
      <c r="J936" s="5"/>
    </row>
    <row r="937" spans="10:10" ht="12.5" x14ac:dyDescent="0.25">
      <c r="J937" s="5"/>
    </row>
    <row r="938" spans="10:10" ht="12.5" x14ac:dyDescent="0.25">
      <c r="J938" s="5"/>
    </row>
    <row r="939" spans="10:10" ht="12.5" x14ac:dyDescent="0.25">
      <c r="J939" s="5"/>
    </row>
    <row r="940" spans="10:10" ht="12.5" x14ac:dyDescent="0.25">
      <c r="J940" s="5"/>
    </row>
    <row r="941" spans="10:10" ht="12.5" x14ac:dyDescent="0.25">
      <c r="J941" s="5"/>
    </row>
    <row r="942" spans="10:10" ht="12.5" x14ac:dyDescent="0.25">
      <c r="J942" s="5"/>
    </row>
    <row r="943" spans="10:10" ht="12.5" x14ac:dyDescent="0.25">
      <c r="J943" s="5"/>
    </row>
    <row r="944" spans="10:10" ht="12.5" x14ac:dyDescent="0.25">
      <c r="J944" s="5"/>
    </row>
    <row r="945" spans="10:10" ht="12.5" x14ac:dyDescent="0.25">
      <c r="J945" s="5"/>
    </row>
    <row r="946" spans="10:10" ht="12.5" x14ac:dyDescent="0.25">
      <c r="J946" s="5"/>
    </row>
    <row r="947" spans="10:10" ht="12.5" x14ac:dyDescent="0.25">
      <c r="J947" s="5"/>
    </row>
    <row r="948" spans="10:10" ht="12.5" x14ac:dyDescent="0.25">
      <c r="J948" s="5"/>
    </row>
    <row r="949" spans="10:10" ht="12.5" x14ac:dyDescent="0.25">
      <c r="J949" s="5"/>
    </row>
    <row r="950" spans="10:10" ht="12.5" x14ac:dyDescent="0.25">
      <c r="J950" s="5"/>
    </row>
    <row r="951" spans="10:10" ht="12.5" x14ac:dyDescent="0.25">
      <c r="J951" s="5"/>
    </row>
    <row r="952" spans="10:10" ht="12.5" x14ac:dyDescent="0.25">
      <c r="J952" s="5"/>
    </row>
    <row r="953" spans="10:10" ht="12.5" x14ac:dyDescent="0.25">
      <c r="J953" s="5"/>
    </row>
    <row r="954" spans="10:10" ht="12.5" x14ac:dyDescent="0.25">
      <c r="J954" s="5"/>
    </row>
    <row r="955" spans="10:10" ht="12.5" x14ac:dyDescent="0.25">
      <c r="J955" s="5"/>
    </row>
    <row r="956" spans="10:10" ht="12.5" x14ac:dyDescent="0.25">
      <c r="J956" s="5"/>
    </row>
    <row r="957" spans="10:10" ht="12.5" x14ac:dyDescent="0.25">
      <c r="J957" s="5"/>
    </row>
    <row r="958" spans="10:10" ht="12.5" x14ac:dyDescent="0.25">
      <c r="J958" s="5"/>
    </row>
    <row r="959" spans="10:10" ht="12.5" x14ac:dyDescent="0.25">
      <c r="J959" s="5"/>
    </row>
    <row r="960" spans="10:10" ht="12.5" x14ac:dyDescent="0.25">
      <c r="J960" s="5"/>
    </row>
    <row r="961" spans="10:10" ht="12.5" x14ac:dyDescent="0.25">
      <c r="J961" s="5"/>
    </row>
    <row r="962" spans="10:10" ht="12.5" x14ac:dyDescent="0.25">
      <c r="J962" s="5"/>
    </row>
    <row r="963" spans="10:10" ht="12.5" x14ac:dyDescent="0.25">
      <c r="J963" s="5"/>
    </row>
    <row r="964" spans="10:10" ht="12.5" x14ac:dyDescent="0.25">
      <c r="J964" s="5"/>
    </row>
    <row r="965" spans="10:10" ht="12.5" x14ac:dyDescent="0.25">
      <c r="J965" s="5"/>
    </row>
    <row r="966" spans="10:10" ht="12.5" x14ac:dyDescent="0.25">
      <c r="J966" s="5"/>
    </row>
    <row r="967" spans="10:10" ht="12.5" x14ac:dyDescent="0.25">
      <c r="J967" s="5"/>
    </row>
    <row r="968" spans="10:10" ht="12.5" x14ac:dyDescent="0.25">
      <c r="J968" s="5"/>
    </row>
    <row r="969" spans="10:10" ht="12.5" x14ac:dyDescent="0.25">
      <c r="J969" s="5"/>
    </row>
    <row r="970" spans="10:10" ht="12.5" x14ac:dyDescent="0.25">
      <c r="J970" s="5"/>
    </row>
    <row r="971" spans="10:10" ht="12.5" x14ac:dyDescent="0.25">
      <c r="J971" s="5"/>
    </row>
    <row r="972" spans="10:10" ht="12.5" x14ac:dyDescent="0.25">
      <c r="J972" s="5"/>
    </row>
    <row r="973" spans="10:10" ht="12.5" x14ac:dyDescent="0.25">
      <c r="J973" s="5"/>
    </row>
    <row r="974" spans="10:10" ht="12.5" x14ac:dyDescent="0.25">
      <c r="J974" s="5"/>
    </row>
    <row r="975" spans="10:10" ht="12.5" x14ac:dyDescent="0.25">
      <c r="J975" s="5"/>
    </row>
    <row r="976" spans="10:10" ht="12.5" x14ac:dyDescent="0.25">
      <c r="J976" s="5"/>
    </row>
    <row r="977" spans="10:10" ht="12.5" x14ac:dyDescent="0.25">
      <c r="J977" s="5"/>
    </row>
    <row r="978" spans="10:10" ht="12.5" x14ac:dyDescent="0.25">
      <c r="J978" s="5"/>
    </row>
    <row r="979" spans="10:10" ht="12.5" x14ac:dyDescent="0.25">
      <c r="J979" s="5"/>
    </row>
    <row r="980" spans="10:10" ht="12.5" x14ac:dyDescent="0.25">
      <c r="J980" s="5"/>
    </row>
    <row r="981" spans="10:10" ht="12.5" x14ac:dyDescent="0.25">
      <c r="J981" s="5"/>
    </row>
    <row r="982" spans="10:10" ht="12.5" x14ac:dyDescent="0.25">
      <c r="J982" s="5"/>
    </row>
    <row r="983" spans="10:10" ht="12.5" x14ac:dyDescent="0.25">
      <c r="J983" s="5"/>
    </row>
    <row r="984" spans="10:10" ht="12.5" x14ac:dyDescent="0.25">
      <c r="J984" s="5"/>
    </row>
    <row r="985" spans="10:10" ht="12.5" x14ac:dyDescent="0.25">
      <c r="J985" s="5"/>
    </row>
    <row r="986" spans="10:10" ht="12.5" x14ac:dyDescent="0.25">
      <c r="J986" s="5"/>
    </row>
    <row r="987" spans="10:10" ht="12.5" x14ac:dyDescent="0.25">
      <c r="J987" s="5"/>
    </row>
    <row r="988" spans="10:10" ht="12.5" x14ac:dyDescent="0.25">
      <c r="J988" s="5"/>
    </row>
    <row r="989" spans="10:10" ht="12.5" x14ac:dyDescent="0.25">
      <c r="J989" s="5"/>
    </row>
    <row r="990" spans="10:10" ht="12.5" x14ac:dyDescent="0.25">
      <c r="J990" s="5"/>
    </row>
    <row r="991" spans="10:10" ht="12.5" x14ac:dyDescent="0.25">
      <c r="J991" s="5"/>
    </row>
    <row r="992" spans="10:10" ht="12.5" x14ac:dyDescent="0.25">
      <c r="J992" s="5"/>
    </row>
    <row r="993" spans="10:10" ht="12.5" x14ac:dyDescent="0.25">
      <c r="J993" s="5"/>
    </row>
    <row r="994" spans="10:10" ht="12.5" x14ac:dyDescent="0.25">
      <c r="J994" s="5"/>
    </row>
    <row r="995" spans="10:10" ht="12.5" x14ac:dyDescent="0.25">
      <c r="J995" s="5"/>
    </row>
    <row r="996" spans="10:10" ht="12.5" x14ac:dyDescent="0.25">
      <c r="J996" s="5"/>
    </row>
    <row r="997" spans="10:10" ht="12.5" x14ac:dyDescent="0.25">
      <c r="J997" s="5"/>
    </row>
    <row r="998" spans="10:10" ht="12.5" x14ac:dyDescent="0.25">
      <c r="J998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1F857-0162-4708-AACE-034AB51E376F}">
  <sheetPr codeName="Лист7">
    <tabColor rgb="FF007800"/>
  </sheetPr>
  <dimension ref="B1:M56"/>
  <sheetViews>
    <sheetView topLeftCell="A13" zoomScaleNormal="100" workbookViewId="0">
      <selection activeCell="I25" sqref="I25:I30"/>
    </sheetView>
  </sheetViews>
  <sheetFormatPr defaultRowHeight="12.5" x14ac:dyDescent="0.25"/>
  <cols>
    <col min="1" max="1" width="4.6328125" customWidth="1"/>
  </cols>
  <sheetData>
    <row r="1" spans="2:13" x14ac:dyDescent="0.25">
      <c r="B1" s="13" t="s">
        <v>182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2:13" x14ac:dyDescent="0.25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2:13" x14ac:dyDescent="0.25">
      <c r="B3" t="s">
        <v>271</v>
      </c>
    </row>
    <row r="4" spans="2:13" x14ac:dyDescent="0.25">
      <c r="B4" t="s">
        <v>269</v>
      </c>
    </row>
    <row r="5" spans="2:13" x14ac:dyDescent="0.25">
      <c r="B5" t="s">
        <v>184</v>
      </c>
    </row>
    <row r="6" spans="2:13" ht="34.25" customHeight="1" x14ac:dyDescent="0.25"/>
    <row r="7" spans="2:13" ht="16" customHeight="1" x14ac:dyDescent="0.3">
      <c r="B7" s="15"/>
    </row>
    <row r="10" spans="2:13" x14ac:dyDescent="0.25">
      <c r="B10" s="6" t="s">
        <v>185</v>
      </c>
    </row>
    <row r="11" spans="2:13" ht="13" thickBot="1" x14ac:dyDescent="0.3"/>
    <row r="12" spans="2:13" ht="25" customHeight="1" x14ac:dyDescent="0.25">
      <c r="B12" s="17" t="s">
        <v>186</v>
      </c>
      <c r="C12" s="18" t="s">
        <v>187</v>
      </c>
      <c r="D12" s="18" t="s">
        <v>188</v>
      </c>
      <c r="E12" s="18" t="s">
        <v>189</v>
      </c>
      <c r="F12" s="18" t="s">
        <v>190</v>
      </c>
      <c r="G12" s="18" t="s">
        <v>191</v>
      </c>
      <c r="H12" s="18" t="s">
        <v>192</v>
      </c>
      <c r="I12" s="18" t="s">
        <v>193</v>
      </c>
    </row>
    <row r="13" spans="2:13" x14ac:dyDescent="0.25">
      <c r="B13" s="19" t="s">
        <v>2</v>
      </c>
      <c r="C13" s="21">
        <v>195</v>
      </c>
      <c r="D13" s="21">
        <v>0</v>
      </c>
      <c r="E13" s="21">
        <v>195</v>
      </c>
      <c r="F13" s="23">
        <v>1</v>
      </c>
      <c r="G13" s="23">
        <v>4</v>
      </c>
      <c r="H13" s="23">
        <v>2.7025641025641018</v>
      </c>
      <c r="I13" s="23">
        <v>0.96524319340571996</v>
      </c>
    </row>
    <row r="14" spans="2:13" x14ac:dyDescent="0.25">
      <c r="B14" s="16" t="s">
        <v>3</v>
      </c>
      <c r="C14" s="30">
        <v>195</v>
      </c>
      <c r="D14" s="30">
        <v>0</v>
      </c>
      <c r="E14" s="30">
        <v>195</v>
      </c>
      <c r="F14" s="41">
        <v>1</v>
      </c>
      <c r="G14" s="41">
        <v>4</v>
      </c>
      <c r="H14" s="41">
        <v>1.5743589743589739</v>
      </c>
      <c r="I14" s="41">
        <v>0.79842562504004833</v>
      </c>
    </row>
    <row r="15" spans="2:13" x14ac:dyDescent="0.25">
      <c r="B15" s="16" t="s">
        <v>4</v>
      </c>
      <c r="C15" s="30">
        <v>195</v>
      </c>
      <c r="D15" s="30">
        <v>0</v>
      </c>
      <c r="E15" s="30">
        <v>195</v>
      </c>
      <c r="F15" s="41">
        <v>1</v>
      </c>
      <c r="G15" s="41">
        <v>4</v>
      </c>
      <c r="H15" s="41">
        <v>1.3179487179487182</v>
      </c>
      <c r="I15" s="41">
        <v>0.68971523889113651</v>
      </c>
    </row>
    <row r="16" spans="2:13" x14ac:dyDescent="0.25">
      <c r="B16" s="16" t="s">
        <v>5</v>
      </c>
      <c r="C16" s="30">
        <v>195</v>
      </c>
      <c r="D16" s="30">
        <v>0</v>
      </c>
      <c r="E16" s="30">
        <v>195</v>
      </c>
      <c r="F16" s="41">
        <v>1</v>
      </c>
      <c r="G16" s="41">
        <v>4</v>
      </c>
      <c r="H16" s="41">
        <v>2.8205128205128198</v>
      </c>
      <c r="I16" s="41">
        <v>1.0714619281591766</v>
      </c>
    </row>
    <row r="17" spans="2:9" x14ac:dyDescent="0.25">
      <c r="B17" s="16" t="s">
        <v>6</v>
      </c>
      <c r="C17" s="30">
        <v>195</v>
      </c>
      <c r="D17" s="30">
        <v>0</v>
      </c>
      <c r="E17" s="30">
        <v>195</v>
      </c>
      <c r="F17" s="41">
        <v>1</v>
      </c>
      <c r="G17" s="41">
        <v>4</v>
      </c>
      <c r="H17" s="41">
        <v>3.0358974358974358</v>
      </c>
      <c r="I17" s="41">
        <v>0.839577452475191</v>
      </c>
    </row>
    <row r="18" spans="2:9" x14ac:dyDescent="0.25">
      <c r="B18" s="16" t="s">
        <v>7</v>
      </c>
      <c r="C18" s="30">
        <v>195</v>
      </c>
      <c r="D18" s="30">
        <v>0</v>
      </c>
      <c r="E18" s="30">
        <v>195</v>
      </c>
      <c r="F18" s="41">
        <v>1</v>
      </c>
      <c r="G18" s="41">
        <v>4</v>
      </c>
      <c r="H18" s="41">
        <v>2.0923076923076938</v>
      </c>
      <c r="I18" s="41">
        <v>1.0212647847191898</v>
      </c>
    </row>
    <row r="19" spans="2:9" ht="13" thickBot="1" x14ac:dyDescent="0.3">
      <c r="B19" s="20" t="s">
        <v>17</v>
      </c>
      <c r="C19" s="22">
        <v>195</v>
      </c>
      <c r="D19" s="22">
        <v>0</v>
      </c>
      <c r="E19" s="22">
        <v>195</v>
      </c>
      <c r="F19" s="24">
        <v>1</v>
      </c>
      <c r="G19" s="24">
        <v>4</v>
      </c>
      <c r="H19" s="24">
        <v>2.2572649572649586</v>
      </c>
      <c r="I19" s="24">
        <v>0.64465147789069865</v>
      </c>
    </row>
    <row r="22" spans="2:9" x14ac:dyDescent="0.25">
      <c r="B22" s="6" t="s">
        <v>194</v>
      </c>
    </row>
    <row r="23" spans="2:9" ht="13" thickBot="1" x14ac:dyDescent="0.3"/>
    <row r="24" spans="2:9" ht="75" x14ac:dyDescent="0.25">
      <c r="B24" s="17" t="s">
        <v>195</v>
      </c>
      <c r="C24" s="18" t="s">
        <v>2</v>
      </c>
      <c r="D24" s="18" t="s">
        <v>3</v>
      </c>
      <c r="E24" s="18" t="s">
        <v>4</v>
      </c>
      <c r="F24" s="18" t="s">
        <v>5</v>
      </c>
      <c r="G24" s="18" t="s">
        <v>6</v>
      </c>
      <c r="H24" s="18" t="s">
        <v>7</v>
      </c>
      <c r="I24" s="18" t="s">
        <v>17</v>
      </c>
    </row>
    <row r="25" spans="2:9" ht="13" x14ac:dyDescent="0.3">
      <c r="B25" s="19" t="s">
        <v>2</v>
      </c>
      <c r="C25" s="27">
        <v>1</v>
      </c>
      <c r="D25" s="25">
        <v>0.58398954619053112</v>
      </c>
      <c r="E25" s="25">
        <v>0.29763682779319245</v>
      </c>
      <c r="F25" s="25">
        <v>0.55118784192325798</v>
      </c>
      <c r="G25" s="25">
        <v>0.49665174947111701</v>
      </c>
      <c r="H25" s="25">
        <v>0.42017463807389993</v>
      </c>
      <c r="I25" s="25">
        <v>0.79460611219223309</v>
      </c>
    </row>
    <row r="26" spans="2:9" ht="13" x14ac:dyDescent="0.3">
      <c r="B26" s="16" t="s">
        <v>3</v>
      </c>
      <c r="C26" s="45">
        <v>0.58398954619053112</v>
      </c>
      <c r="D26" s="46">
        <v>1</v>
      </c>
      <c r="E26" s="45">
        <v>0.46230730197689812</v>
      </c>
      <c r="F26" s="45">
        <v>0.4585496313853179</v>
      </c>
      <c r="G26" s="45">
        <v>0.42276957078379451</v>
      </c>
      <c r="H26" s="45">
        <v>0.46565710241513703</v>
      </c>
      <c r="I26" s="45">
        <v>0.77633768674619819</v>
      </c>
    </row>
    <row r="27" spans="2:9" ht="13" x14ac:dyDescent="0.3">
      <c r="B27" s="16" t="s">
        <v>4</v>
      </c>
      <c r="C27" s="45">
        <v>0.29763682779319245</v>
      </c>
      <c r="D27" s="45">
        <v>0.46230730197689812</v>
      </c>
      <c r="E27" s="46">
        <v>1</v>
      </c>
      <c r="F27" s="45">
        <v>0.21712297656280968</v>
      </c>
      <c r="G27" s="45">
        <v>0.33625192932493564</v>
      </c>
      <c r="H27" s="45">
        <v>0.24351922584321589</v>
      </c>
      <c r="I27" s="45">
        <v>0.54545527855194609</v>
      </c>
    </row>
    <row r="28" spans="2:9" ht="13" x14ac:dyDescent="0.3">
      <c r="B28" s="16" t="s">
        <v>5</v>
      </c>
      <c r="C28" s="45">
        <v>0.55118784192325798</v>
      </c>
      <c r="D28" s="45">
        <v>0.4585496313853179</v>
      </c>
      <c r="E28" s="45">
        <v>0.21712297656280968</v>
      </c>
      <c r="F28" s="46">
        <v>1</v>
      </c>
      <c r="G28" s="45">
        <v>0.52863670126075635</v>
      </c>
      <c r="H28" s="45">
        <v>0.38265177754660035</v>
      </c>
      <c r="I28" s="45">
        <v>0.76371584337230991</v>
      </c>
    </row>
    <row r="29" spans="2:9" ht="13" x14ac:dyDescent="0.3">
      <c r="B29" s="16" t="s">
        <v>6</v>
      </c>
      <c r="C29" s="45">
        <v>0.49665174947111701</v>
      </c>
      <c r="D29" s="45">
        <v>0.42276957078379451</v>
      </c>
      <c r="E29" s="45">
        <v>0.33625192932493564</v>
      </c>
      <c r="F29" s="45">
        <v>0.52863670126075635</v>
      </c>
      <c r="G29" s="46">
        <v>1</v>
      </c>
      <c r="H29" s="45">
        <v>0.2846783273101437</v>
      </c>
      <c r="I29" s="45">
        <v>0.70983610414702025</v>
      </c>
    </row>
    <row r="30" spans="2:9" ht="13" x14ac:dyDescent="0.3">
      <c r="B30" s="16" t="s">
        <v>7</v>
      </c>
      <c r="C30" s="45">
        <v>0.42017463807389993</v>
      </c>
      <c r="D30" s="45">
        <v>0.46565710241513703</v>
      </c>
      <c r="E30" s="45">
        <v>0.24351922584321589</v>
      </c>
      <c r="F30" s="45">
        <v>0.38265177754660035</v>
      </c>
      <c r="G30" s="45">
        <v>0.2846783273101437</v>
      </c>
      <c r="H30" s="46">
        <v>1</v>
      </c>
      <c r="I30" s="45">
        <v>0.67622929705590962</v>
      </c>
    </row>
    <row r="31" spans="2:9" ht="13.5" thickBot="1" x14ac:dyDescent="0.35">
      <c r="B31" s="20" t="s">
        <v>17</v>
      </c>
      <c r="C31" s="26">
        <v>0.79460611219223309</v>
      </c>
      <c r="D31" s="26">
        <v>0.77633768674619819</v>
      </c>
      <c r="E31" s="26">
        <v>0.54545527855194609</v>
      </c>
      <c r="F31" s="26">
        <v>0.76371584337230991</v>
      </c>
      <c r="G31" s="26">
        <v>0.70983610414702025</v>
      </c>
      <c r="H31" s="26">
        <v>0.67622929705590962</v>
      </c>
      <c r="I31" s="28">
        <v>1</v>
      </c>
    </row>
    <row r="32" spans="2:9" ht="13" x14ac:dyDescent="0.3">
      <c r="B32" s="29" t="s">
        <v>196</v>
      </c>
    </row>
    <row r="35" spans="2:9" x14ac:dyDescent="0.25">
      <c r="B35" s="6" t="s">
        <v>197</v>
      </c>
    </row>
    <row r="36" spans="2:9" ht="13" thickBot="1" x14ac:dyDescent="0.3"/>
    <row r="37" spans="2:9" ht="75" x14ac:dyDescent="0.25">
      <c r="B37" s="17" t="s">
        <v>195</v>
      </c>
      <c r="C37" s="18" t="s">
        <v>2</v>
      </c>
      <c r="D37" s="18" t="s">
        <v>3</v>
      </c>
      <c r="E37" s="18" t="s">
        <v>4</v>
      </c>
      <c r="F37" s="18" t="s">
        <v>5</v>
      </c>
      <c r="G37" s="18" t="s">
        <v>6</v>
      </c>
      <c r="H37" s="18" t="s">
        <v>7</v>
      </c>
      <c r="I37" s="18" t="s">
        <v>17</v>
      </c>
    </row>
    <row r="38" spans="2:9" ht="13" x14ac:dyDescent="0.3">
      <c r="B38" s="19" t="s">
        <v>2</v>
      </c>
      <c r="C38" s="27">
        <v>0</v>
      </c>
      <c r="D38" s="47" t="s">
        <v>270</v>
      </c>
      <c r="E38" s="47" t="s">
        <v>270</v>
      </c>
      <c r="F38" s="47" t="s">
        <v>270</v>
      </c>
      <c r="G38" s="47" t="s">
        <v>270</v>
      </c>
      <c r="H38" s="47" t="s">
        <v>270</v>
      </c>
      <c r="I38" s="47" t="s">
        <v>270</v>
      </c>
    </row>
    <row r="39" spans="2:9" ht="13" x14ac:dyDescent="0.3">
      <c r="B39" s="16" t="s">
        <v>3</v>
      </c>
      <c r="C39" s="48" t="s">
        <v>270</v>
      </c>
      <c r="D39" s="46">
        <v>0</v>
      </c>
      <c r="E39" s="48" t="s">
        <v>270</v>
      </c>
      <c r="F39" s="48" t="s">
        <v>270</v>
      </c>
      <c r="G39" s="48" t="s">
        <v>270</v>
      </c>
      <c r="H39" s="48" t="s">
        <v>270</v>
      </c>
      <c r="I39" s="48" t="s">
        <v>270</v>
      </c>
    </row>
    <row r="40" spans="2:9" ht="13" x14ac:dyDescent="0.3">
      <c r="B40" s="16" t="s">
        <v>4</v>
      </c>
      <c r="C40" s="48" t="s">
        <v>270</v>
      </c>
      <c r="D40" s="48" t="s">
        <v>270</v>
      </c>
      <c r="E40" s="46">
        <v>0</v>
      </c>
      <c r="F40" s="45">
        <v>2.2966550416159137E-3</v>
      </c>
      <c r="G40" s="48" t="s">
        <v>270</v>
      </c>
      <c r="H40" s="45">
        <v>6.0249819572599783E-4</v>
      </c>
      <c r="I40" s="48" t="s">
        <v>270</v>
      </c>
    </row>
    <row r="41" spans="2:9" ht="13" x14ac:dyDescent="0.3">
      <c r="B41" s="16" t="s">
        <v>5</v>
      </c>
      <c r="C41" s="48" t="s">
        <v>270</v>
      </c>
      <c r="D41" s="48" t="s">
        <v>270</v>
      </c>
      <c r="E41" s="45">
        <v>2.2966550416159137E-3</v>
      </c>
      <c r="F41" s="46">
        <v>0</v>
      </c>
      <c r="G41" s="48" t="s">
        <v>270</v>
      </c>
      <c r="H41" s="48" t="s">
        <v>270</v>
      </c>
      <c r="I41" s="48" t="s">
        <v>270</v>
      </c>
    </row>
    <row r="42" spans="2:9" ht="13" x14ac:dyDescent="0.3">
      <c r="B42" s="16" t="s">
        <v>6</v>
      </c>
      <c r="C42" s="48" t="s">
        <v>270</v>
      </c>
      <c r="D42" s="48" t="s">
        <v>270</v>
      </c>
      <c r="E42" s="48" t="s">
        <v>270</v>
      </c>
      <c r="F42" s="48" t="s">
        <v>270</v>
      </c>
      <c r="G42" s="46">
        <v>0</v>
      </c>
      <c r="H42" s="48" t="s">
        <v>270</v>
      </c>
      <c r="I42" s="48" t="s">
        <v>270</v>
      </c>
    </row>
    <row r="43" spans="2:9" ht="13" x14ac:dyDescent="0.3">
      <c r="B43" s="16" t="s">
        <v>7</v>
      </c>
      <c r="C43" s="48" t="s">
        <v>270</v>
      </c>
      <c r="D43" s="48" t="s">
        <v>270</v>
      </c>
      <c r="E43" s="45">
        <v>6.0249819572599783E-4</v>
      </c>
      <c r="F43" s="48" t="s">
        <v>270</v>
      </c>
      <c r="G43" s="48" t="s">
        <v>270</v>
      </c>
      <c r="H43" s="46">
        <v>0</v>
      </c>
      <c r="I43" s="48" t="s">
        <v>270</v>
      </c>
    </row>
    <row r="44" spans="2:9" ht="13.5" thickBot="1" x14ac:dyDescent="0.35">
      <c r="B44" s="20" t="s">
        <v>17</v>
      </c>
      <c r="C44" s="49" t="s">
        <v>270</v>
      </c>
      <c r="D44" s="49" t="s">
        <v>270</v>
      </c>
      <c r="E44" s="49" t="s">
        <v>270</v>
      </c>
      <c r="F44" s="49" t="s">
        <v>270</v>
      </c>
      <c r="G44" s="49" t="s">
        <v>270</v>
      </c>
      <c r="H44" s="49" t="s">
        <v>270</v>
      </c>
      <c r="I44" s="28">
        <v>0</v>
      </c>
    </row>
    <row r="47" spans="2:9" x14ac:dyDescent="0.25">
      <c r="B47" s="6" t="s">
        <v>198</v>
      </c>
    </row>
    <row r="48" spans="2:9" ht="13" thickBot="1" x14ac:dyDescent="0.3"/>
    <row r="49" spans="2:9" ht="75" x14ac:dyDescent="0.25">
      <c r="B49" s="17" t="s">
        <v>195</v>
      </c>
      <c r="C49" s="18" t="s">
        <v>2</v>
      </c>
      <c r="D49" s="18" t="s">
        <v>3</v>
      </c>
      <c r="E49" s="18" t="s">
        <v>4</v>
      </c>
      <c r="F49" s="18" t="s">
        <v>5</v>
      </c>
      <c r="G49" s="18" t="s">
        <v>6</v>
      </c>
      <c r="H49" s="18" t="s">
        <v>7</v>
      </c>
      <c r="I49" s="18" t="s">
        <v>17</v>
      </c>
    </row>
    <row r="50" spans="2:9" ht="13" x14ac:dyDescent="0.3">
      <c r="B50" s="19" t="s">
        <v>2</v>
      </c>
      <c r="C50" s="27">
        <v>1</v>
      </c>
      <c r="D50" s="23">
        <v>0.34104379005982249</v>
      </c>
      <c r="E50" s="23">
        <v>8.8587681258794501E-2</v>
      </c>
      <c r="F50" s="23">
        <v>0.30380803708401843</v>
      </c>
      <c r="G50" s="23">
        <v>0.24666296025272116</v>
      </c>
      <c r="H50" s="23">
        <v>0.1765467264805328</v>
      </c>
      <c r="I50" s="23">
        <v>0.63139887353325574</v>
      </c>
    </row>
    <row r="51" spans="2:9" ht="13" x14ac:dyDescent="0.3">
      <c r="B51" s="16" t="s">
        <v>3</v>
      </c>
      <c r="C51" s="41">
        <v>0.34104379005982249</v>
      </c>
      <c r="D51" s="46">
        <v>1</v>
      </c>
      <c r="E51" s="41">
        <v>0.21372804146115887</v>
      </c>
      <c r="F51" s="41">
        <v>0.21026776444361092</v>
      </c>
      <c r="G51" s="41">
        <v>0.17873410998071385</v>
      </c>
      <c r="H51" s="41">
        <v>0.21683653702966141</v>
      </c>
      <c r="I51" s="41">
        <v>0.60270020386243817</v>
      </c>
    </row>
    <row r="52" spans="2:9" ht="13" x14ac:dyDescent="0.3">
      <c r="B52" s="16" t="s">
        <v>4</v>
      </c>
      <c r="C52" s="41">
        <v>8.8587681258794501E-2</v>
      </c>
      <c r="D52" s="41">
        <v>0.21372804146115887</v>
      </c>
      <c r="E52" s="46">
        <v>1</v>
      </c>
      <c r="F52" s="41">
        <v>4.7142386951494406E-2</v>
      </c>
      <c r="G52" s="41">
        <v>0.11306535997474151</v>
      </c>
      <c r="H52" s="41">
        <v>5.9301613355279184E-2</v>
      </c>
      <c r="I52" s="41">
        <v>0.29752146090018111</v>
      </c>
    </row>
    <row r="53" spans="2:9" ht="13" x14ac:dyDescent="0.3">
      <c r="B53" s="16" t="s">
        <v>5</v>
      </c>
      <c r="C53" s="41">
        <v>0.30380803708401843</v>
      </c>
      <c r="D53" s="41">
        <v>0.21026776444361092</v>
      </c>
      <c r="E53" s="41">
        <v>4.7142386951494406E-2</v>
      </c>
      <c r="F53" s="46">
        <v>1</v>
      </c>
      <c r="G53" s="41">
        <v>0.27945676191985414</v>
      </c>
      <c r="H53" s="41">
        <v>0.14642238285957293</v>
      </c>
      <c r="I53" s="41">
        <v>0.5832618894178786</v>
      </c>
    </row>
    <row r="54" spans="2:9" ht="13" x14ac:dyDescent="0.3">
      <c r="B54" s="16" t="s">
        <v>6</v>
      </c>
      <c r="C54" s="41">
        <v>0.24666296025272116</v>
      </c>
      <c r="D54" s="41">
        <v>0.17873410998071385</v>
      </c>
      <c r="E54" s="41">
        <v>0.11306535997474151</v>
      </c>
      <c r="F54" s="41">
        <v>0.27945676191985414</v>
      </c>
      <c r="G54" s="46">
        <v>1</v>
      </c>
      <c r="H54" s="41">
        <v>8.1041750040101307E-2</v>
      </c>
      <c r="I54" s="41">
        <v>0.50386729475061942</v>
      </c>
    </row>
    <row r="55" spans="2:9" ht="13" x14ac:dyDescent="0.3">
      <c r="B55" s="16" t="s">
        <v>7</v>
      </c>
      <c r="C55" s="41">
        <v>0.1765467264805328</v>
      </c>
      <c r="D55" s="41">
        <v>0.21683653702966141</v>
      </c>
      <c r="E55" s="41">
        <v>5.9301613355279184E-2</v>
      </c>
      <c r="F55" s="41">
        <v>0.14642238285957293</v>
      </c>
      <c r="G55" s="41">
        <v>8.1041750040101307E-2</v>
      </c>
      <c r="H55" s="46">
        <v>1</v>
      </c>
      <c r="I55" s="41">
        <v>0.45728606219672963</v>
      </c>
    </row>
    <row r="56" spans="2:9" ht="13.5" thickBot="1" x14ac:dyDescent="0.35">
      <c r="B56" s="20" t="s">
        <v>17</v>
      </c>
      <c r="C56" s="24">
        <v>0.63139887353325574</v>
      </c>
      <c r="D56" s="24">
        <v>0.60270020386243817</v>
      </c>
      <c r="E56" s="24">
        <v>0.29752146090018111</v>
      </c>
      <c r="F56" s="24">
        <v>0.5832618894178786</v>
      </c>
      <c r="G56" s="24">
        <v>0.50386729475061942</v>
      </c>
      <c r="H56" s="24">
        <v>0.45728606219672963</v>
      </c>
      <c r="I56" s="28">
        <v>1</v>
      </c>
    </row>
  </sheetData>
  <mergeCells count="1">
    <mergeCell ref="B1:M2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T925637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4" name="DD487069">
              <controlPr defaultSize="0" autoFill="0" autoPict="0" macro="[0]!GoToResultsNew2801202015443357">
                <anchor moveWithCells="1">
                  <from>
                    <xdr:col>1</xdr:col>
                    <xdr:colOff>0</xdr:colOff>
                    <xdr:row>5</xdr:row>
                    <xdr:rowOff>412750</xdr:rowOff>
                  </from>
                  <to>
                    <xdr:col>5</xdr:col>
                    <xdr:colOff>0</xdr:colOff>
                    <xdr:row>6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49B1C-CA03-4003-8475-772AD4694E68}">
  <sheetPr codeName="Лист6">
    <tabColor rgb="FF007800"/>
  </sheetPr>
  <dimension ref="B1:M141"/>
  <sheetViews>
    <sheetView zoomScaleNormal="100" workbookViewId="0"/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13" t="s">
        <v>182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2:13" x14ac:dyDescent="0.25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2:13" x14ac:dyDescent="0.25">
      <c r="B3" t="s">
        <v>268</v>
      </c>
    </row>
    <row r="4" spans="2:13" x14ac:dyDescent="0.25">
      <c r="B4" t="s">
        <v>266</v>
      </c>
    </row>
    <row r="5" spans="2:13" x14ac:dyDescent="0.25">
      <c r="B5" t="s">
        <v>267</v>
      </c>
    </row>
    <row r="6" spans="2:13" x14ac:dyDescent="0.25">
      <c r="B6" t="s">
        <v>200</v>
      </c>
    </row>
    <row r="7" spans="2:13" ht="34.25" customHeight="1" x14ac:dyDescent="0.25"/>
    <row r="8" spans="2:13" ht="16" customHeight="1" x14ac:dyDescent="0.3">
      <c r="B8" s="15"/>
    </row>
    <row r="11" spans="2:13" ht="13" x14ac:dyDescent="0.3">
      <c r="B11" s="14" t="s">
        <v>201</v>
      </c>
    </row>
    <row r="13" spans="2:13" x14ac:dyDescent="0.25">
      <c r="B13" s="6" t="s">
        <v>202</v>
      </c>
    </row>
    <row r="14" spans="2:13" ht="13" thickBot="1" x14ac:dyDescent="0.3"/>
    <row r="15" spans="2:13" ht="37.5" x14ac:dyDescent="0.25">
      <c r="B15" s="17"/>
      <c r="C15" s="18" t="s">
        <v>203</v>
      </c>
      <c r="D15" s="18" t="s">
        <v>204</v>
      </c>
      <c r="E15" s="18" t="s">
        <v>205</v>
      </c>
    </row>
    <row r="16" spans="2:13" x14ac:dyDescent="0.25">
      <c r="B16" s="19" t="s">
        <v>206</v>
      </c>
      <c r="C16" s="21">
        <v>17</v>
      </c>
      <c r="D16" s="21">
        <v>33</v>
      </c>
      <c r="E16" s="21">
        <v>8</v>
      </c>
    </row>
    <row r="17" spans="2:10" x14ac:dyDescent="0.25">
      <c r="B17" s="16" t="s">
        <v>207</v>
      </c>
      <c r="C17" s="30">
        <v>27</v>
      </c>
      <c r="D17" s="30">
        <v>26</v>
      </c>
      <c r="E17" s="30">
        <v>12</v>
      </c>
    </row>
    <row r="18" spans="2:10" ht="13" thickBot="1" x14ac:dyDescent="0.3">
      <c r="B18" s="20" t="s">
        <v>208</v>
      </c>
      <c r="C18" s="22">
        <v>19</v>
      </c>
      <c r="D18" s="22">
        <v>41</v>
      </c>
      <c r="E18" s="22">
        <v>12</v>
      </c>
    </row>
    <row r="21" spans="2:10" x14ac:dyDescent="0.25">
      <c r="B21" s="6" t="s">
        <v>209</v>
      </c>
    </row>
    <row r="22" spans="2:10" ht="13" thickBot="1" x14ac:dyDescent="0.3"/>
    <row r="23" spans="2:10" x14ac:dyDescent="0.25">
      <c r="B23" s="31" t="s">
        <v>210</v>
      </c>
      <c r="C23" s="33">
        <v>5.4879422094508303</v>
      </c>
    </row>
    <row r="24" spans="2:10" x14ac:dyDescent="0.25">
      <c r="B24" t="s">
        <v>211</v>
      </c>
      <c r="C24" s="34">
        <v>9.4877290367837084</v>
      </c>
    </row>
    <row r="25" spans="2:10" x14ac:dyDescent="0.25">
      <c r="B25" t="s">
        <v>212</v>
      </c>
      <c r="C25" s="35">
        <v>4</v>
      </c>
    </row>
    <row r="26" spans="2:10" x14ac:dyDescent="0.25">
      <c r="B26" t="s">
        <v>213</v>
      </c>
      <c r="C26" s="34">
        <v>0.24079140399139232</v>
      </c>
    </row>
    <row r="27" spans="2:10" ht="13" thickBot="1" x14ac:dyDescent="0.3">
      <c r="B27" s="32" t="s">
        <v>214</v>
      </c>
      <c r="C27" s="36">
        <v>0.05</v>
      </c>
    </row>
    <row r="29" spans="2:10" x14ac:dyDescent="0.25">
      <c r="B29" s="6" t="s">
        <v>215</v>
      </c>
    </row>
    <row r="30" spans="2:10" x14ac:dyDescent="0.25">
      <c r="B30" s="6" t="s">
        <v>216</v>
      </c>
    </row>
    <row r="31" spans="2:10" x14ac:dyDescent="0.25">
      <c r="B31" s="6" t="s">
        <v>217</v>
      </c>
    </row>
    <row r="32" spans="2:10" ht="12.5" customHeight="1" x14ac:dyDescent="0.25">
      <c r="B32" s="37" t="s">
        <v>218</v>
      </c>
      <c r="C32" s="37"/>
      <c r="D32" s="37"/>
      <c r="E32" s="37"/>
      <c r="F32" s="37"/>
      <c r="G32" s="37"/>
      <c r="H32" s="37"/>
      <c r="I32" s="37"/>
      <c r="J32" s="37"/>
    </row>
    <row r="33" spans="2:11" x14ac:dyDescent="0.25">
      <c r="B33" s="37"/>
      <c r="C33" s="37"/>
      <c r="D33" s="37"/>
      <c r="E33" s="37"/>
      <c r="F33" s="37"/>
      <c r="G33" s="37"/>
      <c r="H33" s="37"/>
      <c r="I33" s="37"/>
      <c r="J33" s="37"/>
    </row>
    <row r="36" spans="2:11" x14ac:dyDescent="0.25">
      <c r="B36" s="6" t="s">
        <v>219</v>
      </c>
    </row>
    <row r="37" spans="2:11" ht="13" thickBot="1" x14ac:dyDescent="0.3"/>
    <row r="38" spans="2:11" ht="37.5" x14ac:dyDescent="0.25">
      <c r="B38" s="17"/>
      <c r="C38" s="18" t="s">
        <v>203</v>
      </c>
      <c r="D38" s="18" t="s">
        <v>204</v>
      </c>
      <c r="E38" s="18" t="s">
        <v>205</v>
      </c>
    </row>
    <row r="39" spans="2:11" x14ac:dyDescent="0.25">
      <c r="B39" s="19" t="s">
        <v>206</v>
      </c>
      <c r="C39" s="38" t="s">
        <v>220</v>
      </c>
      <c r="D39" s="38" t="s">
        <v>221</v>
      </c>
      <c r="E39" s="38" t="s">
        <v>220</v>
      </c>
    </row>
    <row r="40" spans="2:11" x14ac:dyDescent="0.25">
      <c r="B40" s="16" t="s">
        <v>207</v>
      </c>
      <c r="C40" s="39" t="s">
        <v>221</v>
      </c>
      <c r="D40" s="39" t="s">
        <v>220</v>
      </c>
      <c r="E40" s="39" t="s">
        <v>221</v>
      </c>
    </row>
    <row r="41" spans="2:11" ht="13" thickBot="1" x14ac:dyDescent="0.3">
      <c r="B41" s="20" t="s">
        <v>208</v>
      </c>
      <c r="C41" s="40" t="s">
        <v>220</v>
      </c>
      <c r="D41" s="40" t="s">
        <v>221</v>
      </c>
      <c r="E41" s="40" t="s">
        <v>221</v>
      </c>
    </row>
    <row r="42" spans="2:11" ht="13" x14ac:dyDescent="0.3">
      <c r="B42" s="29" t="s">
        <v>222</v>
      </c>
    </row>
    <row r="45" spans="2:11" x14ac:dyDescent="0.25">
      <c r="B45" s="6" t="s">
        <v>223</v>
      </c>
    </row>
    <row r="46" spans="2:11" ht="13" thickBot="1" x14ac:dyDescent="0.3"/>
    <row r="47" spans="2:11" ht="25" customHeight="1" x14ac:dyDescent="0.25">
      <c r="B47" s="18" t="s">
        <v>224</v>
      </c>
      <c r="C47" s="18" t="s">
        <v>225</v>
      </c>
      <c r="D47" s="18" t="s">
        <v>226</v>
      </c>
      <c r="E47" s="18" t="s">
        <v>227</v>
      </c>
      <c r="F47" s="18" t="s">
        <v>228</v>
      </c>
      <c r="G47" s="18" t="s">
        <v>229</v>
      </c>
      <c r="H47" s="18" t="s">
        <v>230</v>
      </c>
      <c r="I47" s="18" t="s">
        <v>231</v>
      </c>
      <c r="J47" s="18" t="s">
        <v>232</v>
      </c>
      <c r="K47" s="18" t="s">
        <v>233</v>
      </c>
    </row>
    <row r="48" spans="2:11" x14ac:dyDescent="0.25">
      <c r="B48" s="23" t="s">
        <v>206</v>
      </c>
      <c r="C48" s="23" t="s">
        <v>203</v>
      </c>
      <c r="D48" s="23">
        <v>17</v>
      </c>
      <c r="E48" s="23">
        <v>18.738461538461539</v>
      </c>
      <c r="F48" s="23">
        <v>18.579999999999998</v>
      </c>
      <c r="G48" s="23">
        <v>4.2263722294921218</v>
      </c>
      <c r="H48" s="23">
        <v>10.244463271165907</v>
      </c>
      <c r="I48" s="23">
        <v>26.915536728834091</v>
      </c>
      <c r="J48" s="23">
        <v>11</v>
      </c>
      <c r="K48" s="23">
        <v>27</v>
      </c>
    </row>
    <row r="49" spans="2:11" x14ac:dyDescent="0.25">
      <c r="B49" s="41" t="s">
        <v>206</v>
      </c>
      <c r="C49" s="41" t="s">
        <v>204</v>
      </c>
      <c r="D49" s="41">
        <v>33</v>
      </c>
      <c r="E49" s="41">
        <v>29.743589743589737</v>
      </c>
      <c r="F49" s="41">
        <v>30.44</v>
      </c>
      <c r="G49" s="41">
        <v>4.9468283890904399</v>
      </c>
      <c r="H49" s="41">
        <v>20.683530978941334</v>
      </c>
      <c r="I49" s="41">
        <v>40.196469021058668</v>
      </c>
      <c r="J49" s="41">
        <v>21</v>
      </c>
      <c r="K49" s="41">
        <v>39.524999999999991</v>
      </c>
    </row>
    <row r="50" spans="2:11" x14ac:dyDescent="0.25">
      <c r="B50" s="41" t="s">
        <v>206</v>
      </c>
      <c r="C50" s="41" t="s">
        <v>205</v>
      </c>
      <c r="D50" s="41">
        <v>8</v>
      </c>
      <c r="E50" s="41">
        <v>9.5179487179487179</v>
      </c>
      <c r="F50" s="41">
        <v>9.52</v>
      </c>
      <c r="G50" s="41">
        <v>2.8761646740621845</v>
      </c>
      <c r="H50" s="41">
        <v>3.8474337949874693</v>
      </c>
      <c r="I50" s="41">
        <v>15.192566205012529</v>
      </c>
      <c r="J50" s="41">
        <v>4</v>
      </c>
      <c r="K50" s="41">
        <v>16</v>
      </c>
    </row>
    <row r="51" spans="2:11" x14ac:dyDescent="0.25">
      <c r="B51" s="41" t="s">
        <v>207</v>
      </c>
      <c r="C51" s="41" t="s">
        <v>203</v>
      </c>
      <c r="D51" s="41">
        <v>27</v>
      </c>
      <c r="E51" s="41">
        <v>21</v>
      </c>
      <c r="F51" s="41">
        <v>21.3</v>
      </c>
      <c r="G51" s="41">
        <v>4.58477938620846</v>
      </c>
      <c r="H51" s="41">
        <v>12.257588472529198</v>
      </c>
      <c r="I51" s="41">
        <v>30.342411527470802</v>
      </c>
      <c r="J51" s="41">
        <v>14</v>
      </c>
      <c r="K51" s="41">
        <v>29.524999999999991</v>
      </c>
    </row>
    <row r="52" spans="2:11" x14ac:dyDescent="0.25">
      <c r="B52" s="41" t="s">
        <v>207</v>
      </c>
      <c r="C52" s="41" t="s">
        <v>204</v>
      </c>
      <c r="D52" s="41">
        <v>26</v>
      </c>
      <c r="E52" s="41">
        <v>33.333333333333329</v>
      </c>
      <c r="F52" s="41">
        <v>33.31</v>
      </c>
      <c r="G52" s="41">
        <v>5.5952631481432347</v>
      </c>
      <c r="H52" s="41">
        <v>22.274644156663786</v>
      </c>
      <c r="I52" s="41">
        <v>44.345355843336222</v>
      </c>
      <c r="J52" s="41">
        <v>23.475000000000001</v>
      </c>
      <c r="K52" s="41">
        <v>45.049999999999983</v>
      </c>
    </row>
    <row r="53" spans="2:11" x14ac:dyDescent="0.25">
      <c r="B53" s="41" t="s">
        <v>207</v>
      </c>
      <c r="C53" s="41" t="s">
        <v>205</v>
      </c>
      <c r="D53" s="41">
        <v>12</v>
      </c>
      <c r="E53" s="41">
        <v>10.666666666666666</v>
      </c>
      <c r="F53" s="41">
        <v>10.46</v>
      </c>
      <c r="G53" s="41">
        <v>2.9556315020241568</v>
      </c>
      <c r="H53" s="41">
        <v>4.6307039502807825</v>
      </c>
      <c r="I53" s="41">
        <v>16.289296049719219</v>
      </c>
      <c r="J53" s="41">
        <v>5.4749999999999996</v>
      </c>
      <c r="K53" s="41">
        <v>15.524999999999991</v>
      </c>
    </row>
    <row r="54" spans="2:11" x14ac:dyDescent="0.25">
      <c r="B54" s="41" t="s">
        <v>208</v>
      </c>
      <c r="C54" s="41" t="s">
        <v>203</v>
      </c>
      <c r="D54" s="41">
        <v>19</v>
      </c>
      <c r="E54" s="41">
        <v>23.261538461538461</v>
      </c>
      <c r="F54" s="41">
        <v>22.85</v>
      </c>
      <c r="G54" s="41">
        <v>4.5800952749121633</v>
      </c>
      <c r="H54" s="41">
        <v>13.816826793157885</v>
      </c>
      <c r="I54" s="41">
        <v>31.883173206842116</v>
      </c>
      <c r="J54" s="41">
        <v>15.475</v>
      </c>
      <c r="K54" s="41">
        <v>33</v>
      </c>
    </row>
    <row r="55" spans="2:11" x14ac:dyDescent="0.25">
      <c r="B55" s="41" t="s">
        <v>208</v>
      </c>
      <c r="C55" s="41" t="s">
        <v>204</v>
      </c>
      <c r="D55" s="41">
        <v>41</v>
      </c>
      <c r="E55" s="41">
        <v>36.92307692307692</v>
      </c>
      <c r="F55" s="41">
        <v>37.14</v>
      </c>
      <c r="G55" s="41">
        <v>5.3936363551237978</v>
      </c>
      <c r="H55" s="41">
        <v>26.502306134234679</v>
      </c>
      <c r="I55" s="41">
        <v>47.777693865765322</v>
      </c>
      <c r="J55" s="41">
        <v>27</v>
      </c>
      <c r="K55" s="41">
        <v>45.524999999999991</v>
      </c>
    </row>
    <row r="56" spans="2:11" ht="13" thickBot="1" x14ac:dyDescent="0.3">
      <c r="B56" s="24" t="s">
        <v>208</v>
      </c>
      <c r="C56" s="24" t="s">
        <v>205</v>
      </c>
      <c r="D56" s="24">
        <v>12</v>
      </c>
      <c r="E56" s="24">
        <v>11.815384615384616</v>
      </c>
      <c r="F56" s="24">
        <v>11.4</v>
      </c>
      <c r="G56" s="24">
        <v>3.2380315756410525</v>
      </c>
      <c r="H56" s="24">
        <v>5.0137354538873726</v>
      </c>
      <c r="I56" s="24">
        <v>17.786264546112626</v>
      </c>
      <c r="J56" s="24">
        <v>6</v>
      </c>
      <c r="K56" s="24">
        <v>18</v>
      </c>
    </row>
    <row r="57" spans="2:11" ht="13" x14ac:dyDescent="0.3">
      <c r="C57" s="29" t="s">
        <v>234</v>
      </c>
    </row>
    <row r="60" spans="2:11" x14ac:dyDescent="0.25">
      <c r="B60" s="6" t="s">
        <v>235</v>
      </c>
    </row>
    <row r="61" spans="2:11" ht="13" thickBot="1" x14ac:dyDescent="0.3"/>
    <row r="62" spans="2:11" x14ac:dyDescent="0.25">
      <c r="B62" s="31" t="s">
        <v>210</v>
      </c>
      <c r="C62" s="33">
        <v>5.4879422094508303</v>
      </c>
    </row>
    <row r="63" spans="2:11" x14ac:dyDescent="0.25">
      <c r="B63" t="s">
        <v>211</v>
      </c>
      <c r="C63" s="34">
        <v>9.4877290367837084</v>
      </c>
    </row>
    <row r="64" spans="2:11" x14ac:dyDescent="0.25">
      <c r="B64" t="s">
        <v>212</v>
      </c>
      <c r="C64" s="35">
        <v>4</v>
      </c>
    </row>
    <row r="65" spans="2:10" x14ac:dyDescent="0.25">
      <c r="B65" t="s">
        <v>213</v>
      </c>
      <c r="C65" s="34">
        <v>0.24079140399139232</v>
      </c>
    </row>
    <row r="66" spans="2:10" ht="13" thickBot="1" x14ac:dyDescent="0.3">
      <c r="B66" s="32" t="s">
        <v>214</v>
      </c>
      <c r="C66" s="36">
        <v>0.05</v>
      </c>
    </row>
    <row r="68" spans="2:10" x14ac:dyDescent="0.25">
      <c r="B68" s="6" t="s">
        <v>215</v>
      </c>
    </row>
    <row r="69" spans="2:10" x14ac:dyDescent="0.25">
      <c r="B69" s="6" t="s">
        <v>216</v>
      </c>
    </row>
    <row r="70" spans="2:10" x14ac:dyDescent="0.25">
      <c r="B70" s="6" t="s">
        <v>217</v>
      </c>
    </row>
    <row r="71" spans="2:10" ht="12.5" customHeight="1" x14ac:dyDescent="0.25">
      <c r="B71" s="37" t="s">
        <v>218</v>
      </c>
      <c r="C71" s="37"/>
      <c r="D71" s="37"/>
      <c r="E71" s="37"/>
      <c r="F71" s="37"/>
      <c r="G71" s="37"/>
      <c r="H71" s="37"/>
      <c r="I71" s="37"/>
      <c r="J71" s="37"/>
    </row>
    <row r="72" spans="2:10" x14ac:dyDescent="0.25">
      <c r="B72" s="37"/>
      <c r="C72" s="37"/>
      <c r="D72" s="37"/>
      <c r="E72" s="37"/>
      <c r="F72" s="37"/>
      <c r="G72" s="37"/>
      <c r="H72" s="37"/>
      <c r="I72" s="37"/>
      <c r="J72" s="37"/>
    </row>
    <row r="75" spans="2:10" x14ac:dyDescent="0.25">
      <c r="B75" s="6" t="s">
        <v>236</v>
      </c>
    </row>
    <row r="76" spans="2:10" ht="13" thickBot="1" x14ac:dyDescent="0.3"/>
    <row r="77" spans="2:10" x14ac:dyDescent="0.25">
      <c r="B77" s="31" t="s">
        <v>237</v>
      </c>
      <c r="C77" s="33">
        <v>0.24277904477220477</v>
      </c>
    </row>
    <row r="78" spans="2:10" ht="13" thickBot="1" x14ac:dyDescent="0.3">
      <c r="B78" s="32" t="s">
        <v>214</v>
      </c>
      <c r="C78" s="36">
        <v>0.05</v>
      </c>
    </row>
    <row r="80" spans="2:10" x14ac:dyDescent="0.25">
      <c r="B80" s="6" t="s">
        <v>215</v>
      </c>
    </row>
    <row r="81" spans="2:10" x14ac:dyDescent="0.25">
      <c r="B81" s="6" t="s">
        <v>216</v>
      </c>
    </row>
    <row r="82" spans="2:10" x14ac:dyDescent="0.25">
      <c r="B82" s="6" t="s">
        <v>217</v>
      </c>
    </row>
    <row r="83" spans="2:10" ht="12.5" customHeight="1" x14ac:dyDescent="0.25">
      <c r="B83" s="37" t="s">
        <v>218</v>
      </c>
      <c r="C83" s="37"/>
      <c r="D83" s="37"/>
      <c r="E83" s="37"/>
      <c r="F83" s="37"/>
      <c r="G83" s="37"/>
      <c r="H83" s="37"/>
      <c r="I83" s="37"/>
      <c r="J83" s="37"/>
    </row>
    <row r="84" spans="2:10" x14ac:dyDescent="0.25">
      <c r="B84" s="37"/>
      <c r="C84" s="37"/>
      <c r="D84" s="37"/>
      <c r="E84" s="37"/>
      <c r="F84" s="37"/>
      <c r="G84" s="37"/>
      <c r="H84" s="37"/>
      <c r="I84" s="37"/>
      <c r="J84" s="37"/>
    </row>
    <row r="87" spans="2:10" x14ac:dyDescent="0.25">
      <c r="B87" s="6" t="s">
        <v>238</v>
      </c>
    </row>
    <row r="88" spans="2:10" ht="13" thickBot="1" x14ac:dyDescent="0.3"/>
    <row r="89" spans="2:10" x14ac:dyDescent="0.25">
      <c r="B89" s="31" t="s">
        <v>239</v>
      </c>
      <c r="C89" s="33">
        <v>5.5151999204271984</v>
      </c>
    </row>
    <row r="90" spans="2:10" x14ac:dyDescent="0.25">
      <c r="B90" t="s">
        <v>240</v>
      </c>
      <c r="C90" s="34">
        <v>9.4877290367837084</v>
      </c>
    </row>
    <row r="91" spans="2:10" x14ac:dyDescent="0.25">
      <c r="B91" t="s">
        <v>212</v>
      </c>
      <c r="C91" s="35">
        <v>4</v>
      </c>
    </row>
    <row r="92" spans="2:10" x14ac:dyDescent="0.25">
      <c r="B92" t="s">
        <v>213</v>
      </c>
      <c r="C92" s="34">
        <v>0.23839662159072539</v>
      </c>
    </row>
    <row r="93" spans="2:10" ht="13" thickBot="1" x14ac:dyDescent="0.3">
      <c r="B93" s="32" t="s">
        <v>214</v>
      </c>
      <c r="C93" s="36">
        <v>0.05</v>
      </c>
    </row>
    <row r="95" spans="2:10" x14ac:dyDescent="0.25">
      <c r="B95" s="6" t="s">
        <v>215</v>
      </c>
    </row>
    <row r="96" spans="2:10" x14ac:dyDescent="0.25">
      <c r="B96" s="6" t="s">
        <v>216</v>
      </c>
    </row>
    <row r="97" spans="2:10" x14ac:dyDescent="0.25">
      <c r="B97" s="6" t="s">
        <v>217</v>
      </c>
    </row>
    <row r="98" spans="2:10" ht="12.5" customHeight="1" x14ac:dyDescent="0.25">
      <c r="B98" s="37" t="s">
        <v>218</v>
      </c>
      <c r="C98" s="37"/>
      <c r="D98" s="37"/>
      <c r="E98" s="37"/>
      <c r="F98" s="37"/>
      <c r="G98" s="37"/>
      <c r="H98" s="37"/>
      <c r="I98" s="37"/>
      <c r="J98" s="37"/>
    </row>
    <row r="99" spans="2:10" x14ac:dyDescent="0.25">
      <c r="B99" s="37"/>
      <c r="C99" s="37"/>
      <c r="D99" s="37"/>
      <c r="E99" s="37"/>
      <c r="F99" s="37"/>
      <c r="G99" s="37"/>
      <c r="H99" s="37"/>
      <c r="I99" s="37"/>
      <c r="J99" s="37"/>
    </row>
    <row r="102" spans="2:10" x14ac:dyDescent="0.25">
      <c r="B102" s="6" t="s">
        <v>241</v>
      </c>
    </row>
    <row r="103" spans="2:10" ht="13" thickBot="1" x14ac:dyDescent="0.3"/>
    <row r="104" spans="2:10" x14ac:dyDescent="0.25">
      <c r="B104" s="31" t="s">
        <v>210</v>
      </c>
      <c r="C104" s="33">
        <v>5.4879422094508277</v>
      </c>
    </row>
    <row r="105" spans="2:10" x14ac:dyDescent="0.25">
      <c r="B105" t="s">
        <v>242</v>
      </c>
      <c r="C105" s="34">
        <v>9.5610691703094712</v>
      </c>
    </row>
    <row r="106" spans="2:10" x14ac:dyDescent="0.25">
      <c r="B106" t="s">
        <v>212</v>
      </c>
      <c r="C106" s="35">
        <v>2</v>
      </c>
    </row>
    <row r="107" spans="2:10" x14ac:dyDescent="0.25">
      <c r="B107" t="s">
        <v>213</v>
      </c>
      <c r="C107" s="34">
        <v>0.23663541813354949</v>
      </c>
    </row>
    <row r="108" spans="2:10" ht="13" thickBot="1" x14ac:dyDescent="0.3">
      <c r="B108" s="32" t="s">
        <v>214</v>
      </c>
      <c r="C108" s="36">
        <v>0.05</v>
      </c>
    </row>
    <row r="109" spans="2:10" x14ac:dyDescent="0.25">
      <c r="B109" s="6" t="s">
        <v>243</v>
      </c>
    </row>
    <row r="110" spans="2:10" x14ac:dyDescent="0.25">
      <c r="B110" s="42">
        <v>0.22115302987580113</v>
      </c>
      <c r="C110" s="43">
        <v>0.25211780639129788</v>
      </c>
    </row>
    <row r="112" spans="2:10" x14ac:dyDescent="0.25">
      <c r="B112" s="6" t="s">
        <v>215</v>
      </c>
    </row>
    <row r="113" spans="2:10" x14ac:dyDescent="0.25">
      <c r="B113" s="6" t="s">
        <v>216</v>
      </c>
    </row>
    <row r="114" spans="2:10" x14ac:dyDescent="0.25">
      <c r="B114" s="6" t="s">
        <v>217</v>
      </c>
    </row>
    <row r="115" spans="2:10" ht="12.5" customHeight="1" x14ac:dyDescent="0.25">
      <c r="B115" s="37" t="s">
        <v>218</v>
      </c>
      <c r="C115" s="37"/>
      <c r="D115" s="37"/>
      <c r="E115" s="37"/>
      <c r="F115" s="37"/>
      <c r="G115" s="37"/>
      <c r="H115" s="37"/>
      <c r="I115" s="37"/>
      <c r="J115" s="37"/>
    </row>
    <row r="116" spans="2:10" x14ac:dyDescent="0.25">
      <c r="B116" s="37"/>
      <c r="C116" s="37"/>
      <c r="D116" s="37"/>
      <c r="E116" s="37"/>
      <c r="F116" s="37"/>
      <c r="G116" s="37"/>
      <c r="H116" s="37"/>
      <c r="I116" s="37"/>
      <c r="J116" s="37"/>
    </row>
    <row r="119" spans="2:10" x14ac:dyDescent="0.25">
      <c r="B119" s="6" t="s">
        <v>244</v>
      </c>
    </row>
    <row r="120" spans="2:10" ht="13" thickBot="1" x14ac:dyDescent="0.3"/>
    <row r="121" spans="2:10" x14ac:dyDescent="0.25">
      <c r="B121" s="17" t="s">
        <v>245</v>
      </c>
      <c r="C121" s="18" t="s">
        <v>246</v>
      </c>
    </row>
    <row r="122" spans="2:10" x14ac:dyDescent="0.25">
      <c r="B122" s="19" t="s">
        <v>247</v>
      </c>
      <c r="C122" s="23">
        <v>0.1677596297736709</v>
      </c>
    </row>
    <row r="123" spans="2:10" x14ac:dyDescent="0.25">
      <c r="B123" s="16" t="s">
        <v>248</v>
      </c>
      <c r="C123" s="41">
        <v>0.16544766244934639</v>
      </c>
    </row>
    <row r="124" spans="2:10" x14ac:dyDescent="0.25">
      <c r="B124" s="16" t="s">
        <v>249</v>
      </c>
      <c r="C124" s="41">
        <v>0.11862397182230734</v>
      </c>
    </row>
    <row r="125" spans="2:10" x14ac:dyDescent="0.25">
      <c r="B125" s="16" t="s">
        <v>250</v>
      </c>
      <c r="C125" s="41">
        <v>0.11862397182230734</v>
      </c>
    </row>
    <row r="126" spans="2:10" x14ac:dyDescent="0.25">
      <c r="B126" s="16" t="s">
        <v>251</v>
      </c>
      <c r="C126" s="41">
        <v>1.4257616558424419E-2</v>
      </c>
    </row>
    <row r="127" spans="2:10" x14ac:dyDescent="0.25">
      <c r="B127" s="16" t="s">
        <v>252</v>
      </c>
      <c r="C127" s="41">
        <v>1.8344916418136889E-2</v>
      </c>
    </row>
    <row r="128" spans="2:10" ht="13" thickBot="1" x14ac:dyDescent="0.3">
      <c r="B128" s="20" t="s">
        <v>253</v>
      </c>
      <c r="C128" s="24">
        <v>-6.7782688622051834E-2</v>
      </c>
    </row>
    <row r="131" spans="2:6" x14ac:dyDescent="0.25">
      <c r="B131" s="6" t="s">
        <v>254</v>
      </c>
    </row>
    <row r="132" spans="2:6" ht="13" thickBot="1" x14ac:dyDescent="0.3"/>
    <row r="133" spans="2:6" ht="37.5" x14ac:dyDescent="0.25">
      <c r="B133" s="17" t="s">
        <v>245</v>
      </c>
      <c r="C133" s="18" t="s">
        <v>246</v>
      </c>
      <c r="D133" s="18" t="s">
        <v>255</v>
      </c>
      <c r="E133" s="18" t="s">
        <v>256</v>
      </c>
      <c r="F133" s="18" t="s">
        <v>257</v>
      </c>
    </row>
    <row r="134" spans="2:6" x14ac:dyDescent="0.25">
      <c r="B134" s="19" t="s">
        <v>258</v>
      </c>
      <c r="C134" s="23">
        <v>5.7786991448561802E-2</v>
      </c>
      <c r="D134" s="23">
        <v>9.4208325657137187E-2</v>
      </c>
      <c r="E134" s="23">
        <v>-0.12685793388324776</v>
      </c>
      <c r="F134" s="23">
        <v>0.24243191678037138</v>
      </c>
    </row>
    <row r="135" spans="2:6" x14ac:dyDescent="0.25">
      <c r="B135" s="16" t="s">
        <v>259</v>
      </c>
      <c r="C135" s="41">
        <v>3.6987172955975554E-2</v>
      </c>
      <c r="D135" s="41">
        <v>6.0343755102528061E-2</v>
      </c>
      <c r="E135" s="41">
        <v>-8.1284413736884525E-2</v>
      </c>
      <c r="F135" s="41">
        <v>0.15525875964883565</v>
      </c>
    </row>
    <row r="136" spans="2:6" x14ac:dyDescent="0.25">
      <c r="B136" s="16" t="s">
        <v>260</v>
      </c>
      <c r="C136" s="41">
        <v>3.5187376725838264E-2</v>
      </c>
      <c r="D136" s="41">
        <v>5.7410514786822221E-2</v>
      </c>
      <c r="E136" s="41">
        <v>-7.7335164590237482E-2</v>
      </c>
      <c r="F136" s="41">
        <v>0.14770991804191402</v>
      </c>
    </row>
    <row r="137" spans="2:6" x14ac:dyDescent="0.25">
      <c r="B137" s="16" t="s">
        <v>261</v>
      </c>
      <c r="C137" s="41">
        <v>3.8728725251823547E-2</v>
      </c>
      <c r="D137" s="41">
        <v>6.3165478682787227E-2</v>
      </c>
      <c r="E137" s="41">
        <v>-8.5073338032671919E-2</v>
      </c>
      <c r="F137" s="41">
        <v>0.16253078853631903</v>
      </c>
    </row>
    <row r="138" spans="2:6" x14ac:dyDescent="0.25">
      <c r="B138" s="16" t="s">
        <v>262</v>
      </c>
      <c r="C138" s="41">
        <v>3.5323934737842545E-2</v>
      </c>
      <c r="D138" s="41">
        <v>5.7653604469369887E-2</v>
      </c>
      <c r="E138" s="41">
        <v>-7.7675053601039906E-2</v>
      </c>
      <c r="F138" s="41">
        <v>0.14832292307672498</v>
      </c>
    </row>
    <row r="139" spans="2:6" x14ac:dyDescent="0.25">
      <c r="B139" s="16" t="s">
        <v>263</v>
      </c>
      <c r="C139" s="41">
        <v>1.2917726967962614E-2</v>
      </c>
      <c r="D139" s="41">
        <v>1.0913651927217459E-2</v>
      </c>
      <c r="E139" s="41">
        <v>-8.4726377491897535E-3</v>
      </c>
      <c r="F139" s="41">
        <v>3.4308091685114978E-2</v>
      </c>
    </row>
    <row r="140" spans="2:6" x14ac:dyDescent="0.25">
      <c r="B140" s="16" t="s">
        <v>264</v>
      </c>
      <c r="C140" s="41">
        <v>1.4083984691895552E-2</v>
      </c>
      <c r="D140" s="41">
        <v>1.1908479415542341E-2</v>
      </c>
      <c r="E140" s="41">
        <v>-9.2562060732040256E-3</v>
      </c>
      <c r="F140" s="41">
        <v>3.7424175456995126E-2</v>
      </c>
    </row>
    <row r="141" spans="2:6" ht="13" thickBot="1" x14ac:dyDescent="0.3">
      <c r="B141" s="20" t="s">
        <v>265</v>
      </c>
      <c r="C141" s="24">
        <v>1.3475669332573523E-2</v>
      </c>
      <c r="D141" s="24">
        <v>1.1387600163151226E-2</v>
      </c>
      <c r="E141" s="24">
        <v>-8.8436168575453181E-3</v>
      </c>
      <c r="F141" s="24">
        <v>3.5794955522692365E-2</v>
      </c>
    </row>
  </sheetData>
  <mergeCells count="6">
    <mergeCell ref="B1:M2"/>
    <mergeCell ref="B32:J33"/>
    <mergeCell ref="B71:J72"/>
    <mergeCell ref="B83:J84"/>
    <mergeCell ref="B98:J99"/>
    <mergeCell ref="B115:J116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T749348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DD261331">
              <controlPr defaultSize="0" autoFill="0" autoPict="0" macro="[0]!GoToResultsNew2801202015393537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11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CC0DC-24A8-44DC-9AA6-B34C9CEDAD10}">
  <sheetPr codeName="Лист3">
    <tabColor rgb="FF007800"/>
  </sheetPr>
  <dimension ref="B1:M36"/>
  <sheetViews>
    <sheetView zoomScaleNormal="100" workbookViewId="0">
      <selection activeCell="C20" sqref="C20"/>
    </sheetView>
  </sheetViews>
  <sheetFormatPr defaultRowHeight="12.5" x14ac:dyDescent="0.25"/>
  <cols>
    <col min="1" max="1" width="4.6328125" customWidth="1"/>
    <col min="7" max="7" width="11.36328125" bestFit="1" customWidth="1"/>
    <col min="8" max="9" width="9.36328125" bestFit="1" customWidth="1"/>
  </cols>
  <sheetData>
    <row r="1" spans="2:13" x14ac:dyDescent="0.25">
      <c r="B1" s="13" t="s">
        <v>182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2:13" x14ac:dyDescent="0.25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2:13" x14ac:dyDescent="0.25">
      <c r="B3" t="s">
        <v>199</v>
      </c>
    </row>
    <row r="4" spans="2:13" x14ac:dyDescent="0.25">
      <c r="B4" t="s">
        <v>183</v>
      </c>
    </row>
    <row r="5" spans="2:13" x14ac:dyDescent="0.25">
      <c r="B5" t="s">
        <v>184</v>
      </c>
    </row>
    <row r="6" spans="2:13" ht="34.25" customHeight="1" x14ac:dyDescent="0.25"/>
    <row r="7" spans="2:13" ht="16" customHeight="1" x14ac:dyDescent="0.3">
      <c r="B7" s="15"/>
    </row>
    <row r="10" spans="2:13" x14ac:dyDescent="0.25">
      <c r="B10" s="6" t="s">
        <v>185</v>
      </c>
    </row>
    <row r="11" spans="2:13" ht="13" thickBot="1" x14ac:dyDescent="0.3"/>
    <row r="12" spans="2:13" ht="25" customHeight="1" x14ac:dyDescent="0.25">
      <c r="B12" s="17" t="s">
        <v>186</v>
      </c>
      <c r="C12" s="18" t="s">
        <v>187</v>
      </c>
      <c r="D12" s="18" t="s">
        <v>188</v>
      </c>
      <c r="E12" s="18" t="s">
        <v>189</v>
      </c>
      <c r="F12" s="18" t="s">
        <v>190</v>
      </c>
      <c r="G12" s="18" t="s">
        <v>191</v>
      </c>
      <c r="H12" s="18" t="s">
        <v>192</v>
      </c>
      <c r="I12" s="18" t="s">
        <v>193</v>
      </c>
    </row>
    <row r="13" spans="2:13" x14ac:dyDescent="0.25">
      <c r="B13" s="19" t="s">
        <v>11</v>
      </c>
      <c r="C13" s="21">
        <v>195</v>
      </c>
      <c r="D13" s="21">
        <v>0</v>
      </c>
      <c r="E13" s="21">
        <v>195</v>
      </c>
      <c r="F13" s="23">
        <v>1068</v>
      </c>
      <c r="G13" s="23">
        <v>1371408</v>
      </c>
      <c r="H13" s="23">
        <v>60721.528205128183</v>
      </c>
      <c r="I13" s="23">
        <v>99614.077108914673</v>
      </c>
    </row>
    <row r="14" spans="2:13" ht="13" thickBot="1" x14ac:dyDescent="0.3">
      <c r="B14" s="20" t="s">
        <v>17</v>
      </c>
      <c r="C14" s="22">
        <v>195</v>
      </c>
      <c r="D14" s="22">
        <v>0</v>
      </c>
      <c r="E14" s="22">
        <v>195</v>
      </c>
      <c r="F14" s="24">
        <v>1</v>
      </c>
      <c r="G14" s="24">
        <v>4</v>
      </c>
      <c r="H14" s="24">
        <v>2.2572649572649586</v>
      </c>
      <c r="I14" s="24">
        <v>0.64465147789069865</v>
      </c>
    </row>
    <row r="17" spans="2:4" x14ac:dyDescent="0.25">
      <c r="B17" s="6" t="s">
        <v>194</v>
      </c>
    </row>
    <row r="18" spans="2:4" ht="13" thickBot="1" x14ac:dyDescent="0.3"/>
    <row r="19" spans="2:4" ht="50" x14ac:dyDescent="0.25">
      <c r="B19" s="17" t="s">
        <v>195</v>
      </c>
      <c r="C19" s="18" t="s">
        <v>11</v>
      </c>
      <c r="D19" s="18" t="s">
        <v>17</v>
      </c>
    </row>
    <row r="20" spans="2:4" ht="13" x14ac:dyDescent="0.3">
      <c r="B20" s="19" t="s">
        <v>11</v>
      </c>
      <c r="C20" s="27">
        <v>1</v>
      </c>
      <c r="D20" s="23">
        <v>2.9551433870146117E-2</v>
      </c>
    </row>
    <row r="21" spans="2:4" ht="13.5" thickBot="1" x14ac:dyDescent="0.35">
      <c r="B21" s="20" t="s">
        <v>17</v>
      </c>
      <c r="C21" s="24">
        <v>2.9551433870146117E-2</v>
      </c>
      <c r="D21" s="28">
        <v>1</v>
      </c>
    </row>
    <row r="22" spans="2:4" ht="13" x14ac:dyDescent="0.3">
      <c r="B22" s="29" t="s">
        <v>196</v>
      </c>
    </row>
    <row r="25" spans="2:4" x14ac:dyDescent="0.25">
      <c r="B25" s="6" t="s">
        <v>197</v>
      </c>
    </row>
    <row r="26" spans="2:4" ht="13" thickBot="1" x14ac:dyDescent="0.3"/>
    <row r="27" spans="2:4" ht="50" x14ac:dyDescent="0.25">
      <c r="B27" s="17" t="s">
        <v>195</v>
      </c>
      <c r="C27" s="18" t="s">
        <v>11</v>
      </c>
      <c r="D27" s="18" t="s">
        <v>17</v>
      </c>
    </row>
    <row r="28" spans="2:4" ht="13" x14ac:dyDescent="0.3">
      <c r="B28" s="19" t="s">
        <v>11</v>
      </c>
      <c r="C28" s="27">
        <v>0</v>
      </c>
      <c r="D28" s="23">
        <v>0.68173274520072757</v>
      </c>
    </row>
    <row r="29" spans="2:4" ht="13.5" thickBot="1" x14ac:dyDescent="0.35">
      <c r="B29" s="20" t="s">
        <v>17</v>
      </c>
      <c r="C29" s="24">
        <v>0.68173274520072757</v>
      </c>
      <c r="D29" s="28">
        <v>0</v>
      </c>
    </row>
    <row r="32" spans="2:4" x14ac:dyDescent="0.25">
      <c r="B32" s="6" t="s">
        <v>198</v>
      </c>
    </row>
    <row r="33" spans="2:4" ht="13" thickBot="1" x14ac:dyDescent="0.3"/>
    <row r="34" spans="2:4" ht="50" x14ac:dyDescent="0.25">
      <c r="B34" s="17" t="s">
        <v>195</v>
      </c>
      <c r="C34" s="18" t="s">
        <v>11</v>
      </c>
      <c r="D34" s="18" t="s">
        <v>17</v>
      </c>
    </row>
    <row r="35" spans="2:4" ht="13" x14ac:dyDescent="0.3">
      <c r="B35" s="19" t="s">
        <v>11</v>
      </c>
      <c r="C35" s="27">
        <v>1</v>
      </c>
      <c r="D35" s="23">
        <v>8.7328724378161907E-4</v>
      </c>
    </row>
    <row r="36" spans="2:4" ht="13.5" thickBot="1" x14ac:dyDescent="0.35">
      <c r="B36" s="20" t="s">
        <v>17</v>
      </c>
      <c r="C36" s="24">
        <v>8.7328724378161907E-4</v>
      </c>
      <c r="D36" s="28">
        <v>1</v>
      </c>
    </row>
  </sheetData>
  <mergeCells count="1">
    <mergeCell ref="B1:M2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T705548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DD217031">
              <controlPr defaultSize="0" autoFill="0" autoPict="0" macro="[0]!GoToResultsNew2801202015363618">
                <anchor moveWithCells="1">
                  <from>
                    <xdr:col>1</xdr:col>
                    <xdr:colOff>0</xdr:colOff>
                    <xdr:row>5</xdr:row>
                    <xdr:rowOff>412750</xdr:rowOff>
                  </from>
                  <to>
                    <xdr:col>5</xdr:col>
                    <xdr:colOff>0</xdr:colOff>
                    <xdr:row>6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74931-FA3F-469C-9D40-A3B42B67C489}">
  <sheetPr codeName="Лист8"/>
  <dimension ref="A1:E72"/>
  <sheetViews>
    <sheetView workbookViewId="0">
      <selection activeCell="I35" sqref="I35"/>
    </sheetView>
  </sheetViews>
  <sheetFormatPr defaultRowHeight="12.5" x14ac:dyDescent="0.25"/>
  <sheetData>
    <row r="1" spans="1:5" x14ac:dyDescent="0.25">
      <c r="A1" t="s">
        <v>10</v>
      </c>
      <c r="B1" s="6" t="s">
        <v>143</v>
      </c>
      <c r="D1" t="s">
        <v>10</v>
      </c>
      <c r="E1" s="6" t="s">
        <v>142</v>
      </c>
    </row>
    <row r="2" spans="1:5" x14ac:dyDescent="0.25">
      <c r="A2" t="s">
        <v>16</v>
      </c>
      <c r="B2">
        <v>19502</v>
      </c>
      <c r="D2" t="s">
        <v>19</v>
      </c>
      <c r="E2">
        <v>23442</v>
      </c>
    </row>
    <row r="3" spans="1:5" x14ac:dyDescent="0.25">
      <c r="A3" t="s">
        <v>16</v>
      </c>
      <c r="B3">
        <v>21211</v>
      </c>
      <c r="D3" t="s">
        <v>19</v>
      </c>
      <c r="E3">
        <v>23508</v>
      </c>
    </row>
    <row r="4" spans="1:5" x14ac:dyDescent="0.25">
      <c r="A4" t="s">
        <v>16</v>
      </c>
      <c r="B4">
        <v>21294</v>
      </c>
      <c r="D4" t="s">
        <v>19</v>
      </c>
      <c r="E4">
        <v>24719</v>
      </c>
    </row>
    <row r="5" spans="1:5" x14ac:dyDescent="0.25">
      <c r="A5" t="s">
        <v>16</v>
      </c>
      <c r="B5">
        <v>24521</v>
      </c>
      <c r="D5" t="s">
        <v>19</v>
      </c>
      <c r="E5">
        <v>25568</v>
      </c>
    </row>
    <row r="6" spans="1:5" x14ac:dyDescent="0.25">
      <c r="A6" t="s">
        <v>16</v>
      </c>
      <c r="B6">
        <v>26377</v>
      </c>
      <c r="D6" t="s">
        <v>19</v>
      </c>
      <c r="E6">
        <v>29426</v>
      </c>
    </row>
    <row r="7" spans="1:5" x14ac:dyDescent="0.25">
      <c r="A7" t="s">
        <v>16</v>
      </c>
      <c r="B7">
        <v>26460</v>
      </c>
      <c r="D7" t="s">
        <v>19</v>
      </c>
      <c r="E7">
        <v>30369</v>
      </c>
    </row>
    <row r="8" spans="1:5" x14ac:dyDescent="0.25">
      <c r="A8" t="s">
        <v>16</v>
      </c>
      <c r="B8">
        <v>27821</v>
      </c>
      <c r="D8" t="s">
        <v>19</v>
      </c>
      <c r="E8">
        <v>31361</v>
      </c>
    </row>
    <row r="9" spans="1:5" x14ac:dyDescent="0.25">
      <c r="A9" t="s">
        <v>16</v>
      </c>
      <c r="B9">
        <v>29826</v>
      </c>
      <c r="D9" t="s">
        <v>19</v>
      </c>
      <c r="E9">
        <v>32986</v>
      </c>
    </row>
    <row r="10" spans="1:5" x14ac:dyDescent="0.25">
      <c r="A10" t="s">
        <v>16</v>
      </c>
      <c r="B10">
        <v>30804</v>
      </c>
      <c r="D10" t="s">
        <v>19</v>
      </c>
      <c r="E10">
        <v>33097</v>
      </c>
    </row>
    <row r="11" spans="1:5" x14ac:dyDescent="0.25">
      <c r="A11" t="s">
        <v>16</v>
      </c>
      <c r="B11">
        <v>30976</v>
      </c>
      <c r="D11" t="s">
        <v>19</v>
      </c>
      <c r="E11">
        <v>34311</v>
      </c>
    </row>
    <row r="12" spans="1:5" x14ac:dyDescent="0.25">
      <c r="A12" t="s">
        <v>16</v>
      </c>
      <c r="B12">
        <v>32400</v>
      </c>
      <c r="D12" t="s">
        <v>19</v>
      </c>
      <c r="E12">
        <v>34349</v>
      </c>
    </row>
    <row r="13" spans="1:5" x14ac:dyDescent="0.25">
      <c r="A13" t="s">
        <v>16</v>
      </c>
      <c r="B13">
        <v>33351</v>
      </c>
      <c r="D13" t="s">
        <v>19</v>
      </c>
      <c r="E13">
        <v>34705</v>
      </c>
    </row>
    <row r="14" spans="1:5" x14ac:dyDescent="0.25">
      <c r="A14" t="s">
        <v>16</v>
      </c>
      <c r="B14">
        <v>34249</v>
      </c>
      <c r="D14" t="s">
        <v>19</v>
      </c>
      <c r="E14">
        <v>35075</v>
      </c>
    </row>
    <row r="15" spans="1:5" x14ac:dyDescent="0.25">
      <c r="A15" t="s">
        <v>16</v>
      </c>
      <c r="B15">
        <v>36038</v>
      </c>
      <c r="D15" t="s">
        <v>19</v>
      </c>
      <c r="E15">
        <v>36556</v>
      </c>
    </row>
    <row r="16" spans="1:5" x14ac:dyDescent="0.25">
      <c r="A16" t="s">
        <v>16</v>
      </c>
      <c r="B16">
        <v>36334</v>
      </c>
      <c r="D16" t="s">
        <v>19</v>
      </c>
      <c r="E16">
        <v>37785</v>
      </c>
    </row>
    <row r="17" spans="1:5" x14ac:dyDescent="0.25">
      <c r="A17" t="s">
        <v>16</v>
      </c>
      <c r="B17">
        <v>37658</v>
      </c>
      <c r="D17" t="s">
        <v>19</v>
      </c>
      <c r="E17">
        <v>39026</v>
      </c>
    </row>
    <row r="18" spans="1:5" x14ac:dyDescent="0.25">
      <c r="A18" t="s">
        <v>16</v>
      </c>
      <c r="B18">
        <v>38960</v>
      </c>
      <c r="D18" t="s">
        <v>19</v>
      </c>
      <c r="E18">
        <v>39265</v>
      </c>
    </row>
    <row r="19" spans="1:5" x14ac:dyDescent="0.25">
      <c r="A19" t="s">
        <v>16</v>
      </c>
      <c r="B19">
        <v>39749</v>
      </c>
      <c r="D19" t="s">
        <v>19</v>
      </c>
      <c r="E19">
        <v>39919</v>
      </c>
    </row>
    <row r="20" spans="1:5" x14ac:dyDescent="0.25">
      <c r="A20" t="s">
        <v>16</v>
      </c>
      <c r="B20">
        <v>39766</v>
      </c>
      <c r="D20" t="s">
        <v>19</v>
      </c>
      <c r="E20">
        <v>40466</v>
      </c>
    </row>
    <row r="21" spans="1:5" x14ac:dyDescent="0.25">
      <c r="A21" t="s">
        <v>16</v>
      </c>
      <c r="B21">
        <v>40967</v>
      </c>
      <c r="D21" t="s">
        <v>19</v>
      </c>
      <c r="E21">
        <v>43472</v>
      </c>
    </row>
    <row r="22" spans="1:5" x14ac:dyDescent="0.25">
      <c r="A22" t="s">
        <v>16</v>
      </c>
      <c r="B22">
        <v>41780</v>
      </c>
      <c r="D22" t="s">
        <v>19</v>
      </c>
      <c r="E22">
        <v>45399</v>
      </c>
    </row>
    <row r="23" spans="1:5" x14ac:dyDescent="0.25">
      <c r="A23" t="s">
        <v>16</v>
      </c>
      <c r="B23">
        <v>42845</v>
      </c>
      <c r="D23" t="s">
        <v>19</v>
      </c>
      <c r="E23">
        <v>45447</v>
      </c>
    </row>
    <row r="24" spans="1:5" x14ac:dyDescent="0.25">
      <c r="A24" t="s">
        <v>16</v>
      </c>
      <c r="B24">
        <v>43310</v>
      </c>
      <c r="D24" t="s">
        <v>19</v>
      </c>
      <c r="E24">
        <v>45493</v>
      </c>
    </row>
    <row r="25" spans="1:5" x14ac:dyDescent="0.25">
      <c r="A25" t="s">
        <v>16</v>
      </c>
      <c r="B25">
        <v>43344</v>
      </c>
      <c r="D25" t="s">
        <v>19</v>
      </c>
      <c r="E25">
        <v>45744</v>
      </c>
    </row>
    <row r="26" spans="1:5" x14ac:dyDescent="0.25">
      <c r="A26" t="s">
        <v>16</v>
      </c>
      <c r="B26">
        <v>43408</v>
      </c>
      <c r="D26" t="s">
        <v>19</v>
      </c>
      <c r="E26">
        <v>45905</v>
      </c>
    </row>
    <row r="27" spans="1:5" x14ac:dyDescent="0.25">
      <c r="A27" t="s">
        <v>16</v>
      </c>
      <c r="B27">
        <v>44037</v>
      </c>
      <c r="D27" t="s">
        <v>19</v>
      </c>
      <c r="E27">
        <v>47311</v>
      </c>
    </row>
    <row r="28" spans="1:5" x14ac:dyDescent="0.25">
      <c r="A28" t="s">
        <v>16</v>
      </c>
      <c r="B28">
        <v>44833</v>
      </c>
      <c r="D28" t="s">
        <v>19</v>
      </c>
      <c r="E28">
        <v>47719</v>
      </c>
    </row>
    <row r="29" spans="1:5" x14ac:dyDescent="0.25">
      <c r="A29" t="s">
        <v>16</v>
      </c>
      <c r="B29">
        <v>45025</v>
      </c>
      <c r="D29" t="s">
        <v>19</v>
      </c>
      <c r="E29">
        <v>48061</v>
      </c>
    </row>
    <row r="30" spans="1:5" x14ac:dyDescent="0.25">
      <c r="A30" t="s">
        <v>16</v>
      </c>
      <c r="B30">
        <v>46046</v>
      </c>
      <c r="D30" t="s">
        <v>19</v>
      </c>
      <c r="E30">
        <v>49055</v>
      </c>
    </row>
    <row r="31" spans="1:5" x14ac:dyDescent="0.25">
      <c r="A31" t="s">
        <v>16</v>
      </c>
      <c r="B31">
        <v>46390</v>
      </c>
      <c r="D31" t="s">
        <v>19</v>
      </c>
      <c r="E31">
        <v>49385</v>
      </c>
    </row>
    <row r="32" spans="1:5" x14ac:dyDescent="0.25">
      <c r="A32" t="s">
        <v>16</v>
      </c>
      <c r="B32">
        <v>47526</v>
      </c>
      <c r="D32" t="s">
        <v>19</v>
      </c>
      <c r="E32">
        <v>51179</v>
      </c>
    </row>
    <row r="33" spans="1:5" x14ac:dyDescent="0.25">
      <c r="A33" t="s">
        <v>16</v>
      </c>
      <c r="B33">
        <v>47826</v>
      </c>
      <c r="D33" t="s">
        <v>19</v>
      </c>
      <c r="E33">
        <v>51338</v>
      </c>
    </row>
    <row r="34" spans="1:5" x14ac:dyDescent="0.25">
      <c r="A34" t="s">
        <v>16</v>
      </c>
      <c r="B34">
        <v>48588</v>
      </c>
      <c r="D34" t="s">
        <v>19</v>
      </c>
      <c r="E34">
        <v>52233</v>
      </c>
    </row>
    <row r="35" spans="1:5" x14ac:dyDescent="0.25">
      <c r="A35" t="s">
        <v>16</v>
      </c>
      <c r="B35">
        <v>49838</v>
      </c>
      <c r="D35" t="s">
        <v>19</v>
      </c>
      <c r="E35">
        <v>53421</v>
      </c>
    </row>
    <row r="36" spans="1:5" x14ac:dyDescent="0.25">
      <c r="A36" t="s">
        <v>16</v>
      </c>
      <c r="B36">
        <v>50345</v>
      </c>
      <c r="D36" t="s">
        <v>19</v>
      </c>
      <c r="E36">
        <v>53924</v>
      </c>
    </row>
    <row r="37" spans="1:5" x14ac:dyDescent="0.25">
      <c r="A37" t="s">
        <v>16</v>
      </c>
      <c r="B37">
        <v>50983</v>
      </c>
      <c r="D37" t="s">
        <v>19</v>
      </c>
      <c r="E37">
        <v>54717</v>
      </c>
    </row>
    <row r="38" spans="1:5" x14ac:dyDescent="0.25">
      <c r="A38" t="s">
        <v>16</v>
      </c>
      <c r="B38">
        <v>51564</v>
      </c>
      <c r="D38" t="s">
        <v>19</v>
      </c>
      <c r="E38">
        <v>54737</v>
      </c>
    </row>
    <row r="39" spans="1:5" x14ac:dyDescent="0.25">
      <c r="A39" t="s">
        <v>16</v>
      </c>
      <c r="B39">
        <v>51911</v>
      </c>
      <c r="D39" t="s">
        <v>19</v>
      </c>
      <c r="E39">
        <v>54964</v>
      </c>
    </row>
    <row r="40" spans="1:5" x14ac:dyDescent="0.25">
      <c r="A40" t="s">
        <v>16</v>
      </c>
      <c r="B40">
        <v>52796</v>
      </c>
      <c r="D40" t="s">
        <v>19</v>
      </c>
      <c r="E40">
        <v>54983</v>
      </c>
    </row>
    <row r="41" spans="1:5" x14ac:dyDescent="0.25">
      <c r="A41" t="s">
        <v>16</v>
      </c>
      <c r="B41">
        <v>54376</v>
      </c>
      <c r="D41" t="s">
        <v>19</v>
      </c>
      <c r="E41">
        <v>55415</v>
      </c>
    </row>
    <row r="42" spans="1:5" x14ac:dyDescent="0.25">
      <c r="A42" t="s">
        <v>16</v>
      </c>
      <c r="B42">
        <v>54804</v>
      </c>
      <c r="D42" t="s">
        <v>19</v>
      </c>
      <c r="E42">
        <v>56838</v>
      </c>
    </row>
    <row r="43" spans="1:5" x14ac:dyDescent="0.25">
      <c r="A43" t="s">
        <v>16</v>
      </c>
      <c r="B43">
        <v>55634</v>
      </c>
      <c r="D43" t="s">
        <v>19</v>
      </c>
      <c r="E43">
        <v>56839</v>
      </c>
    </row>
    <row r="44" spans="1:5" x14ac:dyDescent="0.25">
      <c r="A44" t="s">
        <v>16</v>
      </c>
      <c r="B44">
        <v>56043</v>
      </c>
      <c r="D44" t="s">
        <v>19</v>
      </c>
      <c r="E44">
        <v>58097</v>
      </c>
    </row>
    <row r="45" spans="1:5" x14ac:dyDescent="0.25">
      <c r="A45" t="s">
        <v>16</v>
      </c>
      <c r="B45">
        <v>56742</v>
      </c>
      <c r="D45" t="s">
        <v>19</v>
      </c>
      <c r="E45">
        <v>59654</v>
      </c>
    </row>
    <row r="46" spans="1:5" x14ac:dyDescent="0.25">
      <c r="A46" t="s">
        <v>16</v>
      </c>
      <c r="B46">
        <v>57085</v>
      </c>
      <c r="D46" t="s">
        <v>19</v>
      </c>
      <c r="E46">
        <v>59896</v>
      </c>
    </row>
    <row r="47" spans="1:5" x14ac:dyDescent="0.25">
      <c r="A47" t="s">
        <v>16</v>
      </c>
      <c r="B47">
        <v>59604</v>
      </c>
      <c r="D47" t="s">
        <v>19</v>
      </c>
      <c r="E47">
        <v>60308</v>
      </c>
    </row>
    <row r="48" spans="1:5" x14ac:dyDescent="0.25">
      <c r="A48" t="s">
        <v>16</v>
      </c>
      <c r="B48">
        <v>61636</v>
      </c>
      <c r="D48" t="s">
        <v>19</v>
      </c>
      <c r="E48">
        <v>61129</v>
      </c>
    </row>
    <row r="49" spans="1:5" x14ac:dyDescent="0.25">
      <c r="A49" t="s">
        <v>16</v>
      </c>
      <c r="B49">
        <v>62104</v>
      </c>
      <c r="D49" t="s">
        <v>19</v>
      </c>
      <c r="E49">
        <v>61821</v>
      </c>
    </row>
    <row r="50" spans="1:5" x14ac:dyDescent="0.25">
      <c r="A50" t="s">
        <v>16</v>
      </c>
      <c r="B50">
        <v>62333</v>
      </c>
      <c r="D50" t="s">
        <v>19</v>
      </c>
      <c r="E50">
        <v>64355</v>
      </c>
    </row>
    <row r="51" spans="1:5" x14ac:dyDescent="0.25">
      <c r="A51" t="s">
        <v>16</v>
      </c>
      <c r="B51">
        <v>62986</v>
      </c>
      <c r="D51" t="s">
        <v>19</v>
      </c>
      <c r="E51">
        <v>64468</v>
      </c>
    </row>
    <row r="52" spans="1:5" x14ac:dyDescent="0.25">
      <c r="A52" t="s">
        <v>16</v>
      </c>
      <c r="B52">
        <v>65292</v>
      </c>
      <c r="D52" t="s">
        <v>19</v>
      </c>
      <c r="E52">
        <v>65020</v>
      </c>
    </row>
    <row r="53" spans="1:5" x14ac:dyDescent="0.25">
      <c r="A53" t="s">
        <v>16</v>
      </c>
      <c r="B53">
        <v>66254</v>
      </c>
      <c r="D53" t="s">
        <v>19</v>
      </c>
      <c r="E53">
        <v>66201</v>
      </c>
    </row>
    <row r="54" spans="1:5" x14ac:dyDescent="0.25">
      <c r="A54" t="s">
        <v>16</v>
      </c>
      <c r="B54">
        <v>67071</v>
      </c>
      <c r="D54" t="s">
        <v>19</v>
      </c>
      <c r="E54">
        <v>66247</v>
      </c>
    </row>
    <row r="55" spans="1:5" x14ac:dyDescent="0.25">
      <c r="A55" t="s">
        <v>16</v>
      </c>
      <c r="B55">
        <v>67428</v>
      </c>
      <c r="D55" t="s">
        <v>19</v>
      </c>
      <c r="E55">
        <v>67067</v>
      </c>
    </row>
    <row r="56" spans="1:5" x14ac:dyDescent="0.25">
      <c r="A56" t="s">
        <v>16</v>
      </c>
      <c r="B56">
        <v>69441</v>
      </c>
      <c r="D56" t="s">
        <v>19</v>
      </c>
      <c r="E56">
        <v>68263</v>
      </c>
    </row>
    <row r="57" spans="1:5" x14ac:dyDescent="0.25">
      <c r="A57" t="s">
        <v>16</v>
      </c>
      <c r="B57">
        <v>70914</v>
      </c>
      <c r="D57" t="s">
        <v>19</v>
      </c>
      <c r="E57">
        <v>68309</v>
      </c>
    </row>
    <row r="58" spans="1:5" x14ac:dyDescent="0.25">
      <c r="A58" t="s">
        <v>16</v>
      </c>
      <c r="B58">
        <v>72169</v>
      </c>
      <c r="D58" t="s">
        <v>19</v>
      </c>
      <c r="E58">
        <v>69691</v>
      </c>
    </row>
    <row r="59" spans="1:5" x14ac:dyDescent="0.25">
      <c r="A59" t="s">
        <v>16</v>
      </c>
      <c r="B59">
        <v>72169</v>
      </c>
      <c r="D59" t="s">
        <v>19</v>
      </c>
      <c r="E59">
        <v>70037</v>
      </c>
    </row>
    <row r="60" spans="1:5" x14ac:dyDescent="0.25">
      <c r="A60" t="s">
        <v>16</v>
      </c>
      <c r="B60">
        <v>74490</v>
      </c>
      <c r="D60" t="s">
        <v>19</v>
      </c>
      <c r="E60">
        <v>72041</v>
      </c>
    </row>
    <row r="61" spans="1:5" x14ac:dyDescent="0.25">
      <c r="A61" t="s">
        <v>16</v>
      </c>
      <c r="B61">
        <v>74962</v>
      </c>
      <c r="D61" t="s">
        <v>19</v>
      </c>
      <c r="E61">
        <v>72144</v>
      </c>
    </row>
    <row r="62" spans="1:5" x14ac:dyDescent="0.25">
      <c r="A62" t="s">
        <v>16</v>
      </c>
      <c r="B62">
        <v>78149</v>
      </c>
      <c r="D62" t="s">
        <v>19</v>
      </c>
      <c r="E62">
        <v>72453</v>
      </c>
    </row>
    <row r="63" spans="1:5" x14ac:dyDescent="0.25">
      <c r="A63" t="s">
        <v>16</v>
      </c>
      <c r="B63">
        <v>79401</v>
      </c>
      <c r="D63" t="s">
        <v>19</v>
      </c>
      <c r="E63">
        <v>73828</v>
      </c>
    </row>
    <row r="64" spans="1:5" x14ac:dyDescent="0.25">
      <c r="A64" t="s">
        <v>16</v>
      </c>
      <c r="B64">
        <v>79564</v>
      </c>
      <c r="D64" t="s">
        <v>19</v>
      </c>
      <c r="E64">
        <v>79382</v>
      </c>
    </row>
    <row r="65" spans="1:5" x14ac:dyDescent="0.25">
      <c r="A65" t="s">
        <v>16</v>
      </c>
      <c r="B65">
        <v>79775</v>
      </c>
      <c r="D65" t="s">
        <v>19</v>
      </c>
      <c r="E65">
        <v>81745</v>
      </c>
    </row>
    <row r="66" spans="1:5" x14ac:dyDescent="0.25">
      <c r="A66" t="s">
        <v>16</v>
      </c>
      <c r="B66">
        <v>82368</v>
      </c>
      <c r="D66" t="s">
        <v>19</v>
      </c>
      <c r="E66">
        <v>81944</v>
      </c>
    </row>
    <row r="67" spans="1:5" x14ac:dyDescent="0.25">
      <c r="A67" t="s">
        <v>16</v>
      </c>
      <c r="B67">
        <v>82991</v>
      </c>
      <c r="D67" t="s">
        <v>19</v>
      </c>
      <c r="E67">
        <v>83500</v>
      </c>
    </row>
    <row r="68" spans="1:5" x14ac:dyDescent="0.25">
      <c r="A68" t="s">
        <v>16</v>
      </c>
      <c r="B68">
        <v>83624</v>
      </c>
      <c r="D68" t="s">
        <v>19</v>
      </c>
      <c r="E68">
        <v>86498</v>
      </c>
    </row>
    <row r="69" spans="1:5" x14ac:dyDescent="0.25">
      <c r="A69" t="s">
        <v>16</v>
      </c>
      <c r="B69">
        <v>92316</v>
      </c>
      <c r="D69" t="s">
        <v>19</v>
      </c>
      <c r="E69">
        <v>88204</v>
      </c>
    </row>
    <row r="70" spans="1:5" x14ac:dyDescent="0.25">
      <c r="A70" t="s">
        <v>16</v>
      </c>
      <c r="B70">
        <v>94609</v>
      </c>
      <c r="D70" t="s">
        <v>19</v>
      </c>
      <c r="E70">
        <v>95359</v>
      </c>
    </row>
    <row r="71" spans="1:5" x14ac:dyDescent="0.25">
      <c r="A71" t="s">
        <v>16</v>
      </c>
      <c r="B71">
        <v>98317</v>
      </c>
    </row>
    <row r="72" spans="1:5" x14ac:dyDescent="0.25">
      <c r="A72" t="s">
        <v>16</v>
      </c>
      <c r="B72">
        <v>98870</v>
      </c>
    </row>
  </sheetData>
  <sortState xmlns:xlrd2="http://schemas.microsoft.com/office/spreadsheetml/2017/richdata2" ref="A2:B149">
    <sortCondition ref="A2:A149"/>
    <sortCondition ref="B2:B149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4">
    <outlinePr summaryBelow="0" summaryRight="0"/>
  </sheetPr>
  <dimension ref="A1:B16"/>
  <sheetViews>
    <sheetView workbookViewId="0">
      <selection activeCell="A15" sqref="A15"/>
    </sheetView>
  </sheetViews>
  <sheetFormatPr defaultColWidth="14.453125" defaultRowHeight="15.75" customHeight="1" x14ac:dyDescent="0.25"/>
  <sheetData>
    <row r="1" spans="1:2" ht="15.75" customHeight="1" x14ac:dyDescent="0.25">
      <c r="A1" s="2" t="s">
        <v>1</v>
      </c>
      <c r="B1" s="2">
        <v>1</v>
      </c>
    </row>
    <row r="2" spans="1:2" ht="15.75" customHeight="1" x14ac:dyDescent="0.25">
      <c r="A2" s="2" t="s">
        <v>12</v>
      </c>
      <c r="B2" s="2">
        <v>2</v>
      </c>
    </row>
    <row r="3" spans="1:2" ht="15.75" customHeight="1" x14ac:dyDescent="0.25">
      <c r="A3" s="2" t="s">
        <v>13</v>
      </c>
      <c r="B3" s="2">
        <v>3</v>
      </c>
    </row>
    <row r="4" spans="1:2" ht="15.75" customHeight="1" x14ac:dyDescent="0.25">
      <c r="A4" s="2" t="s">
        <v>14</v>
      </c>
      <c r="B4" s="2">
        <v>4</v>
      </c>
    </row>
    <row r="7" spans="1:2" ht="15.75" customHeight="1" x14ac:dyDescent="0.25">
      <c r="A7" s="2" t="s">
        <v>1</v>
      </c>
      <c r="B7" s="2">
        <v>4</v>
      </c>
    </row>
    <row r="8" spans="1:2" ht="15.75" customHeight="1" x14ac:dyDescent="0.25">
      <c r="A8" s="2" t="s">
        <v>12</v>
      </c>
      <c r="B8" s="2">
        <v>3</v>
      </c>
    </row>
    <row r="9" spans="1:2" ht="15.75" customHeight="1" x14ac:dyDescent="0.25">
      <c r="A9" s="2" t="s">
        <v>13</v>
      </c>
      <c r="B9" s="2">
        <v>2</v>
      </c>
    </row>
    <row r="10" spans="1:2" ht="15.75" customHeight="1" x14ac:dyDescent="0.25">
      <c r="A10" s="2" t="s">
        <v>14</v>
      </c>
      <c r="B10" s="2">
        <v>1</v>
      </c>
    </row>
    <row r="15" spans="1:2" ht="15.75" customHeight="1" x14ac:dyDescent="0.25">
      <c r="A15" s="6" t="s">
        <v>144</v>
      </c>
    </row>
    <row r="16" spans="1:2" ht="15.75" customHeight="1" x14ac:dyDescent="0.25">
      <c r="A16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Ответы на форму (1)</vt:lpstr>
      <vt:lpstr>Анализ</vt:lpstr>
      <vt:lpstr>Correlation tests1</vt:lpstr>
      <vt:lpstr>Association coefficients1</vt:lpstr>
      <vt:lpstr>Correlation tests</vt:lpstr>
      <vt:lpstr>Влияние фона на задержку</vt:lpstr>
      <vt:lpstr>Ключи</vt:lpstr>
      <vt:lpstr>negAnxiety</vt:lpstr>
      <vt:lpstr>posAnxiety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 Дорофеев</dc:creator>
  <cp:lastModifiedBy>Максим Дорофеев</cp:lastModifiedBy>
  <dcterms:created xsi:type="dcterms:W3CDTF">2020-01-21T10:26:04Z</dcterms:created>
  <dcterms:modified xsi:type="dcterms:W3CDTF">2020-01-28T12:46:20Z</dcterms:modified>
</cp:coreProperties>
</file>